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60" yWindow="40" windowWidth="14160" windowHeight="5850" activeTab="1"/>
  </bookViews>
  <sheets>
    <sheet name="VaR 1" sheetId="1" r:id="rId1"/>
    <sheet name="VaR 2" sheetId="2" r:id="rId2"/>
    <sheet name="Data" sheetId="3" r:id="rId3"/>
  </sheets>
  <externalReferences>
    <externalReference r:id="rId4"/>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PalisadeReportWorkbookCreatedBy">"AtRisk"</definedName>
    <definedName name="PalisadeReportWorksheetCreatedBy" localSheetId="2">"AtRisk"</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FALSE</definedName>
    <definedName name="swap_2yr">[1]formatting!$F$5</definedName>
    <definedName name="swap_5y">[1]formatting!$F$8</definedName>
  </definedNames>
  <calcPr calcId="125725"/>
</workbook>
</file>

<file path=xl/calcChain.xml><?xml version="1.0" encoding="utf-8"?>
<calcChain xmlns="http://schemas.openxmlformats.org/spreadsheetml/2006/main">
  <c r="F34" i="1"/>
  <c r="F34" i="2"/>
  <c r="F32" i="1"/>
  <c r="L13"/>
  <c r="L13" i="2"/>
  <c r="F32" s="1"/>
  <c r="L12"/>
  <c r="L12" i="1"/>
  <c r="F35"/>
  <c r="L11"/>
  <c r="L11" i="2"/>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4"/>
  <c r="F35"/>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3"/>
  <c r="F33"/>
  <c r="D4" i="1"/>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L8"/>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3"/>
  <c r="L8" i="2"/>
  <c r="L4"/>
  <c r="L7"/>
  <c r="L3"/>
  <c r="L6" i="1"/>
  <c r="L4"/>
  <c r="L9"/>
  <c r="L7"/>
  <c r="L5"/>
  <c r="L3"/>
  <c r="F33"/>
  <c r="L5" i="2"/>
  <c r="L9"/>
  <c r="L6"/>
  <c r="P3" i="1"/>
  <c r="Q3"/>
  <c r="P3" i="2"/>
  <c r="Q3"/>
</calcChain>
</file>

<file path=xl/sharedStrings.xml><?xml version="1.0" encoding="utf-8"?>
<sst xmlns="http://schemas.openxmlformats.org/spreadsheetml/2006/main" count="72" uniqueCount="39">
  <si>
    <t>price</t>
  </si>
  <si>
    <t>Historical 1 Day VaR, 99%</t>
  </si>
  <si>
    <t>Max 1 Day Loss</t>
  </si>
  <si>
    <t>trading day</t>
  </si>
  <si>
    <t>P/L</t>
  </si>
  <si>
    <t>Descriptive statistics</t>
  </si>
  <si>
    <t>mean</t>
  </si>
  <si>
    <t>median</t>
  </si>
  <si>
    <t>std dev</t>
  </si>
  <si>
    <t>skewness</t>
  </si>
  <si>
    <t>kurtosis</t>
  </si>
  <si>
    <t>min</t>
  </si>
  <si>
    <t>max</t>
  </si>
  <si>
    <t>Calculation of the VaR based on a long position of 1 unit of stock, using the entire sample set for calculations</t>
  </si>
  <si>
    <t>(Sorted)</t>
  </si>
  <si>
    <t>Total no. of obs</t>
  </si>
  <si>
    <t>99th percentile</t>
  </si>
  <si>
    <t>Normal 1 Day VaR, 99%</t>
  </si>
  <si>
    <t>Boostrapped 1 Day VaR, 99%</t>
  </si>
  <si>
    <t>Simulation</t>
  </si>
  <si>
    <t>(bootstrapped -P/L)</t>
  </si>
  <si>
    <t>@RISK Data</t>
  </si>
  <si>
    <t>Name</t>
  </si>
  <si>
    <t>Boostrapped P/L</t>
  </si>
  <si>
    <t>Bootstrapped P/L</t>
  </si>
  <si>
    <t>mean / (bootstrapped -P/L)</t>
  </si>
  <si>
    <t>Description</t>
  </si>
  <si>
    <t xml:space="preserve">Output </t>
  </si>
  <si>
    <t xml:space="preserve">RiskDuniform(D3:D589) </t>
  </si>
  <si>
    <t xml:space="preserve">RiskDuniform(D3:D1009) </t>
  </si>
  <si>
    <t>Iteration / Cell</t>
  </si>
  <si>
    <t>VaR 1!$P$3</t>
  </si>
  <si>
    <t>VaR 2!$P$3</t>
  </si>
  <si>
    <t>(boostrapped, sorted)</t>
  </si>
  <si>
    <t>99% Historical VaR</t>
  </si>
  <si>
    <t>500 scenarios for L/P</t>
  </si>
  <si>
    <t>Bootstrapped value for 99% VaR</t>
  </si>
  <si>
    <t xml:space="preserve">Boostrapped 1 Day VaR, 99% </t>
  </si>
  <si>
    <t>(@RISK only)</t>
  </si>
</sst>
</file>

<file path=xl/styles.xml><?xml version="1.0" encoding="utf-8"?>
<styleSheet xmlns="http://schemas.openxmlformats.org/spreadsheetml/2006/main">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 #,##0_-;_-* &quot;-&quot;_-;_-@_-"/>
    <numFmt numFmtId="165" formatCode="_-* #,##0.00_-;\-* #,##0.00_-;_-* &quot;-&quot;??_-;_-@_-"/>
    <numFmt numFmtId="166" formatCode="_-&quot;£&quot;* #,##0_-;\-&quot;£&quot;* #,##0_-;_-&quot;£&quot;* &quot;-&quot;_-;_-@_-"/>
    <numFmt numFmtId="167" formatCode="_-&quot;£&quot;* #,##0.00_-;\-&quot;£&quot;* #,##0.00_-;_-&quot;£&quot;* &quot;-&quot;??_-;_-@_-"/>
  </numFmts>
  <fonts count="9">
    <font>
      <sz val="10"/>
      <name val="Arial"/>
      <family val="2"/>
    </font>
    <font>
      <sz val="11"/>
      <color theme="1"/>
      <name val="Calibri"/>
      <family val="2"/>
      <scheme val="minor"/>
    </font>
    <font>
      <sz val="11"/>
      <color theme="1"/>
      <name val="Calibri"/>
      <family val="2"/>
      <scheme val="minor"/>
    </font>
    <font>
      <sz val="10"/>
      <name val="Arial"/>
      <family val="2"/>
    </font>
    <font>
      <sz val="8"/>
      <name val="Arial"/>
      <family val="2"/>
    </font>
    <font>
      <b/>
      <sz val="8"/>
      <color indexed="12"/>
      <name val="Arial"/>
      <family val="2"/>
    </font>
    <font>
      <b/>
      <sz val="14"/>
      <color theme="1"/>
      <name val="Tahoma"/>
      <family val="2"/>
    </font>
    <font>
      <sz val="8"/>
      <color theme="1"/>
      <name val="Calibri"/>
      <family val="2"/>
      <scheme val="minor"/>
    </font>
    <font>
      <b/>
      <sz val="8"/>
      <color theme="1"/>
      <name val="Calibri"/>
      <family val="2"/>
      <scheme val="minor"/>
    </font>
  </fonts>
  <fills count="7">
    <fill>
      <patternFill patternType="none"/>
    </fill>
    <fill>
      <patternFill patternType="gray125"/>
    </fill>
    <fill>
      <patternFill patternType="solid">
        <fgColor indexed="58"/>
        <bgColor indexed="64"/>
      </patternFill>
    </fill>
    <fill>
      <gradientFill degree="90">
        <stop position="0">
          <color theme="0"/>
        </stop>
        <stop position="1">
          <color theme="4"/>
        </stop>
      </gradientFill>
    </fill>
    <fill>
      <patternFill patternType="solid">
        <fgColor rgb="FFFFFF00"/>
        <bgColor indexed="64"/>
      </patternFill>
    </fill>
    <fill>
      <patternFill patternType="solid">
        <fgColor rgb="FFC0C0C0"/>
        <bgColor indexed="64"/>
      </patternFill>
    </fill>
    <fill>
      <patternFill patternType="solid">
        <fgColor rgb="FFFFFF00"/>
        <bgColor auto="1"/>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medium">
        <color indexed="64"/>
      </top>
      <bottom/>
      <diagonal/>
    </border>
    <border>
      <left style="hair">
        <color indexed="22"/>
      </left>
      <right/>
      <top style="medium">
        <color indexed="64"/>
      </top>
      <bottom/>
      <diagonal/>
    </border>
    <border>
      <left style="hair">
        <color indexed="22"/>
      </left>
      <right style="hair">
        <color indexed="22"/>
      </right>
      <top style="medium">
        <color indexed="64"/>
      </top>
      <bottom/>
      <diagonal/>
    </border>
    <border>
      <left style="medium">
        <color indexed="64"/>
      </left>
      <right/>
      <top/>
      <bottom/>
      <diagonal/>
    </border>
    <border>
      <left style="thin">
        <color indexed="64"/>
      </left>
      <right/>
      <top/>
      <bottom/>
      <diagonal/>
    </border>
    <border>
      <left style="hair">
        <color indexed="22"/>
      </left>
      <right/>
      <top/>
      <bottom/>
      <diagonal/>
    </border>
    <border>
      <left style="hair">
        <color indexed="22"/>
      </left>
      <right style="hair">
        <color indexed="22"/>
      </right>
      <top/>
      <bottom/>
      <diagonal/>
    </border>
    <border>
      <left style="medium">
        <color indexed="64"/>
      </left>
      <right/>
      <top/>
      <bottom style="thin">
        <color indexed="64"/>
      </bottom>
      <diagonal/>
    </border>
    <border>
      <left style="thin">
        <color indexed="64"/>
      </left>
      <right/>
      <top/>
      <bottom style="thin">
        <color indexed="64"/>
      </bottom>
      <diagonal/>
    </border>
    <border>
      <left style="hair">
        <color indexed="22"/>
      </left>
      <right/>
      <top/>
      <bottom style="thin">
        <color indexed="64"/>
      </bottom>
      <diagonal/>
    </border>
    <border>
      <left style="hair">
        <color indexed="22"/>
      </left>
      <right style="hair">
        <color indexed="22"/>
      </right>
      <top/>
      <bottom style="thin">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hair">
        <color indexed="22"/>
      </left>
      <right/>
      <top/>
      <bottom style="medium">
        <color indexed="64"/>
      </bottom>
      <diagonal/>
    </border>
    <border>
      <left style="hair">
        <color indexed="22"/>
      </left>
      <right style="hair">
        <color indexed="22"/>
      </right>
      <top/>
      <bottom style="medium">
        <color indexed="64"/>
      </bottom>
      <diagonal/>
    </border>
    <border>
      <left/>
      <right style="thin">
        <color indexed="64"/>
      </right>
      <top style="thin">
        <color indexed="64"/>
      </top>
      <bottom/>
      <diagonal/>
    </border>
  </borders>
  <cellStyleXfs count="12">
    <xf numFmtId="0" fontId="0" fillId="0" borderId="0"/>
    <xf numFmtId="44" fontId="2"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xf numFmtId="44" fontId="3" fillId="0" borderId="0" applyFont="0" applyFill="0" applyBorder="0" applyAlignment="0" applyProtection="0"/>
    <xf numFmtId="0" fontId="3" fillId="2" borderId="0"/>
    <xf numFmtId="166" fontId="3" fillId="0" borderId="0" applyFont="0" applyFill="0" applyBorder="0" applyAlignment="0" applyProtection="0"/>
    <xf numFmtId="167" fontId="3" fillId="0" borderId="0" applyFont="0" applyFill="0" applyBorder="0" applyAlignment="0" applyProtection="0"/>
    <xf numFmtId="0" fontId="1" fillId="0" borderId="0"/>
  </cellStyleXfs>
  <cellXfs count="49">
    <xf numFmtId="0" fontId="0" fillId="0" borderId="0" xfId="0"/>
    <xf numFmtId="0" fontId="4" fillId="0" borderId="0" xfId="0" applyFont="1"/>
    <xf numFmtId="0" fontId="4" fillId="0" borderId="1" xfId="0" applyFont="1" applyBorder="1" applyAlignment="1">
      <alignment horizontal="center"/>
    </xf>
    <xf numFmtId="2" fontId="4" fillId="0" borderId="0" xfId="0" applyNumberFormat="1" applyFont="1" applyAlignment="1">
      <alignment horizontal="center"/>
    </xf>
    <xf numFmtId="2" fontId="4" fillId="0" borderId="0" xfId="0" applyNumberFormat="1" applyFont="1"/>
    <xf numFmtId="0" fontId="4" fillId="0" borderId="2" xfId="0" applyFont="1" applyBorder="1"/>
    <xf numFmtId="0" fontId="4" fillId="0" borderId="0" xfId="0" applyFont="1" applyAlignment="1">
      <alignment horizontal="center"/>
    </xf>
    <xf numFmtId="1" fontId="4" fillId="0" borderId="0" xfId="0" applyNumberFormat="1" applyFont="1" applyAlignment="1">
      <alignment horizontal="center"/>
    </xf>
    <xf numFmtId="44" fontId="4" fillId="0" borderId="2" xfId="1" applyFont="1" applyBorder="1"/>
    <xf numFmtId="0" fontId="4" fillId="3" borderId="0" xfId="0" applyFont="1" applyFill="1"/>
    <xf numFmtId="2" fontId="4" fillId="3" borderId="0" xfId="0" applyNumberFormat="1" applyFont="1" applyFill="1"/>
    <xf numFmtId="2" fontId="4" fillId="3" borderId="2" xfId="0" applyNumberFormat="1" applyFont="1" applyFill="1" applyBorder="1"/>
    <xf numFmtId="0" fontId="6" fillId="5" borderId="0" xfId="11" applyFont="1" applyFill="1" applyBorder="1"/>
    <xf numFmtId="0" fontId="6" fillId="5" borderId="0" xfId="11" quotePrefix="1" applyFont="1" applyFill="1" applyBorder="1"/>
    <xf numFmtId="0" fontId="1" fillId="0" borderId="0" xfId="11"/>
    <xf numFmtId="0" fontId="7" fillId="0" borderId="3" xfId="11" applyFont="1" applyBorder="1" applyAlignment="1">
      <alignment horizontal="left"/>
    </xf>
    <xf numFmtId="0" fontId="7" fillId="0" borderId="4" xfId="11" applyFont="1" applyBorder="1" applyAlignment="1">
      <alignment horizontal="left"/>
    </xf>
    <xf numFmtId="0" fontId="7" fillId="0" borderId="5" xfId="11" applyFont="1" applyBorder="1" applyAlignment="1">
      <alignment horizontal="left"/>
    </xf>
    <xf numFmtId="0" fontId="7" fillId="0" borderId="6" xfId="11" applyFont="1" applyBorder="1" applyAlignment="1">
      <alignment horizontal="left"/>
    </xf>
    <xf numFmtId="0" fontId="7" fillId="0" borderId="7" xfId="11" applyFont="1" applyBorder="1" applyAlignment="1">
      <alignment horizontal="left"/>
    </xf>
    <xf numFmtId="0" fontId="7" fillId="0" borderId="8" xfId="11" applyFont="1" applyBorder="1" applyAlignment="1">
      <alignment horizontal="left"/>
    </xf>
    <xf numFmtId="0" fontId="7" fillId="0" borderId="9" xfId="11" applyFont="1" applyBorder="1" applyAlignment="1">
      <alignment horizontal="left"/>
    </xf>
    <xf numFmtId="0" fontId="7" fillId="0" borderId="10" xfId="11" applyFont="1" applyBorder="1" applyAlignment="1">
      <alignment horizontal="left"/>
    </xf>
    <xf numFmtId="0" fontId="7" fillId="0" borderId="11" xfId="11" applyFont="1" applyBorder="1" applyAlignment="1">
      <alignment horizontal="left"/>
    </xf>
    <xf numFmtId="0" fontId="7" fillId="0" borderId="12" xfId="11" applyFont="1" applyBorder="1" applyAlignment="1">
      <alignment horizontal="left"/>
    </xf>
    <xf numFmtId="0" fontId="7" fillId="0" borderId="13" xfId="11" applyFont="1" applyBorder="1" applyAlignment="1">
      <alignment horizontal="left"/>
    </xf>
    <xf numFmtId="0" fontId="7" fillId="0" borderId="14" xfId="11" applyFont="1" applyBorder="1" applyAlignment="1">
      <alignment horizontal="left"/>
    </xf>
    <xf numFmtId="0" fontId="8" fillId="0" borderId="7" xfId="11" applyFont="1" applyBorder="1" applyAlignment="1">
      <alignment horizontal="left" vertical="top"/>
    </xf>
    <xf numFmtId="0" fontId="7" fillId="0" borderId="8" xfId="11" applyNumberFormat="1" applyFont="1" applyBorder="1" applyAlignment="1">
      <alignment horizontal="left" vertical="top"/>
    </xf>
    <xf numFmtId="0" fontId="7" fillId="0" borderId="9" xfId="11" applyNumberFormat="1" applyFont="1" applyBorder="1" applyAlignment="1">
      <alignment horizontal="left" vertical="top"/>
    </xf>
    <xf numFmtId="0" fontId="7" fillId="0" borderId="10" xfId="11" applyNumberFormat="1" applyFont="1" applyBorder="1" applyAlignment="1">
      <alignment horizontal="left" vertical="top"/>
    </xf>
    <xf numFmtId="0" fontId="8" fillId="0" borderId="15" xfId="11" applyFont="1" applyBorder="1" applyAlignment="1">
      <alignment horizontal="left" vertical="top"/>
    </xf>
    <xf numFmtId="0" fontId="7" fillId="0" borderId="16" xfId="11" applyNumberFormat="1" applyFont="1" applyBorder="1" applyAlignment="1">
      <alignment horizontal="left" vertical="top"/>
    </xf>
    <xf numFmtId="0" fontId="7" fillId="0" borderId="17" xfId="11" applyNumberFormat="1" applyFont="1" applyBorder="1" applyAlignment="1">
      <alignment horizontal="left" vertical="top"/>
    </xf>
    <xf numFmtId="0" fontId="7" fillId="0" borderId="18" xfId="11" applyNumberFormat="1" applyFont="1" applyBorder="1" applyAlignment="1">
      <alignment horizontal="left" vertical="top"/>
    </xf>
    <xf numFmtId="2" fontId="7" fillId="0" borderId="8" xfId="11" applyNumberFormat="1" applyFont="1" applyBorder="1" applyAlignment="1">
      <alignment horizontal="right" vertical="top"/>
    </xf>
    <xf numFmtId="2" fontId="7" fillId="0" borderId="16" xfId="11" applyNumberFormat="1" applyFont="1" applyBorder="1" applyAlignment="1">
      <alignment horizontal="right" vertical="top"/>
    </xf>
    <xf numFmtId="2" fontId="7" fillId="0" borderId="9" xfId="11" applyNumberFormat="1" applyFont="1" applyBorder="1" applyAlignment="1">
      <alignment horizontal="right" vertical="top"/>
    </xf>
    <xf numFmtId="2" fontId="7" fillId="0" borderId="17" xfId="11" applyNumberFormat="1" applyFont="1" applyBorder="1" applyAlignment="1">
      <alignment horizontal="right" vertical="top"/>
    </xf>
    <xf numFmtId="2" fontId="7" fillId="4" borderId="8" xfId="11" applyNumberFormat="1" applyFont="1" applyFill="1" applyBorder="1" applyAlignment="1">
      <alignment horizontal="right" vertical="top"/>
    </xf>
    <xf numFmtId="2" fontId="7" fillId="4" borderId="9" xfId="11" applyNumberFormat="1" applyFont="1" applyFill="1" applyBorder="1" applyAlignment="1">
      <alignment horizontal="right" vertical="top"/>
    </xf>
    <xf numFmtId="0" fontId="4" fillId="6" borderId="0" xfId="0" applyFont="1" applyFill="1"/>
    <xf numFmtId="0" fontId="4" fillId="0" borderId="0" xfId="0" applyFont="1" applyFill="1"/>
    <xf numFmtId="2" fontId="4" fillId="6" borderId="2" xfId="0" applyNumberFormat="1" applyFont="1" applyFill="1" applyBorder="1"/>
    <xf numFmtId="2" fontId="7" fillId="0" borderId="0" xfId="11" applyNumberFormat="1" applyFont="1" applyBorder="1" applyAlignment="1">
      <alignment horizontal="right" vertical="top"/>
    </xf>
    <xf numFmtId="2" fontId="4" fillId="0" borderId="19" xfId="0" applyNumberFormat="1" applyFont="1" applyFill="1" applyBorder="1"/>
    <xf numFmtId="2" fontId="7" fillId="0" borderId="9" xfId="11" applyNumberFormat="1" applyFont="1" applyFill="1" applyBorder="1" applyAlignment="1">
      <alignment horizontal="right" vertical="top"/>
    </xf>
    <xf numFmtId="2" fontId="7" fillId="0" borderId="8" xfId="11" applyNumberFormat="1" applyFont="1" applyFill="1" applyBorder="1" applyAlignment="1">
      <alignment horizontal="right" vertical="top"/>
    </xf>
    <xf numFmtId="0" fontId="5" fillId="0" borderId="0" xfId="0" applyFont="1" applyAlignment="1">
      <alignment horizontal="left" wrapText="1"/>
    </xf>
  </cellXfs>
  <cellStyles count="12">
    <cellStyle name="Currency" xfId="1" builtinId="4"/>
    <cellStyle name="Dezimal [0]_Compiling Utility Macros" xfId="2"/>
    <cellStyle name="Dezimal_Compiling Utility Macros" xfId="3"/>
    <cellStyle name="Milliers [0]_Open&amp;Close" xfId="4"/>
    <cellStyle name="Milliers_Open&amp;Close" xfId="5"/>
    <cellStyle name="Monétaire [0]_Open&amp;Close" xfId="6"/>
    <cellStyle name="Monétaire_Open&amp;Close" xfId="7"/>
    <cellStyle name="Normal" xfId="0" builtinId="0"/>
    <cellStyle name="Normal 2" xfId="11"/>
    <cellStyle name="Standard_Anpassen der Amortisation" xfId="8"/>
    <cellStyle name="Währung [0]_Compiling Utility Macros" xfId="9"/>
    <cellStyle name="Währung_Compiling Utility Macros" xf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lineChart>
        <c:grouping val="standard"/>
        <c:ser>
          <c:idx val="1"/>
          <c:order val="0"/>
          <c:tx>
            <c:strRef>
              <c:f>'VaR 1'!$C$1</c:f>
              <c:strCache>
                <c:ptCount val="1"/>
                <c:pt idx="0">
                  <c:v>price</c:v>
                </c:pt>
              </c:strCache>
            </c:strRef>
          </c:tx>
          <c:spPr>
            <a:ln w="12700"/>
          </c:spPr>
          <c:marker>
            <c:spPr>
              <a:noFill/>
              <a:ln>
                <a:noFill/>
              </a:ln>
            </c:spPr>
          </c:marker>
          <c:cat>
            <c:numRef>
              <c:f>'VaR 1'!$B$2:$B$589</c:f>
              <c:numCache>
                <c:formatCode>0</c:formatCode>
                <c:ptCount val="58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numCache>
            </c:numRef>
          </c:cat>
          <c:val>
            <c:numRef>
              <c:f>'VaR 1'!$C$2:$C$589</c:f>
              <c:numCache>
                <c:formatCode>0.00</c:formatCode>
                <c:ptCount val="588"/>
                <c:pt idx="0">
                  <c:v>65.319294097634042</c:v>
                </c:pt>
                <c:pt idx="1">
                  <c:v>72.333756585173262</c:v>
                </c:pt>
                <c:pt idx="2">
                  <c:v>79.177084402535471</c:v>
                </c:pt>
                <c:pt idx="3">
                  <c:v>79.981493352658973</c:v>
                </c:pt>
                <c:pt idx="4">
                  <c:v>81.455215861075999</c:v>
                </c:pt>
                <c:pt idx="5">
                  <c:v>76.519260517469419</c:v>
                </c:pt>
                <c:pt idx="6">
                  <c:v>71.154475465015722</c:v>
                </c:pt>
                <c:pt idx="7">
                  <c:v>77.028470940235508</c:v>
                </c:pt>
                <c:pt idx="8">
                  <c:v>79.833955813296981</c:v>
                </c:pt>
                <c:pt idx="9">
                  <c:v>89.406237986483063</c:v>
                </c:pt>
                <c:pt idx="10">
                  <c:v>89.429904964873629</c:v>
                </c:pt>
                <c:pt idx="11">
                  <c:v>80.79620636453933</c:v>
                </c:pt>
                <c:pt idx="12">
                  <c:v>75.316843627780742</c:v>
                </c:pt>
                <c:pt idx="13">
                  <c:v>79.790610832268769</c:v>
                </c:pt>
                <c:pt idx="14">
                  <c:v>87.645954569139917</c:v>
                </c:pt>
                <c:pt idx="15">
                  <c:v>95.692126573727762</c:v>
                </c:pt>
                <c:pt idx="16">
                  <c:v>91.591499236930431</c:v>
                </c:pt>
                <c:pt idx="17">
                  <c:v>86.653028721948289</c:v>
                </c:pt>
                <c:pt idx="18">
                  <c:v>80.74197033066045</c:v>
                </c:pt>
                <c:pt idx="19">
                  <c:v>85.00493303498061</c:v>
                </c:pt>
                <c:pt idx="20">
                  <c:v>95.179304032281493</c:v>
                </c:pt>
                <c:pt idx="21">
                  <c:v>87.964133293423259</c:v>
                </c:pt>
                <c:pt idx="22">
                  <c:v>97.575453982390016</c:v>
                </c:pt>
                <c:pt idx="23">
                  <c:v>98.821469419233182</c:v>
                </c:pt>
                <c:pt idx="24">
                  <c:v>93.606435019801751</c:v>
                </c:pt>
                <c:pt idx="25">
                  <c:v>101.34958132244404</c:v>
                </c:pt>
                <c:pt idx="26">
                  <c:v>98.641949930930792</c:v>
                </c:pt>
                <c:pt idx="27">
                  <c:v>99.401548163086716</c:v>
                </c:pt>
                <c:pt idx="28">
                  <c:v>93.753120296631209</c:v>
                </c:pt>
                <c:pt idx="29">
                  <c:v>85.931530180620598</c:v>
                </c:pt>
                <c:pt idx="30">
                  <c:v>94.980026433312048</c:v>
                </c:pt>
                <c:pt idx="31">
                  <c:v>98.46303141187397</c:v>
                </c:pt>
                <c:pt idx="32">
                  <c:v>100.64310718453049</c:v>
                </c:pt>
                <c:pt idx="33">
                  <c:v>92.191994920847122</c:v>
                </c:pt>
                <c:pt idx="34">
                  <c:v>101.43996128782049</c:v>
                </c:pt>
                <c:pt idx="35">
                  <c:v>108.66046122386291</c:v>
                </c:pt>
                <c:pt idx="36">
                  <c:v>107.78925948879987</c:v>
                </c:pt>
                <c:pt idx="37">
                  <c:v>110.4126708142559</c:v>
                </c:pt>
                <c:pt idx="38">
                  <c:v>108.45017509782056</c:v>
                </c:pt>
                <c:pt idx="39">
                  <c:v>110.36158780531014</c:v>
                </c:pt>
                <c:pt idx="40">
                  <c:v>113.61473685759194</c:v>
                </c:pt>
                <c:pt idx="41">
                  <c:v>119.32583392421597</c:v>
                </c:pt>
                <c:pt idx="42">
                  <c:v>124.64226155617924</c:v>
                </c:pt>
                <c:pt idx="43">
                  <c:v>131.04615425143743</c:v>
                </c:pt>
                <c:pt idx="44">
                  <c:v>135.08062166934027</c:v>
                </c:pt>
                <c:pt idx="45">
                  <c:v>128.33076262602486</c:v>
                </c:pt>
                <c:pt idx="46">
                  <c:v>133.96101755724254</c:v>
                </c:pt>
                <c:pt idx="47">
                  <c:v>131.0695174767572</c:v>
                </c:pt>
                <c:pt idx="48">
                  <c:v>137.22131447841781</c:v>
                </c:pt>
                <c:pt idx="49">
                  <c:v>134.33851940755841</c:v>
                </c:pt>
                <c:pt idx="50">
                  <c:v>130.79851995695103</c:v>
                </c:pt>
                <c:pt idx="51">
                  <c:v>131.06143764603561</c:v>
                </c:pt>
                <c:pt idx="52">
                  <c:v>140.59617120455533</c:v>
                </c:pt>
                <c:pt idx="53">
                  <c:v>143.11764674057775</c:v>
                </c:pt>
                <c:pt idx="54">
                  <c:v>144.34752297315868</c:v>
                </c:pt>
                <c:pt idx="55">
                  <c:v>141.86854927827108</c:v>
                </c:pt>
                <c:pt idx="56">
                  <c:v>144.17184966941494</c:v>
                </c:pt>
                <c:pt idx="57">
                  <c:v>141.504635141634</c:v>
                </c:pt>
                <c:pt idx="58">
                  <c:v>138.55713290889537</c:v>
                </c:pt>
                <c:pt idx="59">
                  <c:v>142.76832136955284</c:v>
                </c:pt>
                <c:pt idx="60">
                  <c:v>141.18805859110631</c:v>
                </c:pt>
                <c:pt idx="61">
                  <c:v>135.26975897143296</c:v>
                </c:pt>
                <c:pt idx="62">
                  <c:v>129.88558677528363</c:v>
                </c:pt>
                <c:pt idx="63">
                  <c:v>129.64424420605411</c:v>
                </c:pt>
                <c:pt idx="64">
                  <c:v>134.18033582523006</c:v>
                </c:pt>
                <c:pt idx="65">
                  <c:v>140.62564533017385</c:v>
                </c:pt>
                <c:pt idx="66">
                  <c:v>132.38593158653532</c:v>
                </c:pt>
                <c:pt idx="67">
                  <c:v>123.50506054645427</c:v>
                </c:pt>
                <c:pt idx="68">
                  <c:v>119.74919243571985</c:v>
                </c:pt>
                <c:pt idx="69">
                  <c:v>124.9079889860343</c:v>
                </c:pt>
                <c:pt idx="70">
                  <c:v>130.10112642266563</c:v>
                </c:pt>
                <c:pt idx="71">
                  <c:v>128.04466847627947</c:v>
                </c:pt>
                <c:pt idx="72">
                  <c:v>136.47581983583979</c:v>
                </c:pt>
                <c:pt idx="73">
                  <c:v>136.2978353066261</c:v>
                </c:pt>
                <c:pt idx="74">
                  <c:v>138.63797562594061</c:v>
                </c:pt>
                <c:pt idx="75">
                  <c:v>133.6101598576231</c:v>
                </c:pt>
                <c:pt idx="76">
                  <c:v>139.98721491212089</c:v>
                </c:pt>
                <c:pt idx="77">
                  <c:v>130.454053238623</c:v>
                </c:pt>
                <c:pt idx="78">
                  <c:v>125.4706573812569</c:v>
                </c:pt>
                <c:pt idx="79">
                  <c:v>130.0002377285544</c:v>
                </c:pt>
                <c:pt idx="80">
                  <c:v>123.11503942766443</c:v>
                </c:pt>
                <c:pt idx="81">
                  <c:v>124.48967878465231</c:v>
                </c:pt>
                <c:pt idx="82">
                  <c:v>123.03508105584808</c:v>
                </c:pt>
                <c:pt idx="83">
                  <c:v>131.86948874050643</c:v>
                </c:pt>
                <c:pt idx="84">
                  <c:v>130.87149730540361</c:v>
                </c:pt>
                <c:pt idx="85">
                  <c:v>139.01073743490497</c:v>
                </c:pt>
                <c:pt idx="86">
                  <c:v>131.22364122120328</c:v>
                </c:pt>
                <c:pt idx="87">
                  <c:v>126.35698972696019</c:v>
                </c:pt>
                <c:pt idx="88">
                  <c:v>127.48955128031268</c:v>
                </c:pt>
                <c:pt idx="89">
                  <c:v>126.69217944797069</c:v>
                </c:pt>
                <c:pt idx="90">
                  <c:v>131.39482894473522</c:v>
                </c:pt>
                <c:pt idx="91">
                  <c:v>136.72803447541745</c:v>
                </c:pt>
                <c:pt idx="92">
                  <c:v>141.38789291423888</c:v>
                </c:pt>
                <c:pt idx="93">
                  <c:v>133.88982750915125</c:v>
                </c:pt>
                <c:pt idx="94">
                  <c:v>141.81837808715642</c:v>
                </c:pt>
                <c:pt idx="95">
                  <c:v>135.82582882784615</c:v>
                </c:pt>
                <c:pt idx="96">
                  <c:v>138.52977752350256</c:v>
                </c:pt>
                <c:pt idx="97">
                  <c:v>143.77110739217471</c:v>
                </c:pt>
                <c:pt idx="98">
                  <c:v>152.85108013563121</c:v>
                </c:pt>
                <c:pt idx="99">
                  <c:v>148.6567642550026</c:v>
                </c:pt>
                <c:pt idx="100">
                  <c:v>142.83443583054731</c:v>
                </c:pt>
                <c:pt idx="101">
                  <c:v>139.24234595755888</c:v>
                </c:pt>
                <c:pt idx="102">
                  <c:v>137.1107608093408</c:v>
                </c:pt>
                <c:pt idx="103">
                  <c:v>145.79705030671644</c:v>
                </c:pt>
                <c:pt idx="104">
                  <c:v>156.08921339014074</c:v>
                </c:pt>
                <c:pt idx="105">
                  <c:v>149.49187180951776</c:v>
                </c:pt>
                <c:pt idx="106">
                  <c:v>153.39448472661954</c:v>
                </c:pt>
                <c:pt idx="107">
                  <c:v>144.01141341052531</c:v>
                </c:pt>
                <c:pt idx="108">
                  <c:v>147.07148926110719</c:v>
                </c:pt>
                <c:pt idx="109">
                  <c:v>153.70411423328153</c:v>
                </c:pt>
                <c:pt idx="110">
                  <c:v>149.4347324309341</c:v>
                </c:pt>
                <c:pt idx="111">
                  <c:v>147.04621161889006</c:v>
                </c:pt>
                <c:pt idx="112">
                  <c:v>154.44222914480628</c:v>
                </c:pt>
                <c:pt idx="113">
                  <c:v>154.0486272828868</c:v>
                </c:pt>
                <c:pt idx="114">
                  <c:v>155.09705946731117</c:v>
                </c:pt>
                <c:pt idx="115">
                  <c:v>145.68635920288287</c:v>
                </c:pt>
                <c:pt idx="116">
                  <c:v>144.31749819418917</c:v>
                </c:pt>
                <c:pt idx="117">
                  <c:v>140.87396543689965</c:v>
                </c:pt>
                <c:pt idx="118">
                  <c:v>132.03918335201311</c:v>
                </c:pt>
                <c:pt idx="119">
                  <c:v>133.18526128339587</c:v>
                </c:pt>
                <c:pt idx="120">
                  <c:v>143.43621415552576</c:v>
                </c:pt>
                <c:pt idx="121">
                  <c:v>143.40401593653274</c:v>
                </c:pt>
                <c:pt idx="122">
                  <c:v>141.32647936808004</c:v>
                </c:pt>
                <c:pt idx="123">
                  <c:v>132.03470635709505</c:v>
                </c:pt>
                <c:pt idx="124">
                  <c:v>124.57189930868445</c:v>
                </c:pt>
                <c:pt idx="125">
                  <c:v>121.58521480376801</c:v>
                </c:pt>
                <c:pt idx="126">
                  <c:v>114.39532773526919</c:v>
                </c:pt>
                <c:pt idx="127">
                  <c:v>118.97655653855394</c:v>
                </c:pt>
                <c:pt idx="128">
                  <c:v>110.85685693084022</c:v>
                </c:pt>
                <c:pt idx="129">
                  <c:v>102.50776936942887</c:v>
                </c:pt>
                <c:pt idx="130">
                  <c:v>112.02409979215633</c:v>
                </c:pt>
                <c:pt idx="131">
                  <c:v>119.34937774821462</c:v>
                </c:pt>
                <c:pt idx="132">
                  <c:v>111.50965878874098</c:v>
                </c:pt>
                <c:pt idx="133">
                  <c:v>115.80143864094204</c:v>
                </c:pt>
                <c:pt idx="134">
                  <c:v>113.43525210213477</c:v>
                </c:pt>
                <c:pt idx="135">
                  <c:v>113.61810583195174</c:v>
                </c:pt>
                <c:pt idx="136">
                  <c:v>121.06032570762243</c:v>
                </c:pt>
                <c:pt idx="137">
                  <c:v>111.71690968645319</c:v>
                </c:pt>
                <c:pt idx="138">
                  <c:v>107.81915779025027</c:v>
                </c:pt>
                <c:pt idx="139">
                  <c:v>113.52343772599721</c:v>
                </c:pt>
                <c:pt idx="140">
                  <c:v>108.33926813595552</c:v>
                </c:pt>
                <c:pt idx="141">
                  <c:v>105.45867791320657</c:v>
                </c:pt>
                <c:pt idx="142">
                  <c:v>98.098971639997416</c:v>
                </c:pt>
                <c:pt idx="143">
                  <c:v>91.247727929197481</c:v>
                </c:pt>
                <c:pt idx="144">
                  <c:v>90.549504898110996</c:v>
                </c:pt>
                <c:pt idx="145">
                  <c:v>85.231351269956434</c:v>
                </c:pt>
                <c:pt idx="146">
                  <c:v>84.443338052085977</c:v>
                </c:pt>
                <c:pt idx="147">
                  <c:v>92.972452364647353</c:v>
                </c:pt>
                <c:pt idx="148">
                  <c:v>93.492142981582504</c:v>
                </c:pt>
                <c:pt idx="149">
                  <c:v>87.200482203052218</c:v>
                </c:pt>
                <c:pt idx="150">
                  <c:v>82.581334217960617</c:v>
                </c:pt>
                <c:pt idx="151">
                  <c:v>77.906449101503839</c:v>
                </c:pt>
                <c:pt idx="152">
                  <c:v>80.775949399694753</c:v>
                </c:pt>
                <c:pt idx="153">
                  <c:v>73.938222103822568</c:v>
                </c:pt>
                <c:pt idx="154">
                  <c:v>64.99676759622534</c:v>
                </c:pt>
                <c:pt idx="155">
                  <c:v>56.436558356210874</c:v>
                </c:pt>
                <c:pt idx="156">
                  <c:v>50.62797466486132</c:v>
                </c:pt>
                <c:pt idx="157">
                  <c:v>60.012973949600322</c:v>
                </c:pt>
                <c:pt idx="158">
                  <c:v>63.41955120328776</c:v>
                </c:pt>
                <c:pt idx="159">
                  <c:v>58.421054861552506</c:v>
                </c:pt>
                <c:pt idx="160">
                  <c:v>60.180169497788533</c:v>
                </c:pt>
                <c:pt idx="161">
                  <c:v>54.888875091292768</c:v>
                </c:pt>
                <c:pt idx="162">
                  <c:v>48.213754850858038</c:v>
                </c:pt>
                <c:pt idx="163">
                  <c:v>46.929122633709632</c:v>
                </c:pt>
                <c:pt idx="164">
                  <c:v>56.99105105880674</c:v>
                </c:pt>
                <c:pt idx="165">
                  <c:v>61.23210747582862</c:v>
                </c:pt>
                <c:pt idx="166">
                  <c:v>53.879423361134272</c:v>
                </c:pt>
                <c:pt idx="167">
                  <c:v>56.741768842672158</c:v>
                </c:pt>
                <c:pt idx="168">
                  <c:v>51.660599347986278</c:v>
                </c:pt>
                <c:pt idx="169">
                  <c:v>60.440759605398995</c:v>
                </c:pt>
                <c:pt idx="170">
                  <c:v>60.401306337046442</c:v>
                </c:pt>
                <c:pt idx="171">
                  <c:v>63.391467297869326</c:v>
                </c:pt>
                <c:pt idx="172">
                  <c:v>65.124750401809081</c:v>
                </c:pt>
                <c:pt idx="173">
                  <c:v>62.350187407078337</c:v>
                </c:pt>
                <c:pt idx="174">
                  <c:v>58.630659431320751</c:v>
                </c:pt>
                <c:pt idx="175">
                  <c:v>63.72332386991404</c:v>
                </c:pt>
                <c:pt idx="176">
                  <c:v>55.433674292561022</c:v>
                </c:pt>
                <c:pt idx="177">
                  <c:v>46.156679572603515</c:v>
                </c:pt>
                <c:pt idx="178">
                  <c:v>39.965789501484807</c:v>
                </c:pt>
                <c:pt idx="179">
                  <c:v>42.477236411298144</c:v>
                </c:pt>
                <c:pt idx="180">
                  <c:v>37.580219835650766</c:v>
                </c:pt>
                <c:pt idx="181">
                  <c:v>39.357509152619699</c:v>
                </c:pt>
                <c:pt idx="182">
                  <c:v>39.875523109571333</c:v>
                </c:pt>
                <c:pt idx="183">
                  <c:v>47.683880428789934</c:v>
                </c:pt>
                <c:pt idx="184">
                  <c:v>47.480514921147964</c:v>
                </c:pt>
                <c:pt idx="185">
                  <c:v>40.701760891628382</c:v>
                </c:pt>
                <c:pt idx="186">
                  <c:v>42.391624660465624</c:v>
                </c:pt>
                <c:pt idx="187">
                  <c:v>40.936509917467639</c:v>
                </c:pt>
                <c:pt idx="188">
                  <c:v>40.307750674854162</c:v>
                </c:pt>
                <c:pt idx="189">
                  <c:v>38.462146841384758</c:v>
                </c:pt>
                <c:pt idx="190">
                  <c:v>40.611901548276535</c:v>
                </c:pt>
                <c:pt idx="191">
                  <c:v>48.658700018049835</c:v>
                </c:pt>
                <c:pt idx="192">
                  <c:v>55.820325011333509</c:v>
                </c:pt>
                <c:pt idx="193">
                  <c:v>53.271686364946987</c:v>
                </c:pt>
                <c:pt idx="194">
                  <c:v>52.832346040331501</c:v>
                </c:pt>
                <c:pt idx="195">
                  <c:v>55.671427680544951</c:v>
                </c:pt>
                <c:pt idx="196">
                  <c:v>65.459235540315831</c:v>
                </c:pt>
                <c:pt idx="197">
                  <c:v>59.953026522079384</c:v>
                </c:pt>
                <c:pt idx="198">
                  <c:v>68.508377308110795</c:v>
                </c:pt>
                <c:pt idx="199">
                  <c:v>63.109645264626806</c:v>
                </c:pt>
                <c:pt idx="200">
                  <c:v>64.506181701486327</c:v>
                </c:pt>
                <c:pt idx="201">
                  <c:v>64.699468993802441</c:v>
                </c:pt>
                <c:pt idx="202">
                  <c:v>67.785639333854988</c:v>
                </c:pt>
                <c:pt idx="203">
                  <c:v>75.579523806615867</c:v>
                </c:pt>
                <c:pt idx="204">
                  <c:v>77.490824463036915</c:v>
                </c:pt>
                <c:pt idx="205">
                  <c:v>83.879213870816727</c:v>
                </c:pt>
                <c:pt idx="206">
                  <c:v>89.257790141101452</c:v>
                </c:pt>
                <c:pt idx="207">
                  <c:v>89.072264444390427</c:v>
                </c:pt>
                <c:pt idx="208">
                  <c:v>82.649770565220479</c:v>
                </c:pt>
                <c:pt idx="209">
                  <c:v>84.725649137607007</c:v>
                </c:pt>
                <c:pt idx="210">
                  <c:v>75.536514667739652</c:v>
                </c:pt>
                <c:pt idx="211">
                  <c:v>83.721444535407699</c:v>
                </c:pt>
                <c:pt idx="212">
                  <c:v>75.345599213750688</c:v>
                </c:pt>
                <c:pt idx="213">
                  <c:v>77.298585126417876</c:v>
                </c:pt>
                <c:pt idx="214">
                  <c:v>70.140654523993305</c:v>
                </c:pt>
                <c:pt idx="215">
                  <c:v>76.809069888843169</c:v>
                </c:pt>
                <c:pt idx="216">
                  <c:v>82.075845034007102</c:v>
                </c:pt>
                <c:pt idx="217">
                  <c:v>82.614076558503541</c:v>
                </c:pt>
                <c:pt idx="218">
                  <c:v>85.954494479521017</c:v>
                </c:pt>
                <c:pt idx="219">
                  <c:v>90.47012285575974</c:v>
                </c:pt>
                <c:pt idx="220">
                  <c:v>88.973784188363069</c:v>
                </c:pt>
                <c:pt idx="221">
                  <c:v>98.557069916464329</c:v>
                </c:pt>
                <c:pt idx="222">
                  <c:v>94.573317812417827</c:v>
                </c:pt>
                <c:pt idx="223">
                  <c:v>96.628126390426047</c:v>
                </c:pt>
                <c:pt idx="224">
                  <c:v>95.337011900367344</c:v>
                </c:pt>
                <c:pt idx="225">
                  <c:v>93.571459526900185</c:v>
                </c:pt>
                <c:pt idx="226">
                  <c:v>90.449451948711641</c:v>
                </c:pt>
                <c:pt idx="227">
                  <c:v>83.146563796968124</c:v>
                </c:pt>
                <c:pt idx="228">
                  <c:v>81.882742470328324</c:v>
                </c:pt>
                <c:pt idx="229">
                  <c:v>87.436477380012164</c:v>
                </c:pt>
                <c:pt idx="230">
                  <c:v>94.326792947927146</c:v>
                </c:pt>
                <c:pt idx="231">
                  <c:v>94.251753350519209</c:v>
                </c:pt>
                <c:pt idx="232">
                  <c:v>85.757278797838623</c:v>
                </c:pt>
                <c:pt idx="233">
                  <c:v>83.093790988716421</c:v>
                </c:pt>
                <c:pt idx="234">
                  <c:v>87.229044060982488</c:v>
                </c:pt>
                <c:pt idx="235">
                  <c:v>78.576469797069535</c:v>
                </c:pt>
                <c:pt idx="236">
                  <c:v>75.421982972764525</c:v>
                </c:pt>
                <c:pt idx="237">
                  <c:v>75.346363133704358</c:v>
                </c:pt>
                <c:pt idx="238">
                  <c:v>72.810152881594703</c:v>
                </c:pt>
                <c:pt idx="239">
                  <c:v>73.429185597922512</c:v>
                </c:pt>
                <c:pt idx="240">
                  <c:v>77.318976339306133</c:v>
                </c:pt>
                <c:pt idx="241">
                  <c:v>81.007992246816912</c:v>
                </c:pt>
                <c:pt idx="242">
                  <c:v>88.084414247543876</c:v>
                </c:pt>
                <c:pt idx="243">
                  <c:v>89.194105450659478</c:v>
                </c:pt>
                <c:pt idx="244">
                  <c:v>82.010061944545569</c:v>
                </c:pt>
                <c:pt idx="245">
                  <c:v>90.386674363841863</c:v>
                </c:pt>
                <c:pt idx="246">
                  <c:v>96.37018997522722</c:v>
                </c:pt>
                <c:pt idx="247">
                  <c:v>99.44816897987252</c:v>
                </c:pt>
                <c:pt idx="248">
                  <c:v>92.586046695601524</c:v>
                </c:pt>
                <c:pt idx="249">
                  <c:v>87.910308982989335</c:v>
                </c:pt>
                <c:pt idx="250">
                  <c:v>96.083384255366411</c:v>
                </c:pt>
                <c:pt idx="251">
                  <c:v>93.525534348793286</c:v>
                </c:pt>
                <c:pt idx="252">
                  <c:v>89.425280802889176</c:v>
                </c:pt>
                <c:pt idx="253">
                  <c:v>79.960746601973327</c:v>
                </c:pt>
                <c:pt idx="254">
                  <c:v>70.768793409855334</c:v>
                </c:pt>
                <c:pt idx="255">
                  <c:v>78.892588305880679</c:v>
                </c:pt>
                <c:pt idx="256">
                  <c:v>85.666424228491735</c:v>
                </c:pt>
                <c:pt idx="257">
                  <c:v>88.593023493688591</c:v>
                </c:pt>
                <c:pt idx="258">
                  <c:v>85.412264028742385</c:v>
                </c:pt>
                <c:pt idx="259">
                  <c:v>82.906008943029946</c:v>
                </c:pt>
                <c:pt idx="260">
                  <c:v>79.661924243188665</c:v>
                </c:pt>
                <c:pt idx="261">
                  <c:v>88.572308028873266</c:v>
                </c:pt>
                <c:pt idx="262">
                  <c:v>89.667944161603117</c:v>
                </c:pt>
                <c:pt idx="263">
                  <c:v>99.996135070063971</c:v>
                </c:pt>
                <c:pt idx="264">
                  <c:v>104.14454443619459</c:v>
                </c:pt>
                <c:pt idx="265">
                  <c:v>107.11500283005978</c:v>
                </c:pt>
                <c:pt idx="266">
                  <c:v>115.24685646613702</c:v>
                </c:pt>
                <c:pt idx="267">
                  <c:v>107.55275776301829</c:v>
                </c:pt>
                <c:pt idx="268">
                  <c:v>113.81187628785653</c:v>
                </c:pt>
                <c:pt idx="269">
                  <c:v>104.82700710764371</c:v>
                </c:pt>
                <c:pt idx="270">
                  <c:v>103.58652127597354</c:v>
                </c:pt>
                <c:pt idx="271">
                  <c:v>102.3053429714482</c:v>
                </c:pt>
                <c:pt idx="272">
                  <c:v>96.541147828284736</c:v>
                </c:pt>
                <c:pt idx="273">
                  <c:v>88.806805080287631</c:v>
                </c:pt>
                <c:pt idx="274">
                  <c:v>85.521775747377177</c:v>
                </c:pt>
                <c:pt idx="275">
                  <c:v>90.758125356936191</c:v>
                </c:pt>
                <c:pt idx="276">
                  <c:v>92.030125109612015</c:v>
                </c:pt>
                <c:pt idx="277">
                  <c:v>96.763824208299354</c:v>
                </c:pt>
                <c:pt idx="278">
                  <c:v>106.45471965632584</c:v>
                </c:pt>
                <c:pt idx="279">
                  <c:v>111.55777597022947</c:v>
                </c:pt>
                <c:pt idx="280">
                  <c:v>110.7164529527568</c:v>
                </c:pt>
                <c:pt idx="281">
                  <c:v>113.28640004459498</c:v>
                </c:pt>
                <c:pt idx="282">
                  <c:v>106.60924319081329</c:v>
                </c:pt>
                <c:pt idx="283">
                  <c:v>97.460831519176566</c:v>
                </c:pt>
                <c:pt idx="284">
                  <c:v>93.114534313144873</c:v>
                </c:pt>
                <c:pt idx="285">
                  <c:v>83.549237410556742</c:v>
                </c:pt>
                <c:pt idx="286">
                  <c:v>75.958541801650114</c:v>
                </c:pt>
                <c:pt idx="287">
                  <c:v>71.713959262727201</c:v>
                </c:pt>
                <c:pt idx="288">
                  <c:v>74.740013041381815</c:v>
                </c:pt>
                <c:pt idx="289">
                  <c:v>71.93934290611277</c:v>
                </c:pt>
                <c:pt idx="290">
                  <c:v>72.380855106896036</c:v>
                </c:pt>
                <c:pt idx="291">
                  <c:v>64.301955938868261</c:v>
                </c:pt>
                <c:pt idx="292">
                  <c:v>65.08033616200855</c:v>
                </c:pt>
                <c:pt idx="293">
                  <c:v>55.799813191640091</c:v>
                </c:pt>
                <c:pt idx="294">
                  <c:v>59.660342222874988</c:v>
                </c:pt>
                <c:pt idx="295">
                  <c:v>54.889511644036894</c:v>
                </c:pt>
                <c:pt idx="296">
                  <c:v>45.453842301793316</c:v>
                </c:pt>
                <c:pt idx="297">
                  <c:v>40.439983919791196</c:v>
                </c:pt>
                <c:pt idx="298">
                  <c:v>31.489449128312046</c:v>
                </c:pt>
                <c:pt idx="299">
                  <c:v>37.667818466939465</c:v>
                </c:pt>
                <c:pt idx="300">
                  <c:v>37.084681729727897</c:v>
                </c:pt>
                <c:pt idx="301">
                  <c:v>29.700940620992348</c:v>
                </c:pt>
                <c:pt idx="302">
                  <c:v>27.424628842959851</c:v>
                </c:pt>
                <c:pt idx="303">
                  <c:v>33.527222927535853</c:v>
                </c:pt>
                <c:pt idx="304">
                  <c:v>24.157027465931307</c:v>
                </c:pt>
                <c:pt idx="305">
                  <c:v>33.46452067503165</c:v>
                </c:pt>
                <c:pt idx="306">
                  <c:v>41.473515764982771</c:v>
                </c:pt>
                <c:pt idx="307">
                  <c:v>45.175565174504101</c:v>
                </c:pt>
                <c:pt idx="308">
                  <c:v>48.897129464557054</c:v>
                </c:pt>
                <c:pt idx="309">
                  <c:v>49.899776401231755</c:v>
                </c:pt>
                <c:pt idx="310">
                  <c:v>51.737532152456815</c:v>
                </c:pt>
                <c:pt idx="311">
                  <c:v>58.117879475197135</c:v>
                </c:pt>
                <c:pt idx="312">
                  <c:v>66.086115330556112</c:v>
                </c:pt>
                <c:pt idx="313">
                  <c:v>57.762903034450161</c:v>
                </c:pt>
                <c:pt idx="314">
                  <c:v>57.589791724976635</c:v>
                </c:pt>
                <c:pt idx="315">
                  <c:v>56.834791922432473</c:v>
                </c:pt>
                <c:pt idx="316">
                  <c:v>47.330402599992127</c:v>
                </c:pt>
                <c:pt idx="317">
                  <c:v>52.446477104148556</c:v>
                </c:pt>
                <c:pt idx="318">
                  <c:v>62.168352514503141</c:v>
                </c:pt>
                <c:pt idx="319">
                  <c:v>52.907600604741241</c:v>
                </c:pt>
                <c:pt idx="320">
                  <c:v>50.965260721426759</c:v>
                </c:pt>
                <c:pt idx="321">
                  <c:v>47.416433839207883</c:v>
                </c:pt>
                <c:pt idx="322">
                  <c:v>49.364894700521077</c:v>
                </c:pt>
                <c:pt idx="323">
                  <c:v>47.797550926246018</c:v>
                </c:pt>
                <c:pt idx="324">
                  <c:v>53.893216310810061</c:v>
                </c:pt>
                <c:pt idx="325">
                  <c:v>61.342923498553432</c:v>
                </c:pt>
                <c:pt idx="326">
                  <c:v>63.54154444401123</c:v>
                </c:pt>
                <c:pt idx="327">
                  <c:v>70.330839668947732</c:v>
                </c:pt>
                <c:pt idx="328">
                  <c:v>80.528291940044852</c:v>
                </c:pt>
                <c:pt idx="329">
                  <c:v>89.847599848967263</c:v>
                </c:pt>
                <c:pt idx="330">
                  <c:v>84.545347766756862</c:v>
                </c:pt>
                <c:pt idx="331">
                  <c:v>83.270282085371804</c:v>
                </c:pt>
                <c:pt idx="332">
                  <c:v>82.537050414448075</c:v>
                </c:pt>
                <c:pt idx="333">
                  <c:v>83.310553836634227</c:v>
                </c:pt>
                <c:pt idx="334">
                  <c:v>88.731695560876503</c:v>
                </c:pt>
                <c:pt idx="335">
                  <c:v>85.770610607142885</c:v>
                </c:pt>
                <c:pt idx="336">
                  <c:v>92.934528915317316</c:v>
                </c:pt>
                <c:pt idx="337">
                  <c:v>95.679499212157481</c:v>
                </c:pt>
                <c:pt idx="338">
                  <c:v>95.530755094023391</c:v>
                </c:pt>
                <c:pt idx="339">
                  <c:v>96.562462444819388</c:v>
                </c:pt>
                <c:pt idx="340">
                  <c:v>102.48936269343343</c:v>
                </c:pt>
                <c:pt idx="341">
                  <c:v>100.25470683910498</c:v>
                </c:pt>
                <c:pt idx="342">
                  <c:v>91.535719195902232</c:v>
                </c:pt>
                <c:pt idx="343">
                  <c:v>99.116776361392525</c:v>
                </c:pt>
                <c:pt idx="344">
                  <c:v>99.172021766184031</c:v>
                </c:pt>
                <c:pt idx="345">
                  <c:v>102.03884225464338</c:v>
                </c:pt>
                <c:pt idx="346">
                  <c:v>93.898002748302602</c:v>
                </c:pt>
                <c:pt idx="347">
                  <c:v>84.94698367772277</c:v>
                </c:pt>
                <c:pt idx="348">
                  <c:v>91.35249900629745</c:v>
                </c:pt>
                <c:pt idx="349">
                  <c:v>90.443662883815222</c:v>
                </c:pt>
                <c:pt idx="350">
                  <c:v>84.948443949604354</c:v>
                </c:pt>
                <c:pt idx="351">
                  <c:v>83.372467915353099</c:v>
                </c:pt>
                <c:pt idx="352">
                  <c:v>79.190303230777147</c:v>
                </c:pt>
                <c:pt idx="353">
                  <c:v>74.189276349877929</c:v>
                </c:pt>
                <c:pt idx="354">
                  <c:v>69.429524928878692</c:v>
                </c:pt>
                <c:pt idx="355">
                  <c:v>62.870723745222833</c:v>
                </c:pt>
                <c:pt idx="356">
                  <c:v>72.276689801012651</c:v>
                </c:pt>
                <c:pt idx="357">
                  <c:v>79.380313925990833</c:v>
                </c:pt>
                <c:pt idx="358">
                  <c:v>86.910273940525727</c:v>
                </c:pt>
                <c:pt idx="359">
                  <c:v>82.693236671559788</c:v>
                </c:pt>
                <c:pt idx="360">
                  <c:v>79.861809969361474</c:v>
                </c:pt>
                <c:pt idx="361">
                  <c:v>89.905513824308088</c:v>
                </c:pt>
                <c:pt idx="362">
                  <c:v>92.107155277714583</c:v>
                </c:pt>
                <c:pt idx="363">
                  <c:v>93.676154572479973</c:v>
                </c:pt>
                <c:pt idx="364">
                  <c:v>95.101242386109647</c:v>
                </c:pt>
                <c:pt idx="365">
                  <c:v>105.23679273369558</c:v>
                </c:pt>
                <c:pt idx="366">
                  <c:v>99.869985551534825</c:v>
                </c:pt>
                <c:pt idx="367">
                  <c:v>105.47252941715456</c:v>
                </c:pt>
                <c:pt idx="368">
                  <c:v>100.71338513042704</c:v>
                </c:pt>
                <c:pt idx="369">
                  <c:v>95.031573706912354</c:v>
                </c:pt>
                <c:pt idx="370">
                  <c:v>89.393608322524557</c:v>
                </c:pt>
                <c:pt idx="371">
                  <c:v>81.312968843521105</c:v>
                </c:pt>
                <c:pt idx="372">
                  <c:v>83.901104142976465</c:v>
                </c:pt>
                <c:pt idx="373">
                  <c:v>85.583998686241429</c:v>
                </c:pt>
                <c:pt idx="374">
                  <c:v>94.191911107719974</c:v>
                </c:pt>
                <c:pt idx="375">
                  <c:v>89.550618435085894</c:v>
                </c:pt>
                <c:pt idx="376">
                  <c:v>85.928161721013623</c:v>
                </c:pt>
                <c:pt idx="377">
                  <c:v>90.946992924702784</c:v>
                </c:pt>
                <c:pt idx="378">
                  <c:v>91.544701749342124</c:v>
                </c:pt>
                <c:pt idx="379">
                  <c:v>89.669894757667237</c:v>
                </c:pt>
                <c:pt idx="380">
                  <c:v>91.733195329803124</c:v>
                </c:pt>
                <c:pt idx="381">
                  <c:v>89.176199207913143</c:v>
                </c:pt>
                <c:pt idx="382">
                  <c:v>87.403723037182019</c:v>
                </c:pt>
                <c:pt idx="383">
                  <c:v>84.345765263475101</c:v>
                </c:pt>
                <c:pt idx="384">
                  <c:v>89.454783264363144</c:v>
                </c:pt>
                <c:pt idx="385">
                  <c:v>94.311990748029274</c:v>
                </c:pt>
                <c:pt idx="386">
                  <c:v>88.437145792609357</c:v>
                </c:pt>
                <c:pt idx="387">
                  <c:v>91.026739642932597</c:v>
                </c:pt>
                <c:pt idx="388">
                  <c:v>83.273799395273528</c:v>
                </c:pt>
                <c:pt idx="389">
                  <c:v>74.46520568586115</c:v>
                </c:pt>
                <c:pt idx="390">
                  <c:v>68.180560848845374</c:v>
                </c:pt>
                <c:pt idx="391">
                  <c:v>68.330755047229047</c:v>
                </c:pt>
                <c:pt idx="392">
                  <c:v>67.747499983059058</c:v>
                </c:pt>
                <c:pt idx="393">
                  <c:v>77.462174278082884</c:v>
                </c:pt>
                <c:pt idx="394">
                  <c:v>68.306388072911489</c:v>
                </c:pt>
                <c:pt idx="395">
                  <c:v>68.110662857477593</c:v>
                </c:pt>
                <c:pt idx="396">
                  <c:v>70.178544274643116</c:v>
                </c:pt>
                <c:pt idx="397">
                  <c:v>79.34367849363808</c:v>
                </c:pt>
                <c:pt idx="398">
                  <c:v>69.945125448632623</c:v>
                </c:pt>
                <c:pt idx="399">
                  <c:v>74.701243744907046</c:v>
                </c:pt>
                <c:pt idx="400">
                  <c:v>71.622290665422781</c:v>
                </c:pt>
                <c:pt idx="401">
                  <c:v>81.432452902838804</c:v>
                </c:pt>
                <c:pt idx="402">
                  <c:v>78.849900015153423</c:v>
                </c:pt>
                <c:pt idx="403">
                  <c:v>72.468654002315489</c:v>
                </c:pt>
                <c:pt idx="404">
                  <c:v>79.414339388232904</c:v>
                </c:pt>
                <c:pt idx="405">
                  <c:v>74.034695074454902</c:v>
                </c:pt>
                <c:pt idx="406">
                  <c:v>68.2717299836753</c:v>
                </c:pt>
                <c:pt idx="407">
                  <c:v>59.868637993159254</c:v>
                </c:pt>
                <c:pt idx="408">
                  <c:v>52.005768136005251</c:v>
                </c:pt>
                <c:pt idx="409">
                  <c:v>56.543830074447627</c:v>
                </c:pt>
                <c:pt idx="410">
                  <c:v>47.317979553645188</c:v>
                </c:pt>
                <c:pt idx="411">
                  <c:v>49.527894823865537</c:v>
                </c:pt>
                <c:pt idx="412">
                  <c:v>43.801898205377476</c:v>
                </c:pt>
                <c:pt idx="413">
                  <c:v>41.906734632520362</c:v>
                </c:pt>
                <c:pt idx="414">
                  <c:v>36.736013518634472</c:v>
                </c:pt>
                <c:pt idx="415">
                  <c:v>43.988456073972202</c:v>
                </c:pt>
                <c:pt idx="416">
                  <c:v>48.257203987659487</c:v>
                </c:pt>
                <c:pt idx="417">
                  <c:v>55.528576106224151</c:v>
                </c:pt>
                <c:pt idx="418">
                  <c:v>55.089420781624248</c:v>
                </c:pt>
                <c:pt idx="419">
                  <c:v>57.686076545471423</c:v>
                </c:pt>
                <c:pt idx="420">
                  <c:v>64.372299251216972</c:v>
                </c:pt>
                <c:pt idx="421">
                  <c:v>71.916205921550755</c:v>
                </c:pt>
                <c:pt idx="422">
                  <c:v>63.891142229011777</c:v>
                </c:pt>
                <c:pt idx="423">
                  <c:v>59.782741478261222</c:v>
                </c:pt>
                <c:pt idx="424">
                  <c:v>50.254639102145312</c:v>
                </c:pt>
                <c:pt idx="425">
                  <c:v>51.255842595455533</c:v>
                </c:pt>
                <c:pt idx="426">
                  <c:v>56.066416233082151</c:v>
                </c:pt>
                <c:pt idx="427">
                  <c:v>63.95518376314179</c:v>
                </c:pt>
                <c:pt idx="428">
                  <c:v>69.715888917728563</c:v>
                </c:pt>
                <c:pt idx="429">
                  <c:v>70.418066955978503</c:v>
                </c:pt>
                <c:pt idx="430">
                  <c:v>63.501370084671294</c:v>
                </c:pt>
                <c:pt idx="431">
                  <c:v>64.31138563956128</c:v>
                </c:pt>
                <c:pt idx="432">
                  <c:v>72.632163454813352</c:v>
                </c:pt>
                <c:pt idx="433">
                  <c:v>69.12466696631175</c:v>
                </c:pt>
                <c:pt idx="434">
                  <c:v>77.37099460481403</c:v>
                </c:pt>
                <c:pt idx="435">
                  <c:v>81.608474611737435</c:v>
                </c:pt>
                <c:pt idx="436">
                  <c:v>91.182566489559363</c:v>
                </c:pt>
                <c:pt idx="437">
                  <c:v>82.590734671592074</c:v>
                </c:pt>
                <c:pt idx="438">
                  <c:v>75.231501173803878</c:v>
                </c:pt>
                <c:pt idx="439">
                  <c:v>72.966980200438897</c:v>
                </c:pt>
                <c:pt idx="440">
                  <c:v>71.024611106233991</c:v>
                </c:pt>
                <c:pt idx="441">
                  <c:v>72.36508661248422</c:v>
                </c:pt>
                <c:pt idx="442">
                  <c:v>66.254244812283929</c:v>
                </c:pt>
                <c:pt idx="443">
                  <c:v>67.550255291917054</c:v>
                </c:pt>
                <c:pt idx="444">
                  <c:v>59.693517950508252</c:v>
                </c:pt>
                <c:pt idx="445">
                  <c:v>53.571776561924047</c:v>
                </c:pt>
                <c:pt idx="446">
                  <c:v>48.741934176489842</c:v>
                </c:pt>
                <c:pt idx="447">
                  <c:v>56.088122210059588</c:v>
                </c:pt>
                <c:pt idx="448">
                  <c:v>66.245270413353808</c:v>
                </c:pt>
                <c:pt idx="449">
                  <c:v>61.174942396467308</c:v>
                </c:pt>
                <c:pt idx="450">
                  <c:v>68.851132086964867</c:v>
                </c:pt>
                <c:pt idx="451">
                  <c:v>66.855698207911132</c:v>
                </c:pt>
                <c:pt idx="452">
                  <c:v>68.388142000578355</c:v>
                </c:pt>
                <c:pt idx="453">
                  <c:v>72.761519470713239</c:v>
                </c:pt>
                <c:pt idx="454">
                  <c:v>72.701900645033106</c:v>
                </c:pt>
                <c:pt idx="455">
                  <c:v>71.189424433603847</c:v>
                </c:pt>
                <c:pt idx="456">
                  <c:v>67.346377527513866</c:v>
                </c:pt>
                <c:pt idx="457">
                  <c:v>59.84276703848456</c:v>
                </c:pt>
                <c:pt idx="458">
                  <c:v>58.157662289538862</c:v>
                </c:pt>
                <c:pt idx="459">
                  <c:v>54.277985076444182</c:v>
                </c:pt>
                <c:pt idx="460">
                  <c:v>46.871641453547383</c:v>
                </c:pt>
                <c:pt idx="461">
                  <c:v>43.277811511031558</c:v>
                </c:pt>
                <c:pt idx="462">
                  <c:v>34.030855210547756</c:v>
                </c:pt>
                <c:pt idx="463">
                  <c:v>24.805038539017993</c:v>
                </c:pt>
                <c:pt idx="464">
                  <c:v>33.797566251901387</c:v>
                </c:pt>
                <c:pt idx="465">
                  <c:v>33.154910529095076</c:v>
                </c:pt>
                <c:pt idx="466">
                  <c:v>31.572284957011846</c:v>
                </c:pt>
                <c:pt idx="467">
                  <c:v>38.177732806057534</c:v>
                </c:pt>
                <c:pt idx="468">
                  <c:v>31.747417874895788</c:v>
                </c:pt>
                <c:pt idx="469">
                  <c:v>26.568401841553737</c:v>
                </c:pt>
                <c:pt idx="470">
                  <c:v>29.648426728644001</c:v>
                </c:pt>
                <c:pt idx="471">
                  <c:v>33.425138028602788</c:v>
                </c:pt>
                <c:pt idx="472">
                  <c:v>24.757414177791027</c:v>
                </c:pt>
                <c:pt idx="473">
                  <c:v>32.445968417494697</c:v>
                </c:pt>
                <c:pt idx="474">
                  <c:v>37.860585185945965</c:v>
                </c:pt>
                <c:pt idx="475">
                  <c:v>28.918593089631393</c:v>
                </c:pt>
                <c:pt idx="476">
                  <c:v>29.468728469734874</c:v>
                </c:pt>
                <c:pt idx="477">
                  <c:v>30.596633292393435</c:v>
                </c:pt>
                <c:pt idx="478">
                  <c:v>26.25018048997784</c:v>
                </c:pt>
                <c:pt idx="479">
                  <c:v>27.574704798427504</c:v>
                </c:pt>
                <c:pt idx="480">
                  <c:v>19.618252030224415</c:v>
                </c:pt>
                <c:pt idx="481">
                  <c:v>27.020105805030113</c:v>
                </c:pt>
                <c:pt idx="482">
                  <c:v>28.564499316981923</c:v>
                </c:pt>
                <c:pt idx="483">
                  <c:v>36.703430847304176</c:v>
                </c:pt>
                <c:pt idx="484">
                  <c:v>27.687461859890206</c:v>
                </c:pt>
                <c:pt idx="485">
                  <c:v>36.258024103695689</c:v>
                </c:pt>
                <c:pt idx="486">
                  <c:v>36.747391617379023</c:v>
                </c:pt>
                <c:pt idx="487">
                  <c:v>34.20258114159671</c:v>
                </c:pt>
                <c:pt idx="488">
                  <c:v>36.71991469305928</c:v>
                </c:pt>
                <c:pt idx="489">
                  <c:v>45.168559255119327</c:v>
                </c:pt>
                <c:pt idx="490">
                  <c:v>43.145291443377005</c:v>
                </c:pt>
                <c:pt idx="491">
                  <c:v>49.259559591178345</c:v>
                </c:pt>
                <c:pt idx="492">
                  <c:v>43.503635200586565</c:v>
                </c:pt>
                <c:pt idx="493">
                  <c:v>38.342506010907698</c:v>
                </c:pt>
                <c:pt idx="494">
                  <c:v>45.597902446580356</c:v>
                </c:pt>
                <c:pt idx="495">
                  <c:v>44.687176729000988</c:v>
                </c:pt>
                <c:pt idx="496">
                  <c:v>51.651663764620452</c:v>
                </c:pt>
                <c:pt idx="497">
                  <c:v>51.521828345662279</c:v>
                </c:pt>
                <c:pt idx="498">
                  <c:v>45.88193272526042</c:v>
                </c:pt>
                <c:pt idx="499">
                  <c:v>53.154686164190416</c:v>
                </c:pt>
                <c:pt idx="500">
                  <c:v>49.297915770778367</c:v>
                </c:pt>
                <c:pt idx="501">
                  <c:v>51.748691912488702</c:v>
                </c:pt>
                <c:pt idx="502">
                  <c:v>53.049328884645085</c:v>
                </c:pt>
                <c:pt idx="503">
                  <c:v>63.436087278264495</c:v>
                </c:pt>
                <c:pt idx="504">
                  <c:v>64.653730855936942</c:v>
                </c:pt>
                <c:pt idx="505">
                  <c:v>63.239415628727343</c:v>
                </c:pt>
                <c:pt idx="506">
                  <c:v>65.481660564623994</c:v>
                </c:pt>
                <c:pt idx="507">
                  <c:v>75.007702894127107</c:v>
                </c:pt>
                <c:pt idx="508">
                  <c:v>76.321399011857494</c:v>
                </c:pt>
                <c:pt idx="509">
                  <c:v>77.03352427703652</c:v>
                </c:pt>
                <c:pt idx="510">
                  <c:v>69.580384645591309</c:v>
                </c:pt>
                <c:pt idx="511">
                  <c:v>72.308131050380993</c:v>
                </c:pt>
                <c:pt idx="512">
                  <c:v>76.859682984051716</c:v>
                </c:pt>
                <c:pt idx="513">
                  <c:v>87.029678538683342</c:v>
                </c:pt>
                <c:pt idx="514">
                  <c:v>92.380116594130968</c:v>
                </c:pt>
                <c:pt idx="515">
                  <c:v>102.6627249778214</c:v>
                </c:pt>
                <c:pt idx="516">
                  <c:v>106.7860104315334</c:v>
                </c:pt>
                <c:pt idx="517">
                  <c:v>99.292215138757243</c:v>
                </c:pt>
                <c:pt idx="518">
                  <c:v>99.36881322920749</c:v>
                </c:pt>
                <c:pt idx="519">
                  <c:v>106.6999668988059</c:v>
                </c:pt>
                <c:pt idx="520">
                  <c:v>109.22084975372752</c:v>
                </c:pt>
                <c:pt idx="521">
                  <c:v>115.62951545907306</c:v>
                </c:pt>
                <c:pt idx="522">
                  <c:v>111.37826113116478</c:v>
                </c:pt>
                <c:pt idx="523">
                  <c:v>105.73270824297529</c:v>
                </c:pt>
                <c:pt idx="524">
                  <c:v>102.71144876871195</c:v>
                </c:pt>
                <c:pt idx="525">
                  <c:v>96.979959697519718</c:v>
                </c:pt>
                <c:pt idx="526">
                  <c:v>97.765405115463579</c:v>
                </c:pt>
                <c:pt idx="527">
                  <c:v>91.691643432783579</c:v>
                </c:pt>
                <c:pt idx="528">
                  <c:v>98.279348603166284</c:v>
                </c:pt>
                <c:pt idx="529">
                  <c:v>100.63162747469528</c:v>
                </c:pt>
                <c:pt idx="530">
                  <c:v>104.67615715530388</c:v>
                </c:pt>
                <c:pt idx="531">
                  <c:v>106.18094549203377</c:v>
                </c:pt>
                <c:pt idx="532">
                  <c:v>106.11108689770279</c:v>
                </c:pt>
                <c:pt idx="533">
                  <c:v>104.01049920248133</c:v>
                </c:pt>
                <c:pt idx="534">
                  <c:v>94.449621457147174</c:v>
                </c:pt>
                <c:pt idx="535">
                  <c:v>101.8295940240631</c:v>
                </c:pt>
                <c:pt idx="536">
                  <c:v>98.436296289727636</c:v>
                </c:pt>
                <c:pt idx="537">
                  <c:v>91.696176089388544</c:v>
                </c:pt>
                <c:pt idx="538">
                  <c:v>100.01693926494727</c:v>
                </c:pt>
                <c:pt idx="539">
                  <c:v>93.591845075971577</c:v>
                </c:pt>
                <c:pt idx="540">
                  <c:v>99.404332528728759</c:v>
                </c:pt>
                <c:pt idx="541">
                  <c:v>95.673693545551373</c:v>
                </c:pt>
                <c:pt idx="542">
                  <c:v>94.867806289505268</c:v>
                </c:pt>
                <c:pt idx="543">
                  <c:v>103.69977182745446</c:v>
                </c:pt>
                <c:pt idx="544">
                  <c:v>95.083079250303243</c:v>
                </c:pt>
                <c:pt idx="545">
                  <c:v>91.14060401802368</c:v>
                </c:pt>
                <c:pt idx="546">
                  <c:v>101.15906551945295</c:v>
                </c:pt>
                <c:pt idx="547">
                  <c:v>102.08275337305258</c:v>
                </c:pt>
                <c:pt idx="548">
                  <c:v>102.45490360406855</c:v>
                </c:pt>
                <c:pt idx="549">
                  <c:v>108.65905641806206</c:v>
                </c:pt>
                <c:pt idx="550">
                  <c:v>114.79597048357462</c:v>
                </c:pt>
                <c:pt idx="551">
                  <c:v>118.03422396163677</c:v>
                </c:pt>
                <c:pt idx="552">
                  <c:v>127.80252518313267</c:v>
                </c:pt>
                <c:pt idx="553">
                  <c:v>124.6612063848282</c:v>
                </c:pt>
                <c:pt idx="554">
                  <c:v>120.41164807801779</c:v>
                </c:pt>
                <c:pt idx="555">
                  <c:v>121.15423764996842</c:v>
                </c:pt>
                <c:pt idx="556">
                  <c:v>122.29420387486549</c:v>
                </c:pt>
                <c:pt idx="557">
                  <c:v>122.29303000999806</c:v>
                </c:pt>
                <c:pt idx="558">
                  <c:v>116.9151361347695</c:v>
                </c:pt>
                <c:pt idx="559">
                  <c:v>127.20482293014624</c:v>
                </c:pt>
                <c:pt idx="560">
                  <c:v>136.1980693748603</c:v>
                </c:pt>
                <c:pt idx="561">
                  <c:v>137.99384032902248</c:v>
                </c:pt>
                <c:pt idx="562">
                  <c:v>147.52365676225645</c:v>
                </c:pt>
                <c:pt idx="563">
                  <c:v>150.07728904062176</c:v>
                </c:pt>
                <c:pt idx="564">
                  <c:v>148.03318899804441</c:v>
                </c:pt>
                <c:pt idx="565">
                  <c:v>155.51224521583828</c:v>
                </c:pt>
                <c:pt idx="566">
                  <c:v>148.95571268307128</c:v>
                </c:pt>
                <c:pt idx="567">
                  <c:v>157.79581273747107</c:v>
                </c:pt>
                <c:pt idx="568">
                  <c:v>162.29419959239911</c:v>
                </c:pt>
                <c:pt idx="569">
                  <c:v>163.85573079585038</c:v>
                </c:pt>
                <c:pt idx="570">
                  <c:v>172.74417140168387</c:v>
                </c:pt>
                <c:pt idx="571">
                  <c:v>175.74987360309569</c:v>
                </c:pt>
                <c:pt idx="572">
                  <c:v>167.69169557461976</c:v>
                </c:pt>
                <c:pt idx="573">
                  <c:v>159.35701577534758</c:v>
                </c:pt>
                <c:pt idx="574">
                  <c:v>169.13134749831534</c:v>
                </c:pt>
                <c:pt idx="575">
                  <c:v>161.63292405204166</c:v>
                </c:pt>
                <c:pt idx="576">
                  <c:v>154.78401175513099</c:v>
                </c:pt>
                <c:pt idx="577">
                  <c:v>163.8156021306358</c:v>
                </c:pt>
                <c:pt idx="578">
                  <c:v>157.7201444047617</c:v>
                </c:pt>
                <c:pt idx="579">
                  <c:v>166.95408078438643</c:v>
                </c:pt>
                <c:pt idx="580">
                  <c:v>163.51507476739425</c:v>
                </c:pt>
                <c:pt idx="581">
                  <c:v>170.32018434037698</c:v>
                </c:pt>
                <c:pt idx="582">
                  <c:v>175.93512123251011</c:v>
                </c:pt>
                <c:pt idx="583">
                  <c:v>169.2319462588149</c:v>
                </c:pt>
                <c:pt idx="584">
                  <c:v>174.82979074048905</c:v>
                </c:pt>
                <c:pt idx="585">
                  <c:v>176.04918430791861</c:v>
                </c:pt>
                <c:pt idx="586">
                  <c:v>176.21620046135689</c:v>
                </c:pt>
                <c:pt idx="587">
                  <c:v>185.3064048821355</c:v>
                </c:pt>
              </c:numCache>
            </c:numRef>
          </c:val>
        </c:ser>
        <c:marker val="1"/>
        <c:axId val="151355392"/>
        <c:axId val="151365120"/>
      </c:lineChart>
      <c:catAx>
        <c:axId val="151355392"/>
        <c:scaling>
          <c:orientation val="minMax"/>
        </c:scaling>
        <c:axPos val="b"/>
        <c:title>
          <c:tx>
            <c:rich>
              <a:bodyPr/>
              <a:lstStyle/>
              <a:p>
                <a:pPr>
                  <a:defRPr/>
                </a:pPr>
                <a:r>
                  <a:rPr lang="en-US"/>
                  <a:t>trading day</a:t>
                </a:r>
              </a:p>
            </c:rich>
          </c:tx>
        </c:title>
        <c:numFmt formatCode="0" sourceLinked="1"/>
        <c:tickLblPos val="nextTo"/>
        <c:spPr>
          <a:ln w="3175"/>
        </c:spPr>
        <c:crossAx val="151365120"/>
        <c:crosses val="autoZero"/>
        <c:auto val="1"/>
        <c:lblAlgn val="ctr"/>
        <c:lblOffset val="100"/>
      </c:catAx>
      <c:valAx>
        <c:axId val="151365120"/>
        <c:scaling>
          <c:orientation val="minMax"/>
        </c:scaling>
        <c:axPos val="l"/>
        <c:majorGridlines/>
        <c:title>
          <c:tx>
            <c:rich>
              <a:bodyPr rot="-5400000" vert="horz"/>
              <a:lstStyle/>
              <a:p>
                <a:pPr>
                  <a:defRPr/>
                </a:pPr>
                <a:r>
                  <a:rPr lang="en-US"/>
                  <a:t>price</a:t>
                </a:r>
              </a:p>
            </c:rich>
          </c:tx>
        </c:title>
        <c:numFmt formatCode="0.00" sourceLinked="1"/>
        <c:tickLblPos val="nextTo"/>
        <c:crossAx val="151355392"/>
        <c:crosses val="autoZero"/>
        <c:crossBetween val="between"/>
      </c:valAx>
    </c:plotArea>
    <c:plotVisOnly val="1"/>
  </c:chart>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lineChart>
        <c:grouping val="standard"/>
        <c:ser>
          <c:idx val="0"/>
          <c:order val="0"/>
          <c:tx>
            <c:strRef>
              <c:f>'VaR 2'!$C$1</c:f>
              <c:strCache>
                <c:ptCount val="1"/>
                <c:pt idx="0">
                  <c:v>price</c:v>
                </c:pt>
              </c:strCache>
            </c:strRef>
          </c:tx>
          <c:spPr>
            <a:ln w="12700"/>
          </c:spPr>
          <c:marker>
            <c:spPr>
              <a:noFill/>
              <a:ln>
                <a:noFill/>
              </a:ln>
            </c:spPr>
          </c:marker>
          <c:val>
            <c:numRef>
              <c:f>'VaR 2'!$C$2:$C$1009</c:f>
              <c:numCache>
                <c:formatCode>0.00</c:formatCode>
                <c:ptCount val="1008"/>
                <c:pt idx="0">
                  <c:v>48.27</c:v>
                </c:pt>
                <c:pt idx="1">
                  <c:v>47.86</c:v>
                </c:pt>
                <c:pt idx="2">
                  <c:v>48.46</c:v>
                </c:pt>
                <c:pt idx="3">
                  <c:v>48.93</c:v>
                </c:pt>
                <c:pt idx="4">
                  <c:v>48.65</c:v>
                </c:pt>
                <c:pt idx="5">
                  <c:v>48.34</c:v>
                </c:pt>
                <c:pt idx="6">
                  <c:v>48.22</c:v>
                </c:pt>
                <c:pt idx="7">
                  <c:v>48.07</c:v>
                </c:pt>
                <c:pt idx="8">
                  <c:v>47.6</c:v>
                </c:pt>
                <c:pt idx="9">
                  <c:v>47.51</c:v>
                </c:pt>
                <c:pt idx="10">
                  <c:v>48.17</c:v>
                </c:pt>
                <c:pt idx="11">
                  <c:v>48.04</c:v>
                </c:pt>
                <c:pt idx="12">
                  <c:v>47.77</c:v>
                </c:pt>
                <c:pt idx="13">
                  <c:v>47.93</c:v>
                </c:pt>
                <c:pt idx="14">
                  <c:v>48.36</c:v>
                </c:pt>
                <c:pt idx="15">
                  <c:v>48.51</c:v>
                </c:pt>
                <c:pt idx="16">
                  <c:v>48.48</c:v>
                </c:pt>
                <c:pt idx="17">
                  <c:v>48.56</c:v>
                </c:pt>
                <c:pt idx="18">
                  <c:v>48.38</c:v>
                </c:pt>
                <c:pt idx="19">
                  <c:v>49.05</c:v>
                </c:pt>
                <c:pt idx="20">
                  <c:v>49.48</c:v>
                </c:pt>
                <c:pt idx="21">
                  <c:v>49.68</c:v>
                </c:pt>
                <c:pt idx="22">
                  <c:v>49.15</c:v>
                </c:pt>
                <c:pt idx="23">
                  <c:v>49.78</c:v>
                </c:pt>
                <c:pt idx="24">
                  <c:v>49.73</c:v>
                </c:pt>
                <c:pt idx="25">
                  <c:v>49.48</c:v>
                </c:pt>
                <c:pt idx="26">
                  <c:v>49.18</c:v>
                </c:pt>
                <c:pt idx="27">
                  <c:v>48.98</c:v>
                </c:pt>
                <c:pt idx="28">
                  <c:v>49.4</c:v>
                </c:pt>
                <c:pt idx="29">
                  <c:v>49.25</c:v>
                </c:pt>
                <c:pt idx="30">
                  <c:v>49.4</c:v>
                </c:pt>
                <c:pt idx="31">
                  <c:v>49.18</c:v>
                </c:pt>
                <c:pt idx="32">
                  <c:v>48.8</c:v>
                </c:pt>
                <c:pt idx="33">
                  <c:v>48.57</c:v>
                </c:pt>
                <c:pt idx="34">
                  <c:v>47.95</c:v>
                </c:pt>
                <c:pt idx="35">
                  <c:v>48.38</c:v>
                </c:pt>
                <c:pt idx="36">
                  <c:v>48.3</c:v>
                </c:pt>
                <c:pt idx="37">
                  <c:v>48.28</c:v>
                </c:pt>
                <c:pt idx="38">
                  <c:v>47.72</c:v>
                </c:pt>
                <c:pt idx="39">
                  <c:v>47.88</c:v>
                </c:pt>
                <c:pt idx="40">
                  <c:v>48.13</c:v>
                </c:pt>
                <c:pt idx="41">
                  <c:v>47.97</c:v>
                </c:pt>
                <c:pt idx="42">
                  <c:v>48.4</c:v>
                </c:pt>
                <c:pt idx="43">
                  <c:v>48.47</c:v>
                </c:pt>
                <c:pt idx="44">
                  <c:v>48.47</c:v>
                </c:pt>
                <c:pt idx="45">
                  <c:v>47.88</c:v>
                </c:pt>
                <c:pt idx="46">
                  <c:v>48.15</c:v>
                </c:pt>
                <c:pt idx="47">
                  <c:v>47.79</c:v>
                </c:pt>
                <c:pt idx="48">
                  <c:v>48.22</c:v>
                </c:pt>
                <c:pt idx="49">
                  <c:v>47.8</c:v>
                </c:pt>
                <c:pt idx="50">
                  <c:v>47.37</c:v>
                </c:pt>
                <c:pt idx="51">
                  <c:v>47.24</c:v>
                </c:pt>
                <c:pt idx="52">
                  <c:v>46.85</c:v>
                </c:pt>
                <c:pt idx="53">
                  <c:v>45.76</c:v>
                </c:pt>
                <c:pt idx="54">
                  <c:v>44.44</c:v>
                </c:pt>
                <c:pt idx="55">
                  <c:v>44.45</c:v>
                </c:pt>
                <c:pt idx="56">
                  <c:v>44.52</c:v>
                </c:pt>
                <c:pt idx="57">
                  <c:v>44.77</c:v>
                </c:pt>
                <c:pt idx="58">
                  <c:v>44.35</c:v>
                </c:pt>
                <c:pt idx="59">
                  <c:v>44.92</c:v>
                </c:pt>
                <c:pt idx="60">
                  <c:v>44.94</c:v>
                </c:pt>
                <c:pt idx="61">
                  <c:v>44.62</c:v>
                </c:pt>
                <c:pt idx="62">
                  <c:v>44.59</c:v>
                </c:pt>
                <c:pt idx="63">
                  <c:v>44.94</c:v>
                </c:pt>
                <c:pt idx="64">
                  <c:v>45.15</c:v>
                </c:pt>
                <c:pt idx="65">
                  <c:v>45.46</c:v>
                </c:pt>
                <c:pt idx="66">
                  <c:v>45.4</c:v>
                </c:pt>
                <c:pt idx="67">
                  <c:v>45.61</c:v>
                </c:pt>
                <c:pt idx="68">
                  <c:v>46.45</c:v>
                </c:pt>
                <c:pt idx="69">
                  <c:v>45.81</c:v>
                </c:pt>
                <c:pt idx="70">
                  <c:v>45.4</c:v>
                </c:pt>
                <c:pt idx="71">
                  <c:v>45.75</c:v>
                </c:pt>
                <c:pt idx="72">
                  <c:v>46.21</c:v>
                </c:pt>
                <c:pt idx="73">
                  <c:v>46.35</c:v>
                </c:pt>
                <c:pt idx="74">
                  <c:v>46.13</c:v>
                </c:pt>
                <c:pt idx="75">
                  <c:v>46.27</c:v>
                </c:pt>
                <c:pt idx="76">
                  <c:v>46.32</c:v>
                </c:pt>
                <c:pt idx="77">
                  <c:v>46.78</c:v>
                </c:pt>
                <c:pt idx="78">
                  <c:v>46.62</c:v>
                </c:pt>
                <c:pt idx="79">
                  <c:v>47.05</c:v>
                </c:pt>
                <c:pt idx="80">
                  <c:v>46.19</c:v>
                </c:pt>
                <c:pt idx="81">
                  <c:v>46.96</c:v>
                </c:pt>
                <c:pt idx="82">
                  <c:v>46.53</c:v>
                </c:pt>
                <c:pt idx="83">
                  <c:v>46.8</c:v>
                </c:pt>
                <c:pt idx="84">
                  <c:v>46.97</c:v>
                </c:pt>
                <c:pt idx="85">
                  <c:v>46.88</c:v>
                </c:pt>
                <c:pt idx="86">
                  <c:v>46.59</c:v>
                </c:pt>
                <c:pt idx="87">
                  <c:v>46.85</c:v>
                </c:pt>
                <c:pt idx="88">
                  <c:v>46.38</c:v>
                </c:pt>
                <c:pt idx="89">
                  <c:v>46.7</c:v>
                </c:pt>
                <c:pt idx="90">
                  <c:v>46.41</c:v>
                </c:pt>
                <c:pt idx="91">
                  <c:v>45.91</c:v>
                </c:pt>
                <c:pt idx="92">
                  <c:v>46.8</c:v>
                </c:pt>
                <c:pt idx="93">
                  <c:v>47.16</c:v>
                </c:pt>
                <c:pt idx="94">
                  <c:v>47.74</c:v>
                </c:pt>
                <c:pt idx="95">
                  <c:v>47.84</c:v>
                </c:pt>
                <c:pt idx="96">
                  <c:v>47.8</c:v>
                </c:pt>
                <c:pt idx="97">
                  <c:v>47.6</c:v>
                </c:pt>
                <c:pt idx="98">
                  <c:v>47.71</c:v>
                </c:pt>
                <c:pt idx="99">
                  <c:v>47.45</c:v>
                </c:pt>
                <c:pt idx="100">
                  <c:v>47.38</c:v>
                </c:pt>
                <c:pt idx="101">
                  <c:v>47.28</c:v>
                </c:pt>
                <c:pt idx="102">
                  <c:v>47.11</c:v>
                </c:pt>
                <c:pt idx="103">
                  <c:v>47.72</c:v>
                </c:pt>
                <c:pt idx="104">
                  <c:v>47.71</c:v>
                </c:pt>
                <c:pt idx="105">
                  <c:v>47.56</c:v>
                </c:pt>
                <c:pt idx="106">
                  <c:v>47.69</c:v>
                </c:pt>
                <c:pt idx="107">
                  <c:v>47.66</c:v>
                </c:pt>
                <c:pt idx="108">
                  <c:v>47.75</c:v>
                </c:pt>
                <c:pt idx="109">
                  <c:v>47.68</c:v>
                </c:pt>
                <c:pt idx="110">
                  <c:v>47.64</c:v>
                </c:pt>
                <c:pt idx="111">
                  <c:v>47.6</c:v>
                </c:pt>
                <c:pt idx="112">
                  <c:v>47.41</c:v>
                </c:pt>
                <c:pt idx="113">
                  <c:v>47.4</c:v>
                </c:pt>
                <c:pt idx="114">
                  <c:v>47.54</c:v>
                </c:pt>
                <c:pt idx="115">
                  <c:v>47.46</c:v>
                </c:pt>
                <c:pt idx="116">
                  <c:v>47.37</c:v>
                </c:pt>
                <c:pt idx="117">
                  <c:v>47.32</c:v>
                </c:pt>
                <c:pt idx="118">
                  <c:v>47.44</c:v>
                </c:pt>
                <c:pt idx="119">
                  <c:v>46.88</c:v>
                </c:pt>
                <c:pt idx="120">
                  <c:v>46.95</c:v>
                </c:pt>
                <c:pt idx="121">
                  <c:v>46.77</c:v>
                </c:pt>
                <c:pt idx="122">
                  <c:v>47.02</c:v>
                </c:pt>
                <c:pt idx="123">
                  <c:v>46.78</c:v>
                </c:pt>
                <c:pt idx="124">
                  <c:v>46.23</c:v>
                </c:pt>
                <c:pt idx="125">
                  <c:v>46.16</c:v>
                </c:pt>
                <c:pt idx="126">
                  <c:v>46.46</c:v>
                </c:pt>
                <c:pt idx="127">
                  <c:v>46.3</c:v>
                </c:pt>
                <c:pt idx="128">
                  <c:v>46.27</c:v>
                </c:pt>
                <c:pt idx="129">
                  <c:v>46.51</c:v>
                </c:pt>
                <c:pt idx="130">
                  <c:v>46.11</c:v>
                </c:pt>
                <c:pt idx="131">
                  <c:v>46</c:v>
                </c:pt>
                <c:pt idx="132">
                  <c:v>45.74</c:v>
                </c:pt>
                <c:pt idx="133">
                  <c:v>46.5</c:v>
                </c:pt>
                <c:pt idx="134">
                  <c:v>46.42</c:v>
                </c:pt>
                <c:pt idx="135">
                  <c:v>45</c:v>
                </c:pt>
                <c:pt idx="136">
                  <c:v>44.4</c:v>
                </c:pt>
                <c:pt idx="137">
                  <c:v>44.21</c:v>
                </c:pt>
                <c:pt idx="138">
                  <c:v>44.15</c:v>
                </c:pt>
                <c:pt idx="139">
                  <c:v>44.42</c:v>
                </c:pt>
                <c:pt idx="140">
                  <c:v>44.53</c:v>
                </c:pt>
                <c:pt idx="141">
                  <c:v>44.6</c:v>
                </c:pt>
                <c:pt idx="142">
                  <c:v>44.39</c:v>
                </c:pt>
                <c:pt idx="143">
                  <c:v>43.86</c:v>
                </c:pt>
                <c:pt idx="144">
                  <c:v>43.5</c:v>
                </c:pt>
                <c:pt idx="145">
                  <c:v>43.7</c:v>
                </c:pt>
                <c:pt idx="146">
                  <c:v>44.07</c:v>
                </c:pt>
                <c:pt idx="147">
                  <c:v>44.05</c:v>
                </c:pt>
                <c:pt idx="148">
                  <c:v>43.92</c:v>
                </c:pt>
                <c:pt idx="149">
                  <c:v>43.63</c:v>
                </c:pt>
                <c:pt idx="150">
                  <c:v>43.3</c:v>
                </c:pt>
                <c:pt idx="151">
                  <c:v>43.6</c:v>
                </c:pt>
                <c:pt idx="152">
                  <c:v>43.3</c:v>
                </c:pt>
                <c:pt idx="153">
                  <c:v>43.51</c:v>
                </c:pt>
                <c:pt idx="154">
                  <c:v>43.62</c:v>
                </c:pt>
                <c:pt idx="155">
                  <c:v>43.79</c:v>
                </c:pt>
                <c:pt idx="156">
                  <c:v>44.14</c:v>
                </c:pt>
                <c:pt idx="157">
                  <c:v>44.1</c:v>
                </c:pt>
                <c:pt idx="158">
                  <c:v>44.21</c:v>
                </c:pt>
                <c:pt idx="159">
                  <c:v>44.16</c:v>
                </c:pt>
                <c:pt idx="160">
                  <c:v>44.2</c:v>
                </c:pt>
                <c:pt idx="161">
                  <c:v>43.56</c:v>
                </c:pt>
                <c:pt idx="162">
                  <c:v>43.05</c:v>
                </c:pt>
                <c:pt idx="163">
                  <c:v>43.27</c:v>
                </c:pt>
                <c:pt idx="164">
                  <c:v>43.1</c:v>
                </c:pt>
                <c:pt idx="165">
                  <c:v>43.54</c:v>
                </c:pt>
                <c:pt idx="166">
                  <c:v>43.26</c:v>
                </c:pt>
                <c:pt idx="167">
                  <c:v>43.77</c:v>
                </c:pt>
                <c:pt idx="168">
                  <c:v>43.71</c:v>
                </c:pt>
                <c:pt idx="169">
                  <c:v>43.88</c:v>
                </c:pt>
                <c:pt idx="170">
                  <c:v>44.3</c:v>
                </c:pt>
                <c:pt idx="171">
                  <c:v>44.46</c:v>
                </c:pt>
                <c:pt idx="172">
                  <c:v>44.44</c:v>
                </c:pt>
                <c:pt idx="173">
                  <c:v>44.61</c:v>
                </c:pt>
                <c:pt idx="174">
                  <c:v>45.01</c:v>
                </c:pt>
                <c:pt idx="175">
                  <c:v>45.1</c:v>
                </c:pt>
                <c:pt idx="176">
                  <c:v>44.98</c:v>
                </c:pt>
                <c:pt idx="177">
                  <c:v>45.03</c:v>
                </c:pt>
                <c:pt idx="178">
                  <c:v>45.45</c:v>
                </c:pt>
                <c:pt idx="179">
                  <c:v>45.36</c:v>
                </c:pt>
                <c:pt idx="180">
                  <c:v>45.15</c:v>
                </c:pt>
                <c:pt idx="181">
                  <c:v>44.82</c:v>
                </c:pt>
                <c:pt idx="182">
                  <c:v>45.18</c:v>
                </c:pt>
                <c:pt idx="183">
                  <c:v>45.24</c:v>
                </c:pt>
                <c:pt idx="184">
                  <c:v>45.09</c:v>
                </c:pt>
                <c:pt idx="185">
                  <c:v>45.09</c:v>
                </c:pt>
                <c:pt idx="186">
                  <c:v>45.18</c:v>
                </c:pt>
                <c:pt idx="187">
                  <c:v>45.64</c:v>
                </c:pt>
                <c:pt idx="188">
                  <c:v>45.52</c:v>
                </c:pt>
                <c:pt idx="189">
                  <c:v>45.51</c:v>
                </c:pt>
                <c:pt idx="190">
                  <c:v>45.34</c:v>
                </c:pt>
                <c:pt idx="191">
                  <c:v>45.27</c:v>
                </c:pt>
                <c:pt idx="192">
                  <c:v>45.43</c:v>
                </c:pt>
                <c:pt idx="193">
                  <c:v>45.41</c:v>
                </c:pt>
                <c:pt idx="194">
                  <c:v>45.23</c:v>
                </c:pt>
                <c:pt idx="195">
                  <c:v>44.8</c:v>
                </c:pt>
                <c:pt idx="196">
                  <c:v>44.6</c:v>
                </c:pt>
                <c:pt idx="197">
                  <c:v>44.72</c:v>
                </c:pt>
                <c:pt idx="198">
                  <c:v>45.04</c:v>
                </c:pt>
                <c:pt idx="199">
                  <c:v>44.81</c:v>
                </c:pt>
                <c:pt idx="200">
                  <c:v>44.46</c:v>
                </c:pt>
                <c:pt idx="201">
                  <c:v>44.89</c:v>
                </c:pt>
                <c:pt idx="202">
                  <c:v>44.34</c:v>
                </c:pt>
                <c:pt idx="203">
                  <c:v>44.31</c:v>
                </c:pt>
                <c:pt idx="204">
                  <c:v>45.05</c:v>
                </c:pt>
                <c:pt idx="205">
                  <c:v>45.17</c:v>
                </c:pt>
                <c:pt idx="206">
                  <c:v>45.65</c:v>
                </c:pt>
                <c:pt idx="207">
                  <c:v>45.41</c:v>
                </c:pt>
                <c:pt idx="208">
                  <c:v>45.9</c:v>
                </c:pt>
                <c:pt idx="209">
                  <c:v>45.78</c:v>
                </c:pt>
                <c:pt idx="210">
                  <c:v>45.4</c:v>
                </c:pt>
                <c:pt idx="211">
                  <c:v>45.55</c:v>
                </c:pt>
                <c:pt idx="212">
                  <c:v>45.45</c:v>
                </c:pt>
                <c:pt idx="213">
                  <c:v>45.6</c:v>
                </c:pt>
                <c:pt idx="214">
                  <c:v>46.43</c:v>
                </c:pt>
                <c:pt idx="215">
                  <c:v>46.6</c:v>
                </c:pt>
                <c:pt idx="216">
                  <c:v>46.82</c:v>
                </c:pt>
                <c:pt idx="217">
                  <c:v>47.73</c:v>
                </c:pt>
                <c:pt idx="218">
                  <c:v>48</c:v>
                </c:pt>
                <c:pt idx="219">
                  <c:v>48.24</c:v>
                </c:pt>
                <c:pt idx="220">
                  <c:v>47.66</c:v>
                </c:pt>
                <c:pt idx="221">
                  <c:v>47.69</c:v>
                </c:pt>
                <c:pt idx="222">
                  <c:v>47.94</c:v>
                </c:pt>
                <c:pt idx="223">
                  <c:v>48.41</c:v>
                </c:pt>
                <c:pt idx="224">
                  <c:v>48.51</c:v>
                </c:pt>
                <c:pt idx="225">
                  <c:v>48.92</c:v>
                </c:pt>
                <c:pt idx="226">
                  <c:v>49.34</c:v>
                </c:pt>
                <c:pt idx="227">
                  <c:v>49.52</c:v>
                </c:pt>
                <c:pt idx="228">
                  <c:v>49.3</c:v>
                </c:pt>
                <c:pt idx="229">
                  <c:v>49.09</c:v>
                </c:pt>
                <c:pt idx="230">
                  <c:v>48.55</c:v>
                </c:pt>
                <c:pt idx="231">
                  <c:v>48.85</c:v>
                </c:pt>
                <c:pt idx="232">
                  <c:v>48.77</c:v>
                </c:pt>
                <c:pt idx="233">
                  <c:v>48.85</c:v>
                </c:pt>
                <c:pt idx="234">
                  <c:v>48.89</c:v>
                </c:pt>
                <c:pt idx="235">
                  <c:v>48.7</c:v>
                </c:pt>
                <c:pt idx="236">
                  <c:v>48.5</c:v>
                </c:pt>
                <c:pt idx="237">
                  <c:v>48.91</c:v>
                </c:pt>
                <c:pt idx="238">
                  <c:v>48.68</c:v>
                </c:pt>
                <c:pt idx="239">
                  <c:v>49.44</c:v>
                </c:pt>
                <c:pt idx="240">
                  <c:v>49.64</c:v>
                </c:pt>
                <c:pt idx="241">
                  <c:v>49.1</c:v>
                </c:pt>
                <c:pt idx="242">
                  <c:v>49.37</c:v>
                </c:pt>
                <c:pt idx="243">
                  <c:v>49.17</c:v>
                </c:pt>
                <c:pt idx="244">
                  <c:v>49.21</c:v>
                </c:pt>
                <c:pt idx="245">
                  <c:v>49.27</c:v>
                </c:pt>
                <c:pt idx="246">
                  <c:v>49.19</c:v>
                </c:pt>
                <c:pt idx="247">
                  <c:v>49.24</c:v>
                </c:pt>
                <c:pt idx="248">
                  <c:v>48.65</c:v>
                </c:pt>
                <c:pt idx="249">
                  <c:v>48.47</c:v>
                </c:pt>
                <c:pt idx="250">
                  <c:v>48.58</c:v>
                </c:pt>
                <c:pt idx="251">
                  <c:v>48.53</c:v>
                </c:pt>
                <c:pt idx="252">
                  <c:v>49.29</c:v>
                </c:pt>
                <c:pt idx="253">
                  <c:v>48.38</c:v>
                </c:pt>
                <c:pt idx="254">
                  <c:v>48.62</c:v>
                </c:pt>
                <c:pt idx="255">
                  <c:v>48.62</c:v>
                </c:pt>
                <c:pt idx="256">
                  <c:v>48.39</c:v>
                </c:pt>
                <c:pt idx="257">
                  <c:v>48.54</c:v>
                </c:pt>
                <c:pt idx="258">
                  <c:v>48.98</c:v>
                </c:pt>
                <c:pt idx="259">
                  <c:v>49.03</c:v>
                </c:pt>
                <c:pt idx="260">
                  <c:v>48.92</c:v>
                </c:pt>
                <c:pt idx="261">
                  <c:v>48.43</c:v>
                </c:pt>
                <c:pt idx="262">
                  <c:v>48.36</c:v>
                </c:pt>
                <c:pt idx="263">
                  <c:v>47.94</c:v>
                </c:pt>
                <c:pt idx="264">
                  <c:v>45.69</c:v>
                </c:pt>
                <c:pt idx="265">
                  <c:v>46</c:v>
                </c:pt>
                <c:pt idx="266">
                  <c:v>46.01</c:v>
                </c:pt>
                <c:pt idx="267">
                  <c:v>46.23</c:v>
                </c:pt>
                <c:pt idx="268">
                  <c:v>47.01</c:v>
                </c:pt>
                <c:pt idx="269">
                  <c:v>46.87</c:v>
                </c:pt>
                <c:pt idx="270">
                  <c:v>46.82</c:v>
                </c:pt>
                <c:pt idx="271">
                  <c:v>46.58</c:v>
                </c:pt>
                <c:pt idx="272">
                  <c:v>46.33</c:v>
                </c:pt>
                <c:pt idx="273">
                  <c:v>45.18</c:v>
                </c:pt>
                <c:pt idx="274">
                  <c:v>45.06</c:v>
                </c:pt>
                <c:pt idx="275">
                  <c:v>45.17</c:v>
                </c:pt>
                <c:pt idx="276">
                  <c:v>45.05</c:v>
                </c:pt>
                <c:pt idx="277">
                  <c:v>45.36</c:v>
                </c:pt>
                <c:pt idx="278">
                  <c:v>45.79</c:v>
                </c:pt>
                <c:pt idx="279">
                  <c:v>45.96</c:v>
                </c:pt>
                <c:pt idx="280">
                  <c:v>45.68</c:v>
                </c:pt>
                <c:pt idx="281">
                  <c:v>46.12</c:v>
                </c:pt>
                <c:pt idx="282">
                  <c:v>46.25</c:v>
                </c:pt>
                <c:pt idx="283">
                  <c:v>46.44</c:v>
                </c:pt>
                <c:pt idx="284">
                  <c:v>46.24</c:v>
                </c:pt>
                <c:pt idx="285">
                  <c:v>46.17</c:v>
                </c:pt>
                <c:pt idx="286">
                  <c:v>46.88</c:v>
                </c:pt>
                <c:pt idx="287">
                  <c:v>46.8</c:v>
                </c:pt>
                <c:pt idx="288">
                  <c:v>46.85</c:v>
                </c:pt>
                <c:pt idx="289">
                  <c:v>46.78</c:v>
                </c:pt>
                <c:pt idx="290">
                  <c:v>46.37</c:v>
                </c:pt>
                <c:pt idx="291">
                  <c:v>46.53</c:v>
                </c:pt>
                <c:pt idx="292">
                  <c:v>46.05</c:v>
                </c:pt>
                <c:pt idx="293">
                  <c:v>45.92</c:v>
                </c:pt>
                <c:pt idx="294">
                  <c:v>46.09</c:v>
                </c:pt>
                <c:pt idx="295">
                  <c:v>46.4</c:v>
                </c:pt>
                <c:pt idx="296">
                  <c:v>46.68</c:v>
                </c:pt>
                <c:pt idx="297">
                  <c:v>46.49</c:v>
                </c:pt>
                <c:pt idx="298">
                  <c:v>46.99</c:v>
                </c:pt>
                <c:pt idx="299">
                  <c:v>46.84</c:v>
                </c:pt>
                <c:pt idx="300">
                  <c:v>47.18</c:v>
                </c:pt>
                <c:pt idx="301">
                  <c:v>47.01</c:v>
                </c:pt>
                <c:pt idx="302">
                  <c:v>47.32</c:v>
                </c:pt>
                <c:pt idx="303">
                  <c:v>47.41</c:v>
                </c:pt>
                <c:pt idx="304">
                  <c:v>47.4</c:v>
                </c:pt>
                <c:pt idx="305">
                  <c:v>47.22</c:v>
                </c:pt>
                <c:pt idx="306">
                  <c:v>47.67</c:v>
                </c:pt>
                <c:pt idx="307">
                  <c:v>47.77</c:v>
                </c:pt>
                <c:pt idx="308">
                  <c:v>47.81</c:v>
                </c:pt>
                <c:pt idx="309">
                  <c:v>47.64</c:v>
                </c:pt>
                <c:pt idx="310">
                  <c:v>47.6</c:v>
                </c:pt>
                <c:pt idx="311">
                  <c:v>47.63</c:v>
                </c:pt>
                <c:pt idx="312">
                  <c:v>47.28</c:v>
                </c:pt>
                <c:pt idx="313">
                  <c:v>47.23</c:v>
                </c:pt>
                <c:pt idx="314">
                  <c:v>47.41</c:v>
                </c:pt>
                <c:pt idx="315">
                  <c:v>48.21</c:v>
                </c:pt>
                <c:pt idx="316">
                  <c:v>48.26</c:v>
                </c:pt>
                <c:pt idx="317">
                  <c:v>47.85</c:v>
                </c:pt>
                <c:pt idx="318">
                  <c:v>47.66</c:v>
                </c:pt>
                <c:pt idx="319">
                  <c:v>47.93</c:v>
                </c:pt>
                <c:pt idx="320">
                  <c:v>47.47</c:v>
                </c:pt>
                <c:pt idx="321">
                  <c:v>47.6</c:v>
                </c:pt>
                <c:pt idx="322">
                  <c:v>48.05</c:v>
                </c:pt>
                <c:pt idx="323">
                  <c:v>48.35</c:v>
                </c:pt>
                <c:pt idx="324">
                  <c:v>48.48</c:v>
                </c:pt>
                <c:pt idx="325">
                  <c:v>48.23</c:v>
                </c:pt>
                <c:pt idx="326">
                  <c:v>48.3</c:v>
                </c:pt>
                <c:pt idx="327">
                  <c:v>48.01</c:v>
                </c:pt>
                <c:pt idx="328">
                  <c:v>48</c:v>
                </c:pt>
                <c:pt idx="329">
                  <c:v>47.46</c:v>
                </c:pt>
                <c:pt idx="330">
                  <c:v>47.75</c:v>
                </c:pt>
                <c:pt idx="331">
                  <c:v>48.15</c:v>
                </c:pt>
                <c:pt idx="332">
                  <c:v>49.95</c:v>
                </c:pt>
                <c:pt idx="333">
                  <c:v>49.46</c:v>
                </c:pt>
                <c:pt idx="334">
                  <c:v>49.6</c:v>
                </c:pt>
                <c:pt idx="335">
                  <c:v>49.85</c:v>
                </c:pt>
                <c:pt idx="336">
                  <c:v>49.38</c:v>
                </c:pt>
                <c:pt idx="337">
                  <c:v>50.37</c:v>
                </c:pt>
                <c:pt idx="338">
                  <c:v>50.16</c:v>
                </c:pt>
                <c:pt idx="339">
                  <c:v>50.35</c:v>
                </c:pt>
                <c:pt idx="340">
                  <c:v>50.3</c:v>
                </c:pt>
                <c:pt idx="341">
                  <c:v>49.48</c:v>
                </c:pt>
                <c:pt idx="342">
                  <c:v>48.99</c:v>
                </c:pt>
                <c:pt idx="343">
                  <c:v>49.51</c:v>
                </c:pt>
                <c:pt idx="344">
                  <c:v>49.54</c:v>
                </c:pt>
                <c:pt idx="345">
                  <c:v>48.83</c:v>
                </c:pt>
                <c:pt idx="346">
                  <c:v>48.73</c:v>
                </c:pt>
                <c:pt idx="347">
                  <c:v>48.8</c:v>
                </c:pt>
                <c:pt idx="348">
                  <c:v>48.84</c:v>
                </c:pt>
                <c:pt idx="349">
                  <c:v>48.53</c:v>
                </c:pt>
                <c:pt idx="350">
                  <c:v>48.66</c:v>
                </c:pt>
                <c:pt idx="351">
                  <c:v>49.07</c:v>
                </c:pt>
                <c:pt idx="352">
                  <c:v>49.57</c:v>
                </c:pt>
                <c:pt idx="353">
                  <c:v>49.02</c:v>
                </c:pt>
                <c:pt idx="354">
                  <c:v>49.3</c:v>
                </c:pt>
                <c:pt idx="355">
                  <c:v>49.83</c:v>
                </c:pt>
                <c:pt idx="356">
                  <c:v>50.14</c:v>
                </c:pt>
                <c:pt idx="357">
                  <c:v>49.62</c:v>
                </c:pt>
                <c:pt idx="358">
                  <c:v>49.76</c:v>
                </c:pt>
                <c:pt idx="359">
                  <c:v>49.95</c:v>
                </c:pt>
                <c:pt idx="360">
                  <c:v>49.95</c:v>
                </c:pt>
                <c:pt idx="361">
                  <c:v>49.77</c:v>
                </c:pt>
                <c:pt idx="362">
                  <c:v>49.33</c:v>
                </c:pt>
                <c:pt idx="363">
                  <c:v>48.21</c:v>
                </c:pt>
                <c:pt idx="364">
                  <c:v>47.8</c:v>
                </c:pt>
                <c:pt idx="365">
                  <c:v>48.68</c:v>
                </c:pt>
                <c:pt idx="366">
                  <c:v>48.36</c:v>
                </c:pt>
                <c:pt idx="367">
                  <c:v>47.82</c:v>
                </c:pt>
                <c:pt idx="368">
                  <c:v>48.01</c:v>
                </c:pt>
                <c:pt idx="369">
                  <c:v>48.37</c:v>
                </c:pt>
                <c:pt idx="370">
                  <c:v>48.17</c:v>
                </c:pt>
                <c:pt idx="371">
                  <c:v>47.74</c:v>
                </c:pt>
                <c:pt idx="372">
                  <c:v>48.3</c:v>
                </c:pt>
                <c:pt idx="373">
                  <c:v>47.76</c:v>
                </c:pt>
                <c:pt idx="374">
                  <c:v>47.85</c:v>
                </c:pt>
                <c:pt idx="375">
                  <c:v>48.86</c:v>
                </c:pt>
                <c:pt idx="376">
                  <c:v>48.25</c:v>
                </c:pt>
                <c:pt idx="377">
                  <c:v>48.97</c:v>
                </c:pt>
                <c:pt idx="378">
                  <c:v>49.01</c:v>
                </c:pt>
                <c:pt idx="379">
                  <c:v>49.27</c:v>
                </c:pt>
                <c:pt idx="380">
                  <c:v>49.08</c:v>
                </c:pt>
                <c:pt idx="381">
                  <c:v>49.34</c:v>
                </c:pt>
                <c:pt idx="382">
                  <c:v>49.6</c:v>
                </c:pt>
                <c:pt idx="383">
                  <c:v>48.83</c:v>
                </c:pt>
                <c:pt idx="384">
                  <c:v>47.87</c:v>
                </c:pt>
                <c:pt idx="385">
                  <c:v>47.58</c:v>
                </c:pt>
                <c:pt idx="386">
                  <c:v>46.4</c:v>
                </c:pt>
                <c:pt idx="387">
                  <c:v>46.55</c:v>
                </c:pt>
                <c:pt idx="388">
                  <c:v>47.25</c:v>
                </c:pt>
                <c:pt idx="389">
                  <c:v>47.11</c:v>
                </c:pt>
                <c:pt idx="390">
                  <c:v>46.93</c:v>
                </c:pt>
                <c:pt idx="391">
                  <c:v>47.46</c:v>
                </c:pt>
                <c:pt idx="392">
                  <c:v>47.45</c:v>
                </c:pt>
                <c:pt idx="393">
                  <c:v>47.53</c:v>
                </c:pt>
                <c:pt idx="394">
                  <c:v>47.31</c:v>
                </c:pt>
                <c:pt idx="395">
                  <c:v>48.33</c:v>
                </c:pt>
                <c:pt idx="396">
                  <c:v>48.31</c:v>
                </c:pt>
                <c:pt idx="397">
                  <c:v>48.51</c:v>
                </c:pt>
                <c:pt idx="398">
                  <c:v>48.72</c:v>
                </c:pt>
                <c:pt idx="399">
                  <c:v>48.47</c:v>
                </c:pt>
                <c:pt idx="400">
                  <c:v>48.5</c:v>
                </c:pt>
                <c:pt idx="401">
                  <c:v>48.23</c:v>
                </c:pt>
                <c:pt idx="402">
                  <c:v>48.31</c:v>
                </c:pt>
                <c:pt idx="403">
                  <c:v>47.83</c:v>
                </c:pt>
                <c:pt idx="404">
                  <c:v>47.97</c:v>
                </c:pt>
                <c:pt idx="405">
                  <c:v>47.64</c:v>
                </c:pt>
                <c:pt idx="406">
                  <c:v>47.72</c:v>
                </c:pt>
                <c:pt idx="407">
                  <c:v>48.41</c:v>
                </c:pt>
                <c:pt idx="408">
                  <c:v>48.53</c:v>
                </c:pt>
                <c:pt idx="409">
                  <c:v>48.57</c:v>
                </c:pt>
                <c:pt idx="410">
                  <c:v>48.6</c:v>
                </c:pt>
                <c:pt idx="411">
                  <c:v>48.49</c:v>
                </c:pt>
                <c:pt idx="412">
                  <c:v>48.42</c:v>
                </c:pt>
                <c:pt idx="413">
                  <c:v>48.58</c:v>
                </c:pt>
                <c:pt idx="414">
                  <c:v>48.72</c:v>
                </c:pt>
                <c:pt idx="415">
                  <c:v>48.64</c:v>
                </c:pt>
                <c:pt idx="416">
                  <c:v>49.12</c:v>
                </c:pt>
                <c:pt idx="417">
                  <c:v>49.26</c:v>
                </c:pt>
                <c:pt idx="418">
                  <c:v>49.52</c:v>
                </c:pt>
                <c:pt idx="419">
                  <c:v>49.35</c:v>
                </c:pt>
                <c:pt idx="420">
                  <c:v>49.37</c:v>
                </c:pt>
                <c:pt idx="421">
                  <c:v>49.42</c:v>
                </c:pt>
                <c:pt idx="422">
                  <c:v>49.13</c:v>
                </c:pt>
                <c:pt idx="423">
                  <c:v>48.55</c:v>
                </c:pt>
                <c:pt idx="424">
                  <c:v>48.72</c:v>
                </c:pt>
                <c:pt idx="425">
                  <c:v>48.92</c:v>
                </c:pt>
                <c:pt idx="426">
                  <c:v>48.99</c:v>
                </c:pt>
                <c:pt idx="427">
                  <c:v>49.3</c:v>
                </c:pt>
                <c:pt idx="428">
                  <c:v>49.29</c:v>
                </c:pt>
                <c:pt idx="429">
                  <c:v>49.19</c:v>
                </c:pt>
                <c:pt idx="430">
                  <c:v>49.59</c:v>
                </c:pt>
                <c:pt idx="431">
                  <c:v>49.7</c:v>
                </c:pt>
                <c:pt idx="432">
                  <c:v>49.9</c:v>
                </c:pt>
                <c:pt idx="433">
                  <c:v>49.75</c:v>
                </c:pt>
                <c:pt idx="434">
                  <c:v>49.5</c:v>
                </c:pt>
                <c:pt idx="435">
                  <c:v>50.08</c:v>
                </c:pt>
                <c:pt idx="436">
                  <c:v>50.23</c:v>
                </c:pt>
                <c:pt idx="437">
                  <c:v>49.97</c:v>
                </c:pt>
                <c:pt idx="438">
                  <c:v>49.93</c:v>
                </c:pt>
                <c:pt idx="439">
                  <c:v>49.67</c:v>
                </c:pt>
                <c:pt idx="440">
                  <c:v>49.49</c:v>
                </c:pt>
                <c:pt idx="441">
                  <c:v>50.09</c:v>
                </c:pt>
                <c:pt idx="442">
                  <c:v>51.03</c:v>
                </c:pt>
                <c:pt idx="443">
                  <c:v>50.99</c:v>
                </c:pt>
                <c:pt idx="444">
                  <c:v>51.05</c:v>
                </c:pt>
                <c:pt idx="445">
                  <c:v>51.08</c:v>
                </c:pt>
                <c:pt idx="446">
                  <c:v>50.82</c:v>
                </c:pt>
                <c:pt idx="447">
                  <c:v>50.38</c:v>
                </c:pt>
                <c:pt idx="448">
                  <c:v>50.18</c:v>
                </c:pt>
                <c:pt idx="449">
                  <c:v>50.38</c:v>
                </c:pt>
                <c:pt idx="450">
                  <c:v>50.15</c:v>
                </c:pt>
                <c:pt idx="451">
                  <c:v>50.05</c:v>
                </c:pt>
                <c:pt idx="452">
                  <c:v>50.19</c:v>
                </c:pt>
                <c:pt idx="453">
                  <c:v>49.87</c:v>
                </c:pt>
                <c:pt idx="454">
                  <c:v>49.91</c:v>
                </c:pt>
                <c:pt idx="455">
                  <c:v>50.62</c:v>
                </c:pt>
                <c:pt idx="456">
                  <c:v>50.47</c:v>
                </c:pt>
                <c:pt idx="457">
                  <c:v>50.87</c:v>
                </c:pt>
                <c:pt idx="458">
                  <c:v>50.83</c:v>
                </c:pt>
                <c:pt idx="459">
                  <c:v>50.36</c:v>
                </c:pt>
                <c:pt idx="460">
                  <c:v>50.12</c:v>
                </c:pt>
                <c:pt idx="461">
                  <c:v>50.16</c:v>
                </c:pt>
                <c:pt idx="462">
                  <c:v>50.09</c:v>
                </c:pt>
                <c:pt idx="463">
                  <c:v>49.74</c:v>
                </c:pt>
                <c:pt idx="464">
                  <c:v>49.59</c:v>
                </c:pt>
                <c:pt idx="465">
                  <c:v>50.22</c:v>
                </c:pt>
                <c:pt idx="466">
                  <c:v>50.48</c:v>
                </c:pt>
                <c:pt idx="467">
                  <c:v>50.57</c:v>
                </c:pt>
                <c:pt idx="468">
                  <c:v>50.61</c:v>
                </c:pt>
                <c:pt idx="469">
                  <c:v>50.63</c:v>
                </c:pt>
                <c:pt idx="470">
                  <c:v>50.69</c:v>
                </c:pt>
                <c:pt idx="471">
                  <c:v>50.75</c:v>
                </c:pt>
                <c:pt idx="472">
                  <c:v>50.47</c:v>
                </c:pt>
                <c:pt idx="473">
                  <c:v>50.66</c:v>
                </c:pt>
                <c:pt idx="474">
                  <c:v>50.8</c:v>
                </c:pt>
                <c:pt idx="475">
                  <c:v>50.73</c:v>
                </c:pt>
                <c:pt idx="476">
                  <c:v>50.61</c:v>
                </c:pt>
                <c:pt idx="477">
                  <c:v>50.77</c:v>
                </c:pt>
                <c:pt idx="478">
                  <c:v>50.31</c:v>
                </c:pt>
                <c:pt idx="479">
                  <c:v>49.89</c:v>
                </c:pt>
                <c:pt idx="480">
                  <c:v>49.56</c:v>
                </c:pt>
                <c:pt idx="481">
                  <c:v>49.86</c:v>
                </c:pt>
                <c:pt idx="482">
                  <c:v>49.59</c:v>
                </c:pt>
                <c:pt idx="483">
                  <c:v>49.38</c:v>
                </c:pt>
                <c:pt idx="484">
                  <c:v>50</c:v>
                </c:pt>
                <c:pt idx="485">
                  <c:v>50.51</c:v>
                </c:pt>
                <c:pt idx="486">
                  <c:v>50.78</c:v>
                </c:pt>
                <c:pt idx="487">
                  <c:v>50.71</c:v>
                </c:pt>
                <c:pt idx="488">
                  <c:v>51.85</c:v>
                </c:pt>
                <c:pt idx="489">
                  <c:v>52.88</c:v>
                </c:pt>
                <c:pt idx="490">
                  <c:v>52.25</c:v>
                </c:pt>
                <c:pt idx="491">
                  <c:v>52.32</c:v>
                </c:pt>
                <c:pt idx="492">
                  <c:v>53.11</c:v>
                </c:pt>
                <c:pt idx="493">
                  <c:v>54.07</c:v>
                </c:pt>
                <c:pt idx="494">
                  <c:v>55.44</c:v>
                </c:pt>
                <c:pt idx="495">
                  <c:v>55.23</c:v>
                </c:pt>
                <c:pt idx="496">
                  <c:v>55.16</c:v>
                </c:pt>
                <c:pt idx="497">
                  <c:v>54.76</c:v>
                </c:pt>
                <c:pt idx="498">
                  <c:v>54.55</c:v>
                </c:pt>
                <c:pt idx="499">
                  <c:v>55.12</c:v>
                </c:pt>
                <c:pt idx="500">
                  <c:v>56.41</c:v>
                </c:pt>
                <c:pt idx="501">
                  <c:v>55.88</c:v>
                </c:pt>
                <c:pt idx="502">
                  <c:v>55.7</c:v>
                </c:pt>
                <c:pt idx="503">
                  <c:v>55.25</c:v>
                </c:pt>
                <c:pt idx="504">
                  <c:v>55.06</c:v>
                </c:pt>
                <c:pt idx="505">
                  <c:v>54.77</c:v>
                </c:pt>
                <c:pt idx="506">
                  <c:v>55.05</c:v>
                </c:pt>
                <c:pt idx="507">
                  <c:v>54.57</c:v>
                </c:pt>
                <c:pt idx="508">
                  <c:v>54.13</c:v>
                </c:pt>
                <c:pt idx="509">
                  <c:v>54.17</c:v>
                </c:pt>
                <c:pt idx="510">
                  <c:v>54.38</c:v>
                </c:pt>
                <c:pt idx="511">
                  <c:v>54.77</c:v>
                </c:pt>
                <c:pt idx="512">
                  <c:v>54.39</c:v>
                </c:pt>
                <c:pt idx="513">
                  <c:v>54.39</c:v>
                </c:pt>
                <c:pt idx="514">
                  <c:v>54.5</c:v>
                </c:pt>
                <c:pt idx="515">
                  <c:v>54.68</c:v>
                </c:pt>
                <c:pt idx="516">
                  <c:v>54.49</c:v>
                </c:pt>
                <c:pt idx="517">
                  <c:v>54.83</c:v>
                </c:pt>
                <c:pt idx="518">
                  <c:v>53.93</c:v>
                </c:pt>
                <c:pt idx="519">
                  <c:v>54.67</c:v>
                </c:pt>
                <c:pt idx="520">
                  <c:v>54.06</c:v>
                </c:pt>
                <c:pt idx="521">
                  <c:v>54.27</c:v>
                </c:pt>
                <c:pt idx="522">
                  <c:v>55.13</c:v>
                </c:pt>
                <c:pt idx="523">
                  <c:v>54.73</c:v>
                </c:pt>
                <c:pt idx="524">
                  <c:v>54.66</c:v>
                </c:pt>
                <c:pt idx="525">
                  <c:v>54.75</c:v>
                </c:pt>
                <c:pt idx="526">
                  <c:v>54.95</c:v>
                </c:pt>
                <c:pt idx="527">
                  <c:v>54.95</c:v>
                </c:pt>
                <c:pt idx="528">
                  <c:v>54.44</c:v>
                </c:pt>
                <c:pt idx="529">
                  <c:v>53.4</c:v>
                </c:pt>
                <c:pt idx="530">
                  <c:v>53.43</c:v>
                </c:pt>
                <c:pt idx="531">
                  <c:v>53.71</c:v>
                </c:pt>
                <c:pt idx="532">
                  <c:v>54.18</c:v>
                </c:pt>
                <c:pt idx="533">
                  <c:v>54.21</c:v>
                </c:pt>
                <c:pt idx="534">
                  <c:v>54.1</c:v>
                </c:pt>
                <c:pt idx="535">
                  <c:v>54.19</c:v>
                </c:pt>
                <c:pt idx="536">
                  <c:v>53.75</c:v>
                </c:pt>
                <c:pt idx="537">
                  <c:v>53.59</c:v>
                </c:pt>
                <c:pt idx="538">
                  <c:v>53.77</c:v>
                </c:pt>
                <c:pt idx="539">
                  <c:v>52.68</c:v>
                </c:pt>
                <c:pt idx="540">
                  <c:v>50.6</c:v>
                </c:pt>
                <c:pt idx="541">
                  <c:v>50.37</c:v>
                </c:pt>
                <c:pt idx="542">
                  <c:v>51.08</c:v>
                </c:pt>
                <c:pt idx="543">
                  <c:v>49.97</c:v>
                </c:pt>
                <c:pt idx="544">
                  <c:v>49.25</c:v>
                </c:pt>
                <c:pt idx="545">
                  <c:v>50.58</c:v>
                </c:pt>
                <c:pt idx="546">
                  <c:v>50.22</c:v>
                </c:pt>
                <c:pt idx="547">
                  <c:v>50.5</c:v>
                </c:pt>
                <c:pt idx="548">
                  <c:v>50.33</c:v>
                </c:pt>
                <c:pt idx="549">
                  <c:v>50.36</c:v>
                </c:pt>
                <c:pt idx="550">
                  <c:v>48.75</c:v>
                </c:pt>
                <c:pt idx="551">
                  <c:v>49.08</c:v>
                </c:pt>
                <c:pt idx="552">
                  <c:v>50.13</c:v>
                </c:pt>
                <c:pt idx="553">
                  <c:v>49.53</c:v>
                </c:pt>
                <c:pt idx="554">
                  <c:v>50.06</c:v>
                </c:pt>
                <c:pt idx="555">
                  <c:v>50.64</c:v>
                </c:pt>
                <c:pt idx="556">
                  <c:v>52.03</c:v>
                </c:pt>
                <c:pt idx="557">
                  <c:v>51.84</c:v>
                </c:pt>
                <c:pt idx="558">
                  <c:v>51.72</c:v>
                </c:pt>
                <c:pt idx="559">
                  <c:v>51.54</c:v>
                </c:pt>
                <c:pt idx="560">
                  <c:v>51.06</c:v>
                </c:pt>
                <c:pt idx="561">
                  <c:v>50.96</c:v>
                </c:pt>
                <c:pt idx="562">
                  <c:v>51.4</c:v>
                </c:pt>
                <c:pt idx="563">
                  <c:v>51.34</c:v>
                </c:pt>
                <c:pt idx="564">
                  <c:v>51.05</c:v>
                </c:pt>
                <c:pt idx="565">
                  <c:v>51.41</c:v>
                </c:pt>
                <c:pt idx="566">
                  <c:v>51.36</c:v>
                </c:pt>
                <c:pt idx="567">
                  <c:v>51.57</c:v>
                </c:pt>
                <c:pt idx="568">
                  <c:v>51.58</c:v>
                </c:pt>
                <c:pt idx="569">
                  <c:v>52.4</c:v>
                </c:pt>
                <c:pt idx="570">
                  <c:v>51.8</c:v>
                </c:pt>
                <c:pt idx="571">
                  <c:v>51.65</c:v>
                </c:pt>
                <c:pt idx="572">
                  <c:v>51.6</c:v>
                </c:pt>
                <c:pt idx="573">
                  <c:v>52.93</c:v>
                </c:pt>
                <c:pt idx="574">
                  <c:v>52.53</c:v>
                </c:pt>
                <c:pt idx="575">
                  <c:v>52.99</c:v>
                </c:pt>
                <c:pt idx="576">
                  <c:v>53.09</c:v>
                </c:pt>
                <c:pt idx="577">
                  <c:v>53.42</c:v>
                </c:pt>
                <c:pt idx="578">
                  <c:v>53.11</c:v>
                </c:pt>
                <c:pt idx="579">
                  <c:v>52.81</c:v>
                </c:pt>
                <c:pt idx="580">
                  <c:v>53.8</c:v>
                </c:pt>
                <c:pt idx="581">
                  <c:v>53.56</c:v>
                </c:pt>
                <c:pt idx="582">
                  <c:v>53.37</c:v>
                </c:pt>
                <c:pt idx="583">
                  <c:v>53.62</c:v>
                </c:pt>
                <c:pt idx="584">
                  <c:v>54.2</c:v>
                </c:pt>
                <c:pt idx="585">
                  <c:v>54.3</c:v>
                </c:pt>
                <c:pt idx="586">
                  <c:v>53.95</c:v>
                </c:pt>
                <c:pt idx="587">
                  <c:v>54.09</c:v>
                </c:pt>
                <c:pt idx="588" formatCode="General">
                  <c:v>53.88</c:v>
                </c:pt>
                <c:pt idx="589" formatCode="General">
                  <c:v>53.72</c:v>
                </c:pt>
                <c:pt idx="590" formatCode="General">
                  <c:v>54.12</c:v>
                </c:pt>
                <c:pt idx="591" formatCode="General">
                  <c:v>53.2</c:v>
                </c:pt>
                <c:pt idx="592" formatCode="General">
                  <c:v>53.11</c:v>
                </c:pt>
                <c:pt idx="593" formatCode="General">
                  <c:v>52.86</c:v>
                </c:pt>
                <c:pt idx="594" formatCode="General">
                  <c:v>52.79</c:v>
                </c:pt>
                <c:pt idx="595" formatCode="General">
                  <c:v>54.91</c:v>
                </c:pt>
                <c:pt idx="596" formatCode="General">
                  <c:v>54.8</c:v>
                </c:pt>
                <c:pt idx="597" formatCode="General">
                  <c:v>55</c:v>
                </c:pt>
                <c:pt idx="598" formatCode="General">
                  <c:v>54.84</c:v>
                </c:pt>
                <c:pt idx="599" formatCode="General">
                  <c:v>55.08</c:v>
                </c:pt>
                <c:pt idx="600" formatCode="General">
                  <c:v>55.01</c:v>
                </c:pt>
                <c:pt idx="601" formatCode="General">
                  <c:v>54.93</c:v>
                </c:pt>
                <c:pt idx="602" formatCode="General">
                  <c:v>55.12</c:v>
                </c:pt>
                <c:pt idx="603" formatCode="General">
                  <c:v>54.91</c:v>
                </c:pt>
                <c:pt idx="604" formatCode="General">
                  <c:v>55.2</c:v>
                </c:pt>
                <c:pt idx="605" formatCode="General">
                  <c:v>54.49</c:v>
                </c:pt>
                <c:pt idx="606" formatCode="General">
                  <c:v>54.51</c:v>
                </c:pt>
                <c:pt idx="607" formatCode="General">
                  <c:v>54.15</c:v>
                </c:pt>
                <c:pt idx="608" formatCode="General">
                  <c:v>53.9</c:v>
                </c:pt>
                <c:pt idx="609" formatCode="General">
                  <c:v>53.33</c:v>
                </c:pt>
                <c:pt idx="610" formatCode="General">
                  <c:v>52.52</c:v>
                </c:pt>
                <c:pt idx="611" formatCode="General">
                  <c:v>53.33</c:v>
                </c:pt>
                <c:pt idx="612" formatCode="General">
                  <c:v>53.47</c:v>
                </c:pt>
                <c:pt idx="613" formatCode="General">
                  <c:v>52.6</c:v>
                </c:pt>
                <c:pt idx="614" formatCode="General">
                  <c:v>53.68</c:v>
                </c:pt>
                <c:pt idx="615" formatCode="General">
                  <c:v>53.67</c:v>
                </c:pt>
                <c:pt idx="616" formatCode="General">
                  <c:v>53.98</c:v>
                </c:pt>
                <c:pt idx="617" formatCode="General">
                  <c:v>53.96</c:v>
                </c:pt>
                <c:pt idx="618" formatCode="General">
                  <c:v>54.26</c:v>
                </c:pt>
                <c:pt idx="619" formatCode="General">
                  <c:v>53.44</c:v>
                </c:pt>
                <c:pt idx="620" formatCode="General">
                  <c:v>53.66</c:v>
                </c:pt>
                <c:pt idx="621" formatCode="General">
                  <c:v>52.41</c:v>
                </c:pt>
                <c:pt idx="622" formatCode="General">
                  <c:v>51.69</c:v>
                </c:pt>
                <c:pt idx="623" formatCode="General">
                  <c:v>51.15</c:v>
                </c:pt>
                <c:pt idx="624" formatCode="General">
                  <c:v>51.81</c:v>
                </c:pt>
                <c:pt idx="625" formatCode="General">
                  <c:v>51.81</c:v>
                </c:pt>
                <c:pt idx="626" formatCode="General">
                  <c:v>51.29</c:v>
                </c:pt>
                <c:pt idx="627" formatCode="General">
                  <c:v>51.64</c:v>
                </c:pt>
                <c:pt idx="628" formatCode="General">
                  <c:v>51.86</c:v>
                </c:pt>
                <c:pt idx="629" formatCode="General">
                  <c:v>51.5</c:v>
                </c:pt>
                <c:pt idx="630" formatCode="General">
                  <c:v>51.7</c:v>
                </c:pt>
                <c:pt idx="631" formatCode="General">
                  <c:v>51.6</c:v>
                </c:pt>
                <c:pt idx="632" formatCode="General">
                  <c:v>51</c:v>
                </c:pt>
                <c:pt idx="633" formatCode="General">
                  <c:v>51.41</c:v>
                </c:pt>
                <c:pt idx="634" formatCode="General">
                  <c:v>52.84</c:v>
                </c:pt>
                <c:pt idx="635" formatCode="General">
                  <c:v>52.52</c:v>
                </c:pt>
                <c:pt idx="636" formatCode="General">
                  <c:v>52.19</c:v>
                </c:pt>
                <c:pt idx="637" formatCode="General">
                  <c:v>52.46</c:v>
                </c:pt>
                <c:pt idx="638" formatCode="General">
                  <c:v>51.6</c:v>
                </c:pt>
                <c:pt idx="639" formatCode="General">
                  <c:v>51.13</c:v>
                </c:pt>
                <c:pt idx="640" formatCode="General">
                  <c:v>50.73</c:v>
                </c:pt>
                <c:pt idx="641" formatCode="General">
                  <c:v>50.86</c:v>
                </c:pt>
                <c:pt idx="642" formatCode="General">
                  <c:v>49.31</c:v>
                </c:pt>
                <c:pt idx="643" formatCode="General">
                  <c:v>49.21</c:v>
                </c:pt>
                <c:pt idx="644" formatCode="General">
                  <c:v>47.81</c:v>
                </c:pt>
                <c:pt idx="645" formatCode="General">
                  <c:v>46.97</c:v>
                </c:pt>
                <c:pt idx="646" formatCode="General">
                  <c:v>47.19</c:v>
                </c:pt>
                <c:pt idx="647" formatCode="General">
                  <c:v>46.57</c:v>
                </c:pt>
                <c:pt idx="648" formatCode="General">
                  <c:v>46.85</c:v>
                </c:pt>
                <c:pt idx="649" formatCode="General">
                  <c:v>47.24</c:v>
                </c:pt>
                <c:pt idx="650" formatCode="General">
                  <c:v>45.72</c:v>
                </c:pt>
                <c:pt idx="651" formatCode="General">
                  <c:v>48.35</c:v>
                </c:pt>
                <c:pt idx="652" formatCode="General">
                  <c:v>48.59</c:v>
                </c:pt>
                <c:pt idx="653" formatCode="General">
                  <c:v>49.49</c:v>
                </c:pt>
                <c:pt idx="654" formatCode="General">
                  <c:v>46.9</c:v>
                </c:pt>
                <c:pt idx="655" formatCode="General">
                  <c:v>47</c:v>
                </c:pt>
                <c:pt idx="656" formatCode="General">
                  <c:v>46.54</c:v>
                </c:pt>
                <c:pt idx="657" formatCode="General">
                  <c:v>45.66</c:v>
                </c:pt>
                <c:pt idx="658" formatCode="General">
                  <c:v>45.61</c:v>
                </c:pt>
                <c:pt idx="659" formatCode="General">
                  <c:v>47.55</c:v>
                </c:pt>
                <c:pt idx="660" formatCode="General">
                  <c:v>48.81</c:v>
                </c:pt>
                <c:pt idx="661" formatCode="General">
                  <c:v>48.39</c:v>
                </c:pt>
                <c:pt idx="662" formatCode="General">
                  <c:v>48.06</c:v>
                </c:pt>
                <c:pt idx="663" formatCode="General">
                  <c:v>48.43</c:v>
                </c:pt>
                <c:pt idx="664" formatCode="General">
                  <c:v>48.35</c:v>
                </c:pt>
                <c:pt idx="665" formatCode="General">
                  <c:v>48.5</c:v>
                </c:pt>
                <c:pt idx="666" formatCode="General">
                  <c:v>47.79</c:v>
                </c:pt>
                <c:pt idx="667" formatCode="General">
                  <c:v>46.14</c:v>
                </c:pt>
                <c:pt idx="668" formatCode="General">
                  <c:v>46.95</c:v>
                </c:pt>
                <c:pt idx="669" formatCode="General">
                  <c:v>46.23</c:v>
                </c:pt>
                <c:pt idx="670" formatCode="General">
                  <c:v>46.88</c:v>
                </c:pt>
                <c:pt idx="671" formatCode="General">
                  <c:v>47.21</c:v>
                </c:pt>
                <c:pt idx="672" formatCode="General">
                  <c:v>46</c:v>
                </c:pt>
                <c:pt idx="673" formatCode="General">
                  <c:v>45.66</c:v>
                </c:pt>
                <c:pt idx="674" formatCode="General">
                  <c:v>45.48</c:v>
                </c:pt>
                <c:pt idx="675" formatCode="General">
                  <c:v>45.3</c:v>
                </c:pt>
                <c:pt idx="676" formatCode="General">
                  <c:v>46.01</c:v>
                </c:pt>
                <c:pt idx="677" formatCode="General">
                  <c:v>45.76</c:v>
                </c:pt>
                <c:pt idx="678" formatCode="General">
                  <c:v>46.36</c:v>
                </c:pt>
                <c:pt idx="679" formatCode="General">
                  <c:v>46.64</c:v>
                </c:pt>
                <c:pt idx="680" formatCode="General">
                  <c:v>46.03</c:v>
                </c:pt>
                <c:pt idx="681" formatCode="General">
                  <c:v>48.37</c:v>
                </c:pt>
                <c:pt idx="682" formatCode="General">
                  <c:v>48.27</c:v>
                </c:pt>
                <c:pt idx="683" formatCode="General">
                  <c:v>47.2</c:v>
                </c:pt>
                <c:pt idx="684" formatCode="General">
                  <c:v>47.51</c:v>
                </c:pt>
                <c:pt idx="685" formatCode="General">
                  <c:v>46.59</c:v>
                </c:pt>
                <c:pt idx="686" formatCode="General">
                  <c:v>46.31</c:v>
                </c:pt>
                <c:pt idx="687" formatCode="General">
                  <c:v>46.55</c:v>
                </c:pt>
                <c:pt idx="688" formatCode="General">
                  <c:v>46.88</c:v>
                </c:pt>
                <c:pt idx="689" formatCode="General">
                  <c:v>46.67</c:v>
                </c:pt>
                <c:pt idx="690" formatCode="General">
                  <c:v>47.72</c:v>
                </c:pt>
                <c:pt idx="691" formatCode="General">
                  <c:v>47.86</c:v>
                </c:pt>
                <c:pt idx="692" formatCode="General">
                  <c:v>47.89</c:v>
                </c:pt>
                <c:pt idx="693" formatCode="General">
                  <c:v>47.63</c:v>
                </c:pt>
                <c:pt idx="694" formatCode="General">
                  <c:v>48.3</c:v>
                </c:pt>
                <c:pt idx="695" formatCode="General">
                  <c:v>47.8</c:v>
                </c:pt>
                <c:pt idx="696" formatCode="General">
                  <c:v>47.62</c:v>
                </c:pt>
                <c:pt idx="697" formatCode="General">
                  <c:v>47.14</c:v>
                </c:pt>
                <c:pt idx="698" formatCode="General">
                  <c:v>48.32</c:v>
                </c:pt>
                <c:pt idx="699" formatCode="General">
                  <c:v>47.87</c:v>
                </c:pt>
                <c:pt idx="700" formatCode="General">
                  <c:v>46.24</c:v>
                </c:pt>
                <c:pt idx="701" formatCode="General">
                  <c:v>44.79</c:v>
                </c:pt>
                <c:pt idx="702" formatCode="General">
                  <c:v>44.66</c:v>
                </c:pt>
                <c:pt idx="703" formatCode="General">
                  <c:v>43.83</c:v>
                </c:pt>
                <c:pt idx="704" formatCode="General">
                  <c:v>42.36</c:v>
                </c:pt>
                <c:pt idx="705" formatCode="General">
                  <c:v>42.61</c:v>
                </c:pt>
                <c:pt idx="706" formatCode="General">
                  <c:v>42.44</c:v>
                </c:pt>
                <c:pt idx="707" formatCode="General">
                  <c:v>41.82</c:v>
                </c:pt>
                <c:pt idx="708" formatCode="General">
                  <c:v>41.23</c:v>
                </c:pt>
                <c:pt idx="709" formatCode="General">
                  <c:v>42.63</c:v>
                </c:pt>
                <c:pt idx="710" formatCode="General">
                  <c:v>42.69</c:v>
                </c:pt>
                <c:pt idx="711" formatCode="General">
                  <c:v>42.11</c:v>
                </c:pt>
                <c:pt idx="712" formatCode="General">
                  <c:v>41.9</c:v>
                </c:pt>
                <c:pt idx="713" formatCode="General">
                  <c:v>38.51</c:v>
                </c:pt>
                <c:pt idx="714" formatCode="General">
                  <c:v>37.729999999999997</c:v>
                </c:pt>
                <c:pt idx="715" formatCode="General">
                  <c:v>35.9</c:v>
                </c:pt>
                <c:pt idx="716" formatCode="General">
                  <c:v>35.08</c:v>
                </c:pt>
                <c:pt idx="717" formatCode="General">
                  <c:v>33.409999999999997</c:v>
                </c:pt>
                <c:pt idx="718" formatCode="General">
                  <c:v>32.9</c:v>
                </c:pt>
                <c:pt idx="719" formatCode="General">
                  <c:v>33.1</c:v>
                </c:pt>
                <c:pt idx="720" formatCode="General">
                  <c:v>33.57</c:v>
                </c:pt>
                <c:pt idx="721" formatCode="General">
                  <c:v>35.9</c:v>
                </c:pt>
                <c:pt idx="722" formatCode="General">
                  <c:v>36.04</c:v>
                </c:pt>
                <c:pt idx="723" formatCode="General">
                  <c:v>34.58</c:v>
                </c:pt>
                <c:pt idx="724" formatCode="General">
                  <c:v>34</c:v>
                </c:pt>
                <c:pt idx="725" formatCode="General">
                  <c:v>32</c:v>
                </c:pt>
                <c:pt idx="726" formatCode="General">
                  <c:v>31.4</c:v>
                </c:pt>
                <c:pt idx="727" formatCode="General">
                  <c:v>30.73</c:v>
                </c:pt>
                <c:pt idx="728" formatCode="General">
                  <c:v>31.7</c:v>
                </c:pt>
                <c:pt idx="729" formatCode="General">
                  <c:v>30.7</c:v>
                </c:pt>
                <c:pt idx="730" formatCode="General">
                  <c:v>30.32</c:v>
                </c:pt>
                <c:pt idx="731" formatCode="General">
                  <c:v>32.29</c:v>
                </c:pt>
                <c:pt idx="732" formatCode="General">
                  <c:v>32.29</c:v>
                </c:pt>
                <c:pt idx="733" formatCode="General">
                  <c:v>33.299999999999997</c:v>
                </c:pt>
                <c:pt idx="734" formatCode="General">
                  <c:v>33.06</c:v>
                </c:pt>
                <c:pt idx="735" formatCode="General">
                  <c:v>32.549999999999997</c:v>
                </c:pt>
                <c:pt idx="736" formatCode="General">
                  <c:v>33.69</c:v>
                </c:pt>
                <c:pt idx="737" formatCode="General">
                  <c:v>34.35</c:v>
                </c:pt>
                <c:pt idx="738" formatCode="General">
                  <c:v>34.31</c:v>
                </c:pt>
                <c:pt idx="739" formatCode="General">
                  <c:v>34.770000000000003</c:v>
                </c:pt>
                <c:pt idx="740" formatCode="General">
                  <c:v>33.229999999999997</c:v>
                </c:pt>
                <c:pt idx="741" formatCode="General">
                  <c:v>31.47</c:v>
                </c:pt>
                <c:pt idx="742" formatCode="General">
                  <c:v>31.01</c:v>
                </c:pt>
                <c:pt idx="743" formatCode="General">
                  <c:v>30.7</c:v>
                </c:pt>
                <c:pt idx="744" formatCode="General">
                  <c:v>30.77</c:v>
                </c:pt>
                <c:pt idx="745" formatCode="General">
                  <c:v>30.38</c:v>
                </c:pt>
                <c:pt idx="746" formatCode="General">
                  <c:v>30.21</c:v>
                </c:pt>
                <c:pt idx="747" formatCode="General">
                  <c:v>29.89</c:v>
                </c:pt>
                <c:pt idx="748" formatCode="General">
                  <c:v>30.24</c:v>
                </c:pt>
                <c:pt idx="749" formatCode="General">
                  <c:v>30.98</c:v>
                </c:pt>
                <c:pt idx="750" formatCode="General">
                  <c:v>30.45</c:v>
                </c:pt>
                <c:pt idx="751" formatCode="General">
                  <c:v>29.56</c:v>
                </c:pt>
                <c:pt idx="752" formatCode="General">
                  <c:v>29.29</c:v>
                </c:pt>
                <c:pt idx="753" formatCode="General">
                  <c:v>29.44</c:v>
                </c:pt>
                <c:pt idx="754" formatCode="General">
                  <c:v>28.92</c:v>
                </c:pt>
                <c:pt idx="755" formatCode="General">
                  <c:v>28.93</c:v>
                </c:pt>
                <c:pt idx="756" formatCode="General">
                  <c:v>28.24</c:v>
                </c:pt>
                <c:pt idx="757" formatCode="General">
                  <c:v>28.26</c:v>
                </c:pt>
                <c:pt idx="758" formatCode="General">
                  <c:v>27.14</c:v>
                </c:pt>
                <c:pt idx="759" formatCode="General">
                  <c:v>27.49</c:v>
                </c:pt>
                <c:pt idx="760" formatCode="General">
                  <c:v>28.11</c:v>
                </c:pt>
                <c:pt idx="761" formatCode="General">
                  <c:v>28.56</c:v>
                </c:pt>
                <c:pt idx="762" formatCode="General">
                  <c:v>29.06</c:v>
                </c:pt>
                <c:pt idx="763" formatCode="General">
                  <c:v>26.94</c:v>
                </c:pt>
                <c:pt idx="764" formatCode="General">
                  <c:v>26.24</c:v>
                </c:pt>
                <c:pt idx="765" formatCode="General">
                  <c:v>24.96</c:v>
                </c:pt>
                <c:pt idx="766" formatCode="General">
                  <c:v>24.45</c:v>
                </c:pt>
                <c:pt idx="767" formatCode="General">
                  <c:v>24.4</c:v>
                </c:pt>
                <c:pt idx="768" formatCode="General">
                  <c:v>26.36</c:v>
                </c:pt>
                <c:pt idx="769" formatCode="General">
                  <c:v>27.33</c:v>
                </c:pt>
                <c:pt idx="770" formatCode="General">
                  <c:v>26.64</c:v>
                </c:pt>
                <c:pt idx="771" formatCode="General">
                  <c:v>27.65</c:v>
                </c:pt>
                <c:pt idx="772" formatCode="General">
                  <c:v>27.91</c:v>
                </c:pt>
                <c:pt idx="773" formatCode="General">
                  <c:v>27.88</c:v>
                </c:pt>
                <c:pt idx="774" formatCode="General">
                  <c:v>28.17</c:v>
                </c:pt>
                <c:pt idx="775" formatCode="General">
                  <c:v>29.69</c:v>
                </c:pt>
                <c:pt idx="776" formatCode="General">
                  <c:v>29.22</c:v>
                </c:pt>
                <c:pt idx="777" formatCode="General">
                  <c:v>27.05</c:v>
                </c:pt>
                <c:pt idx="778" formatCode="General">
                  <c:v>26.92</c:v>
                </c:pt>
                <c:pt idx="779" formatCode="General">
                  <c:v>26.7</c:v>
                </c:pt>
                <c:pt idx="780" formatCode="General">
                  <c:v>26.03</c:v>
                </c:pt>
                <c:pt idx="781" formatCode="General">
                  <c:v>25.81</c:v>
                </c:pt>
                <c:pt idx="782" formatCode="General">
                  <c:v>26.21</c:v>
                </c:pt>
                <c:pt idx="783" formatCode="General">
                  <c:v>26.34</c:v>
                </c:pt>
                <c:pt idx="784" formatCode="General">
                  <c:v>25.74</c:v>
                </c:pt>
                <c:pt idx="785" formatCode="General">
                  <c:v>25.48</c:v>
                </c:pt>
                <c:pt idx="786" formatCode="General">
                  <c:v>25.32</c:v>
                </c:pt>
                <c:pt idx="787" formatCode="General">
                  <c:v>25.49</c:v>
                </c:pt>
                <c:pt idx="788" formatCode="General">
                  <c:v>25.05</c:v>
                </c:pt>
                <c:pt idx="789" formatCode="General">
                  <c:v>25.12</c:v>
                </c:pt>
                <c:pt idx="790" formatCode="General">
                  <c:v>24.74</c:v>
                </c:pt>
                <c:pt idx="791" formatCode="General">
                  <c:v>24.95</c:v>
                </c:pt>
                <c:pt idx="792" formatCode="General">
                  <c:v>25.72</c:v>
                </c:pt>
                <c:pt idx="793" formatCode="General">
                  <c:v>25.01</c:v>
                </c:pt>
                <c:pt idx="794" formatCode="General">
                  <c:v>23.71</c:v>
                </c:pt>
                <c:pt idx="795" formatCode="General">
                  <c:v>23.09</c:v>
                </c:pt>
                <c:pt idx="796" formatCode="General">
                  <c:v>22.1</c:v>
                </c:pt>
                <c:pt idx="797" formatCode="General">
                  <c:v>22.15</c:v>
                </c:pt>
                <c:pt idx="798" formatCode="General">
                  <c:v>21.17</c:v>
                </c:pt>
                <c:pt idx="799" formatCode="General">
                  <c:v>20.91</c:v>
                </c:pt>
                <c:pt idx="800" formatCode="General">
                  <c:v>19.690000000000001</c:v>
                </c:pt>
                <c:pt idx="801" formatCode="General">
                  <c:v>21.49</c:v>
                </c:pt>
                <c:pt idx="802" formatCode="General">
                  <c:v>21.21</c:v>
                </c:pt>
                <c:pt idx="803" formatCode="General">
                  <c:v>21.07</c:v>
                </c:pt>
                <c:pt idx="804" formatCode="General">
                  <c:v>19.78</c:v>
                </c:pt>
                <c:pt idx="805" formatCode="General">
                  <c:v>18.62</c:v>
                </c:pt>
                <c:pt idx="806" formatCode="General">
                  <c:v>20.71</c:v>
                </c:pt>
                <c:pt idx="807" formatCode="General">
                  <c:v>20.41</c:v>
                </c:pt>
                <c:pt idx="808" formatCode="General">
                  <c:v>22.5</c:v>
                </c:pt>
                <c:pt idx="809" formatCode="General">
                  <c:v>23.27</c:v>
                </c:pt>
                <c:pt idx="810" formatCode="General">
                  <c:v>23.42</c:v>
                </c:pt>
                <c:pt idx="811" formatCode="General">
                  <c:v>22.05</c:v>
                </c:pt>
                <c:pt idx="812" formatCode="General">
                  <c:v>21.79</c:v>
                </c:pt>
                <c:pt idx="813" formatCode="General">
                  <c:v>20.83</c:v>
                </c:pt>
                <c:pt idx="814" formatCode="General">
                  <c:v>21.42</c:v>
                </c:pt>
                <c:pt idx="815" formatCode="General">
                  <c:v>23.84</c:v>
                </c:pt>
                <c:pt idx="816" formatCode="General">
                  <c:v>24.02</c:v>
                </c:pt>
                <c:pt idx="817" formatCode="General">
                  <c:v>24.36</c:v>
                </c:pt>
                <c:pt idx="818" formatCode="General">
                  <c:v>24.08</c:v>
                </c:pt>
                <c:pt idx="819" formatCode="General">
                  <c:v>24.6</c:v>
                </c:pt>
                <c:pt idx="820" formatCode="General">
                  <c:v>23.76</c:v>
                </c:pt>
                <c:pt idx="821" formatCode="General">
                  <c:v>23.58</c:v>
                </c:pt>
                <c:pt idx="822" formatCode="General">
                  <c:v>23.71</c:v>
                </c:pt>
                <c:pt idx="823" formatCode="General">
                  <c:v>23.36</c:v>
                </c:pt>
                <c:pt idx="824" formatCode="General">
                  <c:v>22.51</c:v>
                </c:pt>
                <c:pt idx="825" formatCode="General">
                  <c:v>22.8</c:v>
                </c:pt>
                <c:pt idx="826" formatCode="General">
                  <c:v>23.44</c:v>
                </c:pt>
                <c:pt idx="827" formatCode="General">
                  <c:v>24.03</c:v>
                </c:pt>
                <c:pt idx="828" formatCode="General">
                  <c:v>25.11</c:v>
                </c:pt>
                <c:pt idx="829" formatCode="General">
                  <c:v>25.03</c:v>
                </c:pt>
                <c:pt idx="830" formatCode="General">
                  <c:v>25.12</c:v>
                </c:pt>
                <c:pt idx="831" formatCode="General">
                  <c:v>24.63</c:v>
                </c:pt>
                <c:pt idx="832" formatCode="General">
                  <c:v>25.76</c:v>
                </c:pt>
                <c:pt idx="833" formatCode="General">
                  <c:v>26.6</c:v>
                </c:pt>
                <c:pt idx="834" formatCode="General">
                  <c:v>26.81</c:v>
                </c:pt>
                <c:pt idx="835" formatCode="General">
                  <c:v>26.32</c:v>
                </c:pt>
                <c:pt idx="836" formatCode="General">
                  <c:v>25.27</c:v>
                </c:pt>
                <c:pt idx="837" formatCode="General">
                  <c:v>25.99</c:v>
                </c:pt>
                <c:pt idx="838" formatCode="General">
                  <c:v>26.39</c:v>
                </c:pt>
                <c:pt idx="839" formatCode="General">
                  <c:v>25.75</c:v>
                </c:pt>
                <c:pt idx="840" formatCode="General">
                  <c:v>25.87</c:v>
                </c:pt>
                <c:pt idx="841" formatCode="General">
                  <c:v>24.48</c:v>
                </c:pt>
                <c:pt idx="842" formatCode="General">
                  <c:v>24.3</c:v>
                </c:pt>
                <c:pt idx="843" formatCode="General">
                  <c:v>23.63</c:v>
                </c:pt>
                <c:pt idx="844" formatCode="General">
                  <c:v>23.64</c:v>
                </c:pt>
                <c:pt idx="845" formatCode="General">
                  <c:v>23.03</c:v>
                </c:pt>
                <c:pt idx="846" formatCode="General">
                  <c:v>23.25</c:v>
                </c:pt>
                <c:pt idx="847" formatCode="General">
                  <c:v>23.73</c:v>
                </c:pt>
                <c:pt idx="848" formatCode="General">
                  <c:v>23.12</c:v>
                </c:pt>
                <c:pt idx="849" formatCode="General">
                  <c:v>22.99</c:v>
                </c:pt>
                <c:pt idx="850" formatCode="General">
                  <c:v>22.11</c:v>
                </c:pt>
                <c:pt idx="851" formatCode="General">
                  <c:v>21.06</c:v>
                </c:pt>
                <c:pt idx="852" formatCode="General">
                  <c:v>21.72</c:v>
                </c:pt>
                <c:pt idx="853" formatCode="General">
                  <c:v>21.12</c:v>
                </c:pt>
                <c:pt idx="854" formatCode="General">
                  <c:v>21.66</c:v>
                </c:pt>
                <c:pt idx="855" formatCode="General">
                  <c:v>21.6</c:v>
                </c:pt>
                <c:pt idx="856" formatCode="General">
                  <c:v>22.04</c:v>
                </c:pt>
                <c:pt idx="857" formatCode="General">
                  <c:v>21.89</c:v>
                </c:pt>
                <c:pt idx="858" formatCode="General">
                  <c:v>21.46</c:v>
                </c:pt>
                <c:pt idx="859" formatCode="General">
                  <c:v>21.42</c:v>
                </c:pt>
                <c:pt idx="860" formatCode="General">
                  <c:v>21.08</c:v>
                </c:pt>
                <c:pt idx="861" formatCode="General">
                  <c:v>21.22</c:v>
                </c:pt>
                <c:pt idx="862" formatCode="General">
                  <c:v>20.059999999999999</c:v>
                </c:pt>
                <c:pt idx="863" formatCode="General">
                  <c:v>19.600000000000001</c:v>
                </c:pt>
                <c:pt idx="864" formatCode="General">
                  <c:v>20.260000000000002</c:v>
                </c:pt>
                <c:pt idx="865" formatCode="General">
                  <c:v>19.21</c:v>
                </c:pt>
                <c:pt idx="866" formatCode="General">
                  <c:v>19.89</c:v>
                </c:pt>
                <c:pt idx="867" formatCode="General">
                  <c:v>20.48</c:v>
                </c:pt>
                <c:pt idx="868" formatCode="General">
                  <c:v>20.83</c:v>
                </c:pt>
                <c:pt idx="869" formatCode="General">
                  <c:v>20.46</c:v>
                </c:pt>
                <c:pt idx="870" formatCode="General">
                  <c:v>20.399999999999999</c:v>
                </c:pt>
                <c:pt idx="871" formatCode="General">
                  <c:v>20.170000000000002</c:v>
                </c:pt>
                <c:pt idx="872" formatCode="General">
                  <c:v>19.3</c:v>
                </c:pt>
                <c:pt idx="873" formatCode="General">
                  <c:v>18.55</c:v>
                </c:pt>
                <c:pt idx="874" formatCode="General">
                  <c:v>18.850000000000001</c:v>
                </c:pt>
                <c:pt idx="875" formatCode="General">
                  <c:v>18.850000000000001</c:v>
                </c:pt>
                <c:pt idx="876" formatCode="General">
                  <c:v>17.670000000000002</c:v>
                </c:pt>
                <c:pt idx="877" formatCode="General">
                  <c:v>17.25</c:v>
                </c:pt>
                <c:pt idx="878" formatCode="General">
                  <c:v>16.760000000000002</c:v>
                </c:pt>
                <c:pt idx="879" formatCode="General">
                  <c:v>17.13</c:v>
                </c:pt>
                <c:pt idx="880" formatCode="General">
                  <c:v>16.84</c:v>
                </c:pt>
                <c:pt idx="881" formatCode="General">
                  <c:v>16.82</c:v>
                </c:pt>
                <c:pt idx="882" formatCode="General">
                  <c:v>16.399999999999999</c:v>
                </c:pt>
                <c:pt idx="883" formatCode="General">
                  <c:v>17.39</c:v>
                </c:pt>
                <c:pt idx="884" formatCode="General">
                  <c:v>16.440000000000001</c:v>
                </c:pt>
                <c:pt idx="885" formatCode="General">
                  <c:v>16.28</c:v>
                </c:pt>
                <c:pt idx="886" formatCode="General">
                  <c:v>16.190000000000001</c:v>
                </c:pt>
                <c:pt idx="887" formatCode="General">
                  <c:v>15.22</c:v>
                </c:pt>
                <c:pt idx="888" formatCode="General">
                  <c:v>14.56</c:v>
                </c:pt>
                <c:pt idx="889" formatCode="General">
                  <c:v>16.47</c:v>
                </c:pt>
                <c:pt idx="890" formatCode="General">
                  <c:v>17.97</c:v>
                </c:pt>
                <c:pt idx="891" formatCode="General">
                  <c:v>19.350000000000001</c:v>
                </c:pt>
                <c:pt idx="892" formatCode="General">
                  <c:v>19.690000000000001</c:v>
                </c:pt>
                <c:pt idx="893" formatCode="General">
                  <c:v>20.89</c:v>
                </c:pt>
                <c:pt idx="894" formatCode="General">
                  <c:v>21.12</c:v>
                </c:pt>
                <c:pt idx="895" formatCode="General">
                  <c:v>19.059999999999999</c:v>
                </c:pt>
                <c:pt idx="896" formatCode="General">
                  <c:v>18.850000000000001</c:v>
                </c:pt>
                <c:pt idx="897" formatCode="General">
                  <c:v>17.43</c:v>
                </c:pt>
                <c:pt idx="898" formatCode="General">
                  <c:v>18.45</c:v>
                </c:pt>
                <c:pt idx="899" formatCode="General">
                  <c:v>18.809999999999999</c:v>
                </c:pt>
                <c:pt idx="900" formatCode="General">
                  <c:v>18.690000000000001</c:v>
                </c:pt>
                <c:pt idx="901" formatCode="General">
                  <c:v>18.87</c:v>
                </c:pt>
                <c:pt idx="902" formatCode="General">
                  <c:v>18.829999999999998</c:v>
                </c:pt>
                <c:pt idx="903" formatCode="General">
                  <c:v>19.920000000000002</c:v>
                </c:pt>
                <c:pt idx="904" formatCode="General">
                  <c:v>19.7</c:v>
                </c:pt>
                <c:pt idx="905" formatCode="General">
                  <c:v>18.47</c:v>
                </c:pt>
                <c:pt idx="906" formatCode="General">
                  <c:v>19.39</c:v>
                </c:pt>
                <c:pt idx="907" formatCode="General">
                  <c:v>19.82</c:v>
                </c:pt>
                <c:pt idx="908" formatCode="General">
                  <c:v>18.54</c:v>
                </c:pt>
                <c:pt idx="909" formatCode="General">
                  <c:v>17.809999999999999</c:v>
                </c:pt>
                <c:pt idx="910" formatCode="General">
                  <c:v>18.079999999999998</c:v>
                </c:pt>
                <c:pt idx="911" formatCode="General">
                  <c:v>18.55</c:v>
                </c:pt>
                <c:pt idx="912" formatCode="General">
                  <c:v>17.62</c:v>
                </c:pt>
                <c:pt idx="913" formatCode="General">
                  <c:v>17.190000000000001</c:v>
                </c:pt>
                <c:pt idx="914" formatCode="General">
                  <c:v>17.489999999999998</c:v>
                </c:pt>
                <c:pt idx="915" formatCode="General">
                  <c:v>17.47</c:v>
                </c:pt>
                <c:pt idx="916" formatCode="General">
                  <c:v>18.14</c:v>
                </c:pt>
                <c:pt idx="917" formatCode="General">
                  <c:v>17.61</c:v>
                </c:pt>
                <c:pt idx="918" formatCode="General">
                  <c:v>17.84</c:v>
                </c:pt>
                <c:pt idx="919" formatCode="General">
                  <c:v>18.12</c:v>
                </c:pt>
                <c:pt idx="920" formatCode="General">
                  <c:v>19.079999999999998</c:v>
                </c:pt>
                <c:pt idx="921" formatCode="General">
                  <c:v>18.989999999999998</c:v>
                </c:pt>
                <c:pt idx="922" formatCode="General">
                  <c:v>19.11</c:v>
                </c:pt>
                <c:pt idx="923" formatCode="General">
                  <c:v>19.61</c:v>
                </c:pt>
                <c:pt idx="924" formatCode="General">
                  <c:v>18.3</c:v>
                </c:pt>
                <c:pt idx="925" formatCode="General">
                  <c:v>19.07</c:v>
                </c:pt>
                <c:pt idx="926" formatCode="General">
                  <c:v>20.32</c:v>
                </c:pt>
                <c:pt idx="927" formatCode="General">
                  <c:v>18.88</c:v>
                </c:pt>
                <c:pt idx="928" formatCode="General">
                  <c:v>18.68</c:v>
                </c:pt>
                <c:pt idx="929" formatCode="General">
                  <c:v>18.61</c:v>
                </c:pt>
                <c:pt idx="930" formatCode="General">
                  <c:v>17.96</c:v>
                </c:pt>
                <c:pt idx="931" formatCode="General">
                  <c:v>15.24</c:v>
                </c:pt>
                <c:pt idx="932" formatCode="General">
                  <c:v>15.75</c:v>
                </c:pt>
                <c:pt idx="933" formatCode="General">
                  <c:v>14.03</c:v>
                </c:pt>
                <c:pt idx="934" formatCode="General">
                  <c:v>16.649999999999999</c:v>
                </c:pt>
                <c:pt idx="935" formatCode="General">
                  <c:v>20.65</c:v>
                </c:pt>
                <c:pt idx="936" formatCode="General">
                  <c:v>20.010000000000002</c:v>
                </c:pt>
                <c:pt idx="937" formatCode="General">
                  <c:v>19.989999999999998</c:v>
                </c:pt>
                <c:pt idx="938" formatCode="General">
                  <c:v>18.96</c:v>
                </c:pt>
                <c:pt idx="939" formatCode="General">
                  <c:v>19.41</c:v>
                </c:pt>
                <c:pt idx="940" formatCode="General">
                  <c:v>20.149999999999999</c:v>
                </c:pt>
                <c:pt idx="941" formatCode="General">
                  <c:v>17.75</c:v>
                </c:pt>
                <c:pt idx="942" formatCode="General">
                  <c:v>20.51</c:v>
                </c:pt>
                <c:pt idx="943" formatCode="General">
                  <c:v>23</c:v>
                </c:pt>
                <c:pt idx="944" formatCode="General">
                  <c:v>22.5</c:v>
                </c:pt>
                <c:pt idx="945" formatCode="General">
                  <c:v>18.350000000000001</c:v>
                </c:pt>
                <c:pt idx="946" formatCode="General">
                  <c:v>17.41</c:v>
                </c:pt>
                <c:pt idx="947" formatCode="General">
                  <c:v>15.15</c:v>
                </c:pt>
                <c:pt idx="948" formatCode="General">
                  <c:v>14.4</c:v>
                </c:pt>
                <c:pt idx="949" formatCode="General">
                  <c:v>12.93</c:v>
                </c:pt>
                <c:pt idx="950" formatCode="General">
                  <c:v>14.11</c:v>
                </c:pt>
                <c:pt idx="951" formatCode="General">
                  <c:v>15.75</c:v>
                </c:pt>
                <c:pt idx="952" formatCode="General">
                  <c:v>18.62</c:v>
                </c:pt>
                <c:pt idx="953" formatCode="General">
                  <c:v>16.23</c:v>
                </c:pt>
                <c:pt idx="954" formatCode="General">
                  <c:v>15.9</c:v>
                </c:pt>
                <c:pt idx="955" formatCode="General">
                  <c:v>14.88</c:v>
                </c:pt>
                <c:pt idx="956" formatCode="General">
                  <c:v>15.09</c:v>
                </c:pt>
                <c:pt idx="957" formatCode="General">
                  <c:v>14.18</c:v>
                </c:pt>
                <c:pt idx="958" formatCode="General">
                  <c:v>13.32</c:v>
                </c:pt>
                <c:pt idx="959" formatCode="General">
                  <c:v>13.11</c:v>
                </c:pt>
                <c:pt idx="960" formatCode="General">
                  <c:v>12.14</c:v>
                </c:pt>
                <c:pt idx="961" formatCode="General">
                  <c:v>11.73</c:v>
                </c:pt>
                <c:pt idx="962" formatCode="General">
                  <c:v>13.41</c:v>
                </c:pt>
                <c:pt idx="963" formatCode="General">
                  <c:v>12.91</c:v>
                </c:pt>
                <c:pt idx="964" formatCode="General">
                  <c:v>13.11</c:v>
                </c:pt>
                <c:pt idx="965" formatCode="General">
                  <c:v>13.65</c:v>
                </c:pt>
                <c:pt idx="966" formatCode="General">
                  <c:v>13.99</c:v>
                </c:pt>
                <c:pt idx="967" formatCode="General">
                  <c:v>14.68</c:v>
                </c:pt>
                <c:pt idx="968" formatCode="General">
                  <c:v>12.63</c:v>
                </c:pt>
                <c:pt idx="969" formatCode="General">
                  <c:v>11.52</c:v>
                </c:pt>
                <c:pt idx="970" formatCode="General">
                  <c:v>11.82</c:v>
                </c:pt>
                <c:pt idx="971" formatCode="General">
                  <c:v>11.21</c:v>
                </c:pt>
                <c:pt idx="972" formatCode="General">
                  <c:v>10.8</c:v>
                </c:pt>
                <c:pt idx="973" formatCode="General">
                  <c:v>9.64</c:v>
                </c:pt>
                <c:pt idx="974" formatCode="General">
                  <c:v>9.4499999999999993</c:v>
                </c:pt>
                <c:pt idx="975" formatCode="General">
                  <c:v>9.52</c:v>
                </c:pt>
                <c:pt idx="976" formatCode="General">
                  <c:v>8.89</c:v>
                </c:pt>
                <c:pt idx="977" formatCode="General">
                  <c:v>8.36</c:v>
                </c:pt>
                <c:pt idx="978" formatCode="General">
                  <c:v>6.4</c:v>
                </c:pt>
                <c:pt idx="979" formatCode="General">
                  <c:v>4.71</c:v>
                </c:pt>
                <c:pt idx="980" formatCode="General">
                  <c:v>3.77</c:v>
                </c:pt>
                <c:pt idx="981" formatCode="General">
                  <c:v>5.95</c:v>
                </c:pt>
                <c:pt idx="982" formatCode="General">
                  <c:v>6.08</c:v>
                </c:pt>
                <c:pt idx="983" formatCode="General">
                  <c:v>7.05</c:v>
                </c:pt>
                <c:pt idx="984" formatCode="General">
                  <c:v>8.2899999999999991</c:v>
                </c:pt>
                <c:pt idx="985" formatCode="General">
                  <c:v>6.45</c:v>
                </c:pt>
                <c:pt idx="986" formatCode="General">
                  <c:v>7.22</c:v>
                </c:pt>
                <c:pt idx="987" formatCode="General">
                  <c:v>7.82</c:v>
                </c:pt>
                <c:pt idx="988" formatCode="General">
                  <c:v>7.4</c:v>
                </c:pt>
                <c:pt idx="989" formatCode="General">
                  <c:v>7.71</c:v>
                </c:pt>
                <c:pt idx="990" formatCode="General">
                  <c:v>8.4700000000000006</c:v>
                </c:pt>
                <c:pt idx="991" formatCode="General">
                  <c:v>8.5399999999999991</c:v>
                </c:pt>
                <c:pt idx="992" formatCode="General">
                  <c:v>8.3000000000000007</c:v>
                </c:pt>
                <c:pt idx="993" formatCode="General">
                  <c:v>7.57</c:v>
                </c:pt>
                <c:pt idx="994" formatCode="General">
                  <c:v>7.7</c:v>
                </c:pt>
                <c:pt idx="995" formatCode="General">
                  <c:v>7.4</c:v>
                </c:pt>
                <c:pt idx="996" formatCode="General">
                  <c:v>8.23</c:v>
                </c:pt>
                <c:pt idx="997" formatCode="General">
                  <c:v>7.83</c:v>
                </c:pt>
                <c:pt idx="998" formatCode="General">
                  <c:v>7.43</c:v>
                </c:pt>
                <c:pt idx="999" formatCode="General">
                  <c:v>7.02</c:v>
                </c:pt>
                <c:pt idx="1000" formatCode="General">
                  <c:v>6.75</c:v>
                </c:pt>
                <c:pt idx="1001" formatCode="General">
                  <c:v>6.52</c:v>
                </c:pt>
                <c:pt idx="1002" formatCode="General">
                  <c:v>6.78</c:v>
                </c:pt>
                <c:pt idx="1003" formatCode="General">
                  <c:v>6.73</c:v>
                </c:pt>
                <c:pt idx="1004" formatCode="General">
                  <c:v>6.57</c:v>
                </c:pt>
                <c:pt idx="1005" formatCode="General">
                  <c:v>6.8</c:v>
                </c:pt>
                <c:pt idx="1006" formatCode="General">
                  <c:v>6.71</c:v>
                </c:pt>
                <c:pt idx="1007" formatCode="General">
                  <c:v>7.14</c:v>
                </c:pt>
              </c:numCache>
            </c:numRef>
          </c:val>
        </c:ser>
        <c:marker val="1"/>
        <c:axId val="163898112"/>
        <c:axId val="163900800"/>
      </c:lineChart>
      <c:catAx>
        <c:axId val="163898112"/>
        <c:scaling>
          <c:orientation val="minMax"/>
        </c:scaling>
        <c:axPos val="b"/>
        <c:title>
          <c:tx>
            <c:rich>
              <a:bodyPr/>
              <a:lstStyle/>
              <a:p>
                <a:pPr>
                  <a:defRPr/>
                </a:pPr>
                <a:r>
                  <a:rPr lang="en-US"/>
                  <a:t>trading day</a:t>
                </a:r>
              </a:p>
            </c:rich>
          </c:tx>
          <c:layout/>
        </c:title>
        <c:numFmt formatCode="0" sourceLinked="1"/>
        <c:tickLblPos val="nextTo"/>
        <c:spPr>
          <a:ln w="3175"/>
        </c:spPr>
        <c:crossAx val="163900800"/>
        <c:crosses val="autoZero"/>
        <c:auto val="1"/>
        <c:lblAlgn val="ctr"/>
        <c:lblOffset val="100"/>
      </c:catAx>
      <c:valAx>
        <c:axId val="163900800"/>
        <c:scaling>
          <c:orientation val="minMax"/>
        </c:scaling>
        <c:axPos val="l"/>
        <c:majorGridlines/>
        <c:title>
          <c:tx>
            <c:rich>
              <a:bodyPr rot="-5400000" vert="horz"/>
              <a:lstStyle/>
              <a:p>
                <a:pPr>
                  <a:defRPr/>
                </a:pPr>
                <a:r>
                  <a:rPr lang="en-US"/>
                  <a:t>price</a:t>
                </a:r>
              </a:p>
            </c:rich>
          </c:tx>
          <c:layout/>
        </c:title>
        <c:numFmt formatCode="0.00" sourceLinked="1"/>
        <c:tickLblPos val="nextTo"/>
        <c:crossAx val="163898112"/>
        <c:crosses val="autoZero"/>
        <c:crossBetween val="between"/>
      </c:valAx>
    </c:plotArea>
    <c:plotVisOnly val="1"/>
  </c:chart>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146050</xdr:colOff>
      <xdr:row>0</xdr:row>
      <xdr:rowOff>88900</xdr:rowOff>
    </xdr:from>
    <xdr:to>
      <xdr:col>9</xdr:col>
      <xdr:colOff>508000</xdr:colOff>
      <xdr:row>22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165100</xdr:colOff>
      <xdr:row>0</xdr:row>
      <xdr:rowOff>57150</xdr:rowOff>
    </xdr:from>
    <xdr:to>
      <xdr:col>9</xdr:col>
      <xdr:colOff>527050</xdr:colOff>
      <xdr:row>22</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dpachamanova/My%20Documents/Courses/QTM3673and3625/InterviewQuestions/testFormattingComplet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able"/>
      <sheetName val="formatting"/>
      <sheetName val="simple graph"/>
      <sheetName val="risk analytics"/>
    </sheetNames>
    <sheetDataSet>
      <sheetData sheetId="0" refreshError="1"/>
      <sheetData sheetId="1">
        <row r="5">
          <cell r="F5">
            <v>4.6400999999999998E-2</v>
          </cell>
        </row>
        <row r="8">
          <cell r="F8">
            <v>4.7461000000000003E-2</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Q589"/>
  <sheetViews>
    <sheetView showGridLines="0" topLeftCell="A10" workbookViewId="0">
      <selection activeCell="F32" sqref="F32"/>
    </sheetView>
  </sheetViews>
  <sheetFormatPr defaultColWidth="9.1796875" defaultRowHeight="12.5"/>
  <cols>
    <col min="1" max="1" width="9.1796875" style="1"/>
    <col min="2" max="2" width="10.1796875" style="6" bestFit="1" customWidth="1"/>
    <col min="3" max="3" width="6.54296875" style="6" bestFit="1" customWidth="1"/>
    <col min="4" max="4" width="9.1796875" style="6"/>
    <col min="5" max="5" width="23.54296875" style="1" bestFit="1" customWidth="1"/>
    <col min="6" max="13" width="9.1796875" style="1"/>
    <col min="14" max="14" width="9.36328125" style="1" bestFit="1" customWidth="1"/>
    <col min="15" max="15" width="15.26953125" customWidth="1"/>
    <col min="16" max="16" width="12.1796875" style="1" customWidth="1"/>
    <col min="17" max="16384" width="9.1796875" style="1"/>
  </cols>
  <sheetData>
    <row r="1" spans="1:17" ht="10">
      <c r="B1" s="2" t="s">
        <v>3</v>
      </c>
      <c r="C1" s="2" t="s">
        <v>0</v>
      </c>
      <c r="D1" s="2" t="s">
        <v>4</v>
      </c>
      <c r="N1" s="1" t="s">
        <v>4</v>
      </c>
      <c r="O1" s="1" t="s">
        <v>35</v>
      </c>
      <c r="P1" s="1" t="s">
        <v>19</v>
      </c>
      <c r="Q1" s="5" t="s">
        <v>37</v>
      </c>
    </row>
    <row r="2" spans="1:17" ht="10">
      <c r="B2" s="7">
        <v>1</v>
      </c>
      <c r="C2" s="3">
        <v>65.319294097634042</v>
      </c>
      <c r="D2" s="3"/>
      <c r="K2" s="1" t="s">
        <v>5</v>
      </c>
      <c r="N2" s="1" t="s">
        <v>14</v>
      </c>
      <c r="O2" s="1" t="s">
        <v>33</v>
      </c>
      <c r="P2" s="1" t="s">
        <v>20</v>
      </c>
      <c r="Q2" s="1" t="s">
        <v>38</v>
      </c>
    </row>
    <row r="3" spans="1:17" ht="10.5">
      <c r="A3" s="4"/>
      <c r="B3" s="7">
        <v>2</v>
      </c>
      <c r="C3" s="3">
        <v>72.333756585173262</v>
      </c>
      <c r="D3" s="3">
        <f>C3-C2</f>
        <v>7.0144624875392196</v>
      </c>
      <c r="K3" s="1" t="s">
        <v>6</v>
      </c>
      <c r="L3" s="4">
        <f>AVERAGE($D$3:$D$589)</f>
        <v>0.20440734375553909</v>
      </c>
      <c r="N3" s="11">
        <v>-9.5652969025881305</v>
      </c>
      <c r="O3" s="35">
        <v>-10.386758393619409</v>
      </c>
      <c r="P3" s="1" t="e">
        <f ca="1">RiskOutput("Boostrapped P/L")+-RiskDuniform(D3:D589)</f>
        <v>#NAME?</v>
      </c>
      <c r="Q3" s="8" t="e">
        <f ca="1">RiskPercentile(P3,0.99)</f>
        <v>#NAME?</v>
      </c>
    </row>
    <row r="4" spans="1:17" ht="10.5">
      <c r="A4" s="4"/>
      <c r="B4" s="7">
        <v>3</v>
      </c>
      <c r="C4" s="3">
        <v>79.177084402535471</v>
      </c>
      <c r="D4" s="3">
        <f t="shared" ref="D4:D67" si="0">C4-C3</f>
        <v>6.8433278173622085</v>
      </c>
      <c r="K4" s="1" t="s">
        <v>8</v>
      </c>
      <c r="L4" s="4">
        <f>STDEV($D$3:$D$589)</f>
        <v>5.7929954938703858</v>
      </c>
      <c r="N4" s="11">
        <v>-9.5608777453341531</v>
      </c>
      <c r="O4" s="35">
        <v>-10.328190908460854</v>
      </c>
    </row>
    <row r="5" spans="1:17" ht="10.5">
      <c r="A5" s="4"/>
      <c r="B5" s="7">
        <v>4</v>
      </c>
      <c r="C5" s="3">
        <v>79.981493352658973</v>
      </c>
      <c r="D5" s="3">
        <f t="shared" si="0"/>
        <v>0.80440895012350211</v>
      </c>
      <c r="K5" s="1" t="s">
        <v>9</v>
      </c>
      <c r="L5" s="4">
        <f>SKEW($D$3:$D$589)</f>
        <v>3.0389665855889939E-2</v>
      </c>
      <c r="N5" s="11">
        <v>-9.5331616734978866</v>
      </c>
      <c r="O5" s="35">
        <v>-10.289686795376738</v>
      </c>
    </row>
    <row r="6" spans="1:17" ht="10.5">
      <c r="A6" s="4"/>
      <c r="B6" s="7">
        <v>5</v>
      </c>
      <c r="C6" s="3">
        <v>81.455215861075999</v>
      </c>
      <c r="D6" s="3">
        <f t="shared" si="0"/>
        <v>1.4737225084170262</v>
      </c>
      <c r="K6" s="1" t="s">
        <v>10</v>
      </c>
      <c r="L6" s="4">
        <f>KURT($D$3:$D$589)</f>
        <v>-1.1650608297282226</v>
      </c>
      <c r="N6" s="11">
        <v>-9.5281023761159105</v>
      </c>
      <c r="O6" s="35">
        <v>-10.289686795376738</v>
      </c>
    </row>
    <row r="7" spans="1:17" ht="10.5">
      <c r="A7" s="4"/>
      <c r="B7" s="7">
        <v>6</v>
      </c>
      <c r="C7" s="3">
        <v>76.519260517469419</v>
      </c>
      <c r="D7" s="3">
        <f t="shared" si="0"/>
        <v>-4.9359553436065795</v>
      </c>
      <c r="K7" s="1" t="s">
        <v>11</v>
      </c>
      <c r="L7" s="4">
        <f>MIN($D$3:$D$589)</f>
        <v>-9.5652969025881305</v>
      </c>
      <c r="N7" s="43">
        <v>-9.5043893224403462</v>
      </c>
      <c r="O7" s="35">
        <v>-10.250952872129886</v>
      </c>
    </row>
    <row r="8" spans="1:17" ht="10.5">
      <c r="A8" s="4"/>
      <c r="B8" s="7">
        <v>7</v>
      </c>
      <c r="C8" s="3">
        <v>71.154475465015722</v>
      </c>
      <c r="D8" s="3">
        <f t="shared" si="0"/>
        <v>-5.3647850524536977</v>
      </c>
      <c r="K8" s="1" t="s">
        <v>12</v>
      </c>
      <c r="L8" s="4">
        <f>MAX($D$3:$D$589)</f>
        <v>10.386758393619409</v>
      </c>
      <c r="N8" s="45">
        <v>-9.4645342009158497</v>
      </c>
      <c r="O8" s="44">
        <v>-10.19745227109712</v>
      </c>
    </row>
    <row r="9" spans="1:17" ht="10.5">
      <c r="A9" s="4"/>
      <c r="B9" s="7">
        <v>8</v>
      </c>
      <c r="C9" s="3">
        <v>77.028470940235508</v>
      </c>
      <c r="D9" s="3">
        <f t="shared" si="0"/>
        <v>5.873995475219786</v>
      </c>
      <c r="K9" s="1" t="s">
        <v>7</v>
      </c>
      <c r="L9" s="4">
        <f>MEDIAN($D$3:$D$589)</f>
        <v>0.19328729231611419</v>
      </c>
      <c r="N9" s="4">
        <v>-9.4356693422435782</v>
      </c>
      <c r="O9" s="35">
        <v>-10.169995554631626</v>
      </c>
    </row>
    <row r="10" spans="1:17" ht="10.5">
      <c r="A10" s="4"/>
      <c r="B10" s="7">
        <v>9</v>
      </c>
      <c r="C10" s="3">
        <v>79.833955813296981</v>
      </c>
      <c r="D10" s="3">
        <f t="shared" si="0"/>
        <v>2.8054848730614736</v>
      </c>
      <c r="N10" s="4">
        <v>-9.4107002644283</v>
      </c>
      <c r="O10" s="35">
        <v>-10.169995554631626</v>
      </c>
    </row>
    <row r="11" spans="1:17" ht="10.5">
      <c r="A11" s="4"/>
      <c r="B11" s="7">
        <v>10</v>
      </c>
      <c r="C11" s="3">
        <v>89.406237986483063</v>
      </c>
      <c r="D11" s="3">
        <f t="shared" si="0"/>
        <v>9.5722821731860819</v>
      </c>
      <c r="K11" s="1" t="s">
        <v>15</v>
      </c>
      <c r="L11" s="1">
        <f>COUNT(N3:N589)</f>
        <v>587</v>
      </c>
      <c r="N11" s="4">
        <v>-9.3985530450054569</v>
      </c>
      <c r="O11" s="35">
        <v>-10.15714820329422</v>
      </c>
    </row>
    <row r="12" spans="1:17" ht="10.5">
      <c r="A12" s="4"/>
      <c r="B12" s="7">
        <v>11</v>
      </c>
      <c r="C12" s="3">
        <v>89.429904964873629</v>
      </c>
      <c r="D12" s="3">
        <f t="shared" si="0"/>
        <v>2.3666978390565419E-2</v>
      </c>
      <c r="K12" s="1" t="s">
        <v>16</v>
      </c>
      <c r="L12" s="1">
        <f>L11-INT(0.01*L11)+1</f>
        <v>583</v>
      </c>
      <c r="N12" s="4">
        <v>-9.383071316094231</v>
      </c>
      <c r="O12" s="35">
        <v>-10.135550347585934</v>
      </c>
    </row>
    <row r="13" spans="1:17" ht="10.5">
      <c r="A13" s="4"/>
      <c r="B13" s="7">
        <v>12</v>
      </c>
      <c r="C13" s="3">
        <v>80.79620636453933</v>
      </c>
      <c r="D13" s="3">
        <f t="shared" si="0"/>
        <v>-8.6336986003342986</v>
      </c>
      <c r="K13" s="1" t="s">
        <v>34</v>
      </c>
      <c r="L13" s="4">
        <f ca="1">-OFFSET(N3,L11-L12,0)</f>
        <v>9.5043893224403462</v>
      </c>
      <c r="N13" s="4">
        <v>-9.3701954616045455</v>
      </c>
      <c r="O13" s="35">
        <v>-10.043703854946614</v>
      </c>
    </row>
    <row r="14" spans="1:17" ht="10.5">
      <c r="A14" s="4"/>
      <c r="B14" s="7">
        <v>13</v>
      </c>
      <c r="C14" s="3">
        <v>75.316843627780742</v>
      </c>
      <c r="D14" s="3">
        <f t="shared" si="0"/>
        <v>-5.4793627367585884</v>
      </c>
      <c r="L14" s="4"/>
      <c r="N14" s="4">
        <v>-9.343416021169233</v>
      </c>
      <c r="O14" s="35">
        <v>-10.018461501429272</v>
      </c>
    </row>
    <row r="15" spans="1:17" ht="10.5">
      <c r="A15" s="4"/>
      <c r="B15" s="7">
        <v>14</v>
      </c>
      <c r="C15" s="3">
        <v>79.790610832268769</v>
      </c>
      <c r="D15" s="3">
        <f t="shared" si="0"/>
        <v>4.473767204488027</v>
      </c>
      <c r="N15" s="4">
        <v>-9.291773010984997</v>
      </c>
      <c r="O15" s="35">
        <v>-9.8101622374160229</v>
      </c>
    </row>
    <row r="16" spans="1:17" ht="10.5">
      <c r="A16" s="4"/>
      <c r="B16" s="7">
        <v>15</v>
      </c>
      <c r="C16" s="3">
        <v>87.645954569139917</v>
      </c>
      <c r="D16" s="3">
        <f t="shared" si="0"/>
        <v>7.8553437368711485</v>
      </c>
      <c r="N16" s="4">
        <v>-9.2805229703684589</v>
      </c>
      <c r="O16" s="35">
        <v>-9.7743317229677587</v>
      </c>
    </row>
    <row r="17" spans="1:15" ht="10.5">
      <c r="A17" s="4"/>
      <c r="B17" s="7">
        <v>16</v>
      </c>
      <c r="C17" s="3">
        <v>95.692126573727762</v>
      </c>
      <c r="D17" s="3">
        <f t="shared" si="0"/>
        <v>8.0461720045878451</v>
      </c>
      <c r="N17" s="4">
        <v>-9.2769947199575071</v>
      </c>
      <c r="O17" s="35">
        <v>-9.7683012214959035</v>
      </c>
    </row>
    <row r="18" spans="1:15" ht="10.5">
      <c r="A18" s="4"/>
      <c r="B18" s="7">
        <v>17</v>
      </c>
      <c r="C18" s="3">
        <v>91.591499236930431</v>
      </c>
      <c r="D18" s="3">
        <f t="shared" si="0"/>
        <v>-4.1006273367973307</v>
      </c>
      <c r="N18" s="4">
        <v>-9.2607519097619004</v>
      </c>
      <c r="O18" s="35">
        <v>-9.7218754103545848</v>
      </c>
    </row>
    <row r="19" spans="1:15" ht="10.5">
      <c r="A19" s="4"/>
      <c r="B19" s="7">
        <v>18</v>
      </c>
      <c r="C19" s="3">
        <v>86.653028721948289</v>
      </c>
      <c r="D19" s="3">
        <f t="shared" si="0"/>
        <v>-4.9384705149821428</v>
      </c>
      <c r="N19" s="4">
        <v>-9.2469563004838022</v>
      </c>
      <c r="O19" s="35">
        <v>-9.7146742950238263</v>
      </c>
    </row>
    <row r="20" spans="1:15" ht="10.5">
      <c r="A20" s="4"/>
      <c r="B20" s="7">
        <v>19</v>
      </c>
      <c r="C20" s="3">
        <v>80.74197033066045</v>
      </c>
      <c r="D20" s="3">
        <f t="shared" si="0"/>
        <v>-5.9110583912878383</v>
      </c>
      <c r="N20" s="4">
        <v>-9.2258505208024388</v>
      </c>
      <c r="O20" s="35">
        <v>-9.6908954480264811</v>
      </c>
    </row>
    <row r="21" spans="1:15" ht="10.5">
      <c r="A21" s="4"/>
      <c r="B21" s="7">
        <v>20</v>
      </c>
      <c r="C21" s="3">
        <v>85.00493303498061</v>
      </c>
      <c r="D21" s="3">
        <f t="shared" si="0"/>
        <v>4.2629627043201594</v>
      </c>
      <c r="N21" s="4">
        <v>-9.2258166715297634</v>
      </c>
      <c r="O21" s="35">
        <v>-9.6113206889667566</v>
      </c>
    </row>
    <row r="22" spans="1:15" ht="10.5">
      <c r="A22" s="4"/>
      <c r="B22" s="7">
        <v>21</v>
      </c>
      <c r="C22" s="3">
        <v>95.179304032281493</v>
      </c>
      <c r="D22" s="3">
        <f t="shared" si="0"/>
        <v>10.174370997300883</v>
      </c>
      <c r="N22" s="4">
        <v>-9.1919531921179924</v>
      </c>
      <c r="O22" s="35">
        <v>-9.5740918778219282</v>
      </c>
    </row>
    <row r="23" spans="1:15" ht="10.5">
      <c r="A23" s="4"/>
      <c r="B23" s="7">
        <v>22</v>
      </c>
      <c r="C23" s="3">
        <v>87.964133293423259</v>
      </c>
      <c r="D23" s="3">
        <f t="shared" si="0"/>
        <v>-7.2151707388582338</v>
      </c>
      <c r="N23" s="4">
        <v>-9.1891344698673549</v>
      </c>
      <c r="O23" s="35">
        <v>-9.5740918778219282</v>
      </c>
    </row>
    <row r="24" spans="1:15" ht="10.5">
      <c r="A24" s="4"/>
      <c r="B24" s="7">
        <v>23</v>
      </c>
      <c r="C24" s="3">
        <v>97.575453982390016</v>
      </c>
      <c r="D24" s="3">
        <f t="shared" si="0"/>
        <v>9.6113206889667566</v>
      </c>
      <c r="N24" s="4">
        <v>-9.1557862051713954</v>
      </c>
      <c r="O24" s="35">
        <v>-9.5347335585197186</v>
      </c>
    </row>
    <row r="25" spans="1:15" ht="10.5">
      <c r="A25" s="4"/>
      <c r="B25" s="7">
        <v>24</v>
      </c>
      <c r="C25" s="3">
        <v>98.821469419233182</v>
      </c>
      <c r="D25" s="3">
        <f t="shared" si="0"/>
        <v>1.246015436843166</v>
      </c>
      <c r="N25" s="4">
        <v>-9.1484116716367225</v>
      </c>
      <c r="O25" s="35">
        <v>-9.5298164332339752</v>
      </c>
    </row>
    <row r="26" spans="1:15" ht="10.5">
      <c r="A26" s="4"/>
      <c r="B26" s="7">
        <v>25</v>
      </c>
      <c r="C26" s="3">
        <v>93.606435019801751</v>
      </c>
      <c r="D26" s="3">
        <f t="shared" si="0"/>
        <v>-5.2150343994314312</v>
      </c>
      <c r="N26" s="4">
        <v>-9.0159689874139701</v>
      </c>
      <c r="O26" s="35">
        <v>-9.5260423295031131</v>
      </c>
    </row>
    <row r="27" spans="1:15" ht="10.5">
      <c r="A27" s="4"/>
      <c r="B27" s="7">
        <v>26</v>
      </c>
      <c r="C27" s="3">
        <v>101.34958132244404</v>
      </c>
      <c r="D27" s="3">
        <f t="shared" si="0"/>
        <v>7.7431463026422875</v>
      </c>
      <c r="N27" s="4">
        <v>-8.9848691802128258</v>
      </c>
      <c r="O27" s="35">
        <v>-9.5163304227274637</v>
      </c>
    </row>
    <row r="28" spans="1:15" ht="10.5">
      <c r="A28" s="4"/>
      <c r="B28" s="7">
        <v>27</v>
      </c>
      <c r="C28" s="3">
        <v>98.641949930930792</v>
      </c>
      <c r="D28" s="3">
        <f t="shared" si="0"/>
        <v>-2.7076313915132459</v>
      </c>
      <c r="N28" s="4">
        <v>-8.9510190705798323</v>
      </c>
      <c r="O28" s="35">
        <v>-9.4059660557898184</v>
      </c>
    </row>
    <row r="29" spans="1:15" ht="10" customHeight="1">
      <c r="A29" s="4"/>
      <c r="B29" s="7">
        <v>28</v>
      </c>
      <c r="C29" s="3">
        <v>99.401548163086716</v>
      </c>
      <c r="D29" s="3">
        <f t="shared" si="0"/>
        <v>0.75959823215592337</v>
      </c>
      <c r="E29" s="48" t="s">
        <v>13</v>
      </c>
      <c r="F29" s="48"/>
      <c r="G29" s="48"/>
      <c r="H29" s="48"/>
      <c r="I29" s="48"/>
      <c r="J29" s="48"/>
      <c r="K29" s="48"/>
      <c r="L29" s="48"/>
      <c r="N29" s="4">
        <v>-8.95053479147915</v>
      </c>
      <c r="O29" s="35">
        <v>-9.3193079089224113</v>
      </c>
    </row>
    <row r="30" spans="1:15" ht="10" customHeight="1">
      <c r="A30" s="4"/>
      <c r="B30" s="7">
        <v>29</v>
      </c>
      <c r="C30" s="3">
        <v>93.753120296631209</v>
      </c>
      <c r="D30" s="3">
        <f t="shared" si="0"/>
        <v>-5.6484278664555063</v>
      </c>
      <c r="E30" s="48"/>
      <c r="F30" s="48"/>
      <c r="G30" s="48"/>
      <c r="H30" s="48"/>
      <c r="I30" s="48"/>
      <c r="J30" s="48"/>
      <c r="K30" s="48"/>
      <c r="L30" s="48"/>
      <c r="N30" s="4">
        <v>-8.9419920963145714</v>
      </c>
      <c r="O30" s="35">
        <v>-9.3193079089224113</v>
      </c>
    </row>
    <row r="31" spans="1:15" ht="10.5">
      <c r="A31" s="4"/>
      <c r="B31" s="7">
        <v>30</v>
      </c>
      <c r="C31" s="3">
        <v>85.931530180620598</v>
      </c>
      <c r="D31" s="3">
        <f t="shared" si="0"/>
        <v>-7.8215901160106114</v>
      </c>
      <c r="N31" s="4">
        <v>-8.9414545075972285</v>
      </c>
      <c r="O31" s="35">
        <v>-9.2479663669733725</v>
      </c>
    </row>
    <row r="32" spans="1:15" ht="10.5">
      <c r="A32" s="4"/>
      <c r="B32" s="7">
        <v>31</v>
      </c>
      <c r="C32" s="3">
        <v>94.980026433312048</v>
      </c>
      <c r="D32" s="3">
        <f t="shared" si="0"/>
        <v>9.0484962526914501</v>
      </c>
      <c r="E32" s="5" t="s">
        <v>1</v>
      </c>
      <c r="F32" s="8">
        <f ca="1">-OFFSET(N3,L11-L12,0)</f>
        <v>9.5043893224403462</v>
      </c>
      <c r="N32" s="4">
        <v>-8.8808710400810469</v>
      </c>
      <c r="O32" s="35">
        <v>-9.2339363796247369</v>
      </c>
    </row>
    <row r="33" spans="1:15" ht="10.5">
      <c r="A33" s="4"/>
      <c r="B33" s="7">
        <v>32</v>
      </c>
      <c r="C33" s="3">
        <v>98.46303141187397</v>
      </c>
      <c r="D33" s="3">
        <f t="shared" si="0"/>
        <v>3.4830049785619224</v>
      </c>
      <c r="E33" s="5" t="s">
        <v>17</v>
      </c>
      <c r="F33" s="8">
        <f>-AVERAGE(D3:D589)+STDEV(D3:D589)*NORMSINV(0.99)</f>
        <v>13.272115407737997</v>
      </c>
      <c r="N33" s="4">
        <v>-8.834782084886541</v>
      </c>
      <c r="O33" s="35">
        <v>-9.1651342189949645</v>
      </c>
    </row>
    <row r="34" spans="1:15" ht="10.5">
      <c r="A34" s="4"/>
      <c r="B34" s="7">
        <v>33</v>
      </c>
      <c r="C34" s="3">
        <v>100.64310718453049</v>
      </c>
      <c r="D34" s="3">
        <f t="shared" si="0"/>
        <v>2.1800757726565223</v>
      </c>
      <c r="E34" s="5" t="s">
        <v>18</v>
      </c>
      <c r="F34" s="8">
        <f>O498</f>
        <v>9.4645342009158497</v>
      </c>
      <c r="N34" s="4">
        <v>-8.8085937094123778</v>
      </c>
      <c r="O34" s="35">
        <v>-9.0902044207786048</v>
      </c>
    </row>
    <row r="35" spans="1:15" ht="10.5">
      <c r="A35" s="4"/>
      <c r="B35" s="7">
        <v>34</v>
      </c>
      <c r="C35" s="3">
        <v>92.191994920847122</v>
      </c>
      <c r="D35" s="3">
        <f t="shared" si="0"/>
        <v>-8.4511122636833704</v>
      </c>
      <c r="E35" s="5" t="s">
        <v>2</v>
      </c>
      <c r="F35" s="8">
        <f>-MIN(D4:D590)</f>
        <v>9.5652969025881305</v>
      </c>
      <c r="N35" s="4">
        <v>-8.7189876432027518</v>
      </c>
      <c r="O35" s="35">
        <v>-9.0799727434564943</v>
      </c>
    </row>
    <row r="36" spans="1:15" ht="10.5">
      <c r="A36" s="4"/>
      <c r="B36" s="7">
        <v>35</v>
      </c>
      <c r="C36" s="3">
        <v>101.43996128782049</v>
      </c>
      <c r="D36" s="3">
        <f t="shared" si="0"/>
        <v>9.2479663669733725</v>
      </c>
      <c r="N36" s="4">
        <v>-8.6677238508117611</v>
      </c>
      <c r="O36" s="35">
        <v>-9.0315903755048055</v>
      </c>
    </row>
    <row r="37" spans="1:15" ht="10.5">
      <c r="A37" s="4"/>
      <c r="B37" s="7">
        <v>36</v>
      </c>
      <c r="C37" s="3">
        <v>108.66046122386291</v>
      </c>
      <c r="D37" s="3">
        <f t="shared" si="0"/>
        <v>7.2204999360424154</v>
      </c>
      <c r="N37" s="4">
        <v>-8.6525742639129533</v>
      </c>
      <c r="O37" s="35">
        <v>-9.0315903755048055</v>
      </c>
    </row>
    <row r="38" spans="1:15" ht="10.5">
      <c r="A38" s="4"/>
      <c r="B38" s="7">
        <v>37</v>
      </c>
      <c r="C38" s="3">
        <v>107.78925948879987</v>
      </c>
      <c r="D38" s="3">
        <f t="shared" si="0"/>
        <v>-0.871201735063039</v>
      </c>
      <c r="N38" s="4">
        <v>-8.6336986003342986</v>
      </c>
      <c r="O38" s="35">
        <v>-8.992527712883394</v>
      </c>
    </row>
    <row r="39" spans="1:15" ht="10.5">
      <c r="A39" s="4"/>
      <c r="B39" s="7">
        <v>38</v>
      </c>
      <c r="C39" s="3">
        <v>110.4126708142559</v>
      </c>
      <c r="D39" s="3">
        <f t="shared" si="0"/>
        <v>2.6234113254560327</v>
      </c>
      <c r="N39" s="4">
        <v>-8.6166925771512126</v>
      </c>
      <c r="O39" s="35">
        <v>-8.9103837856846013</v>
      </c>
    </row>
    <row r="40" spans="1:15" ht="10.5">
      <c r="A40" s="4"/>
      <c r="B40" s="7">
        <v>39</v>
      </c>
      <c r="C40" s="3">
        <v>108.45017509782056</v>
      </c>
      <c r="D40" s="3">
        <f t="shared" si="0"/>
        <v>-1.9624957164353418</v>
      </c>
      <c r="N40" s="4">
        <v>-8.5918318179672895</v>
      </c>
      <c r="O40" s="35">
        <v>-8.8884406058334946</v>
      </c>
    </row>
    <row r="41" spans="1:15" ht="10.5">
      <c r="A41" s="4"/>
      <c r="B41" s="7">
        <v>40</v>
      </c>
      <c r="C41" s="3">
        <v>110.36158780531014</v>
      </c>
      <c r="D41" s="3">
        <f t="shared" si="0"/>
        <v>1.9114127074895748</v>
      </c>
      <c r="N41" s="4">
        <v>-8.5602092400144656</v>
      </c>
      <c r="O41" s="35">
        <v>-8.8344076846583448</v>
      </c>
    </row>
    <row r="42" spans="1:15" ht="10.5">
      <c r="A42" s="4"/>
      <c r="B42" s="7">
        <v>41</v>
      </c>
      <c r="C42" s="3">
        <v>113.61473685759194</v>
      </c>
      <c r="D42" s="3">
        <f t="shared" si="0"/>
        <v>3.253149052281799</v>
      </c>
      <c r="N42" s="4">
        <v>-8.494474552680586</v>
      </c>
      <c r="O42" s="35">
        <v>-8.8319655379491877</v>
      </c>
    </row>
    <row r="43" spans="1:15" ht="10.5">
      <c r="A43" s="4"/>
      <c r="B43" s="7">
        <v>42</v>
      </c>
      <c r="C43" s="3">
        <v>119.32583392421597</v>
      </c>
      <c r="D43" s="3">
        <f t="shared" si="0"/>
        <v>5.7110970666240348</v>
      </c>
      <c r="N43" s="4">
        <v>-8.4511122636833704</v>
      </c>
      <c r="O43" s="35">
        <v>-8.6862894973756397</v>
      </c>
    </row>
    <row r="44" spans="1:15" ht="10.5">
      <c r="A44" s="4"/>
      <c r="B44" s="7">
        <v>43</v>
      </c>
      <c r="C44" s="3">
        <v>124.64226155617924</v>
      </c>
      <c r="D44" s="3">
        <f t="shared" si="0"/>
        <v>5.3164276319632648</v>
      </c>
      <c r="N44" s="4">
        <v>-8.4030919905160459</v>
      </c>
      <c r="O44" s="35">
        <v>-8.6079124214785452</v>
      </c>
    </row>
    <row r="45" spans="1:15" ht="10.5">
      <c r="A45" s="4"/>
      <c r="B45" s="7">
        <v>44</v>
      </c>
      <c r="C45" s="3">
        <v>131.04615425143743</v>
      </c>
      <c r="D45" s="3">
        <f t="shared" si="0"/>
        <v>6.4038926952581932</v>
      </c>
      <c r="N45" s="4">
        <v>-8.3758453216570103</v>
      </c>
      <c r="O45" s="35">
        <v>-8.6079124214785452</v>
      </c>
    </row>
    <row r="46" spans="1:15" ht="10.5">
      <c r="A46" s="4"/>
      <c r="B46" s="7">
        <v>45</v>
      </c>
      <c r="C46" s="3">
        <v>135.08062166934027</v>
      </c>
      <c r="D46" s="3">
        <f t="shared" si="0"/>
        <v>4.0344674179028459</v>
      </c>
      <c r="N46" s="4">
        <v>-8.349087561411352</v>
      </c>
      <c r="O46" s="35">
        <v>-8.5705622438054831</v>
      </c>
    </row>
    <row r="47" spans="1:15" ht="10.5">
      <c r="A47" s="4"/>
      <c r="B47" s="7">
        <v>46</v>
      </c>
      <c r="C47" s="3">
        <v>128.33076262602486</v>
      </c>
      <c r="D47" s="3">
        <f t="shared" si="0"/>
        <v>-6.7498590433154106</v>
      </c>
      <c r="N47" s="4">
        <v>-8.3346797992721804</v>
      </c>
      <c r="O47" s="35">
        <v>-8.5291143125613758</v>
      </c>
    </row>
    <row r="48" spans="1:15" ht="10.5">
      <c r="A48" s="4"/>
      <c r="B48" s="7">
        <v>47</v>
      </c>
      <c r="C48" s="3">
        <v>133.96101755724254</v>
      </c>
      <c r="D48" s="3">
        <f t="shared" si="0"/>
        <v>5.6302549312176779</v>
      </c>
      <c r="N48" s="4">
        <v>-8.3232122961059503</v>
      </c>
      <c r="O48" s="35">
        <v>-8.4486445620600463</v>
      </c>
    </row>
    <row r="49" spans="1:15" ht="10.5">
      <c r="A49" s="4"/>
      <c r="B49" s="7">
        <v>48</v>
      </c>
      <c r="C49" s="3">
        <v>131.0695174767572</v>
      </c>
      <c r="D49" s="3">
        <f t="shared" si="0"/>
        <v>-2.8915000804853435</v>
      </c>
      <c r="N49" s="4">
        <v>-8.2896495773530177</v>
      </c>
      <c r="O49" s="35">
        <v>-8.4311513595603174</v>
      </c>
    </row>
    <row r="50" spans="1:15" ht="10.5">
      <c r="A50" s="4"/>
      <c r="B50" s="7">
        <v>49</v>
      </c>
      <c r="C50" s="3">
        <v>137.22131447841781</v>
      </c>
      <c r="D50" s="3">
        <f t="shared" si="0"/>
        <v>6.1517970016606114</v>
      </c>
      <c r="N50" s="4">
        <v>-8.2397137436385322</v>
      </c>
      <c r="O50" s="35">
        <v>-8.3766124192962934</v>
      </c>
    </row>
    <row r="51" spans="1:15" ht="10.5">
      <c r="A51" s="4"/>
      <c r="B51" s="7">
        <v>50</v>
      </c>
      <c r="C51" s="3">
        <v>134.33851940755841</v>
      </c>
      <c r="D51" s="3">
        <f t="shared" si="0"/>
        <v>-2.8827950708594017</v>
      </c>
      <c r="N51" s="4">
        <v>-8.1408395063407823</v>
      </c>
      <c r="O51" s="35">
        <v>-8.3207778152520717</v>
      </c>
    </row>
    <row r="52" spans="1:15" ht="10.5">
      <c r="A52" s="4"/>
      <c r="B52" s="7">
        <v>51</v>
      </c>
      <c r="C52" s="3">
        <v>130.79851995695103</v>
      </c>
      <c r="D52" s="3">
        <f t="shared" si="0"/>
        <v>-3.5399994506073824</v>
      </c>
      <c r="N52" s="4">
        <v>-8.1196996077137129</v>
      </c>
      <c r="O52" s="35">
        <v>-8.2463276385022795</v>
      </c>
    </row>
    <row r="53" spans="1:15" ht="10.5">
      <c r="A53" s="4"/>
      <c r="B53" s="7">
        <v>52</v>
      </c>
      <c r="C53" s="3">
        <v>131.06143764603561</v>
      </c>
      <c r="D53" s="3">
        <f t="shared" si="0"/>
        <v>0.26291768908458835</v>
      </c>
      <c r="N53" s="4">
        <v>-8.0806394790034517</v>
      </c>
      <c r="O53" s="35">
        <v>-8.1849298676680462</v>
      </c>
    </row>
    <row r="54" spans="1:15" ht="10.5">
      <c r="A54" s="4"/>
      <c r="B54" s="7">
        <v>53</v>
      </c>
      <c r="C54" s="3">
        <v>140.59617120455533</v>
      </c>
      <c r="D54" s="3">
        <f t="shared" si="0"/>
        <v>9.5347335585197186</v>
      </c>
      <c r="N54" s="4">
        <v>-8.0788991680277746</v>
      </c>
      <c r="O54" s="35">
        <v>-8.1730752723770763</v>
      </c>
    </row>
    <row r="55" spans="1:15" ht="10.5">
      <c r="A55" s="4"/>
      <c r="B55" s="7">
        <v>54</v>
      </c>
      <c r="C55" s="3">
        <v>143.11764674057775</v>
      </c>
      <c r="D55" s="3">
        <f t="shared" si="0"/>
        <v>2.5214755360224217</v>
      </c>
      <c r="N55" s="4">
        <v>-8.0581780284759361</v>
      </c>
      <c r="O55" s="35">
        <v>-8.1392401295013599</v>
      </c>
    </row>
    <row r="56" spans="1:15" ht="10.5">
      <c r="A56" s="4"/>
      <c r="B56" s="7">
        <v>55</v>
      </c>
      <c r="C56" s="3">
        <v>144.34752297315868</v>
      </c>
      <c r="D56" s="3">
        <f t="shared" si="0"/>
        <v>1.2298762325809207</v>
      </c>
      <c r="N56" s="4">
        <v>-8.0250636925389784</v>
      </c>
      <c r="O56" s="35">
        <v>-8.1389315303222531</v>
      </c>
    </row>
    <row r="57" spans="1:15" ht="10.5">
      <c r="A57" s="4"/>
      <c r="B57" s="7">
        <v>56</v>
      </c>
      <c r="C57" s="3">
        <v>141.86854927827108</v>
      </c>
      <c r="D57" s="3">
        <f t="shared" si="0"/>
        <v>-2.4789736948875998</v>
      </c>
      <c r="N57" s="4">
        <v>-7.9564527682030892</v>
      </c>
      <c r="O57" s="35">
        <v>-8.1237948960253448</v>
      </c>
    </row>
    <row r="58" spans="1:15" ht="10.5">
      <c r="A58" s="4"/>
      <c r="B58" s="7">
        <v>57</v>
      </c>
      <c r="C58" s="3">
        <v>144.17184966941494</v>
      </c>
      <c r="D58" s="3">
        <f t="shared" si="0"/>
        <v>2.3033003911438641</v>
      </c>
      <c r="N58" s="4">
        <v>-7.8628698571540028</v>
      </c>
      <c r="O58" s="35">
        <v>-8.1237948960253448</v>
      </c>
    </row>
    <row r="59" spans="1:15" ht="10.5">
      <c r="A59" s="4"/>
      <c r="B59" s="7">
        <v>58</v>
      </c>
      <c r="C59" s="3">
        <v>141.504635141634</v>
      </c>
      <c r="D59" s="3">
        <f t="shared" si="0"/>
        <v>-2.667214527780942</v>
      </c>
      <c r="N59" s="4">
        <v>-7.8567373414088024</v>
      </c>
      <c r="O59" s="35">
        <v>-8.0461720045878451</v>
      </c>
    </row>
    <row r="60" spans="1:15" ht="10.5">
      <c r="A60" s="4"/>
      <c r="B60" s="7">
        <v>59</v>
      </c>
      <c r="C60" s="3">
        <v>138.55713290889537</v>
      </c>
      <c r="D60" s="3">
        <f t="shared" si="0"/>
        <v>-2.9475022327386284</v>
      </c>
      <c r="N60" s="4">
        <v>-7.8397189594736432</v>
      </c>
      <c r="O60" s="35">
        <v>-7.9682358553589765</v>
      </c>
    </row>
    <row r="61" spans="1:15" ht="10.5">
      <c r="A61" s="4"/>
      <c r="B61" s="7">
        <v>60</v>
      </c>
      <c r="C61" s="3">
        <v>142.76832136955284</v>
      </c>
      <c r="D61" s="3">
        <f t="shared" si="0"/>
        <v>4.2111884606574677</v>
      </c>
      <c r="N61" s="4">
        <v>-7.8215901160106114</v>
      </c>
      <c r="O61" s="35">
        <v>-7.9682358553589765</v>
      </c>
    </row>
    <row r="62" spans="1:15" ht="10.5">
      <c r="A62" s="4"/>
      <c r="B62" s="7">
        <v>61</v>
      </c>
      <c r="C62" s="3">
        <v>141.18805859110631</v>
      </c>
      <c r="D62" s="3">
        <f t="shared" si="0"/>
        <v>-1.5802627784465244</v>
      </c>
      <c r="N62" s="4">
        <v>-7.7870962137016875</v>
      </c>
      <c r="O62" s="35">
        <v>-7.8887675300596385</v>
      </c>
    </row>
    <row r="63" spans="1:15" ht="10.5">
      <c r="A63" s="4"/>
      <c r="B63" s="7">
        <v>62</v>
      </c>
      <c r="C63" s="3">
        <v>135.26975897143296</v>
      </c>
      <c r="D63" s="3">
        <f t="shared" si="0"/>
        <v>-5.9182996196733484</v>
      </c>
      <c r="N63" s="4">
        <v>-7.752940247659069</v>
      </c>
      <c r="O63" s="35">
        <v>-7.8553437368711485</v>
      </c>
    </row>
    <row r="64" spans="1:15" ht="10.5">
      <c r="A64" s="4"/>
      <c r="B64" s="7">
        <v>63</v>
      </c>
      <c r="C64" s="3">
        <v>129.88558677528363</v>
      </c>
      <c r="D64" s="3">
        <f t="shared" si="0"/>
        <v>-5.3841721961493363</v>
      </c>
      <c r="N64" s="4">
        <v>-7.7343427479971041</v>
      </c>
      <c r="O64" s="35">
        <v>-7.8083573192186009</v>
      </c>
    </row>
    <row r="65" spans="1:15" ht="10.5">
      <c r="A65" s="4"/>
      <c r="B65" s="7">
        <v>64</v>
      </c>
      <c r="C65" s="3">
        <v>129.64424420605411</v>
      </c>
      <c r="D65" s="3">
        <f t="shared" si="0"/>
        <v>-0.24134256922951636</v>
      </c>
      <c r="N65" s="4">
        <v>-7.6940987031187262</v>
      </c>
      <c r="O65" s="35">
        <v>-7.7938844727608796</v>
      </c>
    </row>
    <row r="66" spans="1:15" ht="10.5">
      <c r="A66" s="4"/>
      <c r="B66" s="7">
        <v>65</v>
      </c>
      <c r="C66" s="3">
        <v>134.18033582523006</v>
      </c>
      <c r="D66" s="3">
        <f t="shared" si="0"/>
        <v>4.5360916191759486</v>
      </c>
      <c r="N66" s="4">
        <v>-7.5906956089066284</v>
      </c>
      <c r="O66" s="35">
        <v>-7.7431463026422875</v>
      </c>
    </row>
    <row r="67" spans="1:15" ht="10.5">
      <c r="A67" s="4"/>
      <c r="B67" s="7">
        <v>66</v>
      </c>
      <c r="C67" s="3">
        <v>140.62564533017385</v>
      </c>
      <c r="D67" s="3">
        <f t="shared" si="0"/>
        <v>6.4453095049437934</v>
      </c>
      <c r="N67" s="4">
        <v>-7.5036104890293061</v>
      </c>
      <c r="O67" s="35">
        <v>-7.6761896904975586</v>
      </c>
    </row>
    <row r="68" spans="1:15" ht="10.5">
      <c r="A68" s="4"/>
      <c r="B68" s="7">
        <v>67</v>
      </c>
      <c r="C68" s="3">
        <v>132.38593158653532</v>
      </c>
      <c r="D68" s="3">
        <f t="shared" ref="D68:D131" si="1">C68-C67</f>
        <v>-8.2397137436385322</v>
      </c>
      <c r="N68" s="4">
        <v>-7.4984234462736765</v>
      </c>
      <c r="O68" s="35">
        <v>-7.6761896904975586</v>
      </c>
    </row>
    <row r="69" spans="1:15" ht="10.5">
      <c r="A69" s="4"/>
      <c r="B69" s="7">
        <v>68</v>
      </c>
      <c r="C69" s="3">
        <v>123.50506054645427</v>
      </c>
      <c r="D69" s="3">
        <f t="shared" si="1"/>
        <v>-8.8808710400810469</v>
      </c>
      <c r="N69" s="4">
        <v>-7.4980654050876296</v>
      </c>
      <c r="O69" s="35">
        <v>-7.581057165490293</v>
      </c>
    </row>
    <row r="70" spans="1:15" ht="10.5">
      <c r="A70" s="4"/>
      <c r="B70" s="7">
        <v>69</v>
      </c>
      <c r="C70" s="3">
        <v>119.74919243571985</v>
      </c>
      <c r="D70" s="3">
        <f t="shared" si="1"/>
        <v>-3.7558681107344256</v>
      </c>
      <c r="N70" s="4">
        <v>-7.4937952927761557</v>
      </c>
      <c r="O70" s="35">
        <v>-7.5439066703337829</v>
      </c>
    </row>
    <row r="71" spans="1:15" ht="10.5">
      <c r="A71" s="4"/>
      <c r="B71" s="7">
        <v>70</v>
      </c>
      <c r="C71" s="3">
        <v>124.9079889860343</v>
      </c>
      <c r="D71" s="3">
        <f t="shared" si="1"/>
        <v>5.1587965503144488</v>
      </c>
      <c r="N71" s="4">
        <v>-7.4628070484105962</v>
      </c>
      <c r="O71" s="35">
        <v>-7.4790562177938682</v>
      </c>
    </row>
    <row r="72" spans="1:15" ht="10.5">
      <c r="A72" s="4"/>
      <c r="B72" s="7">
        <v>71</v>
      </c>
      <c r="C72" s="3">
        <v>130.10112642266563</v>
      </c>
      <c r="D72" s="3">
        <f t="shared" si="1"/>
        <v>5.1931374366313321</v>
      </c>
      <c r="N72" s="4">
        <v>-7.453139631445211</v>
      </c>
      <c r="O72" s="35">
        <v>-7.4497071877433712</v>
      </c>
    </row>
    <row r="73" spans="1:15" ht="10.5">
      <c r="A73" s="4"/>
      <c r="B73" s="7">
        <v>72</v>
      </c>
      <c r="C73" s="3">
        <v>128.04466847627947</v>
      </c>
      <c r="D73" s="3">
        <f t="shared" si="1"/>
        <v>-2.0564579463861605</v>
      </c>
      <c r="N73" s="4">
        <v>-7.4063436228967987</v>
      </c>
      <c r="O73" s="35">
        <v>-7.4422198756706877</v>
      </c>
    </row>
    <row r="74" spans="1:15" ht="10.5">
      <c r="A74" s="4"/>
      <c r="B74" s="7">
        <v>73</v>
      </c>
      <c r="C74" s="3">
        <v>136.47581983583979</v>
      </c>
      <c r="D74" s="3">
        <f t="shared" si="1"/>
        <v>8.4311513595603174</v>
      </c>
      <c r="N74" s="4">
        <v>-7.3837411087355491</v>
      </c>
      <c r="O74" s="35">
        <v>-7.4018537748056978</v>
      </c>
    </row>
    <row r="75" spans="1:15" ht="10.5">
      <c r="A75" s="4"/>
      <c r="B75" s="7">
        <v>74</v>
      </c>
      <c r="C75" s="3">
        <v>136.2978353066261</v>
      </c>
      <c r="D75" s="3">
        <f t="shared" si="1"/>
        <v>-0.17798452921368835</v>
      </c>
      <c r="N75" s="4">
        <v>-7.3597062732091558</v>
      </c>
      <c r="O75" s="35">
        <v>-7.3960175259162213</v>
      </c>
    </row>
    <row r="76" spans="1:15" ht="10.5">
      <c r="A76" s="4"/>
      <c r="B76" s="7">
        <v>75</v>
      </c>
      <c r="C76" s="3">
        <v>138.63797562594061</v>
      </c>
      <c r="D76" s="3">
        <f t="shared" si="1"/>
        <v>2.3401403193145143</v>
      </c>
      <c r="N76" s="4">
        <v>-7.3592334977881961</v>
      </c>
      <c r="O76" s="35">
        <v>-7.3799725669159244</v>
      </c>
    </row>
    <row r="77" spans="1:15" ht="10.5">
      <c r="A77" s="4"/>
      <c r="B77" s="7">
        <v>76</v>
      </c>
      <c r="C77" s="3">
        <v>133.6101598576231</v>
      </c>
      <c r="D77" s="3">
        <f t="shared" si="1"/>
        <v>-5.0278157683175095</v>
      </c>
      <c r="N77" s="4">
        <v>-7.3526841146943482</v>
      </c>
      <c r="O77" s="35">
        <v>-7.3311536695984074</v>
      </c>
    </row>
    <row r="78" spans="1:15" ht="10.5">
      <c r="A78" s="4"/>
      <c r="B78" s="7">
        <v>77</v>
      </c>
      <c r="C78" s="3">
        <v>139.98721491212089</v>
      </c>
      <c r="D78" s="3">
        <f t="shared" si="1"/>
        <v>6.377055054497788</v>
      </c>
      <c r="N78" s="4">
        <v>-7.3028881517435167</v>
      </c>
      <c r="O78" s="35">
        <v>-7.3252779560582866</v>
      </c>
    </row>
    <row r="79" spans="1:15" ht="10.5">
      <c r="A79" s="4"/>
      <c r="B79" s="7">
        <v>78</v>
      </c>
      <c r="C79" s="3">
        <v>130.454053238623</v>
      </c>
      <c r="D79" s="3">
        <f t="shared" si="1"/>
        <v>-9.5331616734978866</v>
      </c>
      <c r="N79" s="4">
        <v>-7.2151707388582338</v>
      </c>
      <c r="O79" s="35">
        <v>-7.2727534389299962</v>
      </c>
    </row>
    <row r="80" spans="1:15" ht="10.5">
      <c r="A80" s="4"/>
      <c r="B80" s="7">
        <v>79</v>
      </c>
      <c r="C80" s="3">
        <v>125.4706573812569</v>
      </c>
      <c r="D80" s="3">
        <f t="shared" si="1"/>
        <v>-4.983395857366105</v>
      </c>
      <c r="N80" s="4">
        <v>-7.1898870684988196</v>
      </c>
      <c r="O80" s="35">
        <v>-7.2713721185646634</v>
      </c>
    </row>
    <row r="81" spans="1:15" ht="10.5">
      <c r="A81" s="4"/>
      <c r="B81" s="7">
        <v>80</v>
      </c>
      <c r="C81" s="3">
        <v>130.0002377285544</v>
      </c>
      <c r="D81" s="3">
        <f t="shared" si="1"/>
        <v>4.5295803472974967</v>
      </c>
      <c r="N81" s="4">
        <v>-7.184043506113909</v>
      </c>
      <c r="O81" s="35">
        <v>-7.2524425553377299</v>
      </c>
    </row>
    <row r="82" spans="1:15" ht="10.5">
      <c r="A82" s="4"/>
      <c r="B82" s="7">
        <v>81</v>
      </c>
      <c r="C82" s="3">
        <v>123.11503942766443</v>
      </c>
      <c r="D82" s="3">
        <f t="shared" si="1"/>
        <v>-6.885198300889968</v>
      </c>
      <c r="N82" s="4">
        <v>-7.157930602424571</v>
      </c>
      <c r="O82" s="35">
        <v>-7.2204999360424154</v>
      </c>
    </row>
    <row r="83" spans="1:15" ht="10.5">
      <c r="A83" s="4"/>
      <c r="B83" s="7">
        <v>82</v>
      </c>
      <c r="C83" s="3">
        <v>124.48967878465231</v>
      </c>
      <c r="D83" s="3">
        <f t="shared" si="1"/>
        <v>1.3746393569878848</v>
      </c>
      <c r="N83" s="4">
        <v>-6.9166968713072094</v>
      </c>
      <c r="O83" s="35">
        <v>-7.1639183081744306</v>
      </c>
    </row>
    <row r="84" spans="1:15" ht="10.5">
      <c r="A84" s="4"/>
      <c r="B84" s="7">
        <v>83</v>
      </c>
      <c r="C84" s="3">
        <v>123.03508105584808</v>
      </c>
      <c r="D84" s="3">
        <f t="shared" si="1"/>
        <v>-1.4545977288042309</v>
      </c>
      <c r="N84" s="4">
        <v>-6.885198300889968</v>
      </c>
      <c r="O84" s="35">
        <v>-7.1616249932836737</v>
      </c>
    </row>
    <row r="85" spans="1:15" ht="10.5">
      <c r="A85" s="4"/>
      <c r="B85" s="7">
        <v>84</v>
      </c>
      <c r="C85" s="3">
        <v>131.86948874050643</v>
      </c>
      <c r="D85" s="3">
        <f t="shared" si="1"/>
        <v>8.8344076846583448</v>
      </c>
      <c r="N85" s="4">
        <v>-6.8621222842709955</v>
      </c>
      <c r="O85" s="35">
        <v>-7.1036241249781824</v>
      </c>
    </row>
    <row r="86" spans="1:15" ht="10.5">
      <c r="A86" s="4"/>
      <c r="B86" s="7">
        <v>85</v>
      </c>
      <c r="C86" s="3">
        <v>130.87149730540361</v>
      </c>
      <c r="D86" s="3">
        <f t="shared" si="1"/>
        <v>-0.99799143510281851</v>
      </c>
      <c r="N86" s="4">
        <v>-6.8512437107999347</v>
      </c>
      <c r="O86" s="35">
        <v>-7.0764220007269643</v>
      </c>
    </row>
    <row r="87" spans="1:15" ht="10.5">
      <c r="A87" s="4"/>
      <c r="B87" s="7">
        <v>86</v>
      </c>
      <c r="C87" s="3">
        <v>139.01073743490497</v>
      </c>
      <c r="D87" s="3">
        <f t="shared" si="1"/>
        <v>8.1392401295013599</v>
      </c>
      <c r="N87" s="4">
        <v>-6.8489122969106688</v>
      </c>
      <c r="O87" s="35">
        <v>-7.0144624875392196</v>
      </c>
    </row>
    <row r="88" spans="1:15" ht="10.5">
      <c r="A88" s="4"/>
      <c r="B88" s="7">
        <v>87</v>
      </c>
      <c r="C88" s="3">
        <v>131.22364122120328</v>
      </c>
      <c r="D88" s="3">
        <f t="shared" si="1"/>
        <v>-7.7870962137016875</v>
      </c>
      <c r="N88" s="4">
        <v>-6.8377272958721846</v>
      </c>
      <c r="O88" s="35">
        <v>-6.9456853859174146</v>
      </c>
    </row>
    <row r="89" spans="1:15" ht="10.5">
      <c r="A89" s="4"/>
      <c r="B89" s="7">
        <v>88</v>
      </c>
      <c r="C89" s="3">
        <v>126.35698972696019</v>
      </c>
      <c r="D89" s="3">
        <f t="shared" si="1"/>
        <v>-4.8666514942430865</v>
      </c>
      <c r="N89" s="4">
        <v>-6.7787540295195825</v>
      </c>
      <c r="O89" s="35">
        <v>-6.8903155679149819</v>
      </c>
    </row>
    <row r="90" spans="1:15" ht="10.5">
      <c r="A90" s="4"/>
      <c r="B90" s="7">
        <v>89</v>
      </c>
      <c r="C90" s="3">
        <v>127.48955128031268</v>
      </c>
      <c r="D90" s="3">
        <f t="shared" si="1"/>
        <v>1.1325615533524882</v>
      </c>
      <c r="N90" s="4">
        <v>-6.7498590433154106</v>
      </c>
      <c r="O90" s="35">
        <v>-6.8433278173622085</v>
      </c>
    </row>
    <row r="91" spans="1:15" ht="10.5">
      <c r="A91" s="4"/>
      <c r="B91" s="7">
        <v>90</v>
      </c>
      <c r="C91" s="3">
        <v>126.69217944797069</v>
      </c>
      <c r="D91" s="3">
        <f t="shared" si="1"/>
        <v>-0.79737183234199449</v>
      </c>
      <c r="N91" s="4">
        <v>-6.7401202003390921</v>
      </c>
      <c r="O91" s="35">
        <v>-6.7892952249365024</v>
      </c>
    </row>
    <row r="92" spans="1:15" ht="10.5">
      <c r="A92" s="4"/>
      <c r="B92" s="7">
        <v>91</v>
      </c>
      <c r="C92" s="3">
        <v>131.39482894473522</v>
      </c>
      <c r="D92" s="3">
        <f t="shared" si="1"/>
        <v>4.7026494967645363</v>
      </c>
      <c r="N92" s="4">
        <v>-6.7031749736952122</v>
      </c>
      <c r="O92" s="35">
        <v>-6.773835922611056</v>
      </c>
    </row>
    <row r="93" spans="1:15" ht="10.5">
      <c r="A93" s="4"/>
      <c r="B93" s="7">
        <v>92</v>
      </c>
      <c r="C93" s="3">
        <v>136.72803447541745</v>
      </c>
      <c r="D93" s="3">
        <f t="shared" si="1"/>
        <v>5.3332055306822213</v>
      </c>
      <c r="N93" s="4">
        <v>-6.6771568537816961</v>
      </c>
      <c r="O93" s="35">
        <v>-6.6862227057455499</v>
      </c>
    </row>
    <row r="94" spans="1:15" ht="10.5">
      <c r="A94" s="4"/>
      <c r="B94" s="7">
        <v>93</v>
      </c>
      <c r="C94" s="3">
        <v>141.38789291423888</v>
      </c>
      <c r="D94" s="3">
        <f t="shared" si="1"/>
        <v>4.6598584388214306</v>
      </c>
      <c r="N94" s="4">
        <v>-6.6751202404347296</v>
      </c>
      <c r="O94" s="35">
        <v>-6.6684153648498636</v>
      </c>
    </row>
    <row r="95" spans="1:15" ht="10.5">
      <c r="A95" s="4"/>
      <c r="B95" s="7">
        <v>94</v>
      </c>
      <c r="C95" s="3">
        <v>133.88982750915125</v>
      </c>
      <c r="D95" s="3">
        <f t="shared" si="1"/>
        <v>-7.4980654050876296</v>
      </c>
      <c r="N95" s="4">
        <v>-6.5973415806229809</v>
      </c>
      <c r="O95" s="35">
        <v>-6.6326249721743409</v>
      </c>
    </row>
    <row r="96" spans="1:15" ht="10.5">
      <c r="A96" s="4"/>
      <c r="B96" s="7">
        <v>95</v>
      </c>
      <c r="C96" s="3">
        <v>141.81837808715642</v>
      </c>
      <c r="D96" s="3">
        <f t="shared" si="1"/>
        <v>7.9285505780051722</v>
      </c>
      <c r="N96" s="4">
        <v>-6.5588011836558593</v>
      </c>
      <c r="O96" s="35">
        <v>-6.6054478490456887</v>
      </c>
    </row>
    <row r="97" spans="1:15" ht="10.5">
      <c r="A97" s="4"/>
      <c r="B97" s="7">
        <v>96</v>
      </c>
      <c r="C97" s="3">
        <v>135.82582882784615</v>
      </c>
      <c r="D97" s="3">
        <f t="shared" si="1"/>
        <v>-5.9925492593102661</v>
      </c>
      <c r="N97" s="4">
        <v>-6.5565325327669939</v>
      </c>
      <c r="O97" s="35">
        <v>-6.587705170382705</v>
      </c>
    </row>
    <row r="98" spans="1:15" ht="10.5">
      <c r="A98" s="4"/>
      <c r="B98" s="7">
        <v>97</v>
      </c>
      <c r="C98" s="3">
        <v>138.52977752350256</v>
      </c>
      <c r="D98" s="3">
        <f t="shared" si="1"/>
        <v>2.7039486956564076</v>
      </c>
      <c r="N98" s="4">
        <v>-6.430314931161746</v>
      </c>
      <c r="O98" s="35">
        <v>-6.4453095049437934</v>
      </c>
    </row>
    <row r="99" spans="1:15" ht="10.5">
      <c r="A99" s="4"/>
      <c r="B99" s="7">
        <v>98</v>
      </c>
      <c r="C99" s="3">
        <v>143.77110739217471</v>
      </c>
      <c r="D99" s="3">
        <f t="shared" si="1"/>
        <v>5.2413298686721532</v>
      </c>
      <c r="N99" s="4">
        <v>-6.4250941889756916</v>
      </c>
      <c r="O99" s="35">
        <v>-6.4055153285746798</v>
      </c>
    </row>
    <row r="100" spans="1:15" ht="10.5">
      <c r="A100" s="4"/>
      <c r="B100" s="7">
        <v>99</v>
      </c>
      <c r="C100" s="3">
        <v>152.85108013563121</v>
      </c>
      <c r="D100" s="3">
        <f t="shared" si="1"/>
        <v>9.0799727434564943</v>
      </c>
      <c r="N100" s="4">
        <v>-6.4224938791699486</v>
      </c>
      <c r="O100" s="35">
        <v>-6.3883894077798118</v>
      </c>
    </row>
    <row r="101" spans="1:15" ht="10.5">
      <c r="A101" s="4"/>
      <c r="B101" s="7">
        <v>100</v>
      </c>
      <c r="C101" s="3">
        <v>148.6567642550026</v>
      </c>
      <c r="D101" s="3">
        <f t="shared" si="1"/>
        <v>-4.1943158806286078</v>
      </c>
      <c r="N101" s="4">
        <v>-6.3812460128379342</v>
      </c>
      <c r="O101" s="35">
        <v>-6.3883894077798118</v>
      </c>
    </row>
    <row r="102" spans="1:15" ht="10.5">
      <c r="A102" s="4"/>
      <c r="B102" s="7">
        <v>101</v>
      </c>
      <c r="C102" s="3">
        <v>142.83443583054731</v>
      </c>
      <c r="D102" s="3">
        <f t="shared" si="1"/>
        <v>-5.8223284244552929</v>
      </c>
      <c r="N102" s="4">
        <v>-6.2916607785302858</v>
      </c>
      <c r="O102" s="35">
        <v>-6.3803473227403202</v>
      </c>
    </row>
    <row r="103" spans="1:15" ht="10.5">
      <c r="A103" s="4"/>
      <c r="B103" s="7">
        <v>102</v>
      </c>
      <c r="C103" s="3">
        <v>139.24234595755888</v>
      </c>
      <c r="D103" s="3">
        <f t="shared" si="1"/>
        <v>-3.5920898729884243</v>
      </c>
      <c r="N103" s="4">
        <v>-6.2846448370157759</v>
      </c>
      <c r="O103" s="35">
        <v>-6.259118524838243</v>
      </c>
    </row>
    <row r="104" spans="1:15" ht="10.5">
      <c r="A104" s="4"/>
      <c r="B104" s="7">
        <v>103</v>
      </c>
      <c r="C104" s="3">
        <v>137.1107608093408</v>
      </c>
      <c r="D104" s="3">
        <f t="shared" si="1"/>
        <v>-2.131585148218079</v>
      </c>
      <c r="N104" s="4">
        <v>-6.1908900711187087</v>
      </c>
      <c r="O104" s="35">
        <v>-6.2041528139935167</v>
      </c>
    </row>
    <row r="105" spans="1:15" ht="10.5">
      <c r="A105" s="4"/>
      <c r="B105" s="7">
        <v>104</v>
      </c>
      <c r="C105" s="3">
        <v>145.79705030671644</v>
      </c>
      <c r="D105" s="3">
        <f t="shared" si="1"/>
        <v>8.6862894973756397</v>
      </c>
      <c r="N105" s="4">
        <v>-6.1217413885842049</v>
      </c>
      <c r="O105" s="35">
        <v>-6.1783693386274194</v>
      </c>
    </row>
    <row r="106" spans="1:15" ht="10.5">
      <c r="A106" s="4"/>
      <c r="B106" s="7">
        <v>105</v>
      </c>
      <c r="C106" s="3">
        <v>156.08921339014074</v>
      </c>
      <c r="D106" s="3">
        <f t="shared" si="1"/>
        <v>10.292163083424299</v>
      </c>
      <c r="N106" s="4">
        <v>-6.1108418002002907</v>
      </c>
      <c r="O106" s="35">
        <v>-6.1517970016606114</v>
      </c>
    </row>
    <row r="107" spans="1:15" ht="10.5">
      <c r="A107" s="4"/>
      <c r="B107" s="7">
        <v>106</v>
      </c>
      <c r="C107" s="3">
        <v>149.49187180951776</v>
      </c>
      <c r="D107" s="3">
        <f t="shared" si="1"/>
        <v>-6.5973415806229809</v>
      </c>
      <c r="N107" s="4">
        <v>-6.0954577258740983</v>
      </c>
      <c r="O107" s="35">
        <v>-6.1369140655125562</v>
      </c>
    </row>
    <row r="108" spans="1:15" ht="10.5">
      <c r="A108" s="4"/>
      <c r="B108" s="7">
        <v>107</v>
      </c>
      <c r="C108" s="3">
        <v>153.39448472661954</v>
      </c>
      <c r="D108" s="3">
        <f t="shared" si="1"/>
        <v>3.9026129171017772</v>
      </c>
      <c r="N108" s="4">
        <v>-6.0737616826800007</v>
      </c>
      <c r="O108" s="35">
        <v>-6.1142681478013401</v>
      </c>
    </row>
    <row r="109" spans="1:15" ht="10.5">
      <c r="A109" s="4"/>
      <c r="B109" s="7">
        <v>108</v>
      </c>
      <c r="C109" s="3">
        <v>144.01141341052531</v>
      </c>
      <c r="D109" s="3">
        <f t="shared" si="1"/>
        <v>-9.383071316094231</v>
      </c>
      <c r="N109" s="4">
        <v>-5.9925492593102661</v>
      </c>
      <c r="O109" s="35">
        <v>-6.1025940845760012</v>
      </c>
    </row>
    <row r="110" spans="1:15" ht="10.5">
      <c r="A110" s="4"/>
      <c r="B110" s="7">
        <v>109</v>
      </c>
      <c r="C110" s="3">
        <v>147.07148926110719</v>
      </c>
      <c r="D110" s="3">
        <f t="shared" si="1"/>
        <v>3.0600758505818817</v>
      </c>
      <c r="N110" s="4">
        <v>-5.9182996196733484</v>
      </c>
      <c r="O110" s="35">
        <v>-6.0956653845640432</v>
      </c>
    </row>
    <row r="111" spans="1:15" ht="10.5">
      <c r="A111" s="4"/>
      <c r="B111" s="7">
        <v>110</v>
      </c>
      <c r="C111" s="3">
        <v>153.70411423328153</v>
      </c>
      <c r="D111" s="3">
        <f t="shared" si="1"/>
        <v>6.6326249721743409</v>
      </c>
      <c r="N111" s="4">
        <v>-5.9110583912878383</v>
      </c>
      <c r="O111" s="35">
        <v>-5.9269002486140465</v>
      </c>
    </row>
    <row r="112" spans="1:15" ht="10.5">
      <c r="A112" s="4"/>
      <c r="B112" s="7">
        <v>111</v>
      </c>
      <c r="C112" s="3">
        <v>149.4347324309341</v>
      </c>
      <c r="D112" s="3">
        <f t="shared" si="1"/>
        <v>-4.269381802347425</v>
      </c>
      <c r="N112" s="4">
        <v>-5.8748449554199169</v>
      </c>
      <c r="O112" s="35">
        <v>-5.8124874527571819</v>
      </c>
    </row>
    <row r="113" spans="1:15" ht="10.5">
      <c r="A113" s="4"/>
      <c r="B113" s="7">
        <v>112</v>
      </c>
      <c r="C113" s="3">
        <v>147.04621161889006</v>
      </c>
      <c r="D113" s="3">
        <f t="shared" si="1"/>
        <v>-2.3885208120440495</v>
      </c>
      <c r="N113" s="4">
        <v>-5.8223284244552929</v>
      </c>
      <c r="O113" s="35">
        <v>-5.7607051545867733</v>
      </c>
    </row>
    <row r="114" spans="1:15" ht="10.5">
      <c r="A114" s="4"/>
      <c r="B114" s="7">
        <v>113</v>
      </c>
      <c r="C114" s="3">
        <v>154.44222914480628</v>
      </c>
      <c r="D114" s="3">
        <f t="shared" si="1"/>
        <v>7.3960175259162213</v>
      </c>
      <c r="N114" s="4">
        <v>-5.8085836913495541</v>
      </c>
      <c r="O114" s="35">
        <v>-5.7607051545867733</v>
      </c>
    </row>
    <row r="115" spans="1:15" ht="10.5">
      <c r="A115" s="4"/>
      <c r="B115" s="7">
        <v>114</v>
      </c>
      <c r="C115" s="3">
        <v>154.0486272828868</v>
      </c>
      <c r="D115" s="3">
        <f t="shared" si="1"/>
        <v>-0.39360186191947832</v>
      </c>
      <c r="N115" s="4">
        <v>-5.7641951431634624</v>
      </c>
      <c r="O115" s="35">
        <v>-5.7042799357469391</v>
      </c>
    </row>
    <row r="116" spans="1:15" ht="10.5">
      <c r="A116" s="4"/>
      <c r="B116" s="7">
        <v>115</v>
      </c>
      <c r="C116" s="3">
        <v>155.09705946731117</v>
      </c>
      <c r="D116" s="3">
        <f t="shared" si="1"/>
        <v>1.0484321844243709</v>
      </c>
      <c r="N116" s="4">
        <v>-5.762965090779602</v>
      </c>
      <c r="O116" s="35">
        <v>-5.6302549312176779</v>
      </c>
    </row>
    <row r="117" spans="1:15" ht="10.5">
      <c r="A117" s="4"/>
      <c r="B117" s="7">
        <v>116</v>
      </c>
      <c r="C117" s="3">
        <v>145.68635920288287</v>
      </c>
      <c r="D117" s="3">
        <f t="shared" si="1"/>
        <v>-9.4107002644283</v>
      </c>
      <c r="N117" s="4">
        <v>-5.7559243905917796</v>
      </c>
      <c r="O117" s="35">
        <v>-5.6149368921331302</v>
      </c>
    </row>
    <row r="118" spans="1:15" ht="10.5">
      <c r="A118" s="4"/>
      <c r="B118" s="7">
        <v>117</v>
      </c>
      <c r="C118" s="3">
        <v>144.31749819418917</v>
      </c>
      <c r="D118" s="3">
        <f t="shared" si="1"/>
        <v>-1.368861008693699</v>
      </c>
      <c r="N118" s="4">
        <v>-5.7314890711922288</v>
      </c>
      <c r="O118" s="35">
        <v>-5.6025438656197366</v>
      </c>
    </row>
    <row r="119" spans="1:15" ht="10.5">
      <c r="A119" s="4"/>
      <c r="B119" s="7">
        <v>118</v>
      </c>
      <c r="C119" s="3">
        <v>140.87396543689965</v>
      </c>
      <c r="D119" s="3">
        <f t="shared" si="1"/>
        <v>-3.4435327572895176</v>
      </c>
      <c r="N119" s="4">
        <v>-5.7259966184880611</v>
      </c>
      <c r="O119" s="35">
        <v>-5.5978444816741444</v>
      </c>
    </row>
    <row r="120" spans="1:15" ht="10.5">
      <c r="A120" s="4"/>
      <c r="B120" s="7">
        <v>119</v>
      </c>
      <c r="C120" s="3">
        <v>132.03918335201311</v>
      </c>
      <c r="D120" s="3">
        <f t="shared" si="1"/>
        <v>-8.834782084886541</v>
      </c>
      <c r="N120" s="4">
        <v>-5.6818114235146879</v>
      </c>
      <c r="O120" s="35">
        <v>-5.5537349096838398</v>
      </c>
    </row>
    <row r="121" spans="1:15" ht="10.5">
      <c r="A121" s="4"/>
      <c r="B121" s="7">
        <v>120</v>
      </c>
      <c r="C121" s="3">
        <v>133.18526128339587</v>
      </c>
      <c r="D121" s="3">
        <f t="shared" si="1"/>
        <v>1.1460779313827629</v>
      </c>
      <c r="N121" s="4">
        <v>-5.6484278664555063</v>
      </c>
      <c r="O121" s="35">
        <v>-5.4146167684512676</v>
      </c>
    </row>
    <row r="122" spans="1:15" ht="10.5">
      <c r="A122" s="4"/>
      <c r="B122" s="7">
        <v>121</v>
      </c>
      <c r="C122" s="3">
        <v>143.43621415552576</v>
      </c>
      <c r="D122" s="3">
        <f t="shared" si="1"/>
        <v>10.250952872129886</v>
      </c>
      <c r="N122" s="4">
        <v>-5.645552888189485</v>
      </c>
      <c r="O122" s="35">
        <v>-5.3785762702847251</v>
      </c>
    </row>
    <row r="123" spans="1:15" ht="10.5">
      <c r="A123" s="4"/>
      <c r="B123" s="7">
        <v>122</v>
      </c>
      <c r="C123" s="3">
        <v>143.40401593653274</v>
      </c>
      <c r="D123" s="3">
        <f t="shared" si="1"/>
        <v>-3.2198218993016781E-2</v>
      </c>
      <c r="N123" s="4">
        <v>-5.6398956204018589</v>
      </c>
      <c r="O123" s="35">
        <v>-5.3504380554476256</v>
      </c>
    </row>
    <row r="124" spans="1:15" ht="10.5">
      <c r="A124" s="4"/>
      <c r="B124" s="7">
        <v>123</v>
      </c>
      <c r="C124" s="3">
        <v>141.32647936808004</v>
      </c>
      <c r="D124" s="3">
        <f t="shared" si="1"/>
        <v>-2.0775365684527003</v>
      </c>
      <c r="N124" s="4">
        <v>-5.6379653843877975</v>
      </c>
      <c r="O124" s="35">
        <v>-5.3164276319632648</v>
      </c>
    </row>
    <row r="125" spans="1:15" ht="10.5">
      <c r="A125" s="4"/>
      <c r="B125" s="7">
        <v>124</v>
      </c>
      <c r="C125" s="3">
        <v>132.03470635709505</v>
      </c>
      <c r="D125" s="3">
        <f t="shared" si="1"/>
        <v>-9.291773010984997</v>
      </c>
      <c r="N125" s="4">
        <v>-5.5062090182364472</v>
      </c>
      <c r="O125" s="35">
        <v>-5.3164276319632648</v>
      </c>
    </row>
    <row r="126" spans="1:15" ht="10.5">
      <c r="A126" s="4"/>
      <c r="B126" s="7">
        <v>125</v>
      </c>
      <c r="C126" s="3">
        <v>124.57189930868445</v>
      </c>
      <c r="D126" s="3">
        <f t="shared" si="1"/>
        <v>-7.4628070484105962</v>
      </c>
      <c r="N126" s="4">
        <v>-5.4952189342108682</v>
      </c>
      <c r="O126" s="35">
        <v>-5.2413298686721532</v>
      </c>
    </row>
    <row r="127" spans="1:15" ht="10.5">
      <c r="A127" s="4"/>
      <c r="B127" s="7">
        <v>126</v>
      </c>
      <c r="C127" s="3">
        <v>121.58521480376801</v>
      </c>
      <c r="D127" s="3">
        <f t="shared" si="1"/>
        <v>-2.9866845049164397</v>
      </c>
      <c r="N127" s="4">
        <v>-5.4793627367585884</v>
      </c>
      <c r="O127" s="35">
        <v>-5.2363496095590136</v>
      </c>
    </row>
    <row r="128" spans="1:15" ht="10.5">
      <c r="A128" s="4"/>
      <c r="B128" s="7">
        <v>127</v>
      </c>
      <c r="C128" s="3">
        <v>114.39532773526919</v>
      </c>
      <c r="D128" s="3">
        <f t="shared" si="1"/>
        <v>-7.1898870684988196</v>
      </c>
      <c r="N128" s="4">
        <v>-5.3987320434839887</v>
      </c>
      <c r="O128" s="35">
        <v>-5.1931374366313321</v>
      </c>
    </row>
    <row r="129" spans="1:15" ht="10.5">
      <c r="A129" s="4"/>
      <c r="B129" s="7">
        <v>128</v>
      </c>
      <c r="C129" s="3">
        <v>118.97655653855394</v>
      </c>
      <c r="D129" s="3">
        <f t="shared" si="1"/>
        <v>4.5812288032847448</v>
      </c>
      <c r="N129" s="4">
        <v>-5.3841721961493363</v>
      </c>
      <c r="O129" s="35">
        <v>-5.1160745041564297</v>
      </c>
    </row>
    <row r="130" spans="1:15" ht="10.5">
      <c r="A130" s="4"/>
      <c r="B130" s="7">
        <v>129</v>
      </c>
      <c r="C130" s="3">
        <v>110.85685693084022</v>
      </c>
      <c r="D130" s="3">
        <f t="shared" si="1"/>
        <v>-8.1196996077137129</v>
      </c>
      <c r="N130" s="4">
        <v>-5.3796443137780017</v>
      </c>
      <c r="O130" s="35">
        <v>-5.1160745041564297</v>
      </c>
    </row>
    <row r="131" spans="1:15" ht="10.5">
      <c r="A131" s="4"/>
      <c r="B131" s="7">
        <v>130</v>
      </c>
      <c r="C131" s="3">
        <v>102.50776936942887</v>
      </c>
      <c r="D131" s="3">
        <f t="shared" si="1"/>
        <v>-8.349087561411352</v>
      </c>
      <c r="N131" s="4">
        <v>-5.3778938752285654</v>
      </c>
      <c r="O131" s="35">
        <v>-5.1090180008880424</v>
      </c>
    </row>
    <row r="132" spans="1:15" ht="10.5">
      <c r="A132" s="4"/>
      <c r="B132" s="7">
        <v>131</v>
      </c>
      <c r="C132" s="3">
        <v>112.02409979215633</v>
      </c>
      <c r="D132" s="3">
        <f t="shared" ref="D132:D195" si="2">C132-C131</f>
        <v>9.5163304227274637</v>
      </c>
      <c r="N132" s="4">
        <v>-5.3668071821607555</v>
      </c>
      <c r="O132" s="35">
        <v>-5.103056313903636</v>
      </c>
    </row>
    <row r="133" spans="1:15" ht="10.5">
      <c r="A133" s="4"/>
      <c r="B133" s="7">
        <v>132</v>
      </c>
      <c r="C133" s="3">
        <v>119.34937774821462</v>
      </c>
      <c r="D133" s="3">
        <f t="shared" si="2"/>
        <v>7.3252779560582866</v>
      </c>
      <c r="N133" s="4">
        <v>-5.3647850524536977</v>
      </c>
      <c r="O133" s="35">
        <v>-5.0926644385932889</v>
      </c>
    </row>
    <row r="134" spans="1:15" ht="10.5">
      <c r="A134" s="4"/>
      <c r="B134" s="7">
        <v>133</v>
      </c>
      <c r="C134" s="3">
        <v>111.50965878874098</v>
      </c>
      <c r="D134" s="3">
        <f t="shared" si="2"/>
        <v>-7.8397189594736432</v>
      </c>
      <c r="N134" s="4">
        <v>-5.3181536281545618</v>
      </c>
      <c r="O134" s="35">
        <v>-4.8572074836661301</v>
      </c>
    </row>
    <row r="135" spans="1:15" ht="10.5">
      <c r="A135" s="4"/>
      <c r="B135" s="7">
        <v>134</v>
      </c>
      <c r="C135" s="3">
        <v>115.80143864094204</v>
      </c>
      <c r="D135" s="3">
        <f t="shared" si="2"/>
        <v>4.29177985220106</v>
      </c>
      <c r="N135" s="4">
        <v>-5.3022520822104013</v>
      </c>
      <c r="O135" s="35">
        <v>-4.7561182962744226</v>
      </c>
    </row>
    <row r="136" spans="1:15" ht="10.5">
      <c r="A136" s="4"/>
      <c r="B136" s="7">
        <v>135</v>
      </c>
      <c r="C136" s="3">
        <v>113.43525210213477</v>
      </c>
      <c r="D136" s="3">
        <f t="shared" si="2"/>
        <v>-2.3661865388072698</v>
      </c>
      <c r="N136" s="4">
        <v>-5.2912944064957657</v>
      </c>
      <c r="O136" s="35">
        <v>-4.7561182962744226</v>
      </c>
    </row>
    <row r="137" spans="1:15" ht="10.5">
      <c r="A137" s="4"/>
      <c r="B137" s="7">
        <v>136</v>
      </c>
      <c r="C137" s="3">
        <v>113.61810583195174</v>
      </c>
      <c r="D137" s="3">
        <f t="shared" si="2"/>
        <v>0.18285372981696923</v>
      </c>
      <c r="N137" s="4">
        <v>-5.2150343994314312</v>
      </c>
      <c r="O137" s="35">
        <v>-4.7336990986873388</v>
      </c>
    </row>
    <row r="138" spans="1:15" ht="10.5">
      <c r="A138" s="4"/>
      <c r="B138" s="7">
        <v>137</v>
      </c>
      <c r="C138" s="3">
        <v>121.06032570762243</v>
      </c>
      <c r="D138" s="3">
        <f t="shared" si="2"/>
        <v>7.4422198756706877</v>
      </c>
      <c r="N138" s="4">
        <v>-5.1841695900416909</v>
      </c>
      <c r="O138" s="35">
        <v>-4.7026494967645363</v>
      </c>
    </row>
    <row r="139" spans="1:15" ht="10.5">
      <c r="A139" s="4"/>
      <c r="B139" s="7">
        <v>138</v>
      </c>
      <c r="C139" s="3">
        <v>111.71690968645319</v>
      </c>
      <c r="D139" s="3">
        <f t="shared" si="2"/>
        <v>-9.343416021169233</v>
      </c>
      <c r="N139" s="4">
        <v>-5.1790160333420516</v>
      </c>
      <c r="O139" s="35">
        <v>-4.6598584388214306</v>
      </c>
    </row>
    <row r="140" spans="1:15" ht="10.5">
      <c r="A140" s="4"/>
      <c r="B140" s="7">
        <v>139</v>
      </c>
      <c r="C140" s="3">
        <v>107.81915779025027</v>
      </c>
      <c r="D140" s="3">
        <f t="shared" si="2"/>
        <v>-3.8977518962029194</v>
      </c>
      <c r="N140" s="4">
        <v>-5.1707211138858895</v>
      </c>
      <c r="O140" s="35">
        <v>-4.5515519336707229</v>
      </c>
    </row>
    <row r="141" spans="1:15" ht="10.5">
      <c r="A141" s="4"/>
      <c r="B141" s="7">
        <v>140</v>
      </c>
      <c r="C141" s="3">
        <v>113.52343772599721</v>
      </c>
      <c r="D141" s="3">
        <f t="shared" si="2"/>
        <v>5.7042799357469391</v>
      </c>
      <c r="N141" s="4">
        <v>-5.1611291896788671</v>
      </c>
      <c r="O141" s="35">
        <v>-4.5380619384423753</v>
      </c>
    </row>
    <row r="142" spans="1:15" ht="10.5">
      <c r="A142" s="4"/>
      <c r="B142" s="7">
        <v>141</v>
      </c>
      <c r="C142" s="3">
        <v>108.33926813595552</v>
      </c>
      <c r="D142" s="3">
        <f t="shared" si="2"/>
        <v>-5.1841695900416909</v>
      </c>
      <c r="N142" s="4">
        <v>-5.0811694946858807</v>
      </c>
      <c r="O142" s="35">
        <v>-4.5360916191759486</v>
      </c>
    </row>
    <row r="143" spans="1:15" ht="10.5">
      <c r="A143" s="4"/>
      <c r="B143" s="7">
        <v>142</v>
      </c>
      <c r="C143" s="3">
        <v>105.45867791320657</v>
      </c>
      <c r="D143" s="3">
        <f t="shared" si="2"/>
        <v>-2.8805902227489497</v>
      </c>
      <c r="N143" s="4">
        <v>-5.0703280168864993</v>
      </c>
      <c r="O143" s="35">
        <v>-4.5295803472974967</v>
      </c>
    </row>
    <row r="144" spans="1:15" ht="10.5">
      <c r="A144" s="4"/>
      <c r="B144" s="7">
        <v>143</v>
      </c>
      <c r="C144" s="3">
        <v>98.098971639997416</v>
      </c>
      <c r="D144" s="3">
        <f t="shared" si="2"/>
        <v>-7.3597062732091558</v>
      </c>
      <c r="N144" s="4">
        <v>-5.0278157683175095</v>
      </c>
      <c r="O144" s="35">
        <v>-4.498386854928043</v>
      </c>
    </row>
    <row r="145" spans="1:15" ht="10.5">
      <c r="A145" s="4"/>
      <c r="B145" s="7">
        <v>144</v>
      </c>
      <c r="C145" s="3">
        <v>91.247727929197481</v>
      </c>
      <c r="D145" s="3">
        <f t="shared" si="2"/>
        <v>-6.8512437107999347</v>
      </c>
      <c r="N145" s="4">
        <v>-5.0138583820021196</v>
      </c>
      <c r="O145" s="35">
        <v>-4.498386854928043</v>
      </c>
    </row>
    <row r="146" spans="1:15" ht="10.5">
      <c r="A146" s="4"/>
      <c r="B146" s="7">
        <v>145</v>
      </c>
      <c r="C146" s="3">
        <v>90.549504898110996</v>
      </c>
      <c r="D146" s="3">
        <f t="shared" si="2"/>
        <v>-0.69822303108648498</v>
      </c>
      <c r="N146" s="4">
        <v>-5.001026880899218</v>
      </c>
      <c r="O146" s="35">
        <v>-4.3733774701348835</v>
      </c>
    </row>
    <row r="147" spans="1:15" ht="10.5">
      <c r="A147" s="4"/>
      <c r="B147" s="7">
        <v>146</v>
      </c>
      <c r="C147" s="3">
        <v>85.231351269956434</v>
      </c>
      <c r="D147" s="3">
        <f t="shared" si="2"/>
        <v>-5.3181536281545618</v>
      </c>
      <c r="N147" s="4">
        <v>-4.9984963417352546</v>
      </c>
      <c r="O147" s="35">
        <v>-4.29177985220106</v>
      </c>
    </row>
    <row r="148" spans="1:15" ht="10.5">
      <c r="A148" s="4"/>
      <c r="B148" s="7">
        <v>147</v>
      </c>
      <c r="C148" s="3">
        <v>84.443338052085977</v>
      </c>
      <c r="D148" s="3">
        <f t="shared" si="2"/>
        <v>-0.78801321787045708</v>
      </c>
      <c r="N148" s="4">
        <v>-4.983395857366105</v>
      </c>
      <c r="O148" s="35">
        <v>-4.2629627043201594</v>
      </c>
    </row>
    <row r="149" spans="1:15" ht="10.5">
      <c r="A149" s="4"/>
      <c r="B149" s="7">
        <v>148</v>
      </c>
      <c r="C149" s="3">
        <v>92.972452364647353</v>
      </c>
      <c r="D149" s="3">
        <f t="shared" si="2"/>
        <v>8.5291143125613758</v>
      </c>
      <c r="N149" s="4">
        <v>-4.9384705149821428</v>
      </c>
      <c r="O149" s="35">
        <v>-4.2629627043201594</v>
      </c>
    </row>
    <row r="150" spans="1:15" ht="10.5">
      <c r="A150" s="4"/>
      <c r="B150" s="7">
        <v>149</v>
      </c>
      <c r="C150" s="3">
        <v>93.492142981582504</v>
      </c>
      <c r="D150" s="3">
        <f t="shared" si="2"/>
        <v>0.51969061693515073</v>
      </c>
      <c r="N150" s="4">
        <v>-4.9359553436065795</v>
      </c>
      <c r="O150" s="35">
        <v>-4.2374800069234055</v>
      </c>
    </row>
    <row r="151" spans="1:15" ht="10.5">
      <c r="A151" s="4"/>
      <c r="B151" s="7">
        <v>150</v>
      </c>
      <c r="C151" s="3">
        <v>87.200482203052218</v>
      </c>
      <c r="D151" s="3">
        <f t="shared" si="2"/>
        <v>-6.2916607785302858</v>
      </c>
      <c r="N151" s="4">
        <v>-4.8970165756473776</v>
      </c>
      <c r="O151" s="35">
        <v>-4.2111884606574677</v>
      </c>
    </row>
    <row r="152" spans="1:15" ht="10.5">
      <c r="A152" s="4"/>
      <c r="B152" s="7">
        <v>151</v>
      </c>
      <c r="C152" s="3">
        <v>82.581334217960617</v>
      </c>
      <c r="D152" s="3">
        <f t="shared" si="2"/>
        <v>-4.6191479850916011</v>
      </c>
      <c r="N152" s="4">
        <v>-4.8666514942430865</v>
      </c>
      <c r="O152" s="35">
        <v>-4.2111884606574677</v>
      </c>
    </row>
    <row r="153" spans="1:15" ht="10.5">
      <c r="A153" s="4"/>
      <c r="B153" s="7">
        <v>152</v>
      </c>
      <c r="C153" s="3">
        <v>77.906449101503839</v>
      </c>
      <c r="D153" s="3">
        <f t="shared" si="2"/>
        <v>-4.6748851164567782</v>
      </c>
      <c r="N153" s="4">
        <v>-4.8298423854342047</v>
      </c>
      <c r="O153" s="35">
        <v>-4.1352530722660674</v>
      </c>
    </row>
    <row r="154" spans="1:15" ht="10.5">
      <c r="A154" s="4"/>
      <c r="B154" s="7">
        <v>153</v>
      </c>
      <c r="C154" s="3">
        <v>80.775949399694753</v>
      </c>
      <c r="D154" s="3">
        <f t="shared" si="2"/>
        <v>2.8695002981909141</v>
      </c>
      <c r="N154" s="4">
        <v>-4.770830578838094</v>
      </c>
      <c r="O154" s="35">
        <v>-4.0445296806086048</v>
      </c>
    </row>
    <row r="155" spans="1:15" ht="10.5">
      <c r="A155" s="4"/>
      <c r="B155" s="7">
        <v>154</v>
      </c>
      <c r="C155" s="3">
        <v>73.938222103822568</v>
      </c>
      <c r="D155" s="3">
        <f t="shared" si="2"/>
        <v>-6.8377272958721846</v>
      </c>
      <c r="N155" s="4">
        <v>-4.7597514209992369</v>
      </c>
      <c r="O155" s="35">
        <v>-4.0344674179028459</v>
      </c>
    </row>
    <row r="156" spans="1:15" ht="10.5">
      <c r="A156" s="4"/>
      <c r="B156" s="7">
        <v>155</v>
      </c>
      <c r="C156" s="3">
        <v>64.99676759622534</v>
      </c>
      <c r="D156" s="3">
        <f t="shared" si="2"/>
        <v>-8.9414545075972285</v>
      </c>
      <c r="N156" s="4">
        <v>-4.7591442867275191</v>
      </c>
      <c r="O156" s="35">
        <v>-3.9026129171017772</v>
      </c>
    </row>
    <row r="157" spans="1:15" ht="10.5">
      <c r="A157" s="4"/>
      <c r="B157" s="7">
        <v>156</v>
      </c>
      <c r="C157" s="3">
        <v>56.436558356210874</v>
      </c>
      <c r="D157" s="3">
        <f t="shared" si="2"/>
        <v>-8.5602092400144656</v>
      </c>
      <c r="N157" s="4">
        <v>-4.6757377126121895</v>
      </c>
      <c r="O157" s="35">
        <v>-3.8897907413836208</v>
      </c>
    </row>
    <row r="158" spans="1:15" ht="10.5">
      <c r="A158" s="4"/>
      <c r="B158" s="7">
        <v>157</v>
      </c>
      <c r="C158" s="3">
        <v>50.62797466486132</v>
      </c>
      <c r="D158" s="3">
        <f t="shared" si="2"/>
        <v>-5.8085836913495541</v>
      </c>
      <c r="N158" s="4">
        <v>-4.6748851164567782</v>
      </c>
      <c r="O158" s="35">
        <v>-3.860529031234897</v>
      </c>
    </row>
    <row r="159" spans="1:15" ht="10.5">
      <c r="A159" s="4"/>
      <c r="B159" s="7">
        <v>158</v>
      </c>
      <c r="C159" s="3">
        <v>60.012973949600322</v>
      </c>
      <c r="D159" s="3">
        <f t="shared" si="2"/>
        <v>9.3849992847390027</v>
      </c>
      <c r="N159" s="4">
        <v>-4.64129267263408</v>
      </c>
      <c r="O159" s="35">
        <v>-3.7767112999587873</v>
      </c>
    </row>
    <row r="160" spans="1:15" ht="10.5">
      <c r="A160" s="4"/>
      <c r="B160" s="7">
        <v>159</v>
      </c>
      <c r="C160" s="3">
        <v>63.41955120328776</v>
      </c>
      <c r="D160" s="3">
        <f t="shared" si="2"/>
        <v>3.4065772536874377</v>
      </c>
      <c r="N160" s="4">
        <v>-4.6191479850916011</v>
      </c>
      <c r="O160" s="35">
        <v>-3.7020494095213294</v>
      </c>
    </row>
    <row r="161" spans="1:15" ht="10.5">
      <c r="A161" s="4"/>
      <c r="B161" s="7">
        <v>160</v>
      </c>
      <c r="C161" s="3">
        <v>58.421054861552506</v>
      </c>
      <c r="D161" s="3">
        <f t="shared" si="2"/>
        <v>-4.9984963417352546</v>
      </c>
      <c r="N161" s="4">
        <v>-4.3464528024155946</v>
      </c>
      <c r="O161" s="35">
        <v>-3.6890159075107789</v>
      </c>
    </row>
    <row r="162" spans="1:15" ht="10.5">
      <c r="A162" s="4"/>
      <c r="B162" s="7">
        <v>161</v>
      </c>
      <c r="C162" s="3">
        <v>60.180169497788533</v>
      </c>
      <c r="D162" s="3">
        <f t="shared" si="2"/>
        <v>1.7591146362360277</v>
      </c>
      <c r="N162" s="4">
        <v>-4.3462972060316929</v>
      </c>
      <c r="O162" s="35">
        <v>-3.4830049785619224</v>
      </c>
    </row>
    <row r="163" spans="1:15" ht="10.5">
      <c r="A163" s="4"/>
      <c r="B163" s="7">
        <v>162</v>
      </c>
      <c r="C163" s="3">
        <v>54.888875091292768</v>
      </c>
      <c r="D163" s="3">
        <f t="shared" si="2"/>
        <v>-5.2912944064957657</v>
      </c>
      <c r="N163" s="4">
        <v>-4.269381802347425</v>
      </c>
      <c r="O163" s="35">
        <v>-3.4065772536874377</v>
      </c>
    </row>
    <row r="164" spans="1:15" ht="10.5">
      <c r="A164" s="4"/>
      <c r="B164" s="7">
        <v>163</v>
      </c>
      <c r="C164" s="3">
        <v>48.213754850858038</v>
      </c>
      <c r="D164" s="3">
        <f t="shared" si="2"/>
        <v>-6.6751202404347296</v>
      </c>
      <c r="N164" s="4">
        <v>-4.2512543279082848</v>
      </c>
      <c r="O164" s="35">
        <v>-3.340417921017476</v>
      </c>
    </row>
    <row r="165" spans="1:15" ht="10.5">
      <c r="A165" s="4"/>
      <c r="B165" s="7">
        <v>164</v>
      </c>
      <c r="C165" s="3">
        <v>46.929122633709632</v>
      </c>
      <c r="D165" s="3">
        <f t="shared" si="2"/>
        <v>-1.2846322171484061</v>
      </c>
      <c r="N165" s="4">
        <v>-4.2495583068104139</v>
      </c>
      <c r="O165" s="35">
        <v>-3.2382534780621484</v>
      </c>
    </row>
    <row r="166" spans="1:15" ht="10.5">
      <c r="A166" s="4"/>
      <c r="B166" s="7">
        <v>165</v>
      </c>
      <c r="C166" s="3">
        <v>56.99105105880674</v>
      </c>
      <c r="D166" s="3">
        <f t="shared" si="2"/>
        <v>10.061928425097108</v>
      </c>
      <c r="N166" s="4">
        <v>-4.2445825389229128</v>
      </c>
      <c r="O166" s="35">
        <v>-3.2382534780621484</v>
      </c>
    </row>
    <row r="167" spans="1:15" ht="10.5">
      <c r="A167" s="4"/>
      <c r="B167" s="7">
        <v>166</v>
      </c>
      <c r="C167" s="3">
        <v>61.23210747582862</v>
      </c>
      <c r="D167" s="3">
        <f t="shared" si="2"/>
        <v>4.2410564170218805</v>
      </c>
      <c r="N167" s="4">
        <v>-4.2170372689659388</v>
      </c>
      <c r="O167" s="35">
        <v>-3.0800248870902642</v>
      </c>
    </row>
    <row r="168" spans="1:15" ht="10.5">
      <c r="A168" s="4"/>
      <c r="B168" s="7">
        <v>167</v>
      </c>
      <c r="C168" s="3">
        <v>53.879423361134272</v>
      </c>
      <c r="D168" s="3">
        <f t="shared" si="2"/>
        <v>-7.3526841146943482</v>
      </c>
      <c r="N168" s="4">
        <v>-4.1943158806286078</v>
      </c>
      <c r="O168" s="35">
        <v>-3.0779790046453002</v>
      </c>
    </row>
    <row r="169" spans="1:15" ht="10.5">
      <c r="A169" s="4"/>
      <c r="B169" s="7">
        <v>168</v>
      </c>
      <c r="C169" s="3">
        <v>56.741768842672158</v>
      </c>
      <c r="D169" s="3">
        <f t="shared" si="2"/>
        <v>2.8623454815378864</v>
      </c>
      <c r="N169" s="4">
        <v>-4.1821646845759517</v>
      </c>
      <c r="O169" s="35">
        <v>-3.0600758505818817</v>
      </c>
    </row>
    <row r="170" spans="1:15" ht="10.5">
      <c r="A170" s="4"/>
      <c r="B170" s="7">
        <v>169</v>
      </c>
      <c r="C170" s="3">
        <v>51.660599347986278</v>
      </c>
      <c r="D170" s="3">
        <f t="shared" si="2"/>
        <v>-5.0811694946858807</v>
      </c>
      <c r="N170" s="4">
        <v>-4.1084007507505547</v>
      </c>
      <c r="O170" s="35">
        <v>-3.0260537786546138</v>
      </c>
    </row>
    <row r="171" spans="1:15" ht="10.5">
      <c r="A171" s="4"/>
      <c r="B171" s="7">
        <v>170</v>
      </c>
      <c r="C171" s="3">
        <v>60.440759605398995</v>
      </c>
      <c r="D171" s="3">
        <f t="shared" si="2"/>
        <v>8.7801602574127173</v>
      </c>
      <c r="N171" s="4">
        <v>-4.1006273367973307</v>
      </c>
      <c r="O171" s="35">
        <v>-3.0057022014118218</v>
      </c>
    </row>
    <row r="172" spans="1:15" ht="10.5">
      <c r="A172" s="4"/>
      <c r="B172" s="7">
        <v>171</v>
      </c>
      <c r="C172" s="3">
        <v>60.401306337046442</v>
      </c>
      <c r="D172" s="3">
        <f t="shared" si="2"/>
        <v>-3.9453268352552584E-2</v>
      </c>
      <c r="N172" s="4">
        <v>-4.1002535459041098</v>
      </c>
      <c r="O172" s="35">
        <v>-2.9704583938651865</v>
      </c>
    </row>
    <row r="173" spans="1:15" ht="10.5">
      <c r="A173" s="4"/>
      <c r="B173" s="7">
        <v>172</v>
      </c>
      <c r="C173" s="3">
        <v>63.391467297869326</v>
      </c>
      <c r="D173" s="3">
        <f t="shared" si="2"/>
        <v>2.9901609608228839</v>
      </c>
      <c r="N173" s="4">
        <v>-3.983752104046502</v>
      </c>
      <c r="O173" s="35">
        <v>-2.926599265196856</v>
      </c>
    </row>
    <row r="174" spans="1:15" ht="10.5">
      <c r="A174" s="4"/>
      <c r="B174" s="7">
        <v>173</v>
      </c>
      <c r="C174" s="3">
        <v>65.124750401809081</v>
      </c>
      <c r="D174" s="3">
        <f t="shared" si="2"/>
        <v>1.7332831039397547</v>
      </c>
      <c r="N174" s="4">
        <v>-3.9424752322795626</v>
      </c>
      <c r="O174" s="35">
        <v>-2.8695002981909141</v>
      </c>
    </row>
    <row r="175" spans="1:15" ht="10.5">
      <c r="A175" s="4"/>
      <c r="B175" s="7">
        <v>174</v>
      </c>
      <c r="C175" s="3">
        <v>62.350187407078337</v>
      </c>
      <c r="D175" s="3">
        <f t="shared" si="2"/>
        <v>-2.7745629947307435</v>
      </c>
      <c r="N175" s="4">
        <v>-3.8977518962029194</v>
      </c>
      <c r="O175" s="35">
        <v>-2.8668204884593536</v>
      </c>
    </row>
    <row r="176" spans="1:15" ht="10.5">
      <c r="A176" s="4"/>
      <c r="B176" s="7">
        <v>175</v>
      </c>
      <c r="C176" s="3">
        <v>58.630659431320751</v>
      </c>
      <c r="D176" s="3">
        <f t="shared" si="2"/>
        <v>-3.7195279757575861</v>
      </c>
      <c r="N176" s="4">
        <v>-3.8796772130946806</v>
      </c>
      <c r="O176" s="35">
        <v>-2.8623454815378864</v>
      </c>
    </row>
    <row r="177" spans="1:15" ht="10.5">
      <c r="A177" s="4"/>
      <c r="B177" s="7">
        <v>176</v>
      </c>
      <c r="C177" s="3">
        <v>63.72332386991404</v>
      </c>
      <c r="D177" s="3">
        <f t="shared" si="2"/>
        <v>5.0926644385932889</v>
      </c>
      <c r="N177" s="4">
        <v>-3.8567703934120487</v>
      </c>
      <c r="O177" s="35">
        <v>-2.8054848730614736</v>
      </c>
    </row>
    <row r="178" spans="1:15" ht="10.5">
      <c r="A178" s="4"/>
      <c r="B178" s="7">
        <v>177</v>
      </c>
      <c r="C178" s="3">
        <v>55.433674292561022</v>
      </c>
      <c r="D178" s="3">
        <f t="shared" si="2"/>
        <v>-8.2896495773530177</v>
      </c>
      <c r="N178" s="4">
        <v>-3.843046906089981</v>
      </c>
      <c r="O178" s="35">
        <v>-2.8054848730614736</v>
      </c>
    </row>
    <row r="179" spans="1:15" ht="10.5">
      <c r="A179" s="4"/>
      <c r="B179" s="7">
        <v>178</v>
      </c>
      <c r="C179" s="3">
        <v>46.156679572603515</v>
      </c>
      <c r="D179" s="3">
        <f t="shared" si="2"/>
        <v>-9.2769947199575071</v>
      </c>
      <c r="N179" s="4">
        <v>-3.7558681107344256</v>
      </c>
      <c r="O179" s="35">
        <v>-2.7277464047896842</v>
      </c>
    </row>
    <row r="180" spans="1:15" ht="10.5">
      <c r="A180" s="4"/>
      <c r="B180" s="7">
        <v>179</v>
      </c>
      <c r="C180" s="3">
        <v>39.965789501484807</v>
      </c>
      <c r="D180" s="3">
        <f t="shared" si="2"/>
        <v>-6.1908900711187087</v>
      </c>
      <c r="N180" s="4">
        <v>-3.7306389831773856</v>
      </c>
      <c r="O180" s="35">
        <v>-2.7039486956564076</v>
      </c>
    </row>
    <row r="181" spans="1:15" ht="10.5">
      <c r="A181" s="4"/>
      <c r="B181" s="7">
        <v>180</v>
      </c>
      <c r="C181" s="3">
        <v>42.477236411298144</v>
      </c>
      <c r="D181" s="3">
        <f t="shared" si="2"/>
        <v>2.511446909813337</v>
      </c>
      <c r="N181" s="4">
        <v>-3.7195279757575861</v>
      </c>
      <c r="O181" s="35">
        <v>-2.5966557638471741</v>
      </c>
    </row>
    <row r="182" spans="1:15" ht="10.5">
      <c r="A182" s="4"/>
      <c r="B182" s="7">
        <v>181</v>
      </c>
      <c r="C182" s="3">
        <v>37.580219835650766</v>
      </c>
      <c r="D182" s="3">
        <f t="shared" si="2"/>
        <v>-4.8970165756473776</v>
      </c>
      <c r="N182" s="4">
        <v>-3.6224567140722712</v>
      </c>
      <c r="O182" s="35">
        <v>-2.5966557638471741</v>
      </c>
    </row>
    <row r="183" spans="1:15" ht="10.5">
      <c r="A183" s="4"/>
      <c r="B183" s="7">
        <v>182</v>
      </c>
      <c r="C183" s="3">
        <v>39.357509152619699</v>
      </c>
      <c r="D183" s="3">
        <f t="shared" si="2"/>
        <v>1.7772893169689326</v>
      </c>
      <c r="N183" s="4">
        <v>-3.5938299425158249</v>
      </c>
      <c r="O183" s="35">
        <v>-2.5895938503232401</v>
      </c>
    </row>
    <row r="184" spans="1:15" ht="10.5">
      <c r="A184" s="4"/>
      <c r="B184" s="7">
        <v>183</v>
      </c>
      <c r="C184" s="3">
        <v>39.875523109571333</v>
      </c>
      <c r="D184" s="3">
        <f t="shared" si="2"/>
        <v>0.51801395695163421</v>
      </c>
      <c r="N184" s="4">
        <v>-3.5920898729884243</v>
      </c>
      <c r="O184" s="35">
        <v>-2.5699470918381877</v>
      </c>
    </row>
    <row r="185" spans="1:15" ht="10.5">
      <c r="A185" s="4"/>
      <c r="B185" s="7">
        <v>184</v>
      </c>
      <c r="C185" s="3">
        <v>47.683880428789934</v>
      </c>
      <c r="D185" s="3">
        <f t="shared" si="2"/>
        <v>7.8083573192186009</v>
      </c>
      <c r="N185" s="4">
        <v>-3.5488268822188758</v>
      </c>
      <c r="O185" s="35">
        <v>-2.5699470918381877</v>
      </c>
    </row>
    <row r="186" spans="1:15" ht="10.5">
      <c r="A186" s="4"/>
      <c r="B186" s="7">
        <v>185</v>
      </c>
      <c r="C186" s="3">
        <v>47.480514921147964</v>
      </c>
      <c r="D186" s="3">
        <f t="shared" si="2"/>
        <v>-0.20336550764196915</v>
      </c>
      <c r="N186" s="4">
        <v>-3.5399994506073824</v>
      </c>
      <c r="O186" s="35">
        <v>-2.5214755360224217</v>
      </c>
    </row>
    <row r="187" spans="1:15" ht="10.5">
      <c r="A187" s="4"/>
      <c r="B187" s="7">
        <v>186</v>
      </c>
      <c r="C187" s="3">
        <v>40.701760891628382</v>
      </c>
      <c r="D187" s="3">
        <f t="shared" si="2"/>
        <v>-6.7787540295195825</v>
      </c>
      <c r="N187" s="4">
        <v>-3.5074964885016016</v>
      </c>
      <c r="O187" s="35">
        <v>-2.5208828549216236</v>
      </c>
    </row>
    <row r="188" spans="1:15" ht="10.5">
      <c r="A188" s="4"/>
      <c r="B188" s="7">
        <v>187</v>
      </c>
      <c r="C188" s="3">
        <v>42.391624660465624</v>
      </c>
      <c r="D188" s="3">
        <f t="shared" si="2"/>
        <v>1.6898637688372418</v>
      </c>
      <c r="N188" s="4">
        <v>-3.4435327572895176</v>
      </c>
      <c r="O188" s="35">
        <v>-2.5173335514625705</v>
      </c>
    </row>
    <row r="189" spans="1:15" ht="10.5">
      <c r="A189" s="4"/>
      <c r="B189" s="7">
        <v>188</v>
      </c>
      <c r="C189" s="3">
        <v>40.936509917467639</v>
      </c>
      <c r="D189" s="3">
        <f t="shared" si="2"/>
        <v>-1.4551147429979849</v>
      </c>
      <c r="N189" s="4">
        <v>-3.439006016992181</v>
      </c>
      <c r="O189" s="35">
        <v>-2.4507761417103353</v>
      </c>
    </row>
    <row r="190" spans="1:15" ht="10.5">
      <c r="A190" s="4"/>
      <c r="B190" s="7">
        <v>189</v>
      </c>
      <c r="C190" s="3">
        <v>40.307750674854162</v>
      </c>
      <c r="D190" s="3">
        <f t="shared" si="2"/>
        <v>-0.62875924261347649</v>
      </c>
      <c r="N190" s="4">
        <v>-3.3932977343354622</v>
      </c>
      <c r="O190" s="35">
        <v>-2.4507761417103353</v>
      </c>
    </row>
    <row r="191" spans="1:15" ht="10.5">
      <c r="A191" s="4"/>
      <c r="B191" s="7">
        <v>190</v>
      </c>
      <c r="C191" s="3">
        <v>38.462146841384758</v>
      </c>
      <c r="D191" s="3">
        <f t="shared" si="2"/>
        <v>-1.8456038334694043</v>
      </c>
      <c r="N191" s="4">
        <v>-3.2850293329104545</v>
      </c>
      <c r="O191" s="35">
        <v>-2.3401403193145143</v>
      </c>
    </row>
    <row r="192" spans="1:15" ht="10.5">
      <c r="A192" s="4"/>
      <c r="B192" s="7">
        <v>191</v>
      </c>
      <c r="C192" s="3">
        <v>40.611901548276535</v>
      </c>
      <c r="D192" s="3">
        <f t="shared" si="2"/>
        <v>2.1497547068917768</v>
      </c>
      <c r="N192" s="4">
        <v>-3.2440846998412809</v>
      </c>
      <c r="O192" s="35">
        <v>-2.3033003911438641</v>
      </c>
    </row>
    <row r="193" spans="1:15" ht="10.5">
      <c r="A193" s="4"/>
      <c r="B193" s="7">
        <v>192</v>
      </c>
      <c r="C193" s="3">
        <v>48.658700018049835</v>
      </c>
      <c r="D193" s="3">
        <f t="shared" si="2"/>
        <v>8.0467984697733002</v>
      </c>
      <c r="N193" s="4">
        <v>-3.1807594649462061</v>
      </c>
      <c r="O193" s="35">
        <v>-2.2422449358966503</v>
      </c>
    </row>
    <row r="194" spans="1:15" ht="10.5">
      <c r="A194" s="4"/>
      <c r="B194" s="7">
        <v>193</v>
      </c>
      <c r="C194" s="3">
        <v>55.820325011333509</v>
      </c>
      <c r="D194" s="3">
        <f t="shared" si="2"/>
        <v>7.1616249932836737</v>
      </c>
      <c r="N194" s="4">
        <v>-3.1544868243050104</v>
      </c>
      <c r="O194" s="35">
        <v>-2.2099152702203497</v>
      </c>
    </row>
    <row r="195" spans="1:15" ht="10.5">
      <c r="A195" s="4"/>
      <c r="B195" s="7">
        <v>194</v>
      </c>
      <c r="C195" s="3">
        <v>53.271686364946987</v>
      </c>
      <c r="D195" s="3">
        <f t="shared" si="2"/>
        <v>-2.5486386463865216</v>
      </c>
      <c r="N195" s="4">
        <v>-3.1413187983044679</v>
      </c>
      <c r="O195" s="35">
        <v>-2.1986209454577974</v>
      </c>
    </row>
    <row r="196" spans="1:15" ht="10.5">
      <c r="A196" s="4"/>
      <c r="B196" s="7">
        <v>195</v>
      </c>
      <c r="C196" s="3">
        <v>52.832346040331501</v>
      </c>
      <c r="D196" s="3">
        <f t="shared" ref="D196:D259" si="3">C196-C195</f>
        <v>-0.43934032461548611</v>
      </c>
      <c r="N196" s="4">
        <v>-3.1220075781885441</v>
      </c>
      <c r="O196" s="35">
        <v>-2.1986209454577974</v>
      </c>
    </row>
    <row r="197" spans="1:15" ht="10.5">
      <c r="A197" s="4"/>
      <c r="B197" s="7">
        <v>196</v>
      </c>
      <c r="C197" s="3">
        <v>55.671427680544951</v>
      </c>
      <c r="D197" s="3">
        <f t="shared" si="3"/>
        <v>2.8390816402134504</v>
      </c>
      <c r="N197" s="4">
        <v>-3.0789530794842648</v>
      </c>
      <c r="O197" s="35">
        <v>-2.1497547068917768</v>
      </c>
    </row>
    <row r="198" spans="1:15" ht="10.5">
      <c r="A198" s="4"/>
      <c r="B198" s="7">
        <v>197</v>
      </c>
      <c r="C198" s="3">
        <v>65.459235540315831</v>
      </c>
      <c r="D198" s="3">
        <f t="shared" si="3"/>
        <v>9.7878078597708793</v>
      </c>
      <c r="N198" s="4">
        <v>-3.0579577737069172</v>
      </c>
      <c r="O198" s="35">
        <v>-2.0758785723865287</v>
      </c>
    </row>
    <row r="199" spans="1:15" ht="10.5">
      <c r="A199" s="4"/>
      <c r="B199" s="7">
        <v>198</v>
      </c>
      <c r="C199" s="3">
        <v>59.953026522079384</v>
      </c>
      <c r="D199" s="3">
        <f t="shared" si="3"/>
        <v>-5.5062090182364472</v>
      </c>
      <c r="N199" s="4">
        <v>-3.0212594742633456</v>
      </c>
      <c r="O199" s="35">
        <v>-2.063300572135887</v>
      </c>
    </row>
    <row r="200" spans="1:15" ht="10.5">
      <c r="A200" s="4"/>
      <c r="B200" s="7">
        <v>199</v>
      </c>
      <c r="C200" s="3">
        <v>68.508377308110795</v>
      </c>
      <c r="D200" s="3">
        <f t="shared" si="3"/>
        <v>8.5553507860314113</v>
      </c>
      <c r="N200" s="4">
        <v>-2.9866845049164397</v>
      </c>
      <c r="O200" s="35">
        <v>-2.0548085780082204</v>
      </c>
    </row>
    <row r="201" spans="1:15" ht="10.5">
      <c r="A201" s="4"/>
      <c r="B201" s="7">
        <v>200</v>
      </c>
      <c r="C201" s="3">
        <v>63.109645264626806</v>
      </c>
      <c r="D201" s="3">
        <f t="shared" si="3"/>
        <v>-5.3987320434839887</v>
      </c>
      <c r="N201" s="4">
        <v>-2.9610849537336179</v>
      </c>
      <c r="O201" s="35">
        <v>-2.0548085780082204</v>
      </c>
    </row>
    <row r="202" spans="1:15" ht="10.5">
      <c r="A202" s="4"/>
      <c r="B202" s="7">
        <v>201</v>
      </c>
      <c r="C202" s="3">
        <v>64.506181701486327</v>
      </c>
      <c r="D202" s="3">
        <f t="shared" si="3"/>
        <v>1.3965364368595203</v>
      </c>
      <c r="N202" s="4">
        <v>-2.9475022327386284</v>
      </c>
      <c r="O202" s="35">
        <v>-1.948460861313194</v>
      </c>
    </row>
    <row r="203" spans="1:15" ht="10.5">
      <c r="A203" s="4"/>
      <c r="B203" s="7">
        <v>202</v>
      </c>
      <c r="C203" s="3">
        <v>64.699468993802441</v>
      </c>
      <c r="D203" s="3">
        <f t="shared" si="3"/>
        <v>0.19328729231611419</v>
      </c>
      <c r="N203" s="4">
        <v>-2.8915000804853435</v>
      </c>
      <c r="O203" s="35">
        <v>-1.9114127074895748</v>
      </c>
    </row>
    <row r="204" spans="1:15" ht="10.5">
      <c r="A204" s="4"/>
      <c r="B204" s="7">
        <v>203</v>
      </c>
      <c r="C204" s="3">
        <v>67.785639333854988</v>
      </c>
      <c r="D204" s="3">
        <f t="shared" si="3"/>
        <v>3.0861703400525471</v>
      </c>
      <c r="N204" s="4">
        <v>-2.8827950708594017</v>
      </c>
      <c r="O204" s="35">
        <v>-1.8377557512250604</v>
      </c>
    </row>
    <row r="205" spans="1:15" ht="10.5">
      <c r="A205" s="4"/>
      <c r="B205" s="7">
        <v>204</v>
      </c>
      <c r="C205" s="3">
        <v>75.579523806615867</v>
      </c>
      <c r="D205" s="3">
        <f t="shared" si="3"/>
        <v>7.7938844727608796</v>
      </c>
      <c r="N205" s="4">
        <v>-2.8805902227489497</v>
      </c>
      <c r="O205" s="35">
        <v>-1.8377557512250604</v>
      </c>
    </row>
    <row r="206" spans="1:15" ht="10.5">
      <c r="A206" s="4"/>
      <c r="B206" s="7">
        <v>205</v>
      </c>
      <c r="C206" s="3">
        <v>77.490824463036915</v>
      </c>
      <c r="D206" s="3">
        <f t="shared" si="3"/>
        <v>1.911300656421048</v>
      </c>
      <c r="N206" s="4">
        <v>-2.8314267021983142</v>
      </c>
      <c r="O206" s="35">
        <v>-1.7957709541621796</v>
      </c>
    </row>
    <row r="207" spans="1:15" ht="10.5">
      <c r="A207" s="4"/>
      <c r="B207" s="7">
        <v>206</v>
      </c>
      <c r="C207" s="3">
        <v>83.879213870816727</v>
      </c>
      <c r="D207" s="3">
        <f t="shared" si="3"/>
        <v>6.3883894077798118</v>
      </c>
      <c r="N207" s="4">
        <v>-2.8006701352690442</v>
      </c>
      <c r="O207" s="35">
        <v>-1.7591146362360277</v>
      </c>
    </row>
    <row r="208" spans="1:15" ht="10.5">
      <c r="A208" s="4"/>
      <c r="B208" s="7">
        <v>207</v>
      </c>
      <c r="C208" s="3">
        <v>89.257790141101452</v>
      </c>
      <c r="D208" s="3">
        <f t="shared" si="3"/>
        <v>5.3785762702847251</v>
      </c>
      <c r="N208" s="4">
        <v>-2.7745629947307435</v>
      </c>
      <c r="O208" s="35">
        <v>-1.7591146362360277</v>
      </c>
    </row>
    <row r="209" spans="1:15" ht="10.5">
      <c r="A209" s="4"/>
      <c r="B209" s="7">
        <v>208</v>
      </c>
      <c r="C209" s="3">
        <v>89.072264444390427</v>
      </c>
      <c r="D209" s="3">
        <f t="shared" si="3"/>
        <v>-0.18552569671102503</v>
      </c>
      <c r="N209" s="4">
        <v>-2.7076313915132459</v>
      </c>
      <c r="O209" s="35">
        <v>-1.6898637688372418</v>
      </c>
    </row>
    <row r="210" spans="1:15" ht="10.5">
      <c r="A210" s="4"/>
      <c r="B210" s="7">
        <v>209</v>
      </c>
      <c r="C210" s="3">
        <v>82.649770565220479</v>
      </c>
      <c r="D210" s="3">
        <f t="shared" si="3"/>
        <v>-6.4224938791699486</v>
      </c>
      <c r="N210" s="4">
        <v>-2.667214527780942</v>
      </c>
      <c r="O210" s="35">
        <v>-1.6828945432649647</v>
      </c>
    </row>
    <row r="211" spans="1:15" ht="10.5">
      <c r="A211" s="4"/>
      <c r="B211" s="7">
        <v>210</v>
      </c>
      <c r="C211" s="3">
        <v>84.725649137607007</v>
      </c>
      <c r="D211" s="3">
        <f t="shared" si="3"/>
        <v>2.0758785723865287</v>
      </c>
      <c r="N211" s="4">
        <v>-2.6634878091222021</v>
      </c>
      <c r="O211" s="35">
        <v>-1.5615312034512669</v>
      </c>
    </row>
    <row r="212" spans="1:15" ht="10.5">
      <c r="A212" s="4"/>
      <c r="B212" s="7">
        <v>211</v>
      </c>
      <c r="C212" s="3">
        <v>75.536514667739652</v>
      </c>
      <c r="D212" s="3">
        <f t="shared" si="3"/>
        <v>-9.1891344698673549</v>
      </c>
      <c r="N212" s="4">
        <v>-2.5825528876853809</v>
      </c>
      <c r="O212" s="35">
        <v>-1.5443935119518102</v>
      </c>
    </row>
    <row r="213" spans="1:15" ht="10.5">
      <c r="A213" s="4"/>
      <c r="B213" s="7">
        <v>212</v>
      </c>
      <c r="C213" s="3">
        <v>83.721444535407699</v>
      </c>
      <c r="D213" s="3">
        <f t="shared" si="3"/>
        <v>8.1849298676680462</v>
      </c>
      <c r="N213" s="4">
        <v>-2.5578499065731251</v>
      </c>
      <c r="O213" s="35">
        <v>-1.5443935119518102</v>
      </c>
    </row>
    <row r="214" spans="1:15" ht="10.5">
      <c r="A214" s="4"/>
      <c r="B214" s="7">
        <v>213</v>
      </c>
      <c r="C214" s="3">
        <v>75.345599213750688</v>
      </c>
      <c r="D214" s="3">
        <f t="shared" si="3"/>
        <v>-8.3758453216570103</v>
      </c>
      <c r="N214" s="4">
        <v>-2.5569961218899806</v>
      </c>
      <c r="O214" s="35">
        <v>-1.504788336729888</v>
      </c>
    </row>
    <row r="215" spans="1:15" ht="10.5">
      <c r="A215" s="4"/>
      <c r="B215" s="7">
        <v>214</v>
      </c>
      <c r="C215" s="3">
        <v>77.298585126417876</v>
      </c>
      <c r="D215" s="3">
        <f t="shared" si="3"/>
        <v>1.952985912667188</v>
      </c>
      <c r="N215" s="4">
        <v>-2.5486386463865216</v>
      </c>
      <c r="O215" s="35">
        <v>-1.504788336729888</v>
      </c>
    </row>
    <row r="216" spans="1:15" ht="10.5">
      <c r="A216" s="4"/>
      <c r="B216" s="7">
        <v>215</v>
      </c>
      <c r="C216" s="3">
        <v>70.140654523993305</v>
      </c>
      <c r="D216" s="3">
        <f t="shared" si="3"/>
        <v>-7.157930602424571</v>
      </c>
      <c r="N216" s="4">
        <v>-2.5448104757823131</v>
      </c>
      <c r="O216" s="35">
        <v>-1.4250878136296734</v>
      </c>
    </row>
    <row r="217" spans="1:15" ht="10.5">
      <c r="A217" s="4"/>
      <c r="B217" s="7">
        <v>216</v>
      </c>
      <c r="C217" s="3">
        <v>76.809069888843169</v>
      </c>
      <c r="D217" s="3">
        <f t="shared" si="3"/>
        <v>6.6684153648498636</v>
      </c>
      <c r="N217" s="4">
        <v>-2.5362102521096546</v>
      </c>
      <c r="O217" s="35">
        <v>-1.3965364368595203</v>
      </c>
    </row>
    <row r="218" spans="1:15" ht="10.5">
      <c r="A218" s="4"/>
      <c r="B218" s="7">
        <v>217</v>
      </c>
      <c r="C218" s="3">
        <v>82.075845034007102</v>
      </c>
      <c r="D218" s="3">
        <f t="shared" si="3"/>
        <v>5.2667751451639333</v>
      </c>
      <c r="N218" s="4">
        <v>-2.5062550857124393</v>
      </c>
      <c r="O218" s="35">
        <v>-1.3404755062502289</v>
      </c>
    </row>
    <row r="219" spans="1:15" ht="10.5">
      <c r="A219" s="4"/>
      <c r="B219" s="7">
        <v>218</v>
      </c>
      <c r="C219" s="3">
        <v>82.614076558503541</v>
      </c>
      <c r="D219" s="3">
        <f t="shared" si="3"/>
        <v>0.53823152449643885</v>
      </c>
      <c r="N219" s="4">
        <v>-2.4789736948875998</v>
      </c>
      <c r="O219" s="35">
        <v>-1.3245243084496643</v>
      </c>
    </row>
    <row r="220" spans="1:15" ht="10.5">
      <c r="A220" s="4"/>
      <c r="B220" s="7">
        <v>219</v>
      </c>
      <c r="C220" s="3">
        <v>85.954494479521017</v>
      </c>
      <c r="D220" s="3">
        <f t="shared" si="3"/>
        <v>3.340417921017476</v>
      </c>
      <c r="N220" s="4">
        <v>-2.3885208120440495</v>
      </c>
      <c r="O220" s="35">
        <v>-1.3136961177303874</v>
      </c>
    </row>
    <row r="221" spans="1:15" ht="10.5">
      <c r="A221" s="4"/>
      <c r="B221" s="7">
        <v>220</v>
      </c>
      <c r="C221" s="3">
        <v>90.47012285575974</v>
      </c>
      <c r="D221" s="3">
        <f t="shared" si="3"/>
        <v>4.5156283762387233</v>
      </c>
      <c r="N221" s="4">
        <v>-2.3661865388072698</v>
      </c>
      <c r="O221" s="35">
        <v>-1.3006369721563829</v>
      </c>
    </row>
    <row r="222" spans="1:15" ht="10.5">
      <c r="A222" s="4"/>
      <c r="B222" s="7">
        <v>221</v>
      </c>
      <c r="C222" s="3">
        <v>88.973784188363069</v>
      </c>
      <c r="D222" s="3">
        <f t="shared" si="3"/>
        <v>-1.496338667396671</v>
      </c>
      <c r="N222" s="4">
        <v>-2.2763117780324968</v>
      </c>
      <c r="O222" s="35">
        <v>-1.2960104796331251</v>
      </c>
    </row>
    <row r="223" spans="1:15" ht="10.5">
      <c r="A223" s="4"/>
      <c r="B223" s="7">
        <v>222</v>
      </c>
      <c r="C223" s="3">
        <v>98.557069916464329</v>
      </c>
      <c r="D223" s="3">
        <f t="shared" si="3"/>
        <v>9.5832857281012593</v>
      </c>
      <c r="N223" s="4">
        <v>-2.2645209733649807</v>
      </c>
      <c r="O223" s="35">
        <v>-1.2719997526758249</v>
      </c>
    </row>
    <row r="224" spans="1:15" ht="10.5">
      <c r="A224" s="4"/>
      <c r="B224" s="7">
        <v>223</v>
      </c>
      <c r="C224" s="3">
        <v>94.573317812417827</v>
      </c>
      <c r="D224" s="3">
        <f t="shared" si="3"/>
        <v>-3.983752104046502</v>
      </c>
      <c r="N224" s="4">
        <v>-2.2346558543284516</v>
      </c>
      <c r="O224" s="35">
        <v>-1.2298762325809207</v>
      </c>
    </row>
    <row r="225" spans="1:15" ht="10.5">
      <c r="A225" s="4"/>
      <c r="B225" s="7">
        <v>224</v>
      </c>
      <c r="C225" s="3">
        <v>96.628126390426047</v>
      </c>
      <c r="D225" s="3">
        <f t="shared" si="3"/>
        <v>2.0548085780082204</v>
      </c>
      <c r="N225" s="4">
        <v>-2.131585148218079</v>
      </c>
      <c r="O225" s="35">
        <v>-1.2193935674295631</v>
      </c>
    </row>
    <row r="226" spans="1:15" ht="10.5">
      <c r="A226" s="4"/>
      <c r="B226" s="7">
        <v>225</v>
      </c>
      <c r="C226" s="3">
        <v>95.337011900367344</v>
      </c>
      <c r="D226" s="3">
        <f t="shared" si="3"/>
        <v>-1.2911144900587033</v>
      </c>
      <c r="N226" s="4">
        <v>-2.1005876952214635</v>
      </c>
      <c r="O226" s="35">
        <v>-1.2176435776724475</v>
      </c>
    </row>
    <row r="227" spans="1:15" ht="10.5">
      <c r="A227" s="4"/>
      <c r="B227" s="7">
        <v>226</v>
      </c>
      <c r="C227" s="3">
        <v>93.571459526900185</v>
      </c>
      <c r="D227" s="3">
        <f t="shared" si="3"/>
        <v>-1.765552373467159</v>
      </c>
      <c r="N227" s="4">
        <v>-2.0775365684527003</v>
      </c>
      <c r="O227" s="35">
        <v>-1.1460779313827629</v>
      </c>
    </row>
    <row r="228" spans="1:15" ht="10.5">
      <c r="A228" s="4"/>
      <c r="B228" s="7">
        <v>227</v>
      </c>
      <c r="C228" s="3">
        <v>90.449451948711641</v>
      </c>
      <c r="D228" s="3">
        <f t="shared" si="3"/>
        <v>-3.1220075781885441</v>
      </c>
      <c r="N228" s="4">
        <v>-2.0564579463861605</v>
      </c>
      <c r="O228" s="35">
        <v>-1.1325615533524882</v>
      </c>
    </row>
    <row r="229" spans="1:15" ht="10.5">
      <c r="A229" s="4"/>
      <c r="B229" s="7">
        <v>228</v>
      </c>
      <c r="C229" s="3">
        <v>83.146563796968124</v>
      </c>
      <c r="D229" s="3">
        <f t="shared" si="3"/>
        <v>-7.3028881517435167</v>
      </c>
      <c r="N229" s="4">
        <v>-2.0441000425773552</v>
      </c>
      <c r="O229" s="35">
        <v>-1.1325615533524882</v>
      </c>
    </row>
    <row r="230" spans="1:15" ht="10.5">
      <c r="A230" s="4"/>
      <c r="B230" s="7">
        <v>229</v>
      </c>
      <c r="C230" s="3">
        <v>81.882742470328324</v>
      </c>
      <c r="D230" s="3">
        <f t="shared" si="3"/>
        <v>-1.2638213266397997</v>
      </c>
      <c r="N230" s="4">
        <v>-2.023267811742322</v>
      </c>
      <c r="O230" s="35">
        <v>-1.1096912031156023</v>
      </c>
    </row>
    <row r="231" spans="1:15" ht="10.5">
      <c r="A231" s="4"/>
      <c r="B231" s="7">
        <v>230</v>
      </c>
      <c r="C231" s="3">
        <v>87.436477380012164</v>
      </c>
      <c r="D231" s="3">
        <f t="shared" si="3"/>
        <v>5.5537349096838398</v>
      </c>
      <c r="N231" s="4">
        <v>-1.9954338790537349</v>
      </c>
      <c r="O231" s="35">
        <v>-1.0956361327298509</v>
      </c>
    </row>
    <row r="232" spans="1:15" ht="10.5">
      <c r="A232" s="4"/>
      <c r="B232" s="7">
        <v>231</v>
      </c>
      <c r="C232" s="3">
        <v>94.326792947927146</v>
      </c>
      <c r="D232" s="3">
        <f t="shared" si="3"/>
        <v>6.8903155679149819</v>
      </c>
      <c r="N232" s="4">
        <v>-1.9624957164353418</v>
      </c>
      <c r="O232" s="35">
        <v>-1.0484321844243709</v>
      </c>
    </row>
    <row r="233" spans="1:15" ht="10.5">
      <c r="A233" s="4"/>
      <c r="B233" s="7">
        <v>232</v>
      </c>
      <c r="C233" s="3">
        <v>94.251753350519209</v>
      </c>
      <c r="D233" s="3">
        <f t="shared" si="3"/>
        <v>-7.5039597407936753E-2</v>
      </c>
      <c r="N233" s="4">
        <v>-1.9423690942049063</v>
      </c>
      <c r="O233" s="35">
        <v>-1.0317073507959975</v>
      </c>
    </row>
    <row r="234" spans="1:15" ht="10.5">
      <c r="A234" s="4"/>
      <c r="B234" s="7">
        <v>233</v>
      </c>
      <c r="C234" s="3">
        <v>85.757278797838623</v>
      </c>
      <c r="D234" s="3">
        <f t="shared" si="3"/>
        <v>-8.494474552680586</v>
      </c>
      <c r="N234" s="4">
        <v>-1.9423398833144816</v>
      </c>
      <c r="O234" s="35">
        <v>-1.0012034933102214</v>
      </c>
    </row>
    <row r="235" spans="1:15" ht="10.5">
      <c r="A235" s="4"/>
      <c r="B235" s="7">
        <v>234</v>
      </c>
      <c r="C235" s="3">
        <v>83.093790988716421</v>
      </c>
      <c r="D235" s="3">
        <f t="shared" si="3"/>
        <v>-2.6634878091222021</v>
      </c>
      <c r="N235" s="4">
        <v>-1.8951635728571148</v>
      </c>
      <c r="O235" s="35">
        <v>-1.0012034933102214</v>
      </c>
    </row>
    <row r="236" spans="1:15" ht="10.5">
      <c r="A236" s="4"/>
      <c r="B236" s="7">
        <v>235</v>
      </c>
      <c r="C236" s="3">
        <v>87.229044060982488</v>
      </c>
      <c r="D236" s="3">
        <f t="shared" si="3"/>
        <v>4.1352530722660674</v>
      </c>
      <c r="N236" s="4">
        <v>-1.8748069916748875</v>
      </c>
      <c r="O236" s="35">
        <v>-0.81001555488998633</v>
      </c>
    </row>
    <row r="237" spans="1:15" ht="10.5">
      <c r="A237" s="4"/>
      <c r="B237" s="7">
        <v>236</v>
      </c>
      <c r="C237" s="3">
        <v>78.576469797069535</v>
      </c>
      <c r="D237" s="3">
        <f t="shared" si="3"/>
        <v>-8.6525742639129533</v>
      </c>
      <c r="N237" s="4">
        <v>-1.8456038334694043</v>
      </c>
      <c r="O237" s="35">
        <v>-0.80440895012350211</v>
      </c>
    </row>
    <row r="238" spans="1:15" ht="10.5">
      <c r="A238" s="4"/>
      <c r="B238" s="7">
        <v>237</v>
      </c>
      <c r="C238" s="3">
        <v>75.421982972764525</v>
      </c>
      <c r="D238" s="3">
        <f t="shared" si="3"/>
        <v>-3.1544868243050104</v>
      </c>
      <c r="N238" s="4">
        <v>-1.7724761707311245</v>
      </c>
      <c r="O238" s="35">
        <v>-0.78544541794386191</v>
      </c>
    </row>
    <row r="239" spans="1:15" ht="10.5">
      <c r="A239" s="4"/>
      <c r="B239" s="7">
        <v>238</v>
      </c>
      <c r="C239" s="3">
        <v>75.346363133704358</v>
      </c>
      <c r="D239" s="3">
        <f t="shared" si="3"/>
        <v>-7.5619839060166782E-2</v>
      </c>
      <c r="N239" s="4">
        <v>-1.765552373467159</v>
      </c>
      <c r="O239" s="35">
        <v>-0.77838022314028876</v>
      </c>
    </row>
    <row r="240" spans="1:15" ht="10.5">
      <c r="A240" s="4"/>
      <c r="B240" s="7">
        <v>239</v>
      </c>
      <c r="C240" s="3">
        <v>72.810152881594703</v>
      </c>
      <c r="D240" s="3">
        <f t="shared" si="3"/>
        <v>-2.5362102521096546</v>
      </c>
      <c r="N240" s="4">
        <v>-1.6851047489456974</v>
      </c>
      <c r="O240" s="35">
        <v>-0.77350342218615253</v>
      </c>
    </row>
    <row r="241" spans="1:15" ht="10.5">
      <c r="A241" s="4"/>
      <c r="B241" s="7">
        <v>240</v>
      </c>
      <c r="C241" s="3">
        <v>73.429185597922512</v>
      </c>
      <c r="D241" s="3">
        <f t="shared" si="3"/>
        <v>0.61903271632780843</v>
      </c>
      <c r="N241" s="4">
        <v>-1.5826255720832307</v>
      </c>
      <c r="O241" s="35">
        <v>-0.75959823215592337</v>
      </c>
    </row>
    <row r="242" spans="1:15" ht="10.5">
      <c r="A242" s="4"/>
      <c r="B242" s="7">
        <v>241</v>
      </c>
      <c r="C242" s="3">
        <v>77.318976339306133</v>
      </c>
      <c r="D242" s="3">
        <f t="shared" si="3"/>
        <v>3.8897907413836208</v>
      </c>
      <c r="N242" s="4">
        <v>-1.5802627784465244</v>
      </c>
      <c r="O242" s="35">
        <v>-0.71212526517902575</v>
      </c>
    </row>
    <row r="243" spans="1:15" ht="10.5">
      <c r="A243" s="4"/>
      <c r="B243" s="7">
        <v>242</v>
      </c>
      <c r="C243" s="3">
        <v>81.007992246816912</v>
      </c>
      <c r="D243" s="3">
        <f t="shared" si="3"/>
        <v>3.6890159075107789</v>
      </c>
      <c r="N243" s="4">
        <v>-1.575976034251255</v>
      </c>
      <c r="O243" s="35">
        <v>-0.71212526517902575</v>
      </c>
    </row>
    <row r="244" spans="1:15" ht="10.5">
      <c r="A244" s="4"/>
      <c r="B244" s="7">
        <v>243</v>
      </c>
      <c r="C244" s="3">
        <v>88.084414247543876</v>
      </c>
      <c r="D244" s="3">
        <f t="shared" si="3"/>
        <v>7.0764220007269643</v>
      </c>
      <c r="N244" s="4">
        <v>-1.5673437742750593</v>
      </c>
      <c r="O244" s="35">
        <v>-0.61903271632780843</v>
      </c>
    </row>
    <row r="245" spans="1:15" ht="10.5">
      <c r="A245" s="4"/>
      <c r="B245" s="7">
        <v>244</v>
      </c>
      <c r="C245" s="3">
        <v>89.194105450659478</v>
      </c>
      <c r="D245" s="3">
        <f t="shared" si="3"/>
        <v>1.1096912031156023</v>
      </c>
      <c r="N245" s="4">
        <v>-1.5124762114292594</v>
      </c>
      <c r="O245" s="35">
        <v>-0.59770882463934072</v>
      </c>
    </row>
    <row r="246" spans="1:15" ht="10.5">
      <c r="A246" s="4"/>
      <c r="B246" s="7">
        <v>245</v>
      </c>
      <c r="C246" s="3">
        <v>82.010061944545569</v>
      </c>
      <c r="D246" s="3">
        <f t="shared" si="3"/>
        <v>-7.184043506113909</v>
      </c>
      <c r="N246" s="4">
        <v>-1.496338667396671</v>
      </c>
      <c r="O246" s="35">
        <v>-0.55013538010348029</v>
      </c>
    </row>
    <row r="247" spans="1:15" ht="10.5">
      <c r="A247" s="4"/>
      <c r="B247" s="7">
        <v>246</v>
      </c>
      <c r="C247" s="3">
        <v>90.386674363841863</v>
      </c>
      <c r="D247" s="3">
        <f t="shared" si="3"/>
        <v>8.3766124192962934</v>
      </c>
      <c r="N247" s="4">
        <v>-1.4551147429979849</v>
      </c>
      <c r="O247" s="35">
        <v>-0.53823152449643885</v>
      </c>
    </row>
    <row r="248" spans="1:15" ht="10.5">
      <c r="A248" s="4"/>
      <c r="B248" s="7">
        <v>247</v>
      </c>
      <c r="C248" s="3">
        <v>96.37018997522722</v>
      </c>
      <c r="D248" s="3">
        <f t="shared" si="3"/>
        <v>5.9835156113853571</v>
      </c>
      <c r="N248" s="4">
        <v>-1.4545977288042309</v>
      </c>
      <c r="O248" s="35">
        <v>-0.51969061693515073</v>
      </c>
    </row>
    <row r="249" spans="1:15" ht="10.5">
      <c r="A249" s="4"/>
      <c r="B249" s="7">
        <v>248</v>
      </c>
      <c r="C249" s="3">
        <v>99.44816897987252</v>
      </c>
      <c r="D249" s="3">
        <f t="shared" si="3"/>
        <v>3.0779790046453002</v>
      </c>
      <c r="N249" s="4">
        <v>-1.4143152272095989</v>
      </c>
      <c r="O249" s="35">
        <v>-0.48936751368333375</v>
      </c>
    </row>
    <row r="250" spans="1:15" ht="10.5">
      <c r="A250" s="4"/>
      <c r="B250" s="7">
        <v>249</v>
      </c>
      <c r="C250" s="3">
        <v>92.586046695601524</v>
      </c>
      <c r="D250" s="3">
        <f t="shared" si="3"/>
        <v>-6.8621222842709955</v>
      </c>
      <c r="N250" s="4">
        <v>-1.368861008693699</v>
      </c>
      <c r="O250" s="35">
        <v>-0.44151220078326503</v>
      </c>
    </row>
    <row r="251" spans="1:15" ht="10.5">
      <c r="A251" s="4"/>
      <c r="B251" s="7">
        <v>250</v>
      </c>
      <c r="C251" s="3">
        <v>87.910308982989335</v>
      </c>
      <c r="D251" s="3">
        <f t="shared" si="3"/>
        <v>-4.6757377126121895</v>
      </c>
      <c r="N251" s="4">
        <v>-1.2911144900587033</v>
      </c>
      <c r="O251" s="35">
        <v>-0.37215023101596501</v>
      </c>
    </row>
    <row r="252" spans="1:15" ht="10.5">
      <c r="A252" s="4"/>
      <c r="B252" s="7">
        <v>251</v>
      </c>
      <c r="C252" s="3">
        <v>96.083384255366411</v>
      </c>
      <c r="D252" s="3">
        <f t="shared" si="3"/>
        <v>8.1730752723770763</v>
      </c>
      <c r="N252" s="4">
        <v>-1.2846322171484061</v>
      </c>
      <c r="O252" s="35">
        <v>-0.19328729231611419</v>
      </c>
    </row>
    <row r="253" spans="1:15" ht="10.5">
      <c r="A253" s="4"/>
      <c r="B253" s="7">
        <v>252</v>
      </c>
      <c r="C253" s="3">
        <v>93.525534348793286</v>
      </c>
      <c r="D253" s="3">
        <f t="shared" si="3"/>
        <v>-2.5578499065731251</v>
      </c>
      <c r="N253" s="4">
        <v>-1.2811783045253406</v>
      </c>
      <c r="O253" s="35">
        <v>-0.19328729231611419</v>
      </c>
    </row>
    <row r="254" spans="1:15" ht="10.5">
      <c r="A254" s="4"/>
      <c r="B254" s="7">
        <v>253</v>
      </c>
      <c r="C254" s="3">
        <v>89.425280802889176</v>
      </c>
      <c r="D254" s="3">
        <f t="shared" si="3"/>
        <v>-4.1002535459041098</v>
      </c>
      <c r="N254" s="4">
        <v>-1.2750656813850583</v>
      </c>
      <c r="O254" s="35">
        <v>-0.1670161534382828</v>
      </c>
    </row>
    <row r="255" spans="1:15" ht="10.5">
      <c r="A255" s="4"/>
      <c r="B255" s="7">
        <v>254</v>
      </c>
      <c r="C255" s="3">
        <v>79.960746601973327</v>
      </c>
      <c r="D255" s="3">
        <f t="shared" si="3"/>
        <v>-9.4645342009158497</v>
      </c>
      <c r="N255" s="4">
        <v>-1.2638213266397997</v>
      </c>
      <c r="O255" s="35">
        <v>-0.15019419838367298</v>
      </c>
    </row>
    <row r="256" spans="1:15" ht="10.5">
      <c r="A256" s="4"/>
      <c r="B256" s="7">
        <v>255</v>
      </c>
      <c r="C256" s="3">
        <v>70.768793409855334</v>
      </c>
      <c r="D256" s="3">
        <f t="shared" si="3"/>
        <v>-9.1919531921179924</v>
      </c>
      <c r="N256" s="4">
        <v>-1.2404858316701706</v>
      </c>
      <c r="O256" s="35">
        <v>-7.6598090450247014E-2</v>
      </c>
    </row>
    <row r="257" spans="1:15" ht="10.5">
      <c r="A257" s="4"/>
      <c r="B257" s="7">
        <v>256</v>
      </c>
      <c r="C257" s="3">
        <v>78.892588305880679</v>
      </c>
      <c r="D257" s="3">
        <f t="shared" si="3"/>
        <v>8.1237948960253448</v>
      </c>
      <c r="N257" s="4">
        <v>-0.99799143510281851</v>
      </c>
      <c r="O257" s="35">
        <v>-5.5245404791506303E-2</v>
      </c>
    </row>
    <row r="258" spans="1:15" ht="10.5">
      <c r="A258" s="4"/>
      <c r="B258" s="7">
        <v>257</v>
      </c>
      <c r="C258" s="3">
        <v>85.666424228491735</v>
      </c>
      <c r="D258" s="3">
        <f t="shared" si="3"/>
        <v>6.773835922611056</v>
      </c>
      <c r="N258" s="4">
        <v>-0.91072571757936771</v>
      </c>
      <c r="O258" s="35">
        <v>-2.3666978390565419E-2</v>
      </c>
    </row>
    <row r="259" spans="1:15" ht="10.5">
      <c r="A259" s="4"/>
      <c r="B259" s="7">
        <v>258</v>
      </c>
      <c r="C259" s="3">
        <v>88.593023493688591</v>
      </c>
      <c r="D259" s="3">
        <f t="shared" si="3"/>
        <v>2.926599265196856</v>
      </c>
      <c r="N259" s="4">
        <v>-0.90883612248222789</v>
      </c>
      <c r="O259" s="35">
        <v>3.2198218993016781E-2</v>
      </c>
    </row>
    <row r="260" spans="1:15" ht="10.5">
      <c r="A260" s="4"/>
      <c r="B260" s="7">
        <v>259</v>
      </c>
      <c r="C260" s="3">
        <v>85.412264028742385</v>
      </c>
      <c r="D260" s="3">
        <f t="shared" ref="D260:D323" si="4">C260-C259</f>
        <v>-3.1807594649462061</v>
      </c>
      <c r="N260" s="4">
        <v>-0.871201735063039</v>
      </c>
      <c r="O260" s="35">
        <v>3.9453268352552584E-2</v>
      </c>
    </row>
    <row r="261" spans="1:15" ht="10.5">
      <c r="A261" s="4"/>
      <c r="B261" s="7">
        <v>260</v>
      </c>
      <c r="C261" s="3">
        <v>82.906008943029946</v>
      </c>
      <c r="D261" s="3">
        <f t="shared" si="4"/>
        <v>-2.5062550857124393</v>
      </c>
      <c r="N261" s="4">
        <v>-0.84132301747267491</v>
      </c>
      <c r="O261" s="35">
        <v>3.9453268352552584E-2</v>
      </c>
    </row>
    <row r="262" spans="1:15" ht="10.5">
      <c r="A262" s="4"/>
      <c r="B262" s="7">
        <v>261</v>
      </c>
      <c r="C262" s="3">
        <v>79.661924243188665</v>
      </c>
      <c r="D262" s="3">
        <f t="shared" si="4"/>
        <v>-3.2440846998412809</v>
      </c>
      <c r="N262" s="4">
        <v>-0.80588725604610545</v>
      </c>
      <c r="O262" s="35">
        <v>6.985859433098085E-2</v>
      </c>
    </row>
    <row r="263" spans="1:15" ht="10.5">
      <c r="A263" s="4"/>
      <c r="B263" s="7">
        <v>262</v>
      </c>
      <c r="C263" s="3">
        <v>88.572308028873266</v>
      </c>
      <c r="D263" s="3">
        <f t="shared" si="4"/>
        <v>8.9103837856846013</v>
      </c>
      <c r="N263" s="4">
        <v>-0.79737183234199449</v>
      </c>
      <c r="O263" s="35">
        <v>7.5619839060166782E-2</v>
      </c>
    </row>
    <row r="264" spans="1:15" ht="10.5">
      <c r="A264" s="4"/>
      <c r="B264" s="7">
        <v>263</v>
      </c>
      <c r="C264" s="3">
        <v>89.667944161603117</v>
      </c>
      <c r="D264" s="3">
        <f t="shared" si="4"/>
        <v>1.0956361327298509</v>
      </c>
      <c r="N264" s="4">
        <v>-0.78801321787045708</v>
      </c>
      <c r="O264" s="35">
        <v>7.5619839060166782E-2</v>
      </c>
    </row>
    <row r="265" spans="1:15" ht="10.5">
      <c r="A265" s="4"/>
      <c r="B265" s="7">
        <v>264</v>
      </c>
      <c r="C265" s="3">
        <v>99.996135070063971</v>
      </c>
      <c r="D265" s="3">
        <f t="shared" si="4"/>
        <v>10.328190908460854</v>
      </c>
      <c r="N265" s="4">
        <v>-0.75499980254416243</v>
      </c>
      <c r="O265" s="35">
        <v>0.12983541895817297</v>
      </c>
    </row>
    <row r="266" spans="1:15" ht="10.5">
      <c r="A266" s="4"/>
      <c r="B266" s="7">
        <v>265</v>
      </c>
      <c r="C266" s="3">
        <v>104.14454443619459</v>
      </c>
      <c r="D266" s="3">
        <f t="shared" si="4"/>
        <v>4.1484093661306218</v>
      </c>
      <c r="N266" s="4">
        <v>-0.73323167092372898</v>
      </c>
      <c r="O266" s="35">
        <v>0.17311130947352638</v>
      </c>
    </row>
    <row r="267" spans="1:15" ht="10.5">
      <c r="A267" s="4"/>
      <c r="B267" s="7">
        <v>266</v>
      </c>
      <c r="C267" s="3">
        <v>107.11500283005978</v>
      </c>
      <c r="D267" s="3">
        <f t="shared" si="4"/>
        <v>2.9704583938651865</v>
      </c>
      <c r="N267" s="4">
        <v>-0.69822303108648498</v>
      </c>
      <c r="O267" s="35">
        <v>0.17798452921368835</v>
      </c>
    </row>
    <row r="268" spans="1:15" ht="10.5">
      <c r="A268" s="4"/>
      <c r="B268" s="7">
        <v>267</v>
      </c>
      <c r="C268" s="3">
        <v>115.24685646613702</v>
      </c>
      <c r="D268" s="3">
        <f t="shared" si="4"/>
        <v>8.1318536360772384</v>
      </c>
      <c r="N268" s="4">
        <v>-0.64265572280631034</v>
      </c>
      <c r="O268" s="35">
        <v>0.19572521543389598</v>
      </c>
    </row>
    <row r="269" spans="1:15" ht="10.5">
      <c r="A269" s="4"/>
      <c r="B269" s="7">
        <v>268</v>
      </c>
      <c r="C269" s="3">
        <v>107.55275776301829</v>
      </c>
      <c r="D269" s="3">
        <f t="shared" si="4"/>
        <v>-7.6940987031187262</v>
      </c>
      <c r="N269" s="4">
        <v>-0.62875924261347649</v>
      </c>
      <c r="O269" s="35">
        <v>0.20336550764196915</v>
      </c>
    </row>
    <row r="270" spans="1:15" ht="10.5">
      <c r="A270" s="4"/>
      <c r="B270" s="7">
        <v>269</v>
      </c>
      <c r="C270" s="3">
        <v>113.81187628785653</v>
      </c>
      <c r="D270" s="3">
        <f t="shared" si="4"/>
        <v>6.259118524838243</v>
      </c>
      <c r="N270" s="4">
        <v>-0.58325506416998962</v>
      </c>
      <c r="O270" s="35">
        <v>0.24134256922951636</v>
      </c>
    </row>
    <row r="271" spans="1:15" ht="10.5">
      <c r="A271" s="4"/>
      <c r="B271" s="7">
        <v>270</v>
      </c>
      <c r="C271" s="3">
        <v>104.82700710764371</v>
      </c>
      <c r="D271" s="3">
        <f t="shared" si="4"/>
        <v>-8.9848691802128258</v>
      </c>
      <c r="N271" s="4">
        <v>-0.58313673721156789</v>
      </c>
      <c r="O271" s="35">
        <v>0.39360186191947832</v>
      </c>
    </row>
    <row r="272" spans="1:15" ht="10.5">
      <c r="A272" s="4"/>
      <c r="B272" s="7">
        <v>271</v>
      </c>
      <c r="C272" s="3">
        <v>103.58652127597354</v>
      </c>
      <c r="D272" s="3">
        <f t="shared" si="4"/>
        <v>-1.2404858316701706</v>
      </c>
      <c r="N272" s="4">
        <v>-0.43934032461548611</v>
      </c>
      <c r="O272" s="35">
        <v>0.43915532459990203</v>
      </c>
    </row>
    <row r="273" spans="1:15" ht="10.5">
      <c r="A273" s="4"/>
      <c r="B273" s="7">
        <v>272</v>
      </c>
      <c r="C273" s="3">
        <v>102.3053429714482</v>
      </c>
      <c r="D273" s="3">
        <f t="shared" si="4"/>
        <v>-1.2811783045253406</v>
      </c>
      <c r="N273" s="4">
        <v>-0.43915532459990203</v>
      </c>
      <c r="O273" s="35">
        <v>0.43934032461548611</v>
      </c>
    </row>
    <row r="274" spans="1:15" ht="10.5">
      <c r="A274" s="4"/>
      <c r="B274" s="7">
        <v>273</v>
      </c>
      <c r="C274" s="3">
        <v>96.541147828284736</v>
      </c>
      <c r="D274" s="3">
        <f t="shared" si="4"/>
        <v>-5.7641951431634624</v>
      </c>
      <c r="N274" s="4">
        <v>-0.39360186191947832</v>
      </c>
      <c r="O274" s="35">
        <v>0.58313673721156789</v>
      </c>
    </row>
    <row r="275" spans="1:15" ht="10.5">
      <c r="A275" s="4"/>
      <c r="B275" s="7">
        <v>274</v>
      </c>
      <c r="C275" s="3">
        <v>88.806805080287631</v>
      </c>
      <c r="D275" s="3">
        <f t="shared" si="4"/>
        <v>-7.7343427479971041</v>
      </c>
      <c r="N275" s="4">
        <v>-0.24134256922951636</v>
      </c>
      <c r="O275" s="35">
        <v>0.62875924261347649</v>
      </c>
    </row>
    <row r="276" spans="1:15" ht="10.5">
      <c r="A276" s="4"/>
      <c r="B276" s="7">
        <v>275</v>
      </c>
      <c r="C276" s="3">
        <v>85.521775747377177</v>
      </c>
      <c r="D276" s="3">
        <f t="shared" si="4"/>
        <v>-3.2850293329104545</v>
      </c>
      <c r="N276" s="4">
        <v>-0.20336550764196915</v>
      </c>
      <c r="O276" s="35">
        <v>0.64265572280631034</v>
      </c>
    </row>
    <row r="277" spans="1:15" ht="10.5">
      <c r="A277" s="4"/>
      <c r="B277" s="7">
        <v>276</v>
      </c>
      <c r="C277" s="3">
        <v>90.758125356936191</v>
      </c>
      <c r="D277" s="3">
        <f t="shared" si="4"/>
        <v>5.2363496095590136</v>
      </c>
      <c r="N277" s="4">
        <v>-0.19572521543389598</v>
      </c>
      <c r="O277" s="35">
        <v>0.69822303108648498</v>
      </c>
    </row>
    <row r="278" spans="1:15" ht="10.5">
      <c r="A278" s="4"/>
      <c r="B278" s="7">
        <v>277</v>
      </c>
      <c r="C278" s="3">
        <v>92.030125109612015</v>
      </c>
      <c r="D278" s="3">
        <f t="shared" si="4"/>
        <v>1.2719997526758249</v>
      </c>
      <c r="N278" s="4">
        <v>-0.18552569671102503</v>
      </c>
      <c r="O278" s="35">
        <v>0.73323167092372898</v>
      </c>
    </row>
    <row r="279" spans="1:15" ht="10.5">
      <c r="A279" s="4"/>
      <c r="B279" s="7">
        <v>278</v>
      </c>
      <c r="C279" s="3">
        <v>96.763824208299354</v>
      </c>
      <c r="D279" s="3">
        <f t="shared" si="4"/>
        <v>4.7336990986873388</v>
      </c>
      <c r="N279" s="4">
        <v>-0.17798452921368835</v>
      </c>
      <c r="O279" s="35">
        <v>0.78801321787045708</v>
      </c>
    </row>
    <row r="280" spans="1:15" ht="10.5">
      <c r="A280" s="4"/>
      <c r="B280" s="7">
        <v>279</v>
      </c>
      <c r="C280" s="3">
        <v>106.45471965632584</v>
      </c>
      <c r="D280" s="3">
        <f t="shared" si="4"/>
        <v>9.6908954480264811</v>
      </c>
      <c r="N280" s="4">
        <v>-0.17311130947352638</v>
      </c>
      <c r="O280" s="35">
        <v>0.78801321787045708</v>
      </c>
    </row>
    <row r="281" spans="1:15" ht="10.5">
      <c r="A281" s="4"/>
      <c r="B281" s="7">
        <v>280</v>
      </c>
      <c r="C281" s="3">
        <v>111.55777597022947</v>
      </c>
      <c r="D281" s="3">
        <f t="shared" si="4"/>
        <v>5.103056313903636</v>
      </c>
      <c r="N281" s="4">
        <v>-0.14874411813408983</v>
      </c>
      <c r="O281" s="35">
        <v>0.79737183234199449</v>
      </c>
    </row>
    <row r="282" spans="1:15" ht="10.5">
      <c r="A282" s="4"/>
      <c r="B282" s="7">
        <v>281</v>
      </c>
      <c r="C282" s="3">
        <v>110.7164529527568</v>
      </c>
      <c r="D282" s="3">
        <f t="shared" si="4"/>
        <v>-0.84132301747267491</v>
      </c>
      <c r="N282" s="4">
        <v>-0.12983541895817297</v>
      </c>
      <c r="O282" s="35">
        <v>0.84132301747267491</v>
      </c>
    </row>
    <row r="283" spans="1:15" ht="10.5">
      <c r="A283" s="4"/>
      <c r="B283" s="7">
        <v>282</v>
      </c>
      <c r="C283" s="3">
        <v>113.28640004459498</v>
      </c>
      <c r="D283" s="3">
        <f t="shared" si="4"/>
        <v>2.5699470918381877</v>
      </c>
      <c r="N283" s="4">
        <v>-7.5619839060166782E-2</v>
      </c>
      <c r="O283" s="35">
        <v>0.84132301747267491</v>
      </c>
    </row>
    <row r="284" spans="1:15" ht="10.5">
      <c r="A284" s="4"/>
      <c r="B284" s="7">
        <v>283</v>
      </c>
      <c r="C284" s="3">
        <v>106.60924319081329</v>
      </c>
      <c r="D284" s="3">
        <f t="shared" si="4"/>
        <v>-6.6771568537816961</v>
      </c>
      <c r="N284" s="4">
        <v>-7.5039597407936753E-2</v>
      </c>
      <c r="O284" s="35">
        <v>0.90883612248222789</v>
      </c>
    </row>
    <row r="285" spans="1:15" ht="10.5">
      <c r="A285" s="4"/>
      <c r="B285" s="7">
        <v>284</v>
      </c>
      <c r="C285" s="3">
        <v>97.460831519176566</v>
      </c>
      <c r="D285" s="3">
        <f t="shared" si="4"/>
        <v>-9.1484116716367225</v>
      </c>
      <c r="N285" s="4">
        <v>-6.985859433098085E-2</v>
      </c>
      <c r="O285" s="35">
        <v>0.91072571757936771</v>
      </c>
    </row>
    <row r="286" spans="1:15" ht="10.5">
      <c r="A286" s="4"/>
      <c r="B286" s="7">
        <v>285</v>
      </c>
      <c r="C286" s="3">
        <v>93.114534313144873</v>
      </c>
      <c r="D286" s="3">
        <f t="shared" si="4"/>
        <v>-4.3462972060316929</v>
      </c>
      <c r="N286" s="4">
        <v>-5.9618825680132659E-2</v>
      </c>
      <c r="O286" s="35">
        <v>0.99799143510281851</v>
      </c>
    </row>
    <row r="287" spans="1:15" ht="10.5">
      <c r="A287" s="4"/>
      <c r="B287" s="7">
        <v>286</v>
      </c>
      <c r="C287" s="3">
        <v>83.549237410556742</v>
      </c>
      <c r="D287" s="3">
        <f t="shared" si="4"/>
        <v>-9.5652969025881305</v>
      </c>
      <c r="N287" s="4">
        <v>-3.9453268352552584E-2</v>
      </c>
      <c r="O287" s="35">
        <v>1.2404858316701706</v>
      </c>
    </row>
    <row r="288" spans="1:15" ht="10.5">
      <c r="A288" s="4"/>
      <c r="B288" s="7">
        <v>287</v>
      </c>
      <c r="C288" s="3">
        <v>75.958541801650114</v>
      </c>
      <c r="D288" s="3">
        <f t="shared" si="4"/>
        <v>-7.5906956089066284</v>
      </c>
      <c r="N288" s="4">
        <v>-3.2198218993016781E-2</v>
      </c>
      <c r="O288" s="35">
        <v>1.2638213266397997</v>
      </c>
    </row>
    <row r="289" spans="1:15" ht="10.5">
      <c r="A289" s="4"/>
      <c r="B289" s="7">
        <v>288</v>
      </c>
      <c r="C289" s="3">
        <v>71.713959262727201</v>
      </c>
      <c r="D289" s="3">
        <f t="shared" si="4"/>
        <v>-4.2445825389229128</v>
      </c>
      <c r="N289" s="4">
        <v>-1.1738648674253227E-3</v>
      </c>
      <c r="O289" s="35">
        <v>1.2811783045253406</v>
      </c>
    </row>
    <row r="290" spans="1:15" ht="10.5">
      <c r="A290" s="4"/>
      <c r="B290" s="7">
        <v>289</v>
      </c>
      <c r="C290" s="3">
        <v>74.740013041381815</v>
      </c>
      <c r="D290" s="3">
        <f t="shared" si="4"/>
        <v>3.0260537786546138</v>
      </c>
      <c r="N290" s="4">
        <v>2.3666978390565419E-2</v>
      </c>
      <c r="O290" s="35">
        <v>1.2846322171484061</v>
      </c>
    </row>
    <row r="291" spans="1:15" ht="10.5">
      <c r="A291" s="4"/>
      <c r="B291" s="7">
        <v>290</v>
      </c>
      <c r="C291" s="3">
        <v>71.93934290611277</v>
      </c>
      <c r="D291" s="3">
        <f t="shared" si="4"/>
        <v>-2.8006701352690442</v>
      </c>
      <c r="N291" s="4">
        <v>5.5245404791506303E-2</v>
      </c>
      <c r="O291" s="35">
        <v>1.2911144900587033</v>
      </c>
    </row>
    <row r="292" spans="1:15" ht="10.5">
      <c r="A292" s="4"/>
      <c r="B292" s="7">
        <v>291</v>
      </c>
      <c r="C292" s="3">
        <v>72.380855106896036</v>
      </c>
      <c r="D292" s="3">
        <f t="shared" si="4"/>
        <v>0.44151220078326503</v>
      </c>
      <c r="N292" s="4">
        <v>7.6598090450247014E-2</v>
      </c>
      <c r="O292" s="35">
        <v>1.368861008693699</v>
      </c>
    </row>
    <row r="293" spans="1:15" ht="10.5">
      <c r="A293" s="4"/>
      <c r="B293" s="7">
        <v>292</v>
      </c>
      <c r="C293" s="3">
        <v>64.301955938868261</v>
      </c>
      <c r="D293" s="3">
        <f t="shared" si="4"/>
        <v>-8.0788991680277746</v>
      </c>
      <c r="N293" s="4">
        <v>0.15019419838367298</v>
      </c>
      <c r="O293" s="35">
        <v>1.4143152272095989</v>
      </c>
    </row>
    <row r="294" spans="1:15" ht="10.5">
      <c r="A294" s="4"/>
      <c r="B294" s="7">
        <v>293</v>
      </c>
      <c r="C294" s="3">
        <v>65.08033616200855</v>
      </c>
      <c r="D294" s="3">
        <f t="shared" si="4"/>
        <v>0.77838022314028876</v>
      </c>
      <c r="N294" s="4">
        <v>0.1670161534382828</v>
      </c>
      <c r="O294" s="35">
        <v>1.4551147429979849</v>
      </c>
    </row>
    <row r="295" spans="1:15" ht="10.5">
      <c r="A295" s="4"/>
      <c r="B295" s="7">
        <v>294</v>
      </c>
      <c r="C295" s="3">
        <v>55.799813191640091</v>
      </c>
      <c r="D295" s="3">
        <f t="shared" si="4"/>
        <v>-9.2805229703684589</v>
      </c>
      <c r="N295" s="4">
        <v>0.18285372981696923</v>
      </c>
      <c r="O295" s="35">
        <v>1.496338667396671</v>
      </c>
    </row>
    <row r="296" spans="1:15" ht="10.5">
      <c r="A296" s="4"/>
      <c r="B296" s="7">
        <v>295</v>
      </c>
      <c r="C296" s="3">
        <v>59.660342222874988</v>
      </c>
      <c r="D296" s="3">
        <f t="shared" si="4"/>
        <v>3.860529031234897</v>
      </c>
      <c r="N296" s="4">
        <v>0.19328729231611419</v>
      </c>
      <c r="O296" s="35">
        <v>1.5124762114292594</v>
      </c>
    </row>
    <row r="297" spans="1:15" ht="10.5">
      <c r="A297" s="4"/>
      <c r="B297" s="7">
        <v>296</v>
      </c>
      <c r="C297" s="3">
        <v>54.889511644036894</v>
      </c>
      <c r="D297" s="3">
        <f t="shared" si="4"/>
        <v>-4.770830578838094</v>
      </c>
      <c r="N297" s="4">
        <v>0.26291768908458835</v>
      </c>
      <c r="O297" s="35">
        <v>1.5673437742750593</v>
      </c>
    </row>
    <row r="298" spans="1:15" ht="10.5">
      <c r="A298" s="4"/>
      <c r="B298" s="7">
        <v>297</v>
      </c>
      <c r="C298" s="3">
        <v>45.453842301793316</v>
      </c>
      <c r="D298" s="3">
        <f t="shared" si="4"/>
        <v>-9.4356693422435782</v>
      </c>
      <c r="N298" s="4">
        <v>0.37215023101596501</v>
      </c>
      <c r="O298" s="35">
        <v>1.575976034251255</v>
      </c>
    </row>
    <row r="299" spans="1:15" ht="10.5">
      <c r="A299" s="4"/>
      <c r="B299" s="7">
        <v>298</v>
      </c>
      <c r="C299" s="3">
        <v>40.439983919791196</v>
      </c>
      <c r="D299" s="3">
        <f t="shared" si="4"/>
        <v>-5.0138583820021196</v>
      </c>
      <c r="N299" s="4">
        <v>0.44151220078326503</v>
      </c>
      <c r="O299" s="35">
        <v>1.5826255720832307</v>
      </c>
    </row>
    <row r="300" spans="1:15" ht="10.5">
      <c r="A300" s="4"/>
      <c r="B300" s="7">
        <v>299</v>
      </c>
      <c r="C300" s="3">
        <v>31.489449128312046</v>
      </c>
      <c r="D300" s="3">
        <f t="shared" si="4"/>
        <v>-8.95053479147915</v>
      </c>
      <c r="N300" s="4">
        <v>0.48936751368333375</v>
      </c>
      <c r="O300" s="35">
        <v>1.6851047489456974</v>
      </c>
    </row>
    <row r="301" spans="1:15" ht="10.5">
      <c r="A301" s="4"/>
      <c r="B301" s="7">
        <v>300</v>
      </c>
      <c r="C301" s="3">
        <v>37.667818466939465</v>
      </c>
      <c r="D301" s="3">
        <f t="shared" si="4"/>
        <v>6.1783693386274194</v>
      </c>
      <c r="N301" s="4">
        <v>0.51801395695163421</v>
      </c>
      <c r="O301" s="35">
        <v>1.765552373467159</v>
      </c>
    </row>
    <row r="302" spans="1:15" ht="10.5">
      <c r="A302" s="4"/>
      <c r="B302" s="7">
        <v>301</v>
      </c>
      <c r="C302" s="3">
        <v>37.084681729727897</v>
      </c>
      <c r="D302" s="3">
        <f t="shared" si="4"/>
        <v>-0.58313673721156789</v>
      </c>
      <c r="N302" s="4">
        <v>0.51969061693515073</v>
      </c>
      <c r="O302" s="35">
        <v>1.7724761707311245</v>
      </c>
    </row>
    <row r="303" spans="1:15" ht="10.5">
      <c r="A303" s="4"/>
      <c r="B303" s="7">
        <v>302</v>
      </c>
      <c r="C303" s="3">
        <v>29.700940620992348</v>
      </c>
      <c r="D303" s="3">
        <f t="shared" si="4"/>
        <v>-7.3837411087355491</v>
      </c>
      <c r="N303" s="4">
        <v>0.53823152449643885</v>
      </c>
      <c r="O303" s="35">
        <v>1.8456038334694043</v>
      </c>
    </row>
    <row r="304" spans="1:15" ht="10.5">
      <c r="A304" s="4"/>
      <c r="B304" s="7">
        <v>303</v>
      </c>
      <c r="C304" s="3">
        <v>27.424628842959851</v>
      </c>
      <c r="D304" s="3">
        <f t="shared" si="4"/>
        <v>-2.2763117780324968</v>
      </c>
      <c r="N304" s="4">
        <v>0.55013538010348029</v>
      </c>
      <c r="O304" s="35">
        <v>1.8748069916748875</v>
      </c>
    </row>
    <row r="305" spans="1:15" ht="10.5">
      <c r="A305" s="4"/>
      <c r="B305" s="7">
        <v>304</v>
      </c>
      <c r="C305" s="3">
        <v>33.527222927535853</v>
      </c>
      <c r="D305" s="3">
        <f t="shared" si="4"/>
        <v>6.1025940845760012</v>
      </c>
      <c r="N305" s="4">
        <v>0.59770882463934072</v>
      </c>
      <c r="O305" s="35">
        <v>1.8951635728571148</v>
      </c>
    </row>
    <row r="306" spans="1:15" ht="10.5">
      <c r="A306" s="4"/>
      <c r="B306" s="7">
        <v>305</v>
      </c>
      <c r="C306" s="3">
        <v>24.157027465931307</v>
      </c>
      <c r="D306" s="3">
        <f t="shared" si="4"/>
        <v>-9.3701954616045455</v>
      </c>
      <c r="N306" s="4">
        <v>0.61903271632780843</v>
      </c>
      <c r="O306" s="35">
        <v>1.9423398833144816</v>
      </c>
    </row>
    <row r="307" spans="1:15" ht="10.5">
      <c r="A307" s="4"/>
      <c r="B307" s="7">
        <v>306</v>
      </c>
      <c r="C307" s="3">
        <v>33.46452067503165</v>
      </c>
      <c r="D307" s="3">
        <f t="shared" si="4"/>
        <v>9.3074932091003433</v>
      </c>
      <c r="N307" s="4">
        <v>0.70217803824994007</v>
      </c>
      <c r="O307" s="35">
        <v>1.9624957164353418</v>
      </c>
    </row>
    <row r="308" spans="1:15" ht="10.5">
      <c r="A308" s="4"/>
      <c r="B308" s="7">
        <v>307</v>
      </c>
      <c r="C308" s="3">
        <v>41.473515764982771</v>
      </c>
      <c r="D308" s="3">
        <f t="shared" si="4"/>
        <v>8.0089950899511209</v>
      </c>
      <c r="N308" s="4">
        <v>0.71212526517902575</v>
      </c>
      <c r="O308" s="35">
        <v>2.023267811742322</v>
      </c>
    </row>
    <row r="309" spans="1:15" ht="10.5">
      <c r="A309" s="4"/>
      <c r="B309" s="7">
        <v>308</v>
      </c>
      <c r="C309" s="3">
        <v>45.175565174504101</v>
      </c>
      <c r="D309" s="3">
        <f t="shared" si="4"/>
        <v>3.7020494095213294</v>
      </c>
      <c r="N309" s="4">
        <v>0.74258957195063147</v>
      </c>
      <c r="O309" s="35">
        <v>2.0441000425773552</v>
      </c>
    </row>
    <row r="310" spans="1:15" ht="10.5">
      <c r="A310" s="4"/>
      <c r="B310" s="7">
        <v>309</v>
      </c>
      <c r="C310" s="3">
        <v>48.897129464557054</v>
      </c>
      <c r="D310" s="3">
        <f t="shared" si="4"/>
        <v>3.7215642900529531</v>
      </c>
      <c r="N310" s="4">
        <v>0.75959823215592337</v>
      </c>
      <c r="O310" s="35">
        <v>2.0441000425773552</v>
      </c>
    </row>
    <row r="311" spans="1:15" ht="10.5">
      <c r="A311" s="4"/>
      <c r="B311" s="7">
        <v>310</v>
      </c>
      <c r="C311" s="3">
        <v>49.899776401231755</v>
      </c>
      <c r="D311" s="3">
        <f t="shared" si="4"/>
        <v>1.0026469366747008</v>
      </c>
      <c r="N311" s="4">
        <v>0.77350342218615253</v>
      </c>
      <c r="O311" s="35">
        <v>2.0775365684527003</v>
      </c>
    </row>
    <row r="312" spans="1:15" ht="10.5">
      <c r="A312" s="4"/>
      <c r="B312" s="7">
        <v>311</v>
      </c>
      <c r="C312" s="3">
        <v>51.737532152456815</v>
      </c>
      <c r="D312" s="3">
        <f t="shared" si="4"/>
        <v>1.8377557512250604</v>
      </c>
      <c r="N312" s="4">
        <v>0.77838022314028876</v>
      </c>
      <c r="O312" s="35">
        <v>2.0775365684527003</v>
      </c>
    </row>
    <row r="313" spans="1:15" ht="10.5">
      <c r="A313" s="4"/>
      <c r="B313" s="7">
        <v>312</v>
      </c>
      <c r="C313" s="3">
        <v>58.117879475197135</v>
      </c>
      <c r="D313" s="3">
        <f t="shared" si="4"/>
        <v>6.3803473227403202</v>
      </c>
      <c r="N313" s="4">
        <v>0.78544541794386191</v>
      </c>
      <c r="O313" s="35">
        <v>2.131585148218079</v>
      </c>
    </row>
    <row r="314" spans="1:15" ht="10.5">
      <c r="A314" s="4"/>
      <c r="B314" s="7">
        <v>313</v>
      </c>
      <c r="C314" s="3">
        <v>66.086115330556112</v>
      </c>
      <c r="D314" s="3">
        <f t="shared" si="4"/>
        <v>7.9682358553589765</v>
      </c>
      <c r="N314" s="4">
        <v>0.80440895012350211</v>
      </c>
      <c r="O314" s="35">
        <v>2.2346558543284516</v>
      </c>
    </row>
    <row r="315" spans="1:15" ht="10.5">
      <c r="A315" s="4"/>
      <c r="B315" s="7">
        <v>314</v>
      </c>
      <c r="C315" s="3">
        <v>57.762903034450161</v>
      </c>
      <c r="D315" s="3">
        <f t="shared" si="4"/>
        <v>-8.3232122961059503</v>
      </c>
      <c r="N315" s="4">
        <v>0.81001555488998633</v>
      </c>
      <c r="O315" s="35">
        <v>2.2763117780324968</v>
      </c>
    </row>
    <row r="316" spans="1:15" ht="10.5">
      <c r="A316" s="4"/>
      <c r="B316" s="7">
        <v>315</v>
      </c>
      <c r="C316" s="3">
        <v>57.589791724976635</v>
      </c>
      <c r="D316" s="3">
        <f t="shared" si="4"/>
        <v>-0.17311130947352638</v>
      </c>
      <c r="N316" s="4">
        <v>0.92368785359963113</v>
      </c>
      <c r="O316" s="35">
        <v>2.3661865388072698</v>
      </c>
    </row>
    <row r="317" spans="1:15" ht="10.5">
      <c r="A317" s="4"/>
      <c r="B317" s="7">
        <v>316</v>
      </c>
      <c r="C317" s="3">
        <v>56.834791922432473</v>
      </c>
      <c r="D317" s="3">
        <f t="shared" si="4"/>
        <v>-0.75499980254416243</v>
      </c>
      <c r="N317" s="4">
        <v>1.0012034933102214</v>
      </c>
      <c r="O317" s="35">
        <v>2.3885208120440495</v>
      </c>
    </row>
    <row r="318" spans="1:15" ht="10.5">
      <c r="A318" s="4"/>
      <c r="B318" s="7">
        <v>317</v>
      </c>
      <c r="C318" s="3">
        <v>47.330402599992127</v>
      </c>
      <c r="D318" s="3">
        <f t="shared" si="4"/>
        <v>-9.5043893224403462</v>
      </c>
      <c r="N318" s="4">
        <v>1.0026469366747008</v>
      </c>
      <c r="O318" s="35">
        <v>2.3885208120440495</v>
      </c>
    </row>
    <row r="319" spans="1:15" ht="10.5">
      <c r="A319" s="4"/>
      <c r="B319" s="7">
        <v>318</v>
      </c>
      <c r="C319" s="3">
        <v>52.446477104148556</v>
      </c>
      <c r="D319" s="3">
        <f t="shared" si="4"/>
        <v>5.1160745041564297</v>
      </c>
      <c r="N319" s="4">
        <v>1.0317073507959975</v>
      </c>
      <c r="O319" s="35">
        <v>2.5062550857124393</v>
      </c>
    </row>
    <row r="320" spans="1:15" ht="10.5">
      <c r="A320" s="4"/>
      <c r="B320" s="7">
        <v>319</v>
      </c>
      <c r="C320" s="3">
        <v>62.168352514503141</v>
      </c>
      <c r="D320" s="3">
        <f t="shared" si="4"/>
        <v>9.7218754103545848</v>
      </c>
      <c r="N320" s="4">
        <v>1.0484321844243709</v>
      </c>
      <c r="O320" s="35">
        <v>2.5362102521096546</v>
      </c>
    </row>
    <row r="321" spans="1:15" ht="10.5">
      <c r="A321" s="4"/>
      <c r="B321" s="7">
        <v>320</v>
      </c>
      <c r="C321" s="3">
        <v>52.907600604741241</v>
      </c>
      <c r="D321" s="3">
        <f t="shared" si="4"/>
        <v>-9.2607519097619004</v>
      </c>
      <c r="N321" s="4">
        <v>1.0956361327298509</v>
      </c>
      <c r="O321" s="35">
        <v>2.5448104757823131</v>
      </c>
    </row>
    <row r="322" spans="1:15" ht="10.5">
      <c r="A322" s="4"/>
      <c r="B322" s="7">
        <v>321</v>
      </c>
      <c r="C322" s="3">
        <v>50.965260721426759</v>
      </c>
      <c r="D322" s="3">
        <f t="shared" si="4"/>
        <v>-1.9423398833144816</v>
      </c>
      <c r="N322" s="4">
        <v>1.1096912031156023</v>
      </c>
      <c r="O322" s="35">
        <v>2.5569961218899806</v>
      </c>
    </row>
    <row r="323" spans="1:15" ht="10.5">
      <c r="A323" s="4"/>
      <c r="B323" s="7">
        <v>322</v>
      </c>
      <c r="C323" s="3">
        <v>47.416433839207883</v>
      </c>
      <c r="D323" s="3">
        <f t="shared" si="4"/>
        <v>-3.5488268822188758</v>
      </c>
      <c r="N323" s="4">
        <v>1.1279048226585608</v>
      </c>
      <c r="O323" s="35">
        <v>2.5578499065731251</v>
      </c>
    </row>
    <row r="324" spans="1:15" ht="10.5">
      <c r="A324" s="4"/>
      <c r="B324" s="7">
        <v>323</v>
      </c>
      <c r="C324" s="3">
        <v>49.364894700521077</v>
      </c>
      <c r="D324" s="3">
        <f t="shared" ref="D324:D387" si="5">C324-C323</f>
        <v>1.948460861313194</v>
      </c>
      <c r="N324" s="4">
        <v>1.1325615533524882</v>
      </c>
      <c r="O324" s="35">
        <v>2.5825528876853809</v>
      </c>
    </row>
    <row r="325" spans="1:15" ht="10.5">
      <c r="A325" s="4"/>
      <c r="B325" s="7">
        <v>324</v>
      </c>
      <c r="C325" s="3">
        <v>47.797550926246018</v>
      </c>
      <c r="D325" s="3">
        <f t="shared" si="5"/>
        <v>-1.5673437742750593</v>
      </c>
      <c r="N325" s="4">
        <v>1.1399662248970657</v>
      </c>
      <c r="O325" s="35">
        <v>2.6634878091222021</v>
      </c>
    </row>
    <row r="326" spans="1:15" ht="10.5">
      <c r="A326" s="4"/>
      <c r="B326" s="7">
        <v>325</v>
      </c>
      <c r="C326" s="3">
        <v>53.893216310810061</v>
      </c>
      <c r="D326" s="3">
        <f t="shared" si="5"/>
        <v>6.0956653845640432</v>
      </c>
      <c r="N326" s="4">
        <v>1.1460779313827629</v>
      </c>
      <c r="O326" s="35">
        <v>2.667214527780942</v>
      </c>
    </row>
    <row r="327" spans="1:15" ht="10.5">
      <c r="A327" s="4"/>
      <c r="B327" s="7">
        <v>326</v>
      </c>
      <c r="C327" s="3">
        <v>61.342923498553432</v>
      </c>
      <c r="D327" s="3">
        <f t="shared" si="5"/>
        <v>7.4497071877433712</v>
      </c>
      <c r="N327" s="4">
        <v>1.2176435776724475</v>
      </c>
      <c r="O327" s="35">
        <v>2.7076313915132459</v>
      </c>
    </row>
    <row r="328" spans="1:15" ht="10.5">
      <c r="A328" s="4"/>
      <c r="B328" s="7">
        <v>327</v>
      </c>
      <c r="C328" s="3">
        <v>63.54154444401123</v>
      </c>
      <c r="D328" s="3">
        <f t="shared" si="5"/>
        <v>2.1986209454577974</v>
      </c>
      <c r="N328" s="4">
        <v>1.2193935674295631</v>
      </c>
      <c r="O328" s="35">
        <v>2.8006701352690442</v>
      </c>
    </row>
    <row r="329" spans="1:15" ht="10.5">
      <c r="A329" s="4"/>
      <c r="B329" s="7">
        <v>328</v>
      </c>
      <c r="C329" s="3">
        <v>70.330839668947732</v>
      </c>
      <c r="D329" s="3">
        <f t="shared" si="5"/>
        <v>6.7892952249365024</v>
      </c>
      <c r="N329" s="4">
        <v>1.2298762325809207</v>
      </c>
      <c r="O329" s="35">
        <v>2.8314267021983142</v>
      </c>
    </row>
    <row r="330" spans="1:15" ht="10.5">
      <c r="A330" s="4"/>
      <c r="B330" s="7">
        <v>329</v>
      </c>
      <c r="C330" s="3">
        <v>80.528291940044852</v>
      </c>
      <c r="D330" s="3">
        <f t="shared" si="5"/>
        <v>10.19745227109712</v>
      </c>
      <c r="N330" s="4">
        <v>1.246015436843166</v>
      </c>
      <c r="O330" s="35">
        <v>2.8805902227489497</v>
      </c>
    </row>
    <row r="331" spans="1:15" ht="10.5">
      <c r="A331" s="4"/>
      <c r="B331" s="7">
        <v>330</v>
      </c>
      <c r="C331" s="3">
        <v>89.847599848967263</v>
      </c>
      <c r="D331" s="3">
        <f t="shared" si="5"/>
        <v>9.3193079089224113</v>
      </c>
      <c r="N331" s="4">
        <v>1.2719997526758249</v>
      </c>
      <c r="O331" s="35">
        <v>2.8915000804853435</v>
      </c>
    </row>
    <row r="332" spans="1:15" ht="10.5">
      <c r="A332" s="4"/>
      <c r="B332" s="7">
        <v>331</v>
      </c>
      <c r="C332" s="3">
        <v>84.545347766756862</v>
      </c>
      <c r="D332" s="3">
        <f t="shared" si="5"/>
        <v>-5.3022520822104013</v>
      </c>
      <c r="N332" s="4">
        <v>1.2960104796331251</v>
      </c>
      <c r="O332" s="35">
        <v>2.9475022327386284</v>
      </c>
    </row>
    <row r="333" spans="1:15" ht="10.5">
      <c r="A333" s="4"/>
      <c r="B333" s="7">
        <v>332</v>
      </c>
      <c r="C333" s="3">
        <v>83.270282085371804</v>
      </c>
      <c r="D333" s="3">
        <f t="shared" si="5"/>
        <v>-1.2750656813850583</v>
      </c>
      <c r="N333" s="4">
        <v>1.3006369721563829</v>
      </c>
      <c r="O333" s="35">
        <v>2.9475022327386284</v>
      </c>
    </row>
    <row r="334" spans="1:15" ht="10.5">
      <c r="A334" s="4"/>
      <c r="B334" s="7">
        <v>333</v>
      </c>
      <c r="C334" s="3">
        <v>82.537050414448075</v>
      </c>
      <c r="D334" s="3">
        <f t="shared" si="5"/>
        <v>-0.73323167092372898</v>
      </c>
      <c r="N334" s="4">
        <v>1.3136961177303874</v>
      </c>
      <c r="O334" s="35">
        <v>2.9866845049164397</v>
      </c>
    </row>
    <row r="335" spans="1:15" ht="10.5">
      <c r="A335" s="4"/>
      <c r="B335" s="7">
        <v>334</v>
      </c>
      <c r="C335" s="3">
        <v>83.310553836634227</v>
      </c>
      <c r="D335" s="3">
        <f t="shared" si="5"/>
        <v>0.77350342218615253</v>
      </c>
      <c r="N335" s="4">
        <v>1.3245243084496643</v>
      </c>
      <c r="O335" s="35">
        <v>3.0212594742633456</v>
      </c>
    </row>
    <row r="336" spans="1:15" ht="10.5">
      <c r="A336" s="4"/>
      <c r="B336" s="7">
        <v>335</v>
      </c>
      <c r="C336" s="3">
        <v>88.731695560876503</v>
      </c>
      <c r="D336" s="3">
        <f t="shared" si="5"/>
        <v>5.4211417242422755</v>
      </c>
      <c r="N336" s="4">
        <v>1.3404755062502289</v>
      </c>
      <c r="O336" s="35">
        <v>3.0579577737069172</v>
      </c>
    </row>
    <row r="337" spans="1:15" ht="10.5">
      <c r="A337" s="4"/>
      <c r="B337" s="7">
        <v>336</v>
      </c>
      <c r="C337" s="3">
        <v>85.770610607142885</v>
      </c>
      <c r="D337" s="3">
        <f t="shared" si="5"/>
        <v>-2.9610849537336179</v>
      </c>
      <c r="N337" s="4">
        <v>1.3746393569878848</v>
      </c>
      <c r="O337" s="35">
        <v>3.1220075781885441</v>
      </c>
    </row>
    <row r="338" spans="1:15" ht="10.5">
      <c r="A338" s="4"/>
      <c r="B338" s="7">
        <v>337</v>
      </c>
      <c r="C338" s="3">
        <v>92.934528915317316</v>
      </c>
      <c r="D338" s="3">
        <f t="shared" si="5"/>
        <v>7.1639183081744306</v>
      </c>
      <c r="N338" s="4">
        <v>1.3965364368595203</v>
      </c>
      <c r="O338" s="35">
        <v>3.1413187983044679</v>
      </c>
    </row>
    <row r="339" spans="1:15" ht="10.5">
      <c r="A339" s="4"/>
      <c r="B339" s="7">
        <v>338</v>
      </c>
      <c r="C339" s="3">
        <v>95.679499212157481</v>
      </c>
      <c r="D339" s="3">
        <f t="shared" si="5"/>
        <v>2.7449702968401652</v>
      </c>
      <c r="N339" s="4">
        <v>1.4250878136296734</v>
      </c>
      <c r="O339" s="35">
        <v>3.1544868243050104</v>
      </c>
    </row>
    <row r="340" spans="1:15" ht="10.5">
      <c r="A340" s="4"/>
      <c r="B340" s="7">
        <v>339</v>
      </c>
      <c r="C340" s="3">
        <v>95.530755094023391</v>
      </c>
      <c r="D340" s="3">
        <f t="shared" si="5"/>
        <v>-0.14874411813408983</v>
      </c>
      <c r="N340" s="4">
        <v>1.4737225084170262</v>
      </c>
      <c r="O340" s="35">
        <v>3.1544868243050104</v>
      </c>
    </row>
    <row r="341" spans="1:15" ht="10.5">
      <c r="A341" s="4"/>
      <c r="B341" s="7">
        <v>340</v>
      </c>
      <c r="C341" s="3">
        <v>96.562462444819388</v>
      </c>
      <c r="D341" s="3">
        <f t="shared" si="5"/>
        <v>1.0317073507959975</v>
      </c>
      <c r="N341" s="4">
        <v>1.504788336729888</v>
      </c>
      <c r="O341" s="35">
        <v>3.2440846998412809</v>
      </c>
    </row>
    <row r="342" spans="1:15" ht="10.5">
      <c r="A342" s="4"/>
      <c r="B342" s="7">
        <v>341</v>
      </c>
      <c r="C342" s="3">
        <v>102.48936269343343</v>
      </c>
      <c r="D342" s="3">
        <f t="shared" si="5"/>
        <v>5.9269002486140465</v>
      </c>
      <c r="N342" s="4">
        <v>1.5324437926672232</v>
      </c>
      <c r="O342" s="35">
        <v>3.2850293329104545</v>
      </c>
    </row>
    <row r="343" spans="1:15" ht="10.5">
      <c r="A343" s="4"/>
      <c r="B343" s="7">
        <v>342</v>
      </c>
      <c r="C343" s="3">
        <v>100.25470683910498</v>
      </c>
      <c r="D343" s="3">
        <f t="shared" si="5"/>
        <v>-2.2346558543284516</v>
      </c>
      <c r="N343" s="4">
        <v>1.5443935119518102</v>
      </c>
      <c r="O343" s="35">
        <v>3.439006016992181</v>
      </c>
    </row>
    <row r="344" spans="1:15" ht="10.5">
      <c r="A344" s="4"/>
      <c r="B344" s="7">
        <v>343</v>
      </c>
      <c r="C344" s="3">
        <v>91.535719195902232</v>
      </c>
      <c r="D344" s="3">
        <f t="shared" si="5"/>
        <v>-8.7189876432027518</v>
      </c>
      <c r="N344" s="4">
        <v>1.5615312034512669</v>
      </c>
      <c r="O344" s="35">
        <v>3.4435327572895176</v>
      </c>
    </row>
    <row r="345" spans="1:15" ht="10.5">
      <c r="A345" s="4"/>
      <c r="B345" s="7">
        <v>344</v>
      </c>
      <c r="C345" s="3">
        <v>99.116776361392525</v>
      </c>
      <c r="D345" s="3">
        <f t="shared" si="5"/>
        <v>7.581057165490293</v>
      </c>
      <c r="N345" s="4">
        <v>1.5689992947653906</v>
      </c>
      <c r="O345" s="35">
        <v>3.4435327572895176</v>
      </c>
    </row>
    <row r="346" spans="1:15" ht="10.5">
      <c r="A346" s="4"/>
      <c r="B346" s="7">
        <v>345</v>
      </c>
      <c r="C346" s="3">
        <v>99.172021766184031</v>
      </c>
      <c r="D346" s="3">
        <f t="shared" si="5"/>
        <v>5.5245404791506303E-2</v>
      </c>
      <c r="N346" s="4">
        <v>1.6828945432649647</v>
      </c>
      <c r="O346" s="35">
        <v>3.5399994506073824</v>
      </c>
    </row>
    <row r="347" spans="1:15" ht="10.5">
      <c r="A347" s="4"/>
      <c r="B347" s="7">
        <v>346</v>
      </c>
      <c r="C347" s="3">
        <v>102.03884225464338</v>
      </c>
      <c r="D347" s="3">
        <f t="shared" si="5"/>
        <v>2.8668204884593536</v>
      </c>
      <c r="N347" s="4">
        <v>1.6898637688372418</v>
      </c>
      <c r="O347" s="35">
        <v>3.5488268822188758</v>
      </c>
    </row>
    <row r="348" spans="1:15" ht="10.5">
      <c r="A348" s="4"/>
      <c r="B348" s="7">
        <v>347</v>
      </c>
      <c r="C348" s="3">
        <v>93.898002748302602</v>
      </c>
      <c r="D348" s="3">
        <f t="shared" si="5"/>
        <v>-8.1408395063407823</v>
      </c>
      <c r="N348" s="4">
        <v>1.7332831039397547</v>
      </c>
      <c r="O348" s="35">
        <v>3.5920898729884243</v>
      </c>
    </row>
    <row r="349" spans="1:15" ht="10.5">
      <c r="A349" s="4"/>
      <c r="B349" s="7">
        <v>348</v>
      </c>
      <c r="C349" s="3">
        <v>84.94698367772277</v>
      </c>
      <c r="D349" s="3">
        <f t="shared" si="5"/>
        <v>-8.9510190705798323</v>
      </c>
      <c r="N349" s="4">
        <v>1.7591146362360277</v>
      </c>
      <c r="O349" s="35">
        <v>3.5938299425158249</v>
      </c>
    </row>
    <row r="350" spans="1:15" ht="10.5">
      <c r="A350" s="4"/>
      <c r="B350" s="7">
        <v>349</v>
      </c>
      <c r="C350" s="3">
        <v>91.35249900629745</v>
      </c>
      <c r="D350" s="3">
        <f t="shared" si="5"/>
        <v>6.4055153285746798</v>
      </c>
      <c r="N350" s="4">
        <v>1.7772893169689326</v>
      </c>
      <c r="O350" s="35">
        <v>3.7195279757575861</v>
      </c>
    </row>
    <row r="351" spans="1:15" ht="10.5">
      <c r="A351" s="4"/>
      <c r="B351" s="7">
        <v>350</v>
      </c>
      <c r="C351" s="3">
        <v>90.443662883815222</v>
      </c>
      <c r="D351" s="3">
        <f t="shared" si="5"/>
        <v>-0.90883612248222789</v>
      </c>
      <c r="N351" s="4">
        <v>1.7957709541621796</v>
      </c>
      <c r="O351" s="35">
        <v>3.7306389831773856</v>
      </c>
    </row>
    <row r="352" spans="1:15" ht="10.5">
      <c r="A352" s="4"/>
      <c r="B352" s="7">
        <v>351</v>
      </c>
      <c r="C352" s="3">
        <v>84.948443949604354</v>
      </c>
      <c r="D352" s="3">
        <f t="shared" si="5"/>
        <v>-5.4952189342108682</v>
      </c>
      <c r="N352" s="4">
        <v>1.8377557512250604</v>
      </c>
      <c r="O352" s="35">
        <v>3.7558681107344256</v>
      </c>
    </row>
    <row r="353" spans="1:15" ht="10.5">
      <c r="A353" s="4"/>
      <c r="B353" s="7">
        <v>352</v>
      </c>
      <c r="C353" s="3">
        <v>83.372467915353099</v>
      </c>
      <c r="D353" s="3">
        <f t="shared" si="5"/>
        <v>-1.575976034251255</v>
      </c>
      <c r="N353" s="4">
        <v>1.911300656421048</v>
      </c>
      <c r="O353" s="35">
        <v>3.843046906089981</v>
      </c>
    </row>
    <row r="354" spans="1:15" ht="10.5">
      <c r="A354" s="4"/>
      <c r="B354" s="7">
        <v>353</v>
      </c>
      <c r="C354" s="3">
        <v>79.190303230777147</v>
      </c>
      <c r="D354" s="3">
        <f t="shared" si="5"/>
        <v>-4.1821646845759517</v>
      </c>
      <c r="N354" s="4">
        <v>1.9114127074895748</v>
      </c>
      <c r="O354" s="35">
        <v>3.8567703934120487</v>
      </c>
    </row>
    <row r="355" spans="1:15" ht="10.5">
      <c r="A355" s="4"/>
      <c r="B355" s="7">
        <v>354</v>
      </c>
      <c r="C355" s="3">
        <v>74.189276349877929</v>
      </c>
      <c r="D355" s="3">
        <f t="shared" si="5"/>
        <v>-5.001026880899218</v>
      </c>
      <c r="N355" s="4">
        <v>1.948460861313194</v>
      </c>
      <c r="O355" s="35">
        <v>3.8977518962029194</v>
      </c>
    </row>
    <row r="356" spans="1:15" ht="10.5">
      <c r="A356" s="4"/>
      <c r="B356" s="7">
        <v>355</v>
      </c>
      <c r="C356" s="3">
        <v>69.429524928878692</v>
      </c>
      <c r="D356" s="3">
        <f t="shared" si="5"/>
        <v>-4.7597514209992369</v>
      </c>
      <c r="N356" s="4">
        <v>1.952985912667188</v>
      </c>
      <c r="O356" s="35">
        <v>3.8977518962029194</v>
      </c>
    </row>
    <row r="357" spans="1:15" ht="10.5">
      <c r="A357" s="4"/>
      <c r="B357" s="7">
        <v>356</v>
      </c>
      <c r="C357" s="3">
        <v>62.870723745222833</v>
      </c>
      <c r="D357" s="3">
        <f t="shared" si="5"/>
        <v>-6.5588011836558593</v>
      </c>
      <c r="N357" s="4">
        <v>2.0548085780082204</v>
      </c>
      <c r="O357" s="35">
        <v>3.983752104046502</v>
      </c>
    </row>
    <row r="358" spans="1:15" ht="10.5">
      <c r="A358" s="4"/>
      <c r="B358" s="7">
        <v>357</v>
      </c>
      <c r="C358" s="3">
        <v>72.276689801012651</v>
      </c>
      <c r="D358" s="3">
        <f t="shared" si="5"/>
        <v>9.4059660557898184</v>
      </c>
      <c r="N358" s="4">
        <v>2.063300572135887</v>
      </c>
      <c r="O358" s="35">
        <v>4.1002535459041098</v>
      </c>
    </row>
    <row r="359" spans="1:15" ht="10.5">
      <c r="A359" s="4"/>
      <c r="B359" s="7">
        <v>358</v>
      </c>
      <c r="C359" s="3">
        <v>79.380313925990833</v>
      </c>
      <c r="D359" s="3">
        <f t="shared" si="5"/>
        <v>7.1036241249781824</v>
      </c>
      <c r="N359" s="4">
        <v>2.0678814171655233</v>
      </c>
      <c r="O359" s="35">
        <v>4.1006273367973307</v>
      </c>
    </row>
    <row r="360" spans="1:15" ht="10.5">
      <c r="A360" s="4"/>
      <c r="B360" s="7">
        <v>359</v>
      </c>
      <c r="C360" s="3">
        <v>86.910273940525727</v>
      </c>
      <c r="D360" s="3">
        <f t="shared" si="5"/>
        <v>7.5299600145348933</v>
      </c>
      <c r="N360" s="4">
        <v>2.0758785723865287</v>
      </c>
      <c r="O360" s="35">
        <v>4.1084007507505547</v>
      </c>
    </row>
    <row r="361" spans="1:15" ht="10.5">
      <c r="A361" s="4"/>
      <c r="B361" s="7">
        <v>360</v>
      </c>
      <c r="C361" s="3">
        <v>82.693236671559788</v>
      </c>
      <c r="D361" s="3">
        <f t="shared" si="5"/>
        <v>-4.2170372689659388</v>
      </c>
      <c r="N361" s="4">
        <v>2.1497547068917768</v>
      </c>
      <c r="O361" s="35">
        <v>4.1821646845759517</v>
      </c>
    </row>
    <row r="362" spans="1:15" ht="10.5">
      <c r="A362" s="4"/>
      <c r="B362" s="7">
        <v>361</v>
      </c>
      <c r="C362" s="3">
        <v>79.861809969361474</v>
      </c>
      <c r="D362" s="3">
        <f t="shared" si="5"/>
        <v>-2.8314267021983142</v>
      </c>
      <c r="N362" s="4">
        <v>2.1800757726565223</v>
      </c>
      <c r="O362" s="35">
        <v>4.1943158806286078</v>
      </c>
    </row>
    <row r="363" spans="1:15" ht="10.5">
      <c r="A363" s="4"/>
      <c r="B363" s="7">
        <v>362</v>
      </c>
      <c r="C363" s="3">
        <v>89.905513824308088</v>
      </c>
      <c r="D363" s="3">
        <f t="shared" si="5"/>
        <v>10.043703854946614</v>
      </c>
      <c r="N363" s="4">
        <v>2.1986209454577974</v>
      </c>
      <c r="O363" s="35">
        <v>4.2445825389229128</v>
      </c>
    </row>
    <row r="364" spans="1:15" ht="10.5">
      <c r="A364" s="4"/>
      <c r="B364" s="7">
        <v>363</v>
      </c>
      <c r="C364" s="3">
        <v>92.107155277714583</v>
      </c>
      <c r="D364" s="3">
        <f t="shared" si="5"/>
        <v>2.201641453406495</v>
      </c>
      <c r="N364" s="4">
        <v>2.201641453406495</v>
      </c>
      <c r="O364" s="35">
        <v>4.2495583068104139</v>
      </c>
    </row>
    <row r="365" spans="1:15" ht="10.5">
      <c r="A365" s="4"/>
      <c r="B365" s="7">
        <v>364</v>
      </c>
      <c r="C365" s="3">
        <v>93.676154572479973</v>
      </c>
      <c r="D365" s="3">
        <f t="shared" si="5"/>
        <v>1.5689992947653906</v>
      </c>
      <c r="N365" s="4">
        <v>2.2099152702203497</v>
      </c>
      <c r="O365" s="35">
        <v>4.2512543279082848</v>
      </c>
    </row>
    <row r="366" spans="1:15" ht="10.5">
      <c r="A366" s="4"/>
      <c r="B366" s="7">
        <v>365</v>
      </c>
      <c r="C366" s="3">
        <v>95.101242386109647</v>
      </c>
      <c r="D366" s="3">
        <f t="shared" si="5"/>
        <v>1.4250878136296734</v>
      </c>
      <c r="N366" s="4">
        <v>2.2422449358966503</v>
      </c>
      <c r="O366" s="35">
        <v>4.269381802347425</v>
      </c>
    </row>
    <row r="367" spans="1:15" ht="10.5">
      <c r="A367" s="4"/>
      <c r="B367" s="7">
        <v>366</v>
      </c>
      <c r="C367" s="3">
        <v>105.23679273369558</v>
      </c>
      <c r="D367" s="3">
        <f t="shared" si="5"/>
        <v>10.135550347585934</v>
      </c>
      <c r="N367" s="4">
        <v>2.3033003911438641</v>
      </c>
      <c r="O367" s="35">
        <v>4.3464528024155946</v>
      </c>
    </row>
    <row r="368" spans="1:15" ht="10.5">
      <c r="A368" s="4"/>
      <c r="B368" s="7">
        <v>367</v>
      </c>
      <c r="C368" s="3">
        <v>99.869985551534825</v>
      </c>
      <c r="D368" s="3">
        <f t="shared" si="5"/>
        <v>-5.3668071821607555</v>
      </c>
      <c r="N368" s="4">
        <v>2.3401403193145143</v>
      </c>
      <c r="O368" s="35">
        <v>4.3464528024155946</v>
      </c>
    </row>
    <row r="369" spans="1:15" ht="10.5">
      <c r="A369" s="4"/>
      <c r="B369" s="7">
        <v>368</v>
      </c>
      <c r="C369" s="3">
        <v>105.47252941715456</v>
      </c>
      <c r="D369" s="3">
        <f t="shared" si="5"/>
        <v>5.6025438656197366</v>
      </c>
      <c r="N369" s="4">
        <v>2.3522788715289948</v>
      </c>
      <c r="O369" s="35">
        <v>4.64129267263408</v>
      </c>
    </row>
    <row r="370" spans="1:15" ht="10.5">
      <c r="A370" s="4"/>
      <c r="B370" s="7">
        <v>369</v>
      </c>
      <c r="C370" s="3">
        <v>100.71338513042704</v>
      </c>
      <c r="D370" s="3">
        <f t="shared" si="5"/>
        <v>-4.7591442867275191</v>
      </c>
      <c r="N370" s="4">
        <v>2.4507761417103353</v>
      </c>
      <c r="O370" s="35">
        <v>4.6748851164567782</v>
      </c>
    </row>
    <row r="371" spans="1:15" ht="10.5">
      <c r="A371" s="4"/>
      <c r="B371" s="7">
        <v>370</v>
      </c>
      <c r="C371" s="3">
        <v>95.031573706912354</v>
      </c>
      <c r="D371" s="3">
        <f t="shared" si="5"/>
        <v>-5.6818114235146879</v>
      </c>
      <c r="N371" s="4">
        <v>2.511446909813337</v>
      </c>
      <c r="O371" s="35">
        <v>4.6757377126121895</v>
      </c>
    </row>
    <row r="372" spans="1:15" ht="10.5">
      <c r="A372" s="4"/>
      <c r="B372" s="7">
        <v>371</v>
      </c>
      <c r="C372" s="3">
        <v>89.393608322524557</v>
      </c>
      <c r="D372" s="3">
        <f t="shared" si="5"/>
        <v>-5.6379653843877975</v>
      </c>
      <c r="N372" s="4">
        <v>2.5173335514625705</v>
      </c>
      <c r="O372" s="35">
        <v>4.7591442867275191</v>
      </c>
    </row>
    <row r="373" spans="1:15" ht="10.5">
      <c r="A373" s="4"/>
      <c r="B373" s="7">
        <v>372</v>
      </c>
      <c r="C373" s="3">
        <v>81.312968843521105</v>
      </c>
      <c r="D373" s="3">
        <f t="shared" si="5"/>
        <v>-8.0806394790034517</v>
      </c>
      <c r="N373" s="4">
        <v>2.5208828549216236</v>
      </c>
      <c r="O373" s="35">
        <v>4.7597514209992369</v>
      </c>
    </row>
    <row r="374" spans="1:15" ht="10.5">
      <c r="A374" s="4"/>
      <c r="B374" s="7">
        <v>373</v>
      </c>
      <c r="C374" s="3">
        <v>83.901104142976465</v>
      </c>
      <c r="D374" s="3">
        <f t="shared" si="5"/>
        <v>2.5881352994553595</v>
      </c>
      <c r="N374" s="4">
        <v>2.5214755360224217</v>
      </c>
      <c r="O374" s="35">
        <v>4.8298423854342047</v>
      </c>
    </row>
    <row r="375" spans="1:15" ht="10.5">
      <c r="A375" s="4"/>
      <c r="B375" s="7">
        <v>374</v>
      </c>
      <c r="C375" s="3">
        <v>85.583998686241429</v>
      </c>
      <c r="D375" s="3">
        <f t="shared" si="5"/>
        <v>1.6828945432649647</v>
      </c>
      <c r="N375" s="4">
        <v>2.5536322783653134</v>
      </c>
      <c r="O375" s="35">
        <v>4.8666514942430865</v>
      </c>
    </row>
    <row r="376" spans="1:15" ht="10.5">
      <c r="A376" s="4"/>
      <c r="B376" s="7">
        <v>375</v>
      </c>
      <c r="C376" s="3">
        <v>94.191911107719974</v>
      </c>
      <c r="D376" s="3">
        <f t="shared" si="5"/>
        <v>8.6079124214785452</v>
      </c>
      <c r="N376" s="4">
        <v>2.5699470918381877</v>
      </c>
      <c r="O376" s="35">
        <v>4.8970165756473776</v>
      </c>
    </row>
    <row r="377" spans="1:15" ht="10.5">
      <c r="A377" s="4"/>
      <c r="B377" s="7">
        <v>376</v>
      </c>
      <c r="C377" s="3">
        <v>89.550618435085894</v>
      </c>
      <c r="D377" s="3">
        <f t="shared" si="5"/>
        <v>-4.64129267263408</v>
      </c>
      <c r="N377" s="4">
        <v>2.5881352994553595</v>
      </c>
      <c r="O377" s="35">
        <v>4.9384705149821428</v>
      </c>
    </row>
    <row r="378" spans="1:15" ht="10.5">
      <c r="A378" s="4"/>
      <c r="B378" s="7">
        <v>377</v>
      </c>
      <c r="C378" s="3">
        <v>85.928161721013623</v>
      </c>
      <c r="D378" s="3">
        <f t="shared" si="5"/>
        <v>-3.6224567140722712</v>
      </c>
      <c r="N378" s="4">
        <v>2.5895938503232401</v>
      </c>
      <c r="O378" s="35">
        <v>4.9384705149821428</v>
      </c>
    </row>
    <row r="379" spans="1:15" ht="10.5">
      <c r="A379" s="4"/>
      <c r="B379" s="7">
        <v>378</v>
      </c>
      <c r="C379" s="3">
        <v>90.946992924702784</v>
      </c>
      <c r="D379" s="3">
        <f t="shared" si="5"/>
        <v>5.0188312036891602</v>
      </c>
      <c r="N379" s="4">
        <v>2.5966557638471741</v>
      </c>
      <c r="O379" s="35">
        <v>4.983395857366105</v>
      </c>
    </row>
    <row r="380" spans="1:15" ht="10.5">
      <c r="A380" s="4"/>
      <c r="B380" s="7">
        <v>379</v>
      </c>
      <c r="C380" s="3">
        <v>91.544701749342124</v>
      </c>
      <c r="D380" s="3">
        <f t="shared" si="5"/>
        <v>0.59770882463934072</v>
      </c>
      <c r="N380" s="4">
        <v>2.6234113254560327</v>
      </c>
      <c r="O380" s="35">
        <v>5.001026880899218</v>
      </c>
    </row>
    <row r="381" spans="1:15" ht="10.5">
      <c r="A381" s="4"/>
      <c r="B381" s="7">
        <v>380</v>
      </c>
      <c r="C381" s="3">
        <v>89.669894757667237</v>
      </c>
      <c r="D381" s="3">
        <f t="shared" si="5"/>
        <v>-1.8748069916748875</v>
      </c>
      <c r="N381" s="4">
        <v>2.7039486956564076</v>
      </c>
      <c r="O381" s="35">
        <v>5.001026880899218</v>
      </c>
    </row>
    <row r="382" spans="1:15" ht="10.5">
      <c r="A382" s="4"/>
      <c r="B382" s="7">
        <v>381</v>
      </c>
      <c r="C382" s="3">
        <v>91.733195329803124</v>
      </c>
      <c r="D382" s="3">
        <f t="shared" si="5"/>
        <v>2.063300572135887</v>
      </c>
      <c r="N382" s="4">
        <v>2.7277464047896842</v>
      </c>
      <c r="O382" s="35">
        <v>5.0278157683175095</v>
      </c>
    </row>
    <row r="383" spans="1:15" ht="10.5">
      <c r="A383" s="4"/>
      <c r="B383" s="7">
        <v>382</v>
      </c>
      <c r="C383" s="3">
        <v>89.176199207913143</v>
      </c>
      <c r="D383" s="3">
        <f t="shared" si="5"/>
        <v>-2.5569961218899806</v>
      </c>
      <c r="N383" s="4">
        <v>2.7449702968401652</v>
      </c>
      <c r="O383" s="35">
        <v>5.0811694946858807</v>
      </c>
    </row>
    <row r="384" spans="1:15" ht="10.5">
      <c r="A384" s="4"/>
      <c r="B384" s="7">
        <v>383</v>
      </c>
      <c r="C384" s="3">
        <v>87.403723037182019</v>
      </c>
      <c r="D384" s="3">
        <f t="shared" si="5"/>
        <v>-1.7724761707311245</v>
      </c>
      <c r="N384" s="4">
        <v>2.8054848730614736</v>
      </c>
      <c r="O384" s="35">
        <v>5.0811694946858807</v>
      </c>
    </row>
    <row r="385" spans="1:15" ht="10.5">
      <c r="A385" s="4"/>
      <c r="B385" s="7">
        <v>384</v>
      </c>
      <c r="C385" s="3">
        <v>84.345765263475101</v>
      </c>
      <c r="D385" s="3">
        <f t="shared" si="5"/>
        <v>-3.0579577737069172</v>
      </c>
      <c r="N385" s="4">
        <v>2.8390816402134504</v>
      </c>
      <c r="O385" s="35">
        <v>5.1707211138858895</v>
      </c>
    </row>
    <row r="386" spans="1:15" ht="10.5">
      <c r="A386" s="4"/>
      <c r="B386" s="7">
        <v>385</v>
      </c>
      <c r="C386" s="3">
        <v>89.454783264363144</v>
      </c>
      <c r="D386" s="3">
        <f t="shared" si="5"/>
        <v>5.1090180008880424</v>
      </c>
      <c r="N386" s="4">
        <v>2.8623454815378864</v>
      </c>
      <c r="O386" s="35">
        <v>5.1790160333420516</v>
      </c>
    </row>
    <row r="387" spans="1:15" ht="10.5">
      <c r="A387" s="4"/>
      <c r="B387" s="7">
        <v>386</v>
      </c>
      <c r="C387" s="3">
        <v>94.311990748029274</v>
      </c>
      <c r="D387" s="3">
        <f t="shared" si="5"/>
        <v>4.8572074836661301</v>
      </c>
      <c r="N387" s="4">
        <v>2.8668204884593536</v>
      </c>
      <c r="O387" s="35">
        <v>5.1841695900416909</v>
      </c>
    </row>
    <row r="388" spans="1:15" ht="10.5">
      <c r="A388" s="4"/>
      <c r="B388" s="7">
        <v>387</v>
      </c>
      <c r="C388" s="3">
        <v>88.437145792609357</v>
      </c>
      <c r="D388" s="3">
        <f t="shared" ref="D388:D451" si="6">C388-C387</f>
        <v>-5.8748449554199169</v>
      </c>
      <c r="N388" s="4">
        <v>2.8695002981909141</v>
      </c>
      <c r="O388" s="35">
        <v>5.2150343994314312</v>
      </c>
    </row>
    <row r="389" spans="1:15" ht="10.5">
      <c r="A389" s="4"/>
      <c r="B389" s="7">
        <v>388</v>
      </c>
      <c r="C389" s="3">
        <v>91.026739642932597</v>
      </c>
      <c r="D389" s="3">
        <f t="shared" si="6"/>
        <v>2.5895938503232401</v>
      </c>
      <c r="N389" s="4">
        <v>2.926599265196856</v>
      </c>
      <c r="O389" s="35">
        <v>5.2912944064957657</v>
      </c>
    </row>
    <row r="390" spans="1:15" ht="10.5">
      <c r="A390" s="4"/>
      <c r="B390" s="7">
        <v>389</v>
      </c>
      <c r="C390" s="3">
        <v>83.273799395273528</v>
      </c>
      <c r="D390" s="3">
        <f t="shared" si="6"/>
        <v>-7.752940247659069</v>
      </c>
      <c r="N390" s="4">
        <v>2.9704583938651865</v>
      </c>
      <c r="O390" s="35">
        <v>5.3181536281545618</v>
      </c>
    </row>
    <row r="391" spans="1:15" ht="10.5">
      <c r="A391" s="4"/>
      <c r="B391" s="7">
        <v>390</v>
      </c>
      <c r="C391" s="3">
        <v>74.46520568586115</v>
      </c>
      <c r="D391" s="3">
        <f t="shared" si="6"/>
        <v>-8.8085937094123778</v>
      </c>
      <c r="N391" s="4">
        <v>2.9901609608228839</v>
      </c>
      <c r="O391" s="35">
        <v>5.3647850524536977</v>
      </c>
    </row>
    <row r="392" spans="1:15" ht="10.5">
      <c r="A392" s="4"/>
      <c r="B392" s="7">
        <v>391</v>
      </c>
      <c r="C392" s="3">
        <v>68.180560848845374</v>
      </c>
      <c r="D392" s="3">
        <f t="shared" si="6"/>
        <v>-6.2846448370157759</v>
      </c>
      <c r="N392" s="4">
        <v>3.0057022014118218</v>
      </c>
      <c r="O392" s="35">
        <v>5.3647850524536977</v>
      </c>
    </row>
    <row r="393" spans="1:15" ht="10.5">
      <c r="A393" s="4"/>
      <c r="B393" s="7">
        <v>392</v>
      </c>
      <c r="C393" s="3">
        <v>68.330755047229047</v>
      </c>
      <c r="D393" s="3">
        <f t="shared" si="6"/>
        <v>0.15019419838367298</v>
      </c>
      <c r="N393" s="4">
        <v>3.0260537786546138</v>
      </c>
      <c r="O393" s="35">
        <v>5.3778938752285654</v>
      </c>
    </row>
    <row r="394" spans="1:15" ht="10.5">
      <c r="A394" s="4"/>
      <c r="B394" s="7">
        <v>393</v>
      </c>
      <c r="C394" s="3">
        <v>67.747499983059058</v>
      </c>
      <c r="D394" s="3">
        <f t="shared" si="6"/>
        <v>-0.58325506416998962</v>
      </c>
      <c r="N394" s="4">
        <v>3.0600758505818817</v>
      </c>
      <c r="O394" s="35">
        <v>5.3796443137780017</v>
      </c>
    </row>
    <row r="395" spans="1:15" ht="10.5">
      <c r="A395" s="4"/>
      <c r="B395" s="7">
        <v>394</v>
      </c>
      <c r="C395" s="3">
        <v>77.462174278082884</v>
      </c>
      <c r="D395" s="3">
        <f t="shared" si="6"/>
        <v>9.7146742950238263</v>
      </c>
      <c r="N395" s="4">
        <v>3.0779790046453002</v>
      </c>
      <c r="O395" s="35">
        <v>5.3987320434839887</v>
      </c>
    </row>
    <row r="396" spans="1:15" ht="10.5">
      <c r="A396" s="4"/>
      <c r="B396" s="7">
        <v>395</v>
      </c>
      <c r="C396" s="3">
        <v>68.306388072911489</v>
      </c>
      <c r="D396" s="3">
        <f t="shared" si="6"/>
        <v>-9.1557862051713954</v>
      </c>
      <c r="N396" s="4">
        <v>3.0800248870902642</v>
      </c>
      <c r="O396" s="35">
        <v>5.4793627367585884</v>
      </c>
    </row>
    <row r="397" spans="1:15" ht="10.5">
      <c r="A397" s="4"/>
      <c r="B397" s="7">
        <v>396</v>
      </c>
      <c r="C397" s="3">
        <v>68.110662857477593</v>
      </c>
      <c r="D397" s="3">
        <f t="shared" si="6"/>
        <v>-0.19572521543389598</v>
      </c>
      <c r="N397" s="4">
        <v>3.0861703400525471</v>
      </c>
      <c r="O397" s="35">
        <v>5.4793627367585884</v>
      </c>
    </row>
    <row r="398" spans="1:15" ht="10.5">
      <c r="A398" s="4"/>
      <c r="B398" s="7">
        <v>397</v>
      </c>
      <c r="C398" s="3">
        <v>70.178544274643116</v>
      </c>
      <c r="D398" s="3">
        <f t="shared" si="6"/>
        <v>2.0678814171655233</v>
      </c>
      <c r="N398" s="4">
        <v>3.2382534780621484</v>
      </c>
      <c r="O398" s="35">
        <v>5.4952189342108682</v>
      </c>
    </row>
    <row r="399" spans="1:15" ht="10.5">
      <c r="A399" s="4"/>
      <c r="B399" s="7">
        <v>398</v>
      </c>
      <c r="C399" s="3">
        <v>79.34367849363808</v>
      </c>
      <c r="D399" s="3">
        <f t="shared" si="6"/>
        <v>9.1651342189949645</v>
      </c>
      <c r="N399" s="4">
        <v>3.253149052281799</v>
      </c>
      <c r="O399" s="35">
        <v>5.6379653843877975</v>
      </c>
    </row>
    <row r="400" spans="1:15" ht="10.5">
      <c r="A400" s="4"/>
      <c r="B400" s="7">
        <v>399</v>
      </c>
      <c r="C400" s="3">
        <v>69.945125448632623</v>
      </c>
      <c r="D400" s="3">
        <f t="shared" si="6"/>
        <v>-9.3985530450054569</v>
      </c>
      <c r="N400" s="4">
        <v>3.340417921017476</v>
      </c>
      <c r="O400" s="35">
        <v>5.6398956204018589</v>
      </c>
    </row>
    <row r="401" spans="1:15" ht="10.5">
      <c r="A401" s="4"/>
      <c r="B401" s="7">
        <v>400</v>
      </c>
      <c r="C401" s="3">
        <v>74.701243744907046</v>
      </c>
      <c r="D401" s="3">
        <f t="shared" si="6"/>
        <v>4.7561182962744226</v>
      </c>
      <c r="N401" s="4">
        <v>3.4065772536874377</v>
      </c>
      <c r="O401" s="35">
        <v>5.6484278664555063</v>
      </c>
    </row>
    <row r="402" spans="1:15" ht="10.5">
      <c r="A402" s="4"/>
      <c r="B402" s="7">
        <v>401</v>
      </c>
      <c r="C402" s="3">
        <v>71.622290665422781</v>
      </c>
      <c r="D402" s="3">
        <f t="shared" si="6"/>
        <v>-3.0789530794842648</v>
      </c>
      <c r="N402" s="4">
        <v>3.4830049785619224</v>
      </c>
      <c r="O402" s="35">
        <v>5.6818114235146879</v>
      </c>
    </row>
    <row r="403" spans="1:15" ht="10.5">
      <c r="A403" s="4"/>
      <c r="B403" s="7">
        <v>402</v>
      </c>
      <c r="C403" s="3">
        <v>81.432452902838804</v>
      </c>
      <c r="D403" s="3">
        <f t="shared" si="6"/>
        <v>9.8101622374160229</v>
      </c>
      <c r="N403" s="4">
        <v>3.6890159075107789</v>
      </c>
      <c r="O403" s="35">
        <v>5.7259966184880611</v>
      </c>
    </row>
    <row r="404" spans="1:15" ht="10.5">
      <c r="A404" s="4"/>
      <c r="B404" s="7">
        <v>403</v>
      </c>
      <c r="C404" s="3">
        <v>78.849900015153423</v>
      </c>
      <c r="D404" s="3">
        <f t="shared" si="6"/>
        <v>-2.5825528876853809</v>
      </c>
      <c r="N404" s="4">
        <v>3.7020494095213294</v>
      </c>
      <c r="O404" s="35">
        <v>5.7314890711922288</v>
      </c>
    </row>
    <row r="405" spans="1:15" ht="10.5">
      <c r="A405" s="4"/>
      <c r="B405" s="7">
        <v>404</v>
      </c>
      <c r="C405" s="3">
        <v>72.468654002315489</v>
      </c>
      <c r="D405" s="3">
        <f t="shared" si="6"/>
        <v>-6.3812460128379342</v>
      </c>
      <c r="N405" s="4">
        <v>3.7215642900529531</v>
      </c>
      <c r="O405" s="35">
        <v>5.7559243905917796</v>
      </c>
    </row>
    <row r="406" spans="1:15" ht="10.5">
      <c r="A406" s="4"/>
      <c r="B406" s="7">
        <v>405</v>
      </c>
      <c r="C406" s="3">
        <v>79.414339388232904</v>
      </c>
      <c r="D406" s="3">
        <f t="shared" si="6"/>
        <v>6.9456853859174146</v>
      </c>
      <c r="N406" s="4">
        <v>3.7767112999587873</v>
      </c>
      <c r="O406" s="35">
        <v>5.762965090779602</v>
      </c>
    </row>
    <row r="407" spans="1:15" ht="10.5">
      <c r="A407" s="4"/>
      <c r="B407" s="7">
        <v>406</v>
      </c>
      <c r="C407" s="3">
        <v>74.034695074454902</v>
      </c>
      <c r="D407" s="3">
        <f t="shared" si="6"/>
        <v>-5.3796443137780017</v>
      </c>
      <c r="N407" s="4">
        <v>3.860529031234897</v>
      </c>
      <c r="O407" s="35">
        <v>5.8085836913495541</v>
      </c>
    </row>
    <row r="408" spans="1:15" ht="10.5">
      <c r="A408" s="4"/>
      <c r="B408" s="7">
        <v>407</v>
      </c>
      <c r="C408" s="3">
        <v>68.2717299836753</v>
      </c>
      <c r="D408" s="3">
        <f t="shared" si="6"/>
        <v>-5.762965090779602</v>
      </c>
      <c r="N408" s="4">
        <v>3.8897907413836208</v>
      </c>
      <c r="O408" s="35">
        <v>5.8085836913495541</v>
      </c>
    </row>
    <row r="409" spans="1:15" ht="10.5">
      <c r="A409" s="4"/>
      <c r="B409" s="7">
        <v>408</v>
      </c>
      <c r="C409" s="3">
        <v>59.868637993159254</v>
      </c>
      <c r="D409" s="3">
        <f t="shared" si="6"/>
        <v>-8.4030919905160459</v>
      </c>
      <c r="N409" s="4">
        <v>3.9026129171017772</v>
      </c>
      <c r="O409" s="35">
        <v>5.8748449554199169</v>
      </c>
    </row>
    <row r="410" spans="1:15" ht="10.5">
      <c r="A410" s="4"/>
      <c r="B410" s="7">
        <v>409</v>
      </c>
      <c r="C410" s="3">
        <v>52.005768136005251</v>
      </c>
      <c r="D410" s="3">
        <f t="shared" si="6"/>
        <v>-7.8628698571540028</v>
      </c>
      <c r="N410" s="4">
        <v>4.0344674179028459</v>
      </c>
      <c r="O410" s="35">
        <v>5.9110583912878383</v>
      </c>
    </row>
    <row r="411" spans="1:15" ht="10.5">
      <c r="A411" s="4"/>
      <c r="B411" s="7">
        <v>410</v>
      </c>
      <c r="C411" s="3">
        <v>56.543830074447627</v>
      </c>
      <c r="D411" s="3">
        <f t="shared" si="6"/>
        <v>4.5380619384423753</v>
      </c>
      <c r="N411" s="4">
        <v>4.0445296806086048</v>
      </c>
      <c r="O411" s="35">
        <v>5.9182996196733484</v>
      </c>
    </row>
    <row r="412" spans="1:15" ht="10.5">
      <c r="A412" s="4"/>
      <c r="B412" s="7">
        <v>411</v>
      </c>
      <c r="C412" s="3">
        <v>47.317979553645188</v>
      </c>
      <c r="D412" s="3">
        <f t="shared" si="6"/>
        <v>-9.2258505208024388</v>
      </c>
      <c r="N412" s="4">
        <v>4.1232854537120005</v>
      </c>
      <c r="O412" s="35">
        <v>5.9925492593102661</v>
      </c>
    </row>
    <row r="413" spans="1:15" ht="10.5">
      <c r="A413" s="4"/>
      <c r="B413" s="7">
        <v>412</v>
      </c>
      <c r="C413" s="3">
        <v>49.527894823865537</v>
      </c>
      <c r="D413" s="3">
        <f t="shared" si="6"/>
        <v>2.2099152702203497</v>
      </c>
      <c r="N413" s="4">
        <v>4.1352530722660674</v>
      </c>
      <c r="O413" s="35">
        <v>6.0954577258740983</v>
      </c>
    </row>
    <row r="414" spans="1:15" ht="10.5">
      <c r="A414" s="4"/>
      <c r="B414" s="7">
        <v>413</v>
      </c>
      <c r="C414" s="3">
        <v>43.801898205377476</v>
      </c>
      <c r="D414" s="3">
        <f t="shared" si="6"/>
        <v>-5.7259966184880611</v>
      </c>
      <c r="N414" s="4">
        <v>4.1484093661306218</v>
      </c>
      <c r="O414" s="35">
        <v>6.1108418002002907</v>
      </c>
    </row>
    <row r="415" spans="1:15" ht="10.5">
      <c r="A415" s="4"/>
      <c r="B415" s="7">
        <v>414</v>
      </c>
      <c r="C415" s="3">
        <v>41.906734632520362</v>
      </c>
      <c r="D415" s="3">
        <f t="shared" si="6"/>
        <v>-1.8951635728571148</v>
      </c>
      <c r="N415" s="4">
        <v>4.2111884606574677</v>
      </c>
      <c r="O415" s="35">
        <v>6.1217413885842049</v>
      </c>
    </row>
    <row r="416" spans="1:15" ht="10.5">
      <c r="A416" s="4"/>
      <c r="B416" s="7">
        <v>415</v>
      </c>
      <c r="C416" s="3">
        <v>36.736013518634472</v>
      </c>
      <c r="D416" s="3">
        <f t="shared" si="6"/>
        <v>-5.1707211138858895</v>
      </c>
      <c r="N416" s="4">
        <v>4.2374800069234055</v>
      </c>
      <c r="O416" s="35">
        <v>6.1908900711187087</v>
      </c>
    </row>
    <row r="417" spans="1:15" ht="10.5">
      <c r="A417" s="4"/>
      <c r="B417" s="7">
        <v>416</v>
      </c>
      <c r="C417" s="3">
        <v>43.988456073972202</v>
      </c>
      <c r="D417" s="3">
        <f t="shared" si="6"/>
        <v>7.2524425553377299</v>
      </c>
      <c r="N417" s="4">
        <v>4.2410564170218805</v>
      </c>
      <c r="O417" s="35">
        <v>6.2846448370157759</v>
      </c>
    </row>
    <row r="418" spans="1:15" ht="10.5">
      <c r="A418" s="4"/>
      <c r="B418" s="7">
        <v>417</v>
      </c>
      <c r="C418" s="3">
        <v>48.257203987659487</v>
      </c>
      <c r="D418" s="3">
        <f t="shared" si="6"/>
        <v>4.2687479136872852</v>
      </c>
      <c r="N418" s="4">
        <v>4.2629627043201594</v>
      </c>
      <c r="O418" s="35">
        <v>6.3812460128379342</v>
      </c>
    </row>
    <row r="419" spans="1:15" ht="10.5">
      <c r="A419" s="4"/>
      <c r="B419" s="7">
        <v>418</v>
      </c>
      <c r="C419" s="3">
        <v>55.528576106224151</v>
      </c>
      <c r="D419" s="3">
        <f t="shared" si="6"/>
        <v>7.2713721185646634</v>
      </c>
      <c r="N419" s="4">
        <v>4.2687479136872852</v>
      </c>
      <c r="O419" s="35">
        <v>6.4224938791699486</v>
      </c>
    </row>
    <row r="420" spans="1:15" ht="10.5">
      <c r="A420" s="4"/>
      <c r="B420" s="7">
        <v>419</v>
      </c>
      <c r="C420" s="3">
        <v>55.089420781624248</v>
      </c>
      <c r="D420" s="3">
        <f t="shared" si="6"/>
        <v>-0.43915532459990203</v>
      </c>
      <c r="N420" s="4">
        <v>4.29177985220106</v>
      </c>
      <c r="O420" s="35">
        <v>6.4224938791699486</v>
      </c>
    </row>
    <row r="421" spans="1:15" ht="10.5">
      <c r="A421" s="4"/>
      <c r="B421" s="7">
        <v>420</v>
      </c>
      <c r="C421" s="3">
        <v>57.686076545471423</v>
      </c>
      <c r="D421" s="3">
        <f t="shared" si="6"/>
        <v>2.5966557638471741</v>
      </c>
      <c r="N421" s="4">
        <v>4.3733774701348835</v>
      </c>
      <c r="O421" s="35">
        <v>6.430314931161746</v>
      </c>
    </row>
    <row r="422" spans="1:15" ht="10.5">
      <c r="A422" s="4"/>
      <c r="B422" s="7">
        <v>421</v>
      </c>
      <c r="C422" s="3">
        <v>64.372299251216972</v>
      </c>
      <c r="D422" s="3">
        <f t="shared" si="6"/>
        <v>6.6862227057455499</v>
      </c>
      <c r="N422" s="4">
        <v>4.473767204488027</v>
      </c>
      <c r="O422" s="35">
        <v>6.5565325327669939</v>
      </c>
    </row>
    <row r="423" spans="1:15" ht="10.5">
      <c r="A423" s="4"/>
      <c r="B423" s="7">
        <v>422</v>
      </c>
      <c r="C423" s="3">
        <v>71.916205921550755</v>
      </c>
      <c r="D423" s="3">
        <f t="shared" si="6"/>
        <v>7.5439066703337829</v>
      </c>
      <c r="N423" s="4">
        <v>4.498386854928043</v>
      </c>
      <c r="O423" s="35">
        <v>6.5973415806229809</v>
      </c>
    </row>
    <row r="424" spans="1:15" ht="10.5">
      <c r="A424" s="4"/>
      <c r="B424" s="7">
        <v>423</v>
      </c>
      <c r="C424" s="3">
        <v>63.891142229011777</v>
      </c>
      <c r="D424" s="3">
        <f t="shared" si="6"/>
        <v>-8.0250636925389784</v>
      </c>
      <c r="N424" s="4">
        <v>4.5156283762387233</v>
      </c>
      <c r="O424" s="35">
        <v>6.6751202404347296</v>
      </c>
    </row>
    <row r="425" spans="1:15" ht="10.5">
      <c r="A425" s="4"/>
      <c r="B425" s="7">
        <v>424</v>
      </c>
      <c r="C425" s="3">
        <v>59.782741478261222</v>
      </c>
      <c r="D425" s="3">
        <f t="shared" si="6"/>
        <v>-4.1084007507505547</v>
      </c>
      <c r="N425" s="4">
        <v>4.5295803472974967</v>
      </c>
      <c r="O425" s="35">
        <v>6.6771568537816961</v>
      </c>
    </row>
    <row r="426" spans="1:15" ht="10.5">
      <c r="A426" s="4"/>
      <c r="B426" s="7">
        <v>425</v>
      </c>
      <c r="C426" s="3">
        <v>50.254639102145312</v>
      </c>
      <c r="D426" s="3">
        <f t="shared" si="6"/>
        <v>-9.5281023761159105</v>
      </c>
      <c r="N426" s="4">
        <v>4.5360916191759486</v>
      </c>
      <c r="O426" s="35">
        <v>6.7031749736952122</v>
      </c>
    </row>
    <row r="427" spans="1:15" ht="10.5">
      <c r="A427" s="4"/>
      <c r="B427" s="7">
        <v>426</v>
      </c>
      <c r="C427" s="3">
        <v>51.255842595455533</v>
      </c>
      <c r="D427" s="3">
        <f t="shared" si="6"/>
        <v>1.0012034933102214</v>
      </c>
      <c r="N427" s="4">
        <v>4.5380619384423753</v>
      </c>
      <c r="O427" s="35">
        <v>6.7401202003390921</v>
      </c>
    </row>
    <row r="428" spans="1:15" ht="10.5">
      <c r="A428" s="4"/>
      <c r="B428" s="7">
        <v>427</v>
      </c>
      <c r="C428" s="3">
        <v>56.066416233082151</v>
      </c>
      <c r="D428" s="3">
        <f t="shared" si="6"/>
        <v>4.8105736376266179</v>
      </c>
      <c r="N428" s="4">
        <v>4.5515519336707229</v>
      </c>
      <c r="O428" s="35">
        <v>6.7498590433154106</v>
      </c>
    </row>
    <row r="429" spans="1:15" ht="10.5">
      <c r="A429" s="4"/>
      <c r="B429" s="7">
        <v>428</v>
      </c>
      <c r="C429" s="3">
        <v>63.95518376314179</v>
      </c>
      <c r="D429" s="3">
        <f t="shared" si="6"/>
        <v>7.8887675300596385</v>
      </c>
      <c r="N429" s="4">
        <v>4.5812288032847448</v>
      </c>
      <c r="O429" s="35">
        <v>6.7787540295195825</v>
      </c>
    </row>
    <row r="430" spans="1:15" ht="10.5">
      <c r="A430" s="4"/>
      <c r="B430" s="7">
        <v>429</v>
      </c>
      <c r="C430" s="3">
        <v>69.715888917728563</v>
      </c>
      <c r="D430" s="3">
        <f t="shared" si="6"/>
        <v>5.7607051545867733</v>
      </c>
      <c r="N430" s="4">
        <v>4.6598584388214306</v>
      </c>
      <c r="O430" s="35">
        <v>6.8489122969106688</v>
      </c>
    </row>
    <row r="431" spans="1:15" ht="10.5">
      <c r="A431" s="4"/>
      <c r="B431" s="7">
        <v>430</v>
      </c>
      <c r="C431" s="3">
        <v>70.418066955978503</v>
      </c>
      <c r="D431" s="3">
        <f t="shared" si="6"/>
        <v>0.70217803824994007</v>
      </c>
      <c r="N431" s="4">
        <v>4.7026494967645363</v>
      </c>
      <c r="O431" s="35">
        <v>6.8489122969106688</v>
      </c>
    </row>
    <row r="432" spans="1:15" ht="10.5">
      <c r="A432" s="4"/>
      <c r="B432" s="7">
        <v>431</v>
      </c>
      <c r="C432" s="3">
        <v>63.501370084671294</v>
      </c>
      <c r="D432" s="3">
        <f t="shared" si="6"/>
        <v>-6.9166968713072094</v>
      </c>
      <c r="N432" s="4">
        <v>4.7336990986873388</v>
      </c>
      <c r="O432" s="35">
        <v>6.8512437107999347</v>
      </c>
    </row>
    <row r="433" spans="1:15" ht="10.5">
      <c r="A433" s="4"/>
      <c r="B433" s="7">
        <v>432</v>
      </c>
      <c r="C433" s="3">
        <v>64.31138563956128</v>
      </c>
      <c r="D433" s="3">
        <f t="shared" si="6"/>
        <v>0.81001555488998633</v>
      </c>
      <c r="N433" s="4">
        <v>4.7561182962744226</v>
      </c>
      <c r="O433" s="35">
        <v>6.885198300889968</v>
      </c>
    </row>
    <row r="434" spans="1:15" ht="10.5">
      <c r="A434" s="4"/>
      <c r="B434" s="7">
        <v>433</v>
      </c>
      <c r="C434" s="3">
        <v>72.632163454813352</v>
      </c>
      <c r="D434" s="3">
        <f t="shared" si="6"/>
        <v>8.3207778152520717</v>
      </c>
      <c r="N434" s="4">
        <v>4.8105736376266179</v>
      </c>
      <c r="O434" s="35">
        <v>6.9166968713072094</v>
      </c>
    </row>
    <row r="435" spans="1:15" ht="10.5">
      <c r="A435" s="4"/>
      <c r="B435" s="7">
        <v>434</v>
      </c>
      <c r="C435" s="3">
        <v>69.12466696631175</v>
      </c>
      <c r="D435" s="3">
        <f t="shared" si="6"/>
        <v>-3.5074964885016016</v>
      </c>
      <c r="N435" s="4">
        <v>4.8572074836661301</v>
      </c>
      <c r="O435" s="35">
        <v>7.157930602424571</v>
      </c>
    </row>
    <row r="436" spans="1:15" ht="10.5">
      <c r="A436" s="4"/>
      <c r="B436" s="7">
        <v>435</v>
      </c>
      <c r="C436" s="3">
        <v>77.37099460481403</v>
      </c>
      <c r="D436" s="3">
        <f t="shared" si="6"/>
        <v>8.2463276385022795</v>
      </c>
      <c r="N436" s="4">
        <v>5.0188312036891602</v>
      </c>
      <c r="O436" s="35">
        <v>7.184043506113909</v>
      </c>
    </row>
    <row r="437" spans="1:15" ht="10.5">
      <c r="A437" s="4"/>
      <c r="B437" s="7">
        <v>436</v>
      </c>
      <c r="C437" s="3">
        <v>81.608474611737435</v>
      </c>
      <c r="D437" s="3">
        <f t="shared" si="6"/>
        <v>4.2374800069234055</v>
      </c>
      <c r="N437" s="4">
        <v>5.0926644385932889</v>
      </c>
      <c r="O437" s="35">
        <v>7.1898870684988196</v>
      </c>
    </row>
    <row r="438" spans="1:15" ht="10.5">
      <c r="A438" s="4"/>
      <c r="B438" s="7">
        <v>437</v>
      </c>
      <c r="C438" s="3">
        <v>91.182566489559363</v>
      </c>
      <c r="D438" s="3">
        <f t="shared" si="6"/>
        <v>9.5740918778219282</v>
      </c>
      <c r="N438" s="4">
        <v>5.103056313903636</v>
      </c>
      <c r="O438" s="35">
        <v>7.3028881517435167</v>
      </c>
    </row>
    <row r="439" spans="1:15" ht="10.5">
      <c r="A439" s="4"/>
      <c r="B439" s="7">
        <v>438</v>
      </c>
      <c r="C439" s="3">
        <v>82.590734671592074</v>
      </c>
      <c r="D439" s="3">
        <f t="shared" si="6"/>
        <v>-8.5918318179672895</v>
      </c>
      <c r="N439" s="4">
        <v>5.1090180008880424</v>
      </c>
      <c r="O439" s="35">
        <v>7.3526841146943482</v>
      </c>
    </row>
    <row r="440" spans="1:15" ht="10.5">
      <c r="A440" s="4"/>
      <c r="B440" s="7">
        <v>439</v>
      </c>
      <c r="C440" s="3">
        <v>75.231501173803878</v>
      </c>
      <c r="D440" s="3">
        <f t="shared" si="6"/>
        <v>-7.3592334977881961</v>
      </c>
      <c r="N440" s="4">
        <v>5.1160745041564297</v>
      </c>
      <c r="O440" s="35">
        <v>7.3592334977881961</v>
      </c>
    </row>
    <row r="441" spans="1:15" ht="10.5">
      <c r="A441" s="4"/>
      <c r="B441" s="7">
        <v>440</v>
      </c>
      <c r="C441" s="3">
        <v>72.966980200438897</v>
      </c>
      <c r="D441" s="3">
        <f t="shared" si="6"/>
        <v>-2.2645209733649807</v>
      </c>
      <c r="N441" s="4">
        <v>5.1587965503144488</v>
      </c>
      <c r="O441" s="35">
        <v>7.3597062732091558</v>
      </c>
    </row>
    <row r="442" spans="1:15" ht="10.5">
      <c r="A442" s="4"/>
      <c r="B442" s="7">
        <v>441</v>
      </c>
      <c r="C442" s="3">
        <v>71.024611106233991</v>
      </c>
      <c r="D442" s="3">
        <f t="shared" si="6"/>
        <v>-1.9423690942049063</v>
      </c>
      <c r="N442" s="4">
        <v>5.1931374366313321</v>
      </c>
      <c r="O442" s="35">
        <v>7.3837411087355491</v>
      </c>
    </row>
    <row r="443" spans="1:15" ht="10.5">
      <c r="A443" s="4"/>
      <c r="B443" s="7">
        <v>442</v>
      </c>
      <c r="C443" s="3">
        <v>72.36508661248422</v>
      </c>
      <c r="D443" s="3">
        <f t="shared" si="6"/>
        <v>1.3404755062502289</v>
      </c>
      <c r="N443" s="4">
        <v>5.2363496095590136</v>
      </c>
      <c r="O443" s="35">
        <v>7.453139631445211</v>
      </c>
    </row>
    <row r="444" spans="1:15" ht="10.5">
      <c r="A444" s="4"/>
      <c r="B444" s="7">
        <v>443</v>
      </c>
      <c r="C444" s="3">
        <v>66.254244812283929</v>
      </c>
      <c r="D444" s="3">
        <f t="shared" si="6"/>
        <v>-6.1108418002002907</v>
      </c>
      <c r="N444" s="4">
        <v>5.2413298686721532</v>
      </c>
      <c r="O444" s="35">
        <v>7.4628070484105962</v>
      </c>
    </row>
    <row r="445" spans="1:15" ht="10.5">
      <c r="A445" s="4"/>
      <c r="B445" s="7">
        <v>444</v>
      </c>
      <c r="C445" s="3">
        <v>67.550255291917054</v>
      </c>
      <c r="D445" s="3">
        <f t="shared" si="6"/>
        <v>1.2960104796331251</v>
      </c>
      <c r="N445" s="4">
        <v>5.2667751451639333</v>
      </c>
      <c r="O445" s="35">
        <v>7.4937952927761557</v>
      </c>
    </row>
    <row r="446" spans="1:15" ht="10.5">
      <c r="A446" s="4"/>
      <c r="B446" s="7">
        <v>445</v>
      </c>
      <c r="C446" s="3">
        <v>59.693517950508252</v>
      </c>
      <c r="D446" s="3">
        <f t="shared" si="6"/>
        <v>-7.8567373414088024</v>
      </c>
      <c r="N446" s="4">
        <v>5.3164276319632648</v>
      </c>
      <c r="O446" s="35">
        <v>7.4980654050876296</v>
      </c>
    </row>
    <row r="447" spans="1:15" ht="10.5">
      <c r="A447" s="4"/>
      <c r="B447" s="7">
        <v>446</v>
      </c>
      <c r="C447" s="3">
        <v>53.571776561924047</v>
      </c>
      <c r="D447" s="3">
        <f t="shared" si="6"/>
        <v>-6.1217413885842049</v>
      </c>
      <c r="N447" s="4">
        <v>5.3332055306822213</v>
      </c>
      <c r="O447" s="35">
        <v>7.5036104890293061</v>
      </c>
    </row>
    <row r="448" spans="1:15" ht="10.5">
      <c r="A448" s="4"/>
      <c r="B448" s="7">
        <v>447</v>
      </c>
      <c r="C448" s="3">
        <v>48.741934176489842</v>
      </c>
      <c r="D448" s="3">
        <f t="shared" si="6"/>
        <v>-4.8298423854342047</v>
      </c>
      <c r="N448" s="4">
        <v>5.3504380554476256</v>
      </c>
      <c r="O448" s="35">
        <v>7.5036104890293061</v>
      </c>
    </row>
    <row r="449" spans="1:15" ht="10.5">
      <c r="A449" s="4"/>
      <c r="B449" s="7">
        <v>448</v>
      </c>
      <c r="C449" s="3">
        <v>56.088122210059588</v>
      </c>
      <c r="D449" s="3">
        <f t="shared" si="6"/>
        <v>7.3461880335697458</v>
      </c>
      <c r="N449" s="4">
        <v>5.3785762702847251</v>
      </c>
      <c r="O449" s="35">
        <v>7.5906956089066284</v>
      </c>
    </row>
    <row r="450" spans="1:15" ht="10.5">
      <c r="A450" s="4"/>
      <c r="B450" s="7">
        <v>449</v>
      </c>
      <c r="C450" s="3">
        <v>66.245270413353808</v>
      </c>
      <c r="D450" s="3">
        <f t="shared" si="6"/>
        <v>10.15714820329422</v>
      </c>
      <c r="N450" s="4">
        <v>5.4146167684512676</v>
      </c>
      <c r="O450" s="35">
        <v>7.7343427479971041</v>
      </c>
    </row>
    <row r="451" spans="1:15" ht="10.5">
      <c r="A451" s="4"/>
      <c r="B451" s="7">
        <v>450</v>
      </c>
      <c r="C451" s="3">
        <v>61.174942396467308</v>
      </c>
      <c r="D451" s="3">
        <f t="shared" si="6"/>
        <v>-5.0703280168864993</v>
      </c>
      <c r="N451" s="4">
        <v>5.4211417242422755</v>
      </c>
      <c r="O451" s="35">
        <v>7.752940247659069</v>
      </c>
    </row>
    <row r="452" spans="1:15" ht="10.5">
      <c r="A452" s="4"/>
      <c r="B452" s="7">
        <v>451</v>
      </c>
      <c r="C452" s="3">
        <v>68.851132086964867</v>
      </c>
      <c r="D452" s="3">
        <f t="shared" ref="D452:D515" si="7">C452-C451</f>
        <v>7.6761896904975586</v>
      </c>
      <c r="N452" s="4">
        <v>5.5537349096838398</v>
      </c>
      <c r="O452" s="35">
        <v>7.7870962137016875</v>
      </c>
    </row>
    <row r="453" spans="1:15" ht="10.5">
      <c r="A453" s="4"/>
      <c r="B453" s="7">
        <v>452</v>
      </c>
      <c r="C453" s="3">
        <v>66.855698207911132</v>
      </c>
      <c r="D453" s="3">
        <f t="shared" si="7"/>
        <v>-1.9954338790537349</v>
      </c>
      <c r="N453" s="4">
        <v>5.5978444816741444</v>
      </c>
      <c r="O453" s="35">
        <v>7.8397189594736432</v>
      </c>
    </row>
    <row r="454" spans="1:15" ht="10.5">
      <c r="A454" s="4"/>
      <c r="B454" s="7">
        <v>453</v>
      </c>
      <c r="C454" s="3">
        <v>68.388142000578355</v>
      </c>
      <c r="D454" s="3">
        <f t="shared" si="7"/>
        <v>1.5324437926672232</v>
      </c>
      <c r="N454" s="4">
        <v>5.6025438656197366</v>
      </c>
      <c r="O454" s="35">
        <v>7.8567373414088024</v>
      </c>
    </row>
    <row r="455" spans="1:15" ht="10.5">
      <c r="A455" s="4"/>
      <c r="B455" s="7">
        <v>454</v>
      </c>
      <c r="C455" s="3">
        <v>72.761519470713239</v>
      </c>
      <c r="D455" s="3">
        <f t="shared" si="7"/>
        <v>4.3733774701348835</v>
      </c>
      <c r="N455" s="4">
        <v>5.6149368921331302</v>
      </c>
      <c r="O455" s="35">
        <v>7.8567373414088024</v>
      </c>
    </row>
    <row r="456" spans="1:15" ht="10.5">
      <c r="A456" s="4"/>
      <c r="B456" s="7">
        <v>455</v>
      </c>
      <c r="C456" s="3">
        <v>72.701900645033106</v>
      </c>
      <c r="D456" s="3">
        <f t="shared" si="7"/>
        <v>-5.9618825680132659E-2</v>
      </c>
      <c r="N456" s="4">
        <v>5.6302549312176779</v>
      </c>
      <c r="O456" s="35">
        <v>7.9564527682030892</v>
      </c>
    </row>
    <row r="457" spans="1:15" ht="10.5">
      <c r="A457" s="4"/>
      <c r="B457" s="7">
        <v>456</v>
      </c>
      <c r="C457" s="3">
        <v>71.189424433603847</v>
      </c>
      <c r="D457" s="3">
        <f t="shared" si="7"/>
        <v>-1.5124762114292594</v>
      </c>
      <c r="N457" s="4">
        <v>5.7042799357469391</v>
      </c>
      <c r="O457" s="35">
        <v>8.0250636925389784</v>
      </c>
    </row>
    <row r="458" spans="1:15" ht="10.5">
      <c r="A458" s="4"/>
      <c r="B458" s="7">
        <v>457</v>
      </c>
      <c r="C458" s="3">
        <v>67.346377527513866</v>
      </c>
      <c r="D458" s="3">
        <f t="shared" si="7"/>
        <v>-3.843046906089981</v>
      </c>
      <c r="N458" s="4">
        <v>5.7110970666240348</v>
      </c>
      <c r="O458" s="35">
        <v>8.0788991680277746</v>
      </c>
    </row>
    <row r="459" spans="1:15" ht="10.5">
      <c r="A459" s="4"/>
      <c r="B459" s="7">
        <v>458</v>
      </c>
      <c r="C459" s="3">
        <v>59.84276703848456</v>
      </c>
      <c r="D459" s="3">
        <f t="shared" si="7"/>
        <v>-7.5036104890293061</v>
      </c>
      <c r="N459" s="4">
        <v>5.7607051545867733</v>
      </c>
      <c r="O459" s="35">
        <v>8.0806394790034517</v>
      </c>
    </row>
    <row r="460" spans="1:15" ht="10.5">
      <c r="A460" s="4"/>
      <c r="B460" s="7">
        <v>459</v>
      </c>
      <c r="C460" s="3">
        <v>58.157662289538862</v>
      </c>
      <c r="D460" s="3">
        <f t="shared" si="7"/>
        <v>-1.6851047489456974</v>
      </c>
      <c r="N460" s="4">
        <v>5.8124874527571819</v>
      </c>
      <c r="O460" s="35">
        <v>8.1196996077137129</v>
      </c>
    </row>
    <row r="461" spans="1:15" ht="10.5">
      <c r="A461" s="4"/>
      <c r="B461" s="7">
        <v>460</v>
      </c>
      <c r="C461" s="3">
        <v>54.277985076444182</v>
      </c>
      <c r="D461" s="3">
        <f t="shared" si="7"/>
        <v>-3.8796772130946806</v>
      </c>
      <c r="N461" s="4">
        <v>5.873995475219786</v>
      </c>
      <c r="O461" s="35">
        <v>8.1408395063407823</v>
      </c>
    </row>
    <row r="462" spans="1:15" ht="10.5">
      <c r="A462" s="4"/>
      <c r="B462" s="7">
        <v>461</v>
      </c>
      <c r="C462" s="3">
        <v>46.871641453547383</v>
      </c>
      <c r="D462" s="3">
        <f t="shared" si="7"/>
        <v>-7.4063436228967987</v>
      </c>
      <c r="N462" s="4">
        <v>5.9269002486140465</v>
      </c>
      <c r="O462" s="35">
        <v>8.1408395063407823</v>
      </c>
    </row>
    <row r="463" spans="1:15" ht="10.5">
      <c r="A463" s="4"/>
      <c r="B463" s="7">
        <v>462</v>
      </c>
      <c r="C463" s="3">
        <v>43.277811511031558</v>
      </c>
      <c r="D463" s="3">
        <f t="shared" si="7"/>
        <v>-3.5938299425158249</v>
      </c>
      <c r="N463" s="4">
        <v>5.9835156113853571</v>
      </c>
      <c r="O463" s="35">
        <v>8.2896495773530177</v>
      </c>
    </row>
    <row r="464" spans="1:15" ht="10.5">
      <c r="A464" s="4"/>
      <c r="B464" s="7">
        <v>463</v>
      </c>
      <c r="C464" s="3">
        <v>34.030855210547756</v>
      </c>
      <c r="D464" s="3">
        <f t="shared" si="7"/>
        <v>-9.2469563004838022</v>
      </c>
      <c r="N464" s="4">
        <v>6.0956653845640432</v>
      </c>
      <c r="O464" s="35">
        <v>8.3346797992721804</v>
      </c>
    </row>
    <row r="465" spans="1:15" ht="10.5">
      <c r="A465" s="4"/>
      <c r="B465" s="7">
        <v>464</v>
      </c>
      <c r="C465" s="3">
        <v>24.805038539017993</v>
      </c>
      <c r="D465" s="3">
        <f t="shared" si="7"/>
        <v>-9.2258166715297634</v>
      </c>
      <c r="N465" s="4">
        <v>6.1025940845760012</v>
      </c>
      <c r="O465" s="35">
        <v>8.3346797992721804</v>
      </c>
    </row>
    <row r="466" spans="1:15" ht="10.5">
      <c r="A466" s="4"/>
      <c r="B466" s="7">
        <v>465</v>
      </c>
      <c r="C466" s="3">
        <v>33.797566251901387</v>
      </c>
      <c r="D466" s="3">
        <f t="shared" si="7"/>
        <v>8.992527712883394</v>
      </c>
      <c r="N466" s="4">
        <v>6.1142681478013401</v>
      </c>
      <c r="O466" s="35">
        <v>8.3758453216570103</v>
      </c>
    </row>
    <row r="467" spans="1:15" ht="10.5">
      <c r="A467" s="4"/>
      <c r="B467" s="7">
        <v>466</v>
      </c>
      <c r="C467" s="3">
        <v>33.154910529095076</v>
      </c>
      <c r="D467" s="3">
        <f t="shared" si="7"/>
        <v>-0.64265572280631034</v>
      </c>
      <c r="N467" s="4">
        <v>6.1369140655125562</v>
      </c>
      <c r="O467" s="35">
        <v>8.4030919905160459</v>
      </c>
    </row>
    <row r="468" spans="1:15" ht="10.5">
      <c r="A468" s="4"/>
      <c r="B468" s="7">
        <v>467</v>
      </c>
      <c r="C468" s="3">
        <v>31.572284957011846</v>
      </c>
      <c r="D468" s="3">
        <f t="shared" si="7"/>
        <v>-1.5826255720832307</v>
      </c>
      <c r="N468" s="4">
        <v>6.1517970016606114</v>
      </c>
      <c r="O468" s="35">
        <v>8.4511122636833704</v>
      </c>
    </row>
    <row r="469" spans="1:15" ht="10.5">
      <c r="A469" s="4"/>
      <c r="B469" s="7">
        <v>468</v>
      </c>
      <c r="C469" s="3">
        <v>38.177732806057534</v>
      </c>
      <c r="D469" s="3">
        <f t="shared" si="7"/>
        <v>6.6054478490456887</v>
      </c>
      <c r="N469" s="4">
        <v>6.1783693386274194</v>
      </c>
      <c r="O469" s="35">
        <v>8.494474552680586</v>
      </c>
    </row>
    <row r="470" spans="1:15" ht="10.5">
      <c r="A470" s="4"/>
      <c r="B470" s="7">
        <v>469</v>
      </c>
      <c r="C470" s="3">
        <v>31.747417874895788</v>
      </c>
      <c r="D470" s="3">
        <f t="shared" si="7"/>
        <v>-6.430314931161746</v>
      </c>
      <c r="N470" s="4">
        <v>6.2041528139935167</v>
      </c>
      <c r="O470" s="35">
        <v>8.5918318179672895</v>
      </c>
    </row>
    <row r="471" spans="1:15" ht="10.5">
      <c r="A471" s="4"/>
      <c r="B471" s="7">
        <v>470</v>
      </c>
      <c r="C471" s="3">
        <v>26.568401841553737</v>
      </c>
      <c r="D471" s="3">
        <f t="shared" si="7"/>
        <v>-5.1790160333420516</v>
      </c>
      <c r="N471" s="4">
        <v>6.259118524838243</v>
      </c>
      <c r="O471" s="35">
        <v>8.5918318179672895</v>
      </c>
    </row>
    <row r="472" spans="1:15" ht="10.5">
      <c r="A472" s="4"/>
      <c r="B472" s="7">
        <v>471</v>
      </c>
      <c r="C472" s="3">
        <v>29.648426728644001</v>
      </c>
      <c r="D472" s="3">
        <f t="shared" si="7"/>
        <v>3.0800248870902642</v>
      </c>
      <c r="N472" s="4">
        <v>6.377055054497788</v>
      </c>
      <c r="O472" s="35">
        <v>8.6166925771512126</v>
      </c>
    </row>
    <row r="473" spans="1:15" ht="10.5">
      <c r="A473" s="4"/>
      <c r="B473" s="7">
        <v>472</v>
      </c>
      <c r="C473" s="3">
        <v>33.425138028602788</v>
      </c>
      <c r="D473" s="3">
        <f t="shared" si="7"/>
        <v>3.7767112999587873</v>
      </c>
      <c r="N473" s="4">
        <v>6.3803473227403202</v>
      </c>
      <c r="O473" s="35">
        <v>8.6525742639129533</v>
      </c>
    </row>
    <row r="474" spans="1:15" ht="10.5">
      <c r="A474" s="4"/>
      <c r="B474" s="7">
        <v>473</v>
      </c>
      <c r="C474" s="3">
        <v>24.757414177791027</v>
      </c>
      <c r="D474" s="3">
        <f t="shared" si="7"/>
        <v>-8.6677238508117611</v>
      </c>
      <c r="N474" s="4">
        <v>6.3883894077798118</v>
      </c>
      <c r="O474" s="35">
        <v>8.6677238508117611</v>
      </c>
    </row>
    <row r="475" spans="1:15" ht="10.5">
      <c r="A475" s="4"/>
      <c r="B475" s="7">
        <v>474</v>
      </c>
      <c r="C475" s="3">
        <v>32.445968417494697</v>
      </c>
      <c r="D475" s="3">
        <f t="shared" si="7"/>
        <v>7.6885542397036701</v>
      </c>
      <c r="N475" s="4">
        <v>6.4038926952581932</v>
      </c>
      <c r="O475" s="35">
        <v>8.7189876432027518</v>
      </c>
    </row>
    <row r="476" spans="1:15" ht="10.5">
      <c r="A476" s="4"/>
      <c r="B476" s="7">
        <v>475</v>
      </c>
      <c r="C476" s="3">
        <v>37.860585185945965</v>
      </c>
      <c r="D476" s="3">
        <f t="shared" si="7"/>
        <v>5.4146167684512676</v>
      </c>
      <c r="N476" s="4">
        <v>6.4055153285746798</v>
      </c>
      <c r="O476" s="35">
        <v>8.8085937094123778</v>
      </c>
    </row>
    <row r="477" spans="1:15" ht="10.5">
      <c r="A477" s="4"/>
      <c r="B477" s="7">
        <v>476</v>
      </c>
      <c r="C477" s="3">
        <v>28.918593089631393</v>
      </c>
      <c r="D477" s="3">
        <f t="shared" si="7"/>
        <v>-8.9419920963145714</v>
      </c>
      <c r="N477" s="4">
        <v>6.4086657053455411</v>
      </c>
      <c r="O477" s="35">
        <v>8.834782084886541</v>
      </c>
    </row>
    <row r="478" spans="1:15" ht="10.5">
      <c r="A478" s="4"/>
      <c r="B478" s="7">
        <v>477</v>
      </c>
      <c r="C478" s="3">
        <v>29.468728469734874</v>
      </c>
      <c r="D478" s="3">
        <f t="shared" si="7"/>
        <v>0.55013538010348029</v>
      </c>
      <c r="N478" s="4">
        <v>6.4453095049437934</v>
      </c>
      <c r="O478" s="35">
        <v>8.9414545075972285</v>
      </c>
    </row>
    <row r="479" spans="1:15" ht="10.5">
      <c r="A479" s="4"/>
      <c r="B479" s="7">
        <v>478</v>
      </c>
      <c r="C479" s="3">
        <v>30.596633292393435</v>
      </c>
      <c r="D479" s="3">
        <f t="shared" si="7"/>
        <v>1.1279048226585608</v>
      </c>
      <c r="N479" s="4">
        <v>6.587705170382705</v>
      </c>
      <c r="O479" s="35">
        <v>8.9419920963145714</v>
      </c>
    </row>
    <row r="480" spans="1:15" ht="10.5">
      <c r="A480" s="4"/>
      <c r="B480" s="7">
        <v>479</v>
      </c>
      <c r="C480" s="3">
        <v>26.25018048997784</v>
      </c>
      <c r="D480" s="3">
        <f t="shared" si="7"/>
        <v>-4.3464528024155946</v>
      </c>
      <c r="N480" s="4">
        <v>6.6054478490456887</v>
      </c>
      <c r="O480" s="35">
        <v>8.9510190705798323</v>
      </c>
    </row>
    <row r="481" spans="1:15" ht="10.5">
      <c r="A481" s="4"/>
      <c r="B481" s="7">
        <v>480</v>
      </c>
      <c r="C481" s="3">
        <v>27.574704798427504</v>
      </c>
      <c r="D481" s="3">
        <f t="shared" si="7"/>
        <v>1.3245243084496643</v>
      </c>
      <c r="N481" s="4">
        <v>6.6326249721743409</v>
      </c>
      <c r="O481" s="35">
        <v>8.9848691802128258</v>
      </c>
    </row>
    <row r="482" spans="1:15" ht="10.5">
      <c r="A482" s="4"/>
      <c r="B482" s="7">
        <v>481</v>
      </c>
      <c r="C482" s="3">
        <v>19.618252030224415</v>
      </c>
      <c r="D482" s="3">
        <f t="shared" si="7"/>
        <v>-7.9564527682030892</v>
      </c>
      <c r="N482" s="4">
        <v>6.6684153648498636</v>
      </c>
      <c r="O482" s="35">
        <v>9.0159689874139701</v>
      </c>
    </row>
    <row r="483" spans="1:15" ht="10.5">
      <c r="A483" s="4"/>
      <c r="B483" s="7">
        <v>482</v>
      </c>
      <c r="C483" s="3">
        <v>27.020105805030113</v>
      </c>
      <c r="D483" s="3">
        <f t="shared" si="7"/>
        <v>7.4018537748056978</v>
      </c>
      <c r="N483" s="4">
        <v>6.6862227057455499</v>
      </c>
      <c r="O483" s="35">
        <v>9.0159689874139701</v>
      </c>
    </row>
    <row r="484" spans="1:15" ht="10.5">
      <c r="A484" s="4"/>
      <c r="B484" s="7">
        <v>483</v>
      </c>
      <c r="C484" s="3">
        <v>28.564499316981923</v>
      </c>
      <c r="D484" s="3">
        <f t="shared" si="7"/>
        <v>1.5443935119518102</v>
      </c>
      <c r="N484" s="4">
        <v>6.773835922611056</v>
      </c>
      <c r="O484" s="35">
        <v>9.1484116716367225</v>
      </c>
    </row>
    <row r="485" spans="1:15" ht="10.5">
      <c r="A485" s="4"/>
      <c r="B485" s="7">
        <v>484</v>
      </c>
      <c r="C485" s="3">
        <v>36.703430847304176</v>
      </c>
      <c r="D485" s="3">
        <f t="shared" si="7"/>
        <v>8.1389315303222531</v>
      </c>
      <c r="N485" s="4">
        <v>6.7892952249365024</v>
      </c>
      <c r="O485" s="35">
        <v>9.1891344698673549</v>
      </c>
    </row>
    <row r="486" spans="1:15" ht="10.5">
      <c r="A486" s="4"/>
      <c r="B486" s="7">
        <v>485</v>
      </c>
      <c r="C486" s="3">
        <v>27.687461859890206</v>
      </c>
      <c r="D486" s="3">
        <f t="shared" si="7"/>
        <v>-9.0159689874139701</v>
      </c>
      <c r="N486" s="4">
        <v>6.8051095729827296</v>
      </c>
      <c r="O486" s="35">
        <v>9.1919531921179924</v>
      </c>
    </row>
    <row r="487" spans="1:15" ht="10.5">
      <c r="A487" s="4"/>
      <c r="B487" s="7">
        <v>486</v>
      </c>
      <c r="C487" s="3">
        <v>36.258024103695689</v>
      </c>
      <c r="D487" s="3">
        <f t="shared" si="7"/>
        <v>8.5705622438054831</v>
      </c>
      <c r="N487" s="4">
        <v>6.8433278173622085</v>
      </c>
      <c r="O487" s="35">
        <v>9.2258166715297634</v>
      </c>
    </row>
    <row r="488" spans="1:15" ht="10.5">
      <c r="A488" s="4"/>
      <c r="B488" s="7">
        <v>487</v>
      </c>
      <c r="C488" s="3">
        <v>36.747391617379023</v>
      </c>
      <c r="D488" s="3">
        <f t="shared" si="7"/>
        <v>0.48936751368333375</v>
      </c>
      <c r="N488" s="4">
        <v>6.8903155679149819</v>
      </c>
      <c r="O488" s="35">
        <v>9.2469563004838022</v>
      </c>
    </row>
    <row r="489" spans="1:15" ht="10.5">
      <c r="A489" s="4"/>
      <c r="B489" s="7">
        <v>488</v>
      </c>
      <c r="C489" s="3">
        <v>34.20258114159671</v>
      </c>
      <c r="D489" s="3">
        <f t="shared" si="7"/>
        <v>-2.5448104757823131</v>
      </c>
      <c r="N489" s="4">
        <v>6.9456853859174146</v>
      </c>
      <c r="O489" s="35">
        <v>9.2607519097619004</v>
      </c>
    </row>
    <row r="490" spans="1:15" ht="10.5">
      <c r="A490" s="4"/>
      <c r="B490" s="7">
        <v>489</v>
      </c>
      <c r="C490" s="3">
        <v>36.71991469305928</v>
      </c>
      <c r="D490" s="3">
        <f t="shared" si="7"/>
        <v>2.5173335514625705</v>
      </c>
      <c r="N490" s="4">
        <v>6.964487035619463</v>
      </c>
      <c r="O490" s="35">
        <v>9.2607519097619004</v>
      </c>
    </row>
    <row r="491" spans="1:15" ht="10.5">
      <c r="A491" s="4"/>
      <c r="B491" s="7">
        <v>490</v>
      </c>
      <c r="C491" s="3">
        <v>45.168559255119327</v>
      </c>
      <c r="D491" s="3">
        <f t="shared" si="7"/>
        <v>8.4486445620600463</v>
      </c>
      <c r="N491" s="4">
        <v>7.0144624875392196</v>
      </c>
      <c r="O491" s="35">
        <v>9.2805229703684589</v>
      </c>
    </row>
    <row r="492" spans="1:15" ht="10.5">
      <c r="A492" s="4"/>
      <c r="B492" s="7">
        <v>491</v>
      </c>
      <c r="C492" s="3">
        <v>43.145291443377005</v>
      </c>
      <c r="D492" s="3">
        <f t="shared" si="7"/>
        <v>-2.023267811742322</v>
      </c>
      <c r="N492" s="4">
        <v>7.0764220007269643</v>
      </c>
      <c r="O492" s="35">
        <v>9.343416021169233</v>
      </c>
    </row>
    <row r="493" spans="1:15" ht="10.5">
      <c r="A493" s="4"/>
      <c r="B493" s="7">
        <v>492</v>
      </c>
      <c r="C493" s="3">
        <v>49.259559591178345</v>
      </c>
      <c r="D493" s="3">
        <f t="shared" si="7"/>
        <v>6.1142681478013401</v>
      </c>
      <c r="N493" s="4">
        <v>7.1036241249781824</v>
      </c>
      <c r="O493" s="35">
        <v>9.343416021169233</v>
      </c>
    </row>
    <row r="494" spans="1:15" ht="10.5">
      <c r="A494" s="4"/>
      <c r="B494" s="7">
        <v>493</v>
      </c>
      <c r="C494" s="3">
        <v>43.503635200586565</v>
      </c>
      <c r="D494" s="3">
        <f t="shared" si="7"/>
        <v>-5.7559243905917796</v>
      </c>
      <c r="N494" s="4">
        <v>7.1616249932836737</v>
      </c>
      <c r="O494" s="35">
        <v>9.383071316094231</v>
      </c>
    </row>
    <row r="495" spans="1:15" ht="10.5">
      <c r="A495" s="4"/>
      <c r="B495" s="7">
        <v>494</v>
      </c>
      <c r="C495" s="3">
        <v>38.342506010907698</v>
      </c>
      <c r="D495" s="3">
        <f t="shared" si="7"/>
        <v>-5.1611291896788671</v>
      </c>
      <c r="N495" s="4">
        <v>7.1639183081744306</v>
      </c>
      <c r="O495" s="35">
        <v>9.3985530450054569</v>
      </c>
    </row>
    <row r="496" spans="1:15" ht="10.5">
      <c r="A496" s="4"/>
      <c r="B496" s="7">
        <v>495</v>
      </c>
      <c r="C496" s="3">
        <v>45.597902446580356</v>
      </c>
      <c r="D496" s="3">
        <f t="shared" si="7"/>
        <v>7.2553964356726581</v>
      </c>
      <c r="N496" s="4">
        <v>7.2204999360424154</v>
      </c>
      <c r="O496" s="35">
        <v>9.3985530450054569</v>
      </c>
    </row>
    <row r="497" spans="1:16" ht="10.5">
      <c r="A497" s="4"/>
      <c r="B497" s="7">
        <v>496</v>
      </c>
      <c r="C497" s="3">
        <v>44.687176729000988</v>
      </c>
      <c r="D497" s="3">
        <f t="shared" si="7"/>
        <v>-0.91072571757936771</v>
      </c>
      <c r="N497" s="4">
        <v>7.2524425553377299</v>
      </c>
      <c r="O497" s="47">
        <v>9.4356693422435782</v>
      </c>
    </row>
    <row r="498" spans="1:16" ht="10.5">
      <c r="A498" s="4"/>
      <c r="B498" s="7">
        <v>497</v>
      </c>
      <c r="C498" s="3">
        <v>51.651663764620452</v>
      </c>
      <c r="D498" s="3">
        <f t="shared" si="7"/>
        <v>6.964487035619463</v>
      </c>
      <c r="N498" s="4">
        <v>7.2553964356726581</v>
      </c>
      <c r="O498" s="39">
        <v>9.4645342009158497</v>
      </c>
      <c r="P498" s="1" t="s">
        <v>36</v>
      </c>
    </row>
    <row r="499" spans="1:16" ht="10.5">
      <c r="A499" s="4"/>
      <c r="B499" s="7">
        <v>498</v>
      </c>
      <c r="C499" s="3">
        <v>51.521828345662279</v>
      </c>
      <c r="D499" s="3">
        <f t="shared" si="7"/>
        <v>-0.12983541895817297</v>
      </c>
      <c r="N499" s="4">
        <v>7.2713721185646634</v>
      </c>
      <c r="O499" s="35">
        <v>9.5043893224403462</v>
      </c>
    </row>
    <row r="500" spans="1:16" ht="10.5">
      <c r="A500" s="4"/>
      <c r="B500" s="7">
        <v>499</v>
      </c>
      <c r="C500" s="3">
        <v>45.88193272526042</v>
      </c>
      <c r="D500" s="3">
        <f t="shared" si="7"/>
        <v>-5.6398956204018589</v>
      </c>
      <c r="N500" s="4">
        <v>7.2727534389299962</v>
      </c>
      <c r="O500" s="35">
        <v>9.5281023761159105</v>
      </c>
    </row>
    <row r="501" spans="1:16" ht="10.5">
      <c r="A501" s="4"/>
      <c r="B501" s="7">
        <v>500</v>
      </c>
      <c r="C501" s="3">
        <v>53.154686164190416</v>
      </c>
      <c r="D501" s="3">
        <f t="shared" si="7"/>
        <v>7.2727534389299962</v>
      </c>
      <c r="N501" s="4">
        <v>7.3252779560582866</v>
      </c>
      <c r="O501" s="35">
        <v>9.5331616734978866</v>
      </c>
    </row>
    <row r="502" spans="1:16" ht="11" thickBot="1">
      <c r="A502" s="4"/>
      <c r="B502" s="7">
        <v>501</v>
      </c>
      <c r="C502" s="3">
        <v>49.297915770778367</v>
      </c>
      <c r="D502" s="3">
        <f t="shared" si="7"/>
        <v>-3.8567703934120487</v>
      </c>
      <c r="N502" s="4">
        <v>7.3311536695984074</v>
      </c>
      <c r="O502" s="36">
        <v>9.5608777453341531</v>
      </c>
    </row>
    <row r="503" spans="1:16">
      <c r="A503" s="4"/>
      <c r="B503" s="7">
        <v>502</v>
      </c>
      <c r="C503" s="3">
        <v>51.748691912488702</v>
      </c>
      <c r="D503" s="3">
        <f t="shared" si="7"/>
        <v>2.4507761417103353</v>
      </c>
      <c r="N503" s="4">
        <v>7.3461880335697458</v>
      </c>
    </row>
    <row r="504" spans="1:16">
      <c r="A504" s="4"/>
      <c r="B504" s="7">
        <v>503</v>
      </c>
      <c r="C504" s="3">
        <v>53.049328884645085</v>
      </c>
      <c r="D504" s="3">
        <f t="shared" si="7"/>
        <v>1.3006369721563829</v>
      </c>
      <c r="N504" s="4">
        <v>7.3799725669159244</v>
      </c>
    </row>
    <row r="505" spans="1:16">
      <c r="A505" s="4"/>
      <c r="B505" s="7">
        <v>504</v>
      </c>
      <c r="C505" s="3">
        <v>63.436087278264495</v>
      </c>
      <c r="D505" s="3">
        <f t="shared" si="7"/>
        <v>10.386758393619409</v>
      </c>
      <c r="N505" s="4">
        <v>7.3960175259162213</v>
      </c>
    </row>
    <row r="506" spans="1:16">
      <c r="A506" s="4"/>
      <c r="B506" s="7">
        <v>505</v>
      </c>
      <c r="C506" s="3">
        <v>64.653730855936942</v>
      </c>
      <c r="D506" s="3">
        <f t="shared" si="7"/>
        <v>1.2176435776724475</v>
      </c>
      <c r="N506" s="4">
        <v>7.4018537748056978</v>
      </c>
    </row>
    <row r="507" spans="1:16">
      <c r="A507" s="4"/>
      <c r="B507" s="7">
        <v>506</v>
      </c>
      <c r="C507" s="3">
        <v>63.239415628727343</v>
      </c>
      <c r="D507" s="3">
        <f t="shared" si="7"/>
        <v>-1.4143152272095989</v>
      </c>
      <c r="N507" s="4">
        <v>7.4422198756706877</v>
      </c>
    </row>
    <row r="508" spans="1:16">
      <c r="A508" s="4"/>
      <c r="B508" s="7">
        <v>507</v>
      </c>
      <c r="C508" s="3">
        <v>65.481660564623994</v>
      </c>
      <c r="D508" s="3">
        <f t="shared" si="7"/>
        <v>2.2422449358966503</v>
      </c>
      <c r="N508" s="4">
        <v>7.4497071877433712</v>
      </c>
    </row>
    <row r="509" spans="1:16">
      <c r="A509" s="4"/>
      <c r="B509" s="7">
        <v>508</v>
      </c>
      <c r="C509" s="3">
        <v>75.007702894127107</v>
      </c>
      <c r="D509" s="3">
        <f t="shared" si="7"/>
        <v>9.5260423295031131</v>
      </c>
      <c r="N509" s="4">
        <v>7.4790562177938682</v>
      </c>
    </row>
    <row r="510" spans="1:16">
      <c r="A510" s="4"/>
      <c r="B510" s="7">
        <v>509</v>
      </c>
      <c r="C510" s="3">
        <v>76.321399011857494</v>
      </c>
      <c r="D510" s="3">
        <f t="shared" si="7"/>
        <v>1.3136961177303874</v>
      </c>
      <c r="N510" s="4">
        <v>7.5299600145348933</v>
      </c>
    </row>
    <row r="511" spans="1:16">
      <c r="A511" s="4"/>
      <c r="B511" s="7">
        <v>510</v>
      </c>
      <c r="C511" s="3">
        <v>77.03352427703652</v>
      </c>
      <c r="D511" s="3">
        <f t="shared" si="7"/>
        <v>0.71212526517902575</v>
      </c>
      <c r="N511" s="4">
        <v>7.5439066703337829</v>
      </c>
    </row>
    <row r="512" spans="1:16">
      <c r="A512" s="4"/>
      <c r="B512" s="7">
        <v>511</v>
      </c>
      <c r="C512" s="3">
        <v>69.580384645591309</v>
      </c>
      <c r="D512" s="3">
        <f t="shared" si="7"/>
        <v>-7.453139631445211</v>
      </c>
      <c r="N512" s="4">
        <v>7.581057165490293</v>
      </c>
    </row>
    <row r="513" spans="1:14">
      <c r="A513" s="4"/>
      <c r="B513" s="7">
        <v>512</v>
      </c>
      <c r="C513" s="3">
        <v>72.308131050380993</v>
      </c>
      <c r="D513" s="3">
        <f t="shared" si="7"/>
        <v>2.7277464047896842</v>
      </c>
      <c r="N513" s="4">
        <v>7.6761896904975586</v>
      </c>
    </row>
    <row r="514" spans="1:14">
      <c r="A514" s="4"/>
      <c r="B514" s="7">
        <v>513</v>
      </c>
      <c r="C514" s="3">
        <v>76.859682984051716</v>
      </c>
      <c r="D514" s="3">
        <f t="shared" si="7"/>
        <v>4.5515519336707229</v>
      </c>
      <c r="N514" s="4">
        <v>7.6885542397036701</v>
      </c>
    </row>
    <row r="515" spans="1:14">
      <c r="A515" s="4"/>
      <c r="B515" s="7">
        <v>514</v>
      </c>
      <c r="C515" s="3">
        <v>87.029678538683342</v>
      </c>
      <c r="D515" s="3">
        <f t="shared" si="7"/>
        <v>10.169995554631626</v>
      </c>
      <c r="N515" s="4">
        <v>7.7431463026422875</v>
      </c>
    </row>
    <row r="516" spans="1:14">
      <c r="A516" s="4"/>
      <c r="B516" s="7">
        <v>515</v>
      </c>
      <c r="C516" s="3">
        <v>92.380116594130968</v>
      </c>
      <c r="D516" s="3">
        <f t="shared" ref="D516:D579" si="8">C516-C515</f>
        <v>5.3504380554476256</v>
      </c>
      <c r="N516" s="4">
        <v>7.7938844727608796</v>
      </c>
    </row>
    <row r="517" spans="1:14">
      <c r="A517" s="4"/>
      <c r="B517" s="7">
        <v>516</v>
      </c>
      <c r="C517" s="3">
        <v>102.6627249778214</v>
      </c>
      <c r="D517" s="3">
        <f t="shared" si="8"/>
        <v>10.28260838369043</v>
      </c>
      <c r="N517" s="4">
        <v>7.8083573192186009</v>
      </c>
    </row>
    <row r="518" spans="1:14">
      <c r="A518" s="4"/>
      <c r="B518" s="7">
        <v>517</v>
      </c>
      <c r="C518" s="3">
        <v>106.7860104315334</v>
      </c>
      <c r="D518" s="3">
        <f t="shared" si="8"/>
        <v>4.1232854537120005</v>
      </c>
      <c r="N518" s="4">
        <v>7.8553437368711485</v>
      </c>
    </row>
    <row r="519" spans="1:14">
      <c r="A519" s="4"/>
      <c r="B519" s="7">
        <v>518</v>
      </c>
      <c r="C519" s="3">
        <v>99.292215138757243</v>
      </c>
      <c r="D519" s="3">
        <f t="shared" si="8"/>
        <v>-7.4937952927761557</v>
      </c>
      <c r="N519" s="4">
        <v>7.8887675300596385</v>
      </c>
    </row>
    <row r="520" spans="1:14">
      <c r="A520" s="4"/>
      <c r="B520" s="7">
        <v>519</v>
      </c>
      <c r="C520" s="3">
        <v>99.36881322920749</v>
      </c>
      <c r="D520" s="3">
        <f t="shared" si="8"/>
        <v>7.6598090450247014E-2</v>
      </c>
      <c r="N520" s="4">
        <v>7.9285505780051722</v>
      </c>
    </row>
    <row r="521" spans="1:14">
      <c r="A521" s="4"/>
      <c r="B521" s="7">
        <v>520</v>
      </c>
      <c r="C521" s="3">
        <v>106.6999668988059</v>
      </c>
      <c r="D521" s="3">
        <f t="shared" si="8"/>
        <v>7.3311536695984074</v>
      </c>
      <c r="N521" s="4">
        <v>7.9682358553589765</v>
      </c>
    </row>
    <row r="522" spans="1:14">
      <c r="A522" s="4"/>
      <c r="B522" s="7">
        <v>521</v>
      </c>
      <c r="C522" s="3">
        <v>109.22084975372752</v>
      </c>
      <c r="D522" s="3">
        <f t="shared" si="8"/>
        <v>2.5208828549216236</v>
      </c>
      <c r="N522" s="4">
        <v>8.0089950899511209</v>
      </c>
    </row>
    <row r="523" spans="1:14">
      <c r="A523" s="4"/>
      <c r="B523" s="7">
        <v>522</v>
      </c>
      <c r="C523" s="3">
        <v>115.62951545907306</v>
      </c>
      <c r="D523" s="3">
        <f t="shared" si="8"/>
        <v>6.4086657053455411</v>
      </c>
      <c r="N523" s="4">
        <v>8.0461720045878451</v>
      </c>
    </row>
    <row r="524" spans="1:14">
      <c r="A524" s="4"/>
      <c r="B524" s="7">
        <v>523</v>
      </c>
      <c r="C524" s="3">
        <v>111.37826113116478</v>
      </c>
      <c r="D524" s="3">
        <f t="shared" si="8"/>
        <v>-4.2512543279082848</v>
      </c>
      <c r="N524" s="4">
        <v>8.0467984697733002</v>
      </c>
    </row>
    <row r="525" spans="1:14">
      <c r="A525" s="4"/>
      <c r="B525" s="7">
        <v>524</v>
      </c>
      <c r="C525" s="3">
        <v>105.73270824297529</v>
      </c>
      <c r="D525" s="3">
        <f t="shared" si="8"/>
        <v>-5.645552888189485</v>
      </c>
      <c r="N525" s="4">
        <v>8.1237948960253448</v>
      </c>
    </row>
    <row r="526" spans="1:14">
      <c r="A526" s="4"/>
      <c r="B526" s="7">
        <v>525</v>
      </c>
      <c r="C526" s="3">
        <v>102.71144876871195</v>
      </c>
      <c r="D526" s="3">
        <f t="shared" si="8"/>
        <v>-3.0212594742633456</v>
      </c>
      <c r="N526" s="4">
        <v>8.1318536360772384</v>
      </c>
    </row>
    <row r="527" spans="1:14">
      <c r="A527" s="4"/>
      <c r="B527" s="7">
        <v>526</v>
      </c>
      <c r="C527" s="3">
        <v>96.979959697519718</v>
      </c>
      <c r="D527" s="3">
        <f t="shared" si="8"/>
        <v>-5.7314890711922288</v>
      </c>
      <c r="N527" s="4">
        <v>8.1389315303222531</v>
      </c>
    </row>
    <row r="528" spans="1:14">
      <c r="A528" s="4"/>
      <c r="B528" s="7">
        <v>527</v>
      </c>
      <c r="C528" s="3">
        <v>97.765405115463579</v>
      </c>
      <c r="D528" s="3">
        <f t="shared" si="8"/>
        <v>0.78544541794386191</v>
      </c>
      <c r="N528" s="4">
        <v>8.1392401295013599</v>
      </c>
    </row>
    <row r="529" spans="1:14">
      <c r="A529" s="4"/>
      <c r="B529" s="7">
        <v>528</v>
      </c>
      <c r="C529" s="3">
        <v>91.691643432783579</v>
      </c>
      <c r="D529" s="3">
        <f t="shared" si="8"/>
        <v>-6.0737616826800007</v>
      </c>
      <c r="N529" s="4">
        <v>8.1730752723770763</v>
      </c>
    </row>
    <row r="530" spans="1:14">
      <c r="A530" s="4"/>
      <c r="B530" s="7">
        <v>529</v>
      </c>
      <c r="C530" s="3">
        <v>98.279348603166284</v>
      </c>
      <c r="D530" s="3">
        <f t="shared" si="8"/>
        <v>6.587705170382705</v>
      </c>
      <c r="N530" s="4">
        <v>8.1849298676680462</v>
      </c>
    </row>
    <row r="531" spans="1:14">
      <c r="A531" s="4"/>
      <c r="B531" s="7">
        <v>530</v>
      </c>
      <c r="C531" s="3">
        <v>100.63162747469528</v>
      </c>
      <c r="D531" s="3">
        <f t="shared" si="8"/>
        <v>2.3522788715289948</v>
      </c>
      <c r="N531" s="4">
        <v>8.2463276385022795</v>
      </c>
    </row>
    <row r="532" spans="1:14">
      <c r="A532" s="4"/>
      <c r="B532" s="7">
        <v>531</v>
      </c>
      <c r="C532" s="3">
        <v>104.67615715530388</v>
      </c>
      <c r="D532" s="3">
        <f t="shared" si="8"/>
        <v>4.0445296806086048</v>
      </c>
      <c r="N532" s="4">
        <v>8.3207631755587244</v>
      </c>
    </row>
    <row r="533" spans="1:14">
      <c r="A533" s="4"/>
      <c r="B533" s="7">
        <v>532</v>
      </c>
      <c r="C533" s="3">
        <v>106.18094549203377</v>
      </c>
      <c r="D533" s="3">
        <f t="shared" si="8"/>
        <v>1.504788336729888</v>
      </c>
      <c r="N533" s="4">
        <v>8.3207778152520717</v>
      </c>
    </row>
    <row r="534" spans="1:14">
      <c r="A534" s="4"/>
      <c r="B534" s="7">
        <v>533</v>
      </c>
      <c r="C534" s="3">
        <v>106.11108689770279</v>
      </c>
      <c r="D534" s="3">
        <f t="shared" si="8"/>
        <v>-6.985859433098085E-2</v>
      </c>
      <c r="N534" s="4">
        <v>8.3766124192962934</v>
      </c>
    </row>
    <row r="535" spans="1:14">
      <c r="A535" s="4"/>
      <c r="B535" s="7">
        <v>534</v>
      </c>
      <c r="C535" s="3">
        <v>104.01049920248133</v>
      </c>
      <c r="D535" s="3">
        <f t="shared" si="8"/>
        <v>-2.1005876952214635</v>
      </c>
      <c r="N535" s="4">
        <v>8.4311513595603174</v>
      </c>
    </row>
    <row r="536" spans="1:14">
      <c r="A536" s="4"/>
      <c r="B536" s="7">
        <v>535</v>
      </c>
      <c r="C536" s="3">
        <v>94.449621457147174</v>
      </c>
      <c r="D536" s="3">
        <f t="shared" si="8"/>
        <v>-9.5608777453341531</v>
      </c>
      <c r="N536" s="4">
        <v>8.4486445620600463</v>
      </c>
    </row>
    <row r="537" spans="1:14">
      <c r="A537" s="4"/>
      <c r="B537" s="7">
        <v>536</v>
      </c>
      <c r="C537" s="3">
        <v>101.8295940240631</v>
      </c>
      <c r="D537" s="3">
        <f t="shared" si="8"/>
        <v>7.3799725669159244</v>
      </c>
      <c r="N537" s="4">
        <v>8.5291143125613758</v>
      </c>
    </row>
    <row r="538" spans="1:14">
      <c r="A538" s="4"/>
      <c r="B538" s="7">
        <v>537</v>
      </c>
      <c r="C538" s="3">
        <v>98.436296289727636</v>
      </c>
      <c r="D538" s="3">
        <f t="shared" si="8"/>
        <v>-3.3932977343354622</v>
      </c>
      <c r="N538" s="4">
        <v>8.5553507860314113</v>
      </c>
    </row>
    <row r="539" spans="1:14">
      <c r="A539" s="4"/>
      <c r="B539" s="7">
        <v>538</v>
      </c>
      <c r="C539" s="3">
        <v>91.696176089388544</v>
      </c>
      <c r="D539" s="3">
        <f t="shared" si="8"/>
        <v>-6.7401202003390921</v>
      </c>
      <c r="N539" s="4">
        <v>8.5705622438054831</v>
      </c>
    </row>
    <row r="540" spans="1:14">
      <c r="A540" s="4"/>
      <c r="B540" s="7">
        <v>539</v>
      </c>
      <c r="C540" s="3">
        <v>100.01693926494727</v>
      </c>
      <c r="D540" s="3">
        <f t="shared" si="8"/>
        <v>8.3207631755587244</v>
      </c>
      <c r="N540" s="4">
        <v>8.6079124214785452</v>
      </c>
    </row>
    <row r="541" spans="1:14">
      <c r="A541" s="4"/>
      <c r="B541" s="7">
        <v>540</v>
      </c>
      <c r="C541" s="3">
        <v>93.591845075971577</v>
      </c>
      <c r="D541" s="3">
        <f t="shared" si="8"/>
        <v>-6.4250941889756916</v>
      </c>
      <c r="N541" s="4">
        <v>8.6862894973756397</v>
      </c>
    </row>
    <row r="542" spans="1:14">
      <c r="A542" s="4"/>
      <c r="B542" s="7">
        <v>541</v>
      </c>
      <c r="C542" s="3">
        <v>99.404332528728759</v>
      </c>
      <c r="D542" s="3">
        <f t="shared" si="8"/>
        <v>5.8124874527571819</v>
      </c>
      <c r="N542" s="4">
        <v>8.7801602574127173</v>
      </c>
    </row>
    <row r="543" spans="1:14">
      <c r="A543" s="4"/>
      <c r="B543" s="7">
        <v>542</v>
      </c>
      <c r="C543" s="3">
        <v>95.673693545551373</v>
      </c>
      <c r="D543" s="3">
        <f t="shared" si="8"/>
        <v>-3.7306389831773856</v>
      </c>
      <c r="N543" s="4">
        <v>8.8319655379491877</v>
      </c>
    </row>
    <row r="544" spans="1:14">
      <c r="A544" s="4"/>
      <c r="B544" s="7">
        <v>543</v>
      </c>
      <c r="C544" s="3">
        <v>94.867806289505268</v>
      </c>
      <c r="D544" s="3">
        <f t="shared" si="8"/>
        <v>-0.80588725604610545</v>
      </c>
      <c r="N544" s="4">
        <v>8.8344076846583448</v>
      </c>
    </row>
    <row r="545" spans="1:14">
      <c r="A545" s="4"/>
      <c r="B545" s="7">
        <v>544</v>
      </c>
      <c r="C545" s="3">
        <v>103.69977182745446</v>
      </c>
      <c r="D545" s="3">
        <f t="shared" si="8"/>
        <v>8.8319655379491877</v>
      </c>
      <c r="N545" s="4">
        <v>8.8401000543997839</v>
      </c>
    </row>
    <row r="546" spans="1:14">
      <c r="A546" s="4"/>
      <c r="B546" s="7">
        <v>545</v>
      </c>
      <c r="C546" s="3">
        <v>95.083079250303243</v>
      </c>
      <c r="D546" s="3">
        <f t="shared" si="8"/>
        <v>-8.6166925771512126</v>
      </c>
      <c r="N546" s="4">
        <v>8.8884406058334946</v>
      </c>
    </row>
    <row r="547" spans="1:14">
      <c r="A547" s="4"/>
      <c r="B547" s="7">
        <v>546</v>
      </c>
      <c r="C547" s="3">
        <v>91.14060401802368</v>
      </c>
      <c r="D547" s="3">
        <f t="shared" si="8"/>
        <v>-3.9424752322795626</v>
      </c>
      <c r="N547" s="4">
        <v>8.9103837856846013</v>
      </c>
    </row>
    <row r="548" spans="1:14">
      <c r="A548" s="4"/>
      <c r="B548" s="7">
        <v>547</v>
      </c>
      <c r="C548" s="3">
        <v>101.15906551945295</v>
      </c>
      <c r="D548" s="3">
        <f t="shared" si="8"/>
        <v>10.018461501429272</v>
      </c>
      <c r="N548" s="4">
        <v>8.992527712883394</v>
      </c>
    </row>
    <row r="549" spans="1:14">
      <c r="A549" s="4"/>
      <c r="B549" s="7">
        <v>548</v>
      </c>
      <c r="C549" s="3">
        <v>102.08275337305258</v>
      </c>
      <c r="D549" s="3">
        <f t="shared" si="8"/>
        <v>0.92368785359963113</v>
      </c>
      <c r="N549" s="4">
        <v>8.9932464447140603</v>
      </c>
    </row>
    <row r="550" spans="1:14">
      <c r="A550" s="4"/>
      <c r="B550" s="7">
        <v>549</v>
      </c>
      <c r="C550" s="3">
        <v>102.45490360406855</v>
      </c>
      <c r="D550" s="3">
        <f t="shared" si="8"/>
        <v>0.37215023101596501</v>
      </c>
      <c r="N550" s="4">
        <v>9.0315903755048055</v>
      </c>
    </row>
    <row r="551" spans="1:14">
      <c r="A551" s="4"/>
      <c r="B551" s="7">
        <v>550</v>
      </c>
      <c r="C551" s="3">
        <v>108.65905641806206</v>
      </c>
      <c r="D551" s="3">
        <f t="shared" si="8"/>
        <v>6.2041528139935167</v>
      </c>
      <c r="N551" s="4">
        <v>9.0484962526914501</v>
      </c>
    </row>
    <row r="552" spans="1:14">
      <c r="A552" s="4"/>
      <c r="B552" s="7">
        <v>551</v>
      </c>
      <c r="C552" s="3">
        <v>114.79597048357462</v>
      </c>
      <c r="D552" s="3">
        <f t="shared" si="8"/>
        <v>6.1369140655125562</v>
      </c>
      <c r="N552" s="4">
        <v>9.0799727434564943</v>
      </c>
    </row>
    <row r="553" spans="1:14">
      <c r="A553" s="4"/>
      <c r="B553" s="7">
        <v>552</v>
      </c>
      <c r="C553" s="3">
        <v>118.03422396163677</v>
      </c>
      <c r="D553" s="3">
        <f t="shared" si="8"/>
        <v>3.2382534780621484</v>
      </c>
      <c r="N553" s="4">
        <v>9.0902044207786048</v>
      </c>
    </row>
    <row r="554" spans="1:14">
      <c r="A554" s="4"/>
      <c r="B554" s="7">
        <v>553</v>
      </c>
      <c r="C554" s="3">
        <v>127.80252518313267</v>
      </c>
      <c r="D554" s="3">
        <f t="shared" si="8"/>
        <v>9.7683012214959035</v>
      </c>
      <c r="N554" s="4">
        <v>9.1651342189949645</v>
      </c>
    </row>
    <row r="555" spans="1:14">
      <c r="A555" s="4"/>
      <c r="B555" s="7">
        <v>554</v>
      </c>
      <c r="C555" s="3">
        <v>124.6612063848282</v>
      </c>
      <c r="D555" s="3">
        <f t="shared" si="8"/>
        <v>-3.1413187983044679</v>
      </c>
      <c r="N555" s="4">
        <v>9.2339363796247369</v>
      </c>
    </row>
    <row r="556" spans="1:14">
      <c r="A556" s="4"/>
      <c r="B556" s="7">
        <v>555</v>
      </c>
      <c r="C556" s="3">
        <v>120.41164807801779</v>
      </c>
      <c r="D556" s="3">
        <f t="shared" si="8"/>
        <v>-4.2495583068104139</v>
      </c>
      <c r="N556" s="4">
        <v>9.2479663669733725</v>
      </c>
    </row>
    <row r="557" spans="1:14">
      <c r="A557" s="4"/>
      <c r="B557" s="7">
        <v>556</v>
      </c>
      <c r="C557" s="3">
        <v>121.15423764996842</v>
      </c>
      <c r="D557" s="3">
        <f t="shared" si="8"/>
        <v>0.74258957195063147</v>
      </c>
      <c r="N557" s="4">
        <v>9.3074932091003433</v>
      </c>
    </row>
    <row r="558" spans="1:14">
      <c r="A558" s="4"/>
      <c r="B558" s="7">
        <v>557</v>
      </c>
      <c r="C558" s="3">
        <v>122.29420387486549</v>
      </c>
      <c r="D558" s="3">
        <f t="shared" si="8"/>
        <v>1.1399662248970657</v>
      </c>
      <c r="N558" s="4">
        <v>9.3193079089224113</v>
      </c>
    </row>
    <row r="559" spans="1:14">
      <c r="A559" s="4"/>
      <c r="B559" s="7">
        <v>558</v>
      </c>
      <c r="C559" s="3">
        <v>122.29303000999806</v>
      </c>
      <c r="D559" s="3">
        <f t="shared" si="8"/>
        <v>-1.1738648674253227E-3</v>
      </c>
      <c r="N559" s="4">
        <v>9.3849992847390027</v>
      </c>
    </row>
    <row r="560" spans="1:14">
      <c r="A560" s="4"/>
      <c r="B560" s="7">
        <v>559</v>
      </c>
      <c r="C560" s="3">
        <v>116.9151361347695</v>
      </c>
      <c r="D560" s="3">
        <f t="shared" si="8"/>
        <v>-5.3778938752285654</v>
      </c>
      <c r="N560" s="4">
        <v>9.4059660557898184</v>
      </c>
    </row>
    <row r="561" spans="1:14">
      <c r="A561" s="4"/>
      <c r="B561" s="7">
        <v>560</v>
      </c>
      <c r="C561" s="3">
        <v>127.20482293014624</v>
      </c>
      <c r="D561" s="3">
        <f t="shared" si="8"/>
        <v>10.289686795376738</v>
      </c>
      <c r="N561" s="4">
        <v>9.5163304227274637</v>
      </c>
    </row>
    <row r="562" spans="1:14">
      <c r="A562" s="4"/>
      <c r="B562" s="7">
        <v>561</v>
      </c>
      <c r="C562" s="3">
        <v>136.1980693748603</v>
      </c>
      <c r="D562" s="3">
        <f t="shared" si="8"/>
        <v>8.9932464447140603</v>
      </c>
      <c r="N562" s="4">
        <v>9.5260423295031131</v>
      </c>
    </row>
    <row r="563" spans="1:14">
      <c r="A563" s="4"/>
      <c r="B563" s="7">
        <v>562</v>
      </c>
      <c r="C563" s="3">
        <v>137.99384032902248</v>
      </c>
      <c r="D563" s="3">
        <f t="shared" si="8"/>
        <v>1.7957709541621796</v>
      </c>
      <c r="N563" s="4">
        <v>9.5298164332339752</v>
      </c>
    </row>
    <row r="564" spans="1:14">
      <c r="A564" s="4"/>
      <c r="B564" s="7">
        <v>563</v>
      </c>
      <c r="C564" s="3">
        <v>147.52365676225645</v>
      </c>
      <c r="D564" s="3">
        <f t="shared" si="8"/>
        <v>9.5298164332339752</v>
      </c>
      <c r="N564" s="4">
        <v>9.5347335585197186</v>
      </c>
    </row>
    <row r="565" spans="1:14">
      <c r="A565" s="4"/>
      <c r="B565" s="7">
        <v>564</v>
      </c>
      <c r="C565" s="3">
        <v>150.07728904062176</v>
      </c>
      <c r="D565" s="3">
        <f t="shared" si="8"/>
        <v>2.5536322783653134</v>
      </c>
      <c r="N565" s="4">
        <v>9.5722821731860819</v>
      </c>
    </row>
    <row r="566" spans="1:14">
      <c r="A566" s="4"/>
      <c r="B566" s="7">
        <v>565</v>
      </c>
      <c r="C566" s="3">
        <v>148.03318899804441</v>
      </c>
      <c r="D566" s="3">
        <f t="shared" si="8"/>
        <v>-2.0441000425773552</v>
      </c>
      <c r="N566" s="4">
        <v>9.5740918778219282</v>
      </c>
    </row>
    <row r="567" spans="1:14">
      <c r="A567" s="4"/>
      <c r="B567" s="7">
        <v>566</v>
      </c>
      <c r="C567" s="3">
        <v>155.51224521583828</v>
      </c>
      <c r="D567" s="3">
        <f t="shared" si="8"/>
        <v>7.4790562177938682</v>
      </c>
      <c r="N567" s="4">
        <v>9.5832857281012593</v>
      </c>
    </row>
    <row r="568" spans="1:14">
      <c r="A568" s="4"/>
      <c r="B568" s="7">
        <v>567</v>
      </c>
      <c r="C568" s="3">
        <v>148.95571268307128</v>
      </c>
      <c r="D568" s="3">
        <f t="shared" si="8"/>
        <v>-6.5565325327669939</v>
      </c>
      <c r="N568" s="4">
        <v>9.6113206889667566</v>
      </c>
    </row>
    <row r="569" spans="1:14">
      <c r="A569" s="4"/>
      <c r="B569" s="7">
        <v>568</v>
      </c>
      <c r="C569" s="3">
        <v>157.79581273747107</v>
      </c>
      <c r="D569" s="3">
        <f t="shared" si="8"/>
        <v>8.8401000543997839</v>
      </c>
      <c r="N569" s="4">
        <v>9.6908954480264811</v>
      </c>
    </row>
    <row r="570" spans="1:14">
      <c r="A570" s="4"/>
      <c r="B570" s="7">
        <v>569</v>
      </c>
      <c r="C570" s="3">
        <v>162.29419959239911</v>
      </c>
      <c r="D570" s="3">
        <f t="shared" si="8"/>
        <v>4.498386854928043</v>
      </c>
      <c r="N570" s="4">
        <v>9.7146742950238263</v>
      </c>
    </row>
    <row r="571" spans="1:14">
      <c r="A571" s="4"/>
      <c r="B571" s="7">
        <v>570</v>
      </c>
      <c r="C571" s="3">
        <v>163.85573079585038</v>
      </c>
      <c r="D571" s="3">
        <f t="shared" si="8"/>
        <v>1.5615312034512669</v>
      </c>
      <c r="N571" s="4">
        <v>9.7218754103545848</v>
      </c>
    </row>
    <row r="572" spans="1:14">
      <c r="A572" s="4"/>
      <c r="B572" s="7">
        <v>571</v>
      </c>
      <c r="C572" s="3">
        <v>172.74417140168387</v>
      </c>
      <c r="D572" s="3">
        <f t="shared" si="8"/>
        <v>8.8884406058334946</v>
      </c>
      <c r="N572" s="4">
        <v>9.7683012214959035</v>
      </c>
    </row>
    <row r="573" spans="1:14">
      <c r="A573" s="4"/>
      <c r="B573" s="7">
        <v>572</v>
      </c>
      <c r="C573" s="3">
        <v>175.74987360309569</v>
      </c>
      <c r="D573" s="3">
        <f t="shared" si="8"/>
        <v>3.0057022014118218</v>
      </c>
      <c r="N573" s="4">
        <v>9.7743317229677587</v>
      </c>
    </row>
    <row r="574" spans="1:14">
      <c r="A574" s="4"/>
      <c r="B574" s="7">
        <v>573</v>
      </c>
      <c r="C574" s="3">
        <v>167.69169557461976</v>
      </c>
      <c r="D574" s="3">
        <f t="shared" si="8"/>
        <v>-8.0581780284759361</v>
      </c>
      <c r="N574" s="4">
        <v>9.7878078597708793</v>
      </c>
    </row>
    <row r="575" spans="1:14">
      <c r="A575" s="4"/>
      <c r="B575" s="7">
        <v>574</v>
      </c>
      <c r="C575" s="3">
        <v>159.35701577534758</v>
      </c>
      <c r="D575" s="3">
        <f t="shared" si="8"/>
        <v>-8.3346797992721804</v>
      </c>
      <c r="N575" s="4">
        <v>9.8101622374160229</v>
      </c>
    </row>
    <row r="576" spans="1:14">
      <c r="A576" s="4"/>
      <c r="B576" s="7">
        <v>575</v>
      </c>
      <c r="C576" s="3">
        <v>169.13134749831534</v>
      </c>
      <c r="D576" s="3">
        <f t="shared" si="8"/>
        <v>9.7743317229677587</v>
      </c>
      <c r="N576" s="4">
        <v>10.018461501429272</v>
      </c>
    </row>
    <row r="577" spans="1:14">
      <c r="A577" s="4"/>
      <c r="B577" s="7">
        <v>576</v>
      </c>
      <c r="C577" s="3">
        <v>161.63292405204166</v>
      </c>
      <c r="D577" s="3">
        <f t="shared" si="8"/>
        <v>-7.4984234462736765</v>
      </c>
      <c r="N577" s="4">
        <v>10.043703854946614</v>
      </c>
    </row>
    <row r="578" spans="1:14">
      <c r="A578" s="4"/>
      <c r="B578" s="7">
        <v>577</v>
      </c>
      <c r="C578" s="3">
        <v>154.78401175513099</v>
      </c>
      <c r="D578" s="3">
        <f t="shared" si="8"/>
        <v>-6.8489122969106688</v>
      </c>
      <c r="N578" s="4">
        <v>10.061928425097108</v>
      </c>
    </row>
    <row r="579" spans="1:14">
      <c r="A579" s="4"/>
      <c r="B579" s="7">
        <v>578</v>
      </c>
      <c r="C579" s="3">
        <v>163.8156021306358</v>
      </c>
      <c r="D579" s="3">
        <f t="shared" si="8"/>
        <v>9.0315903755048055</v>
      </c>
      <c r="N579" s="4">
        <v>10.135550347585934</v>
      </c>
    </row>
    <row r="580" spans="1:14">
      <c r="A580" s="4"/>
      <c r="B580" s="7">
        <v>579</v>
      </c>
      <c r="C580" s="3">
        <v>157.7201444047617</v>
      </c>
      <c r="D580" s="3">
        <f t="shared" ref="D580:D589" si="9">C580-C579</f>
        <v>-6.0954577258740983</v>
      </c>
      <c r="N580" s="4">
        <v>10.15714820329422</v>
      </c>
    </row>
    <row r="581" spans="1:14">
      <c r="A581" s="4"/>
      <c r="B581" s="7">
        <v>580</v>
      </c>
      <c r="C581" s="3">
        <v>166.95408078438643</v>
      </c>
      <c r="D581" s="3">
        <f t="shared" si="9"/>
        <v>9.2339363796247369</v>
      </c>
      <c r="N581" s="4">
        <v>10.169995554631626</v>
      </c>
    </row>
    <row r="582" spans="1:14">
      <c r="A582" s="4"/>
      <c r="B582" s="7">
        <v>581</v>
      </c>
      <c r="C582" s="3">
        <v>163.51507476739425</v>
      </c>
      <c r="D582" s="3">
        <f t="shared" si="9"/>
        <v>-3.439006016992181</v>
      </c>
      <c r="N582" s="4">
        <v>10.174370997300883</v>
      </c>
    </row>
    <row r="583" spans="1:14">
      <c r="A583" s="4"/>
      <c r="B583" s="7">
        <v>582</v>
      </c>
      <c r="C583" s="3">
        <v>170.32018434037698</v>
      </c>
      <c r="D583" s="3">
        <f t="shared" si="9"/>
        <v>6.8051095729827296</v>
      </c>
      <c r="N583" s="4">
        <v>10.19745227109712</v>
      </c>
    </row>
    <row r="584" spans="1:14">
      <c r="A584" s="4"/>
      <c r="B584" s="7">
        <v>583</v>
      </c>
      <c r="C584" s="3">
        <v>175.93512123251011</v>
      </c>
      <c r="D584" s="3">
        <f t="shared" si="9"/>
        <v>5.6149368921331302</v>
      </c>
      <c r="N584" s="4">
        <v>10.250952872129886</v>
      </c>
    </row>
    <row r="585" spans="1:14">
      <c r="A585" s="4"/>
      <c r="B585" s="7">
        <v>584</v>
      </c>
      <c r="C585" s="3">
        <v>169.2319462588149</v>
      </c>
      <c r="D585" s="3">
        <f t="shared" si="9"/>
        <v>-6.7031749736952122</v>
      </c>
      <c r="N585" s="4">
        <v>10.28260838369043</v>
      </c>
    </row>
    <row r="586" spans="1:14">
      <c r="A586" s="4"/>
      <c r="B586" s="7">
        <v>585</v>
      </c>
      <c r="C586" s="3">
        <v>174.82979074048905</v>
      </c>
      <c r="D586" s="3">
        <f t="shared" si="9"/>
        <v>5.5978444816741444</v>
      </c>
      <c r="N586" s="4">
        <v>10.289686795376738</v>
      </c>
    </row>
    <row r="587" spans="1:14">
      <c r="A587" s="4"/>
      <c r="B587" s="7">
        <v>586</v>
      </c>
      <c r="C587" s="3">
        <v>176.04918430791861</v>
      </c>
      <c r="D587" s="3">
        <f t="shared" si="9"/>
        <v>1.2193935674295631</v>
      </c>
      <c r="N587" s="4">
        <v>10.292163083424299</v>
      </c>
    </row>
    <row r="588" spans="1:14">
      <c r="A588" s="4"/>
      <c r="B588" s="7">
        <v>587</v>
      </c>
      <c r="C588" s="3">
        <v>176.21620046135689</v>
      </c>
      <c r="D588" s="3">
        <f t="shared" si="9"/>
        <v>0.1670161534382828</v>
      </c>
      <c r="N588" s="4">
        <v>10.328190908460854</v>
      </c>
    </row>
    <row r="589" spans="1:14">
      <c r="A589" s="4"/>
      <c r="B589" s="7">
        <v>588</v>
      </c>
      <c r="C589" s="3">
        <v>185.3064048821355</v>
      </c>
      <c r="D589" s="3">
        <f t="shared" si="9"/>
        <v>9.0902044207786048</v>
      </c>
      <c r="N589" s="4">
        <v>10.386758393619409</v>
      </c>
    </row>
  </sheetData>
  <sortState ref="O3:O502">
    <sortCondition ref="O3"/>
  </sortState>
  <mergeCells count="1">
    <mergeCell ref="E29:L30"/>
  </mergeCells>
  <pageMargins left="0.75" right="0.75" top="1" bottom="1" header="0.5" footer="0.5"/>
  <pageSetup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dimension ref="A1:Q1009"/>
  <sheetViews>
    <sheetView showGridLines="0" tabSelected="1" workbookViewId="0">
      <selection activeCell="F35" sqref="F35"/>
    </sheetView>
  </sheetViews>
  <sheetFormatPr defaultColWidth="9.1796875" defaultRowHeight="12.5"/>
  <cols>
    <col min="1" max="1" width="9.1796875" style="1"/>
    <col min="2" max="2" width="10.1796875" style="6" bestFit="1" customWidth="1"/>
    <col min="3" max="3" width="6.54296875" style="6" bestFit="1" customWidth="1"/>
    <col min="4" max="4" width="9.1796875" style="6"/>
    <col min="5" max="5" width="23.54296875" style="1" bestFit="1" customWidth="1"/>
    <col min="6" max="10" width="9.1796875" style="1"/>
    <col min="11" max="11" width="12.90625" style="1" customWidth="1"/>
    <col min="12" max="14" width="9.1796875" style="1"/>
    <col min="15" max="15" width="14.36328125" customWidth="1"/>
    <col min="16" max="16" width="14.7265625" style="1" customWidth="1"/>
    <col min="17" max="16384" width="9.1796875" style="1"/>
  </cols>
  <sheetData>
    <row r="1" spans="1:17" ht="10">
      <c r="B1" s="2" t="s">
        <v>3</v>
      </c>
      <c r="C1" s="2" t="s">
        <v>0</v>
      </c>
      <c r="D1" s="2" t="s">
        <v>4</v>
      </c>
      <c r="N1" s="1" t="s">
        <v>4</v>
      </c>
      <c r="O1" s="1" t="s">
        <v>35</v>
      </c>
      <c r="P1" s="1" t="s">
        <v>19</v>
      </c>
      <c r="Q1" s="5" t="s">
        <v>37</v>
      </c>
    </row>
    <row r="2" spans="1:17" ht="10">
      <c r="B2" s="7">
        <v>1</v>
      </c>
      <c r="C2" s="3">
        <v>48.27</v>
      </c>
      <c r="D2" s="3"/>
      <c r="K2" s="1" t="s">
        <v>5</v>
      </c>
      <c r="N2" s="1" t="s">
        <v>14</v>
      </c>
      <c r="O2" s="1" t="s">
        <v>33</v>
      </c>
      <c r="P2" s="1" t="s">
        <v>20</v>
      </c>
      <c r="Q2" s="1" t="s">
        <v>38</v>
      </c>
    </row>
    <row r="3" spans="1:17" ht="10.5">
      <c r="A3" s="4"/>
      <c r="B3" s="7">
        <v>2</v>
      </c>
      <c r="C3" s="3">
        <v>47.86</v>
      </c>
      <c r="D3" s="3">
        <f>C3-C2</f>
        <v>-0.41000000000000369</v>
      </c>
      <c r="K3" s="1" t="s">
        <v>6</v>
      </c>
      <c r="L3" s="4">
        <f>AVERAGE($D$3:$D$1009)</f>
        <v>-4.0844091360476655E-2</v>
      </c>
      <c r="N3" s="9">
        <v>-4.1499999999999986</v>
      </c>
      <c r="O3" s="37">
        <v>-2.870000000000001</v>
      </c>
      <c r="P3" s="1" t="e">
        <f ca="1">RiskOutput("Bootstrapped P/L")+-RiskDuniform(D3:D1009)</f>
        <v>#NAME?</v>
      </c>
      <c r="Q3" s="8" t="e">
        <f ca="1">RiskPercentile(P3,0.99)</f>
        <v>#NAME?</v>
      </c>
    </row>
    <row r="4" spans="1:17" ht="10.5">
      <c r="A4" s="4"/>
      <c r="B4" s="7">
        <v>3</v>
      </c>
      <c r="C4" s="3">
        <v>48.46</v>
      </c>
      <c r="D4" s="3">
        <f t="shared" ref="D4:D67" si="0">C4-C3</f>
        <v>0.60000000000000142</v>
      </c>
      <c r="K4" s="1" t="s">
        <v>8</v>
      </c>
      <c r="L4" s="4">
        <f>STDEV($D$3:$D$1009)</f>
        <v>0.69864636409983905</v>
      </c>
      <c r="N4" s="9">
        <v>-3.3900000000000006</v>
      </c>
      <c r="O4" s="37">
        <v>-2.6300000000000026</v>
      </c>
    </row>
    <row r="5" spans="1:17" ht="10.5">
      <c r="A5" s="4"/>
      <c r="B5" s="7">
        <v>4</v>
      </c>
      <c r="C5" s="3">
        <v>48.93</v>
      </c>
      <c r="D5" s="3">
        <f t="shared" si="0"/>
        <v>0.46999999999999886</v>
      </c>
      <c r="K5" s="1" t="s">
        <v>9</v>
      </c>
      <c r="L5" s="4">
        <f>SKEW($D$3:$D$1009)</f>
        <v>1.3449164102562583E-2</v>
      </c>
      <c r="N5" s="9">
        <v>-2.7200000000000006</v>
      </c>
      <c r="O5" s="37">
        <v>-2.6199999999999992</v>
      </c>
    </row>
    <row r="6" spans="1:17" ht="10.5">
      <c r="A6" s="4"/>
      <c r="B6" s="7">
        <v>5</v>
      </c>
      <c r="C6" s="3">
        <v>48.65</v>
      </c>
      <c r="D6" s="3">
        <f t="shared" si="0"/>
        <v>-0.28000000000000114</v>
      </c>
      <c r="K6" s="1" t="s">
        <v>10</v>
      </c>
      <c r="L6" s="4">
        <f>KURT($D$3:$D$1009)</f>
        <v>4.8859924796377587</v>
      </c>
      <c r="N6" s="9">
        <v>-2.5900000000000034</v>
      </c>
      <c r="O6" s="37">
        <v>-2.3399999999999963</v>
      </c>
    </row>
    <row r="7" spans="1:17" ht="10.5">
      <c r="A7" s="4"/>
      <c r="B7" s="7">
        <v>6</v>
      </c>
      <c r="C7" s="3">
        <v>48.34</v>
      </c>
      <c r="D7" s="3">
        <f t="shared" si="0"/>
        <v>-0.30999999999999517</v>
      </c>
      <c r="K7" s="1" t="s">
        <v>11</v>
      </c>
      <c r="L7" s="4">
        <f>MIN($D$3:$D$1009)</f>
        <v>-4.1499999999999986</v>
      </c>
      <c r="N7" s="9">
        <v>-2.3999999999999986</v>
      </c>
      <c r="O7" s="37">
        <v>-2.3299999999999983</v>
      </c>
    </row>
    <row r="8" spans="1:17" ht="10.5">
      <c r="A8" s="4"/>
      <c r="B8" s="7">
        <v>7</v>
      </c>
      <c r="C8" s="3">
        <v>48.22</v>
      </c>
      <c r="D8" s="3">
        <f t="shared" si="0"/>
        <v>-0.12000000000000455</v>
      </c>
      <c r="K8" s="1" t="s">
        <v>12</v>
      </c>
      <c r="L8" s="4">
        <f>MAX($D$3:$D$1009)</f>
        <v>4</v>
      </c>
      <c r="N8" s="9">
        <v>-2.3900000000000006</v>
      </c>
      <c r="O8" s="37">
        <v>-2.1199999999999974</v>
      </c>
    </row>
    <row r="9" spans="1:17" ht="10.5">
      <c r="A9" s="4"/>
      <c r="B9" s="7">
        <v>8</v>
      </c>
      <c r="C9" s="3">
        <v>48.07</v>
      </c>
      <c r="D9" s="3">
        <f t="shared" si="0"/>
        <v>-0.14999999999999858</v>
      </c>
      <c r="K9" s="1" t="s">
        <v>7</v>
      </c>
      <c r="L9" s="4">
        <f>MEDIAN($D$3:$D$1009)</f>
        <v>-3.9999999999999147E-2</v>
      </c>
      <c r="N9" s="9">
        <v>-2.2599999999999998</v>
      </c>
      <c r="O9" s="37">
        <v>-2.09</v>
      </c>
    </row>
    <row r="10" spans="1:17" ht="10.5">
      <c r="A10" s="4"/>
      <c r="B10" s="7">
        <v>9</v>
      </c>
      <c r="C10" s="3">
        <v>47.6</v>
      </c>
      <c r="D10" s="3">
        <f t="shared" si="0"/>
        <v>-0.46999999999999886</v>
      </c>
      <c r="N10" s="10">
        <v>-2.25</v>
      </c>
      <c r="O10" s="37">
        <v>-1.9099999999999984</v>
      </c>
    </row>
    <row r="11" spans="1:17" ht="10.5">
      <c r="A11" s="4"/>
      <c r="B11" s="7">
        <v>10</v>
      </c>
      <c r="C11" s="3">
        <v>47.51</v>
      </c>
      <c r="D11" s="3">
        <f t="shared" si="0"/>
        <v>-9.0000000000003411E-2</v>
      </c>
      <c r="K11" s="1" t="s">
        <v>15</v>
      </c>
      <c r="L11" s="1">
        <f>COUNT(N3:N1009)</f>
        <v>1007</v>
      </c>
      <c r="N11" s="9">
        <v>-2.1699999999999982</v>
      </c>
      <c r="O11" s="37">
        <v>-1.8000000000000043</v>
      </c>
    </row>
    <row r="12" spans="1:17" ht="10.5">
      <c r="A12" s="4"/>
      <c r="B12" s="7">
        <v>11</v>
      </c>
      <c r="C12" s="3">
        <v>48.17</v>
      </c>
      <c r="D12" s="3">
        <f t="shared" si="0"/>
        <v>0.66000000000000369</v>
      </c>
      <c r="K12" s="1" t="s">
        <v>16</v>
      </c>
      <c r="L12" s="1">
        <f>L11-INT(0.01*L11)+1</f>
        <v>998</v>
      </c>
      <c r="N12" s="41">
        <v>-2.1199999999999974</v>
      </c>
      <c r="O12" s="37">
        <v>-1.6799999999999997</v>
      </c>
    </row>
    <row r="13" spans="1:17" ht="10.5">
      <c r="A13" s="4"/>
      <c r="B13" s="7">
        <v>12</v>
      </c>
      <c r="C13" s="3">
        <v>48.04</v>
      </c>
      <c r="D13" s="3">
        <f t="shared" si="0"/>
        <v>-0.13000000000000256</v>
      </c>
      <c r="K13" s="1" t="s">
        <v>34</v>
      </c>
      <c r="L13" s="4">
        <f ca="1">-OFFSET(N3,L11-L12,0)</f>
        <v>2.1199999999999974</v>
      </c>
      <c r="N13" s="42">
        <v>-2.08</v>
      </c>
      <c r="O13" s="37">
        <v>-1.6400000000000006</v>
      </c>
    </row>
    <row r="14" spans="1:17" ht="10.5">
      <c r="A14" s="4"/>
      <c r="B14" s="7">
        <v>13</v>
      </c>
      <c r="C14" s="3">
        <v>47.77</v>
      </c>
      <c r="D14" s="3">
        <f t="shared" si="0"/>
        <v>-0.26999999999999602</v>
      </c>
      <c r="L14" s="4"/>
      <c r="N14" s="42">
        <v>-2.0600000000000023</v>
      </c>
      <c r="O14" s="37">
        <v>-1.4300000000000068</v>
      </c>
    </row>
    <row r="15" spans="1:17" ht="10.5">
      <c r="A15" s="4"/>
      <c r="B15" s="7">
        <v>14</v>
      </c>
      <c r="C15" s="3">
        <v>47.93</v>
      </c>
      <c r="D15" s="3">
        <f t="shared" si="0"/>
        <v>0.15999999999999659</v>
      </c>
      <c r="N15" s="1">
        <v>-2.0499999999999989</v>
      </c>
      <c r="O15" s="37">
        <v>-1.3900000000000006</v>
      </c>
    </row>
    <row r="16" spans="1:17" ht="10.5">
      <c r="A16" s="4"/>
      <c r="B16" s="7">
        <v>15</v>
      </c>
      <c r="C16" s="3">
        <v>48.36</v>
      </c>
      <c r="D16" s="3">
        <f t="shared" si="0"/>
        <v>0.42999999999999972</v>
      </c>
      <c r="N16" s="1">
        <v>-2</v>
      </c>
      <c r="O16" s="37">
        <v>-1.3800000000000026</v>
      </c>
    </row>
    <row r="17" spans="1:15" ht="10.5">
      <c r="A17" s="4"/>
      <c r="B17" s="7">
        <v>16</v>
      </c>
      <c r="C17" s="3">
        <v>48.51</v>
      </c>
      <c r="D17" s="3">
        <f t="shared" si="0"/>
        <v>0.14999999999999858</v>
      </c>
      <c r="N17" s="1">
        <v>-1.9599999999999991</v>
      </c>
      <c r="O17" s="37">
        <v>-1.3299999999999983</v>
      </c>
    </row>
    <row r="18" spans="1:15" ht="10.5">
      <c r="A18" s="4"/>
      <c r="B18" s="7">
        <v>17</v>
      </c>
      <c r="C18" s="3">
        <v>48.48</v>
      </c>
      <c r="D18" s="3">
        <f t="shared" si="0"/>
        <v>-3.0000000000001137E-2</v>
      </c>
      <c r="N18" s="1">
        <v>-1.839999999999999</v>
      </c>
      <c r="O18" s="37">
        <v>-1.2899999999999991</v>
      </c>
    </row>
    <row r="19" spans="1:15" ht="10.5">
      <c r="A19" s="4"/>
      <c r="B19" s="7">
        <v>18</v>
      </c>
      <c r="C19" s="3">
        <v>48.56</v>
      </c>
      <c r="D19" s="3">
        <f t="shared" si="0"/>
        <v>8.00000000000054E-2</v>
      </c>
      <c r="N19" s="1">
        <v>-1.8299999999999983</v>
      </c>
      <c r="O19" s="37">
        <v>-1.2399999999999993</v>
      </c>
    </row>
    <row r="20" spans="1:15" ht="10.5">
      <c r="A20" s="4"/>
      <c r="B20" s="7">
        <v>19</v>
      </c>
      <c r="C20" s="3">
        <v>48.38</v>
      </c>
      <c r="D20" s="3">
        <f t="shared" si="0"/>
        <v>-0.17999999999999972</v>
      </c>
      <c r="N20" s="1">
        <v>-1.759999999999998</v>
      </c>
      <c r="O20" s="37">
        <v>-1.1799999999999997</v>
      </c>
    </row>
    <row r="21" spans="1:15" ht="10.5">
      <c r="A21" s="4"/>
      <c r="B21" s="7">
        <v>20</v>
      </c>
      <c r="C21" s="3">
        <v>49.05</v>
      </c>
      <c r="D21" s="3">
        <f t="shared" si="0"/>
        <v>0.6699999999999946</v>
      </c>
      <c r="N21" s="1">
        <v>-1.7200000000000006</v>
      </c>
      <c r="O21" s="37">
        <v>-1.1400000000000006</v>
      </c>
    </row>
    <row r="22" spans="1:15" ht="10.5">
      <c r="A22" s="4"/>
      <c r="B22" s="7">
        <v>21</v>
      </c>
      <c r="C22" s="3">
        <v>49.48</v>
      </c>
      <c r="D22" s="3">
        <f t="shared" si="0"/>
        <v>0.42999999999999972</v>
      </c>
      <c r="N22" s="1">
        <v>-1.6900000000000004</v>
      </c>
      <c r="O22" s="37">
        <v>-1.1400000000000006</v>
      </c>
    </row>
    <row r="23" spans="1:15" ht="10.5">
      <c r="A23" s="4"/>
      <c r="B23" s="7">
        <v>22</v>
      </c>
      <c r="C23" s="3">
        <v>49.68</v>
      </c>
      <c r="D23" s="3">
        <f t="shared" si="0"/>
        <v>0.20000000000000284</v>
      </c>
      <c r="N23" s="1">
        <v>-1.6700000000000017</v>
      </c>
      <c r="O23" s="37">
        <v>-1.0900000000000034</v>
      </c>
    </row>
    <row r="24" spans="1:15" ht="10.5">
      <c r="A24" s="4"/>
      <c r="B24" s="7">
        <v>23</v>
      </c>
      <c r="C24" s="3">
        <v>49.15</v>
      </c>
      <c r="D24" s="3">
        <f t="shared" si="0"/>
        <v>-0.53000000000000114</v>
      </c>
      <c r="N24" s="1">
        <v>-1.6499999999999986</v>
      </c>
      <c r="O24" s="37">
        <v>-1.0500000000000043</v>
      </c>
    </row>
    <row r="25" spans="1:15" ht="10.5">
      <c r="A25" s="4"/>
      <c r="B25" s="7">
        <v>24</v>
      </c>
      <c r="C25" s="3">
        <v>49.78</v>
      </c>
      <c r="D25" s="3">
        <f t="shared" si="0"/>
        <v>0.63000000000000256</v>
      </c>
      <c r="N25" s="1">
        <v>-1.6299999999999955</v>
      </c>
      <c r="O25" s="37">
        <v>-1.0499999999999972</v>
      </c>
    </row>
    <row r="26" spans="1:15" ht="10.5">
      <c r="A26" s="4"/>
      <c r="B26" s="7">
        <v>25</v>
      </c>
      <c r="C26" s="3">
        <v>49.73</v>
      </c>
      <c r="D26" s="3">
        <f t="shared" si="0"/>
        <v>-5.0000000000004263E-2</v>
      </c>
      <c r="N26" s="4">
        <v>-1.6099999999999994</v>
      </c>
      <c r="O26" s="37">
        <v>-1.019999999999996</v>
      </c>
    </row>
    <row r="27" spans="1:15" ht="10.5">
      <c r="A27" s="4"/>
      <c r="B27" s="7">
        <v>26</v>
      </c>
      <c r="C27" s="3">
        <v>49.48</v>
      </c>
      <c r="D27" s="3">
        <f t="shared" si="0"/>
        <v>-0.25</v>
      </c>
      <c r="N27" s="1">
        <v>-1.5499999999999972</v>
      </c>
      <c r="O27" s="37">
        <v>-1.009999999999998</v>
      </c>
    </row>
    <row r="28" spans="1:15" ht="10.5">
      <c r="A28" s="4"/>
      <c r="B28" s="7">
        <v>27</v>
      </c>
      <c r="C28" s="3">
        <v>49.18</v>
      </c>
      <c r="D28" s="3">
        <f t="shared" si="0"/>
        <v>-0.29999999999999716</v>
      </c>
      <c r="N28" s="1">
        <v>-1.5400000000000063</v>
      </c>
      <c r="O28" s="37">
        <v>-0.99000000000000199</v>
      </c>
    </row>
    <row r="29" spans="1:15" ht="10.5">
      <c r="A29" s="4"/>
      <c r="B29" s="7">
        <v>28</v>
      </c>
      <c r="C29" s="3">
        <v>48.98</v>
      </c>
      <c r="D29" s="3">
        <f t="shared" si="0"/>
        <v>-0.20000000000000284</v>
      </c>
      <c r="E29" s="48" t="s">
        <v>13</v>
      </c>
      <c r="F29" s="48"/>
      <c r="G29" s="48"/>
      <c r="H29" s="48"/>
      <c r="I29" s="48"/>
      <c r="J29" s="48"/>
      <c r="K29" s="48"/>
      <c r="L29" s="48"/>
      <c r="N29" s="1">
        <v>-1.5200000000000031</v>
      </c>
      <c r="O29" s="37">
        <v>-0.98999999999999488</v>
      </c>
    </row>
    <row r="30" spans="1:15" ht="10.5">
      <c r="A30" s="4"/>
      <c r="B30" s="7">
        <v>29</v>
      </c>
      <c r="C30" s="3">
        <v>49.4</v>
      </c>
      <c r="D30" s="3">
        <f t="shared" si="0"/>
        <v>0.42000000000000171</v>
      </c>
      <c r="E30" s="48"/>
      <c r="F30" s="48"/>
      <c r="G30" s="48"/>
      <c r="H30" s="48"/>
      <c r="I30" s="48"/>
      <c r="J30" s="48"/>
      <c r="K30" s="48"/>
      <c r="L30" s="48"/>
      <c r="N30" s="1">
        <v>-1.4700000000000006</v>
      </c>
      <c r="O30" s="37">
        <v>-0.96999999999999886</v>
      </c>
    </row>
    <row r="31" spans="1:15" ht="10.5">
      <c r="A31" s="4"/>
      <c r="B31" s="7">
        <v>30</v>
      </c>
      <c r="C31" s="3">
        <v>49.25</v>
      </c>
      <c r="D31" s="3">
        <f t="shared" si="0"/>
        <v>-0.14999999999999858</v>
      </c>
      <c r="N31" s="1">
        <v>-1.4699999999999989</v>
      </c>
      <c r="O31" s="37">
        <v>-0.9599999999999973</v>
      </c>
    </row>
    <row r="32" spans="1:15" ht="10.5">
      <c r="A32" s="4"/>
      <c r="B32" s="7">
        <v>31</v>
      </c>
      <c r="C32" s="3">
        <v>49.4</v>
      </c>
      <c r="D32" s="3">
        <f t="shared" si="0"/>
        <v>0.14999999999999858</v>
      </c>
      <c r="E32" s="5" t="s">
        <v>1</v>
      </c>
      <c r="F32" s="8">
        <f ca="1">L13</f>
        <v>2.1199999999999974</v>
      </c>
      <c r="N32" s="1">
        <v>-1.4600000000000009</v>
      </c>
      <c r="O32" s="37">
        <v>-0.93999999999999773</v>
      </c>
    </row>
    <row r="33" spans="1:15" ht="10.5">
      <c r="A33" s="4"/>
      <c r="B33" s="7">
        <v>32</v>
      </c>
      <c r="C33" s="3">
        <v>49.18</v>
      </c>
      <c r="D33" s="3">
        <f t="shared" si="0"/>
        <v>-0.21999999999999886</v>
      </c>
      <c r="E33" s="5" t="s">
        <v>17</v>
      </c>
      <c r="F33" s="8">
        <f>-AVERAGE(D3:D1009)+STDEV(D3:D1009)*NORMSINV(0.99)</f>
        <v>1.6661385751904998</v>
      </c>
      <c r="N33" s="1">
        <v>-1.4500000000000028</v>
      </c>
      <c r="O33" s="37">
        <v>-0.89999999999999858</v>
      </c>
    </row>
    <row r="34" spans="1:15" ht="10.5">
      <c r="A34" s="4"/>
      <c r="B34" s="7">
        <v>33</v>
      </c>
      <c r="C34" s="3">
        <v>48.8</v>
      </c>
      <c r="D34" s="3">
        <f t="shared" si="0"/>
        <v>-0.38000000000000256</v>
      </c>
      <c r="E34" s="5" t="s">
        <v>18</v>
      </c>
      <c r="F34" s="8">
        <f>O498</f>
        <v>2.1199999999999974</v>
      </c>
      <c r="N34" s="1">
        <v>-1.4400000000000013</v>
      </c>
      <c r="O34" s="37">
        <v>-0.88000000000000256</v>
      </c>
    </row>
    <row r="35" spans="1:15" ht="10.5">
      <c r="A35" s="4"/>
      <c r="B35" s="7">
        <v>34</v>
      </c>
      <c r="C35" s="3">
        <v>48.57</v>
      </c>
      <c r="D35" s="3">
        <f t="shared" si="0"/>
        <v>-0.22999999999999687</v>
      </c>
      <c r="E35" s="5" t="s">
        <v>2</v>
      </c>
      <c r="F35" s="8">
        <f>-MIN(D4:D1010)</f>
        <v>4.1499999999999986</v>
      </c>
      <c r="N35" s="4">
        <v>-1.4200000000000017</v>
      </c>
      <c r="O35" s="37">
        <v>-0.88000000000000256</v>
      </c>
    </row>
    <row r="36" spans="1:15" ht="10.5">
      <c r="A36" s="4"/>
      <c r="B36" s="7">
        <v>35</v>
      </c>
      <c r="C36" s="3">
        <v>47.95</v>
      </c>
      <c r="D36" s="3">
        <f t="shared" si="0"/>
        <v>-0.61999999999999744</v>
      </c>
      <c r="N36" s="1">
        <v>-1.4200000000000017</v>
      </c>
      <c r="O36" s="37">
        <v>-0.83999999999999986</v>
      </c>
    </row>
    <row r="37" spans="1:15" ht="10.5">
      <c r="A37" s="4"/>
      <c r="B37" s="7">
        <v>36</v>
      </c>
      <c r="C37" s="3">
        <v>48.38</v>
      </c>
      <c r="D37" s="3">
        <f t="shared" si="0"/>
        <v>0.42999999999999972</v>
      </c>
      <c r="N37" s="1">
        <v>-1.3999999999999986</v>
      </c>
      <c r="O37" s="37">
        <v>-0.83000000000000007</v>
      </c>
    </row>
    <row r="38" spans="1:15" ht="10.5">
      <c r="A38" s="4"/>
      <c r="B38" s="7">
        <v>37</v>
      </c>
      <c r="C38" s="3">
        <v>48.3</v>
      </c>
      <c r="D38" s="3">
        <f t="shared" si="0"/>
        <v>-8.00000000000054E-2</v>
      </c>
      <c r="N38" s="1">
        <v>-1.3900000000000006</v>
      </c>
      <c r="O38" s="37">
        <v>-0.81000000000000227</v>
      </c>
    </row>
    <row r="39" spans="1:15" ht="10.5">
      <c r="A39" s="4"/>
      <c r="B39" s="7">
        <v>38</v>
      </c>
      <c r="C39" s="3">
        <v>48.28</v>
      </c>
      <c r="D39" s="3">
        <f t="shared" si="0"/>
        <v>-1.9999999999996021E-2</v>
      </c>
      <c r="N39" s="1">
        <v>-1.370000000000001</v>
      </c>
      <c r="O39" s="37">
        <v>-0.80999999999999517</v>
      </c>
    </row>
    <row r="40" spans="1:15" ht="10.5">
      <c r="A40" s="4"/>
      <c r="B40" s="7">
        <v>39</v>
      </c>
      <c r="C40" s="3">
        <v>47.72</v>
      </c>
      <c r="D40" s="3">
        <f t="shared" si="0"/>
        <v>-0.56000000000000227</v>
      </c>
      <c r="N40" s="4">
        <v>-1.3200000000000003</v>
      </c>
      <c r="O40" s="37">
        <v>-0.78000000000000114</v>
      </c>
    </row>
    <row r="41" spans="1:15" ht="10.5">
      <c r="A41" s="4"/>
      <c r="B41" s="7">
        <v>40</v>
      </c>
      <c r="C41" s="3">
        <v>47.88</v>
      </c>
      <c r="D41" s="3">
        <f t="shared" si="0"/>
        <v>0.16000000000000369</v>
      </c>
      <c r="N41" s="1">
        <v>-1.3099999999999987</v>
      </c>
      <c r="O41" s="37">
        <v>-0.76999999999999957</v>
      </c>
    </row>
    <row r="42" spans="1:15" ht="10.5">
      <c r="A42" s="4"/>
      <c r="B42" s="7">
        <v>41</v>
      </c>
      <c r="C42" s="3">
        <v>48.13</v>
      </c>
      <c r="D42" s="3">
        <f t="shared" si="0"/>
        <v>0.25</v>
      </c>
      <c r="N42" s="1">
        <v>-1.3000000000000007</v>
      </c>
      <c r="O42" s="37">
        <v>-0.76999999999999957</v>
      </c>
    </row>
    <row r="43" spans="1:15" ht="10.5">
      <c r="A43" s="4"/>
      <c r="B43" s="7">
        <v>42</v>
      </c>
      <c r="C43" s="3">
        <v>47.97</v>
      </c>
      <c r="D43" s="3">
        <f t="shared" si="0"/>
        <v>-0.16000000000000369</v>
      </c>
      <c r="N43" s="1">
        <v>-1.2899999999999991</v>
      </c>
      <c r="O43" s="37">
        <v>-0.76000000000000068</v>
      </c>
    </row>
    <row r="44" spans="1:15" ht="10.5">
      <c r="A44" s="4"/>
      <c r="B44" s="7">
        <v>43</v>
      </c>
      <c r="C44" s="3">
        <v>48.4</v>
      </c>
      <c r="D44" s="3">
        <f t="shared" si="0"/>
        <v>0.42999999999999972</v>
      </c>
      <c r="N44" s="1">
        <v>-1.2800000000000011</v>
      </c>
      <c r="O44" s="37">
        <v>-0.75999999999999801</v>
      </c>
    </row>
    <row r="45" spans="1:15" ht="10.5">
      <c r="A45" s="4"/>
      <c r="B45" s="7">
        <v>44</v>
      </c>
      <c r="C45" s="3">
        <v>48.47</v>
      </c>
      <c r="D45" s="3">
        <f t="shared" si="0"/>
        <v>7.0000000000000284E-2</v>
      </c>
      <c r="N45" s="1">
        <v>-1.2799999999999976</v>
      </c>
      <c r="O45" s="37">
        <v>-0.75999999999999801</v>
      </c>
    </row>
    <row r="46" spans="1:15" ht="10.5">
      <c r="A46" s="4"/>
      <c r="B46" s="7">
        <v>45</v>
      </c>
      <c r="C46" s="3">
        <v>48.47</v>
      </c>
      <c r="D46" s="3">
        <f t="shared" si="0"/>
        <v>0</v>
      </c>
      <c r="N46" s="1">
        <v>-1.25</v>
      </c>
      <c r="O46" s="37">
        <v>-0.73999999999999844</v>
      </c>
    </row>
    <row r="47" spans="1:15" ht="10.5">
      <c r="A47" s="4"/>
      <c r="B47" s="7">
        <v>46</v>
      </c>
      <c r="C47" s="3">
        <v>47.88</v>
      </c>
      <c r="D47" s="3">
        <f t="shared" si="0"/>
        <v>-0.58999999999999631</v>
      </c>
      <c r="N47" s="1">
        <v>-1.2300000000000004</v>
      </c>
      <c r="O47" s="37">
        <v>-0.71999999999999886</v>
      </c>
    </row>
    <row r="48" spans="1:15" ht="10.5">
      <c r="A48" s="4"/>
      <c r="B48" s="7">
        <v>47</v>
      </c>
      <c r="C48" s="3">
        <v>48.15</v>
      </c>
      <c r="D48" s="3">
        <f t="shared" si="0"/>
        <v>0.26999999999999602</v>
      </c>
      <c r="N48" s="1">
        <v>-1.2199999999999989</v>
      </c>
      <c r="O48" s="37">
        <v>-0.71000000000000085</v>
      </c>
    </row>
    <row r="49" spans="1:15" ht="10.5">
      <c r="A49" s="4"/>
      <c r="B49" s="7">
        <v>48</v>
      </c>
      <c r="C49" s="3">
        <v>47.79</v>
      </c>
      <c r="D49" s="3">
        <f t="shared" si="0"/>
        <v>-0.35999999999999943</v>
      </c>
      <c r="N49" s="1">
        <v>-1.2100000000000009</v>
      </c>
      <c r="O49" s="37">
        <v>-0.71000000000000085</v>
      </c>
    </row>
    <row r="50" spans="1:15" ht="10.5">
      <c r="A50" s="4"/>
      <c r="B50" s="7">
        <v>49</v>
      </c>
      <c r="C50" s="3">
        <v>48.22</v>
      </c>
      <c r="D50" s="3">
        <f t="shared" si="0"/>
        <v>0.42999999999999972</v>
      </c>
      <c r="N50" s="4">
        <v>-1.1799999999999997</v>
      </c>
      <c r="O50" s="37">
        <v>-0.70000000000000284</v>
      </c>
    </row>
    <row r="51" spans="1:15" ht="10.5">
      <c r="A51" s="4"/>
      <c r="B51" s="7">
        <v>50</v>
      </c>
      <c r="C51" s="3">
        <v>47.8</v>
      </c>
      <c r="D51" s="3">
        <f t="shared" si="0"/>
        <v>-0.42000000000000171</v>
      </c>
      <c r="N51" s="1">
        <v>-1.1799999999999997</v>
      </c>
      <c r="O51" s="37">
        <v>-0.68999999999999773</v>
      </c>
    </row>
    <row r="52" spans="1:15" ht="10.5">
      <c r="A52" s="4"/>
      <c r="B52" s="7">
        <v>51</v>
      </c>
      <c r="C52" s="3">
        <v>47.37</v>
      </c>
      <c r="D52" s="3">
        <f t="shared" si="0"/>
        <v>-0.42999999999999972</v>
      </c>
      <c r="N52" s="1">
        <v>-1.1600000000000001</v>
      </c>
      <c r="O52" s="37">
        <v>-0.6699999999999946</v>
      </c>
    </row>
    <row r="53" spans="1:15" ht="10.5">
      <c r="A53" s="4"/>
      <c r="B53" s="7">
        <v>52</v>
      </c>
      <c r="C53" s="3">
        <v>47.24</v>
      </c>
      <c r="D53" s="3">
        <f t="shared" si="0"/>
        <v>-0.12999999999999545</v>
      </c>
      <c r="N53" s="1">
        <v>-1.1600000000000001</v>
      </c>
      <c r="O53" s="37">
        <v>-0.6699999999999946</v>
      </c>
    </row>
    <row r="54" spans="1:15" ht="10.5">
      <c r="A54" s="4"/>
      <c r="B54" s="7">
        <v>53</v>
      </c>
      <c r="C54" s="3">
        <v>46.85</v>
      </c>
      <c r="D54" s="3">
        <f t="shared" si="0"/>
        <v>-0.39000000000000057</v>
      </c>
      <c r="N54" s="1">
        <v>-1.1600000000000001</v>
      </c>
      <c r="O54" s="37">
        <v>-0.66000000000000369</v>
      </c>
    </row>
    <row r="55" spans="1:15" ht="10.5">
      <c r="A55" s="4"/>
      <c r="B55" s="7">
        <v>54</v>
      </c>
      <c r="C55" s="3">
        <v>45.76</v>
      </c>
      <c r="D55" s="3">
        <f t="shared" si="0"/>
        <v>-1.0900000000000034</v>
      </c>
      <c r="N55" s="4">
        <v>-1.1499999999999986</v>
      </c>
      <c r="O55" s="37">
        <v>-0.66000000000000014</v>
      </c>
    </row>
    <row r="56" spans="1:15" ht="10.5">
      <c r="A56" s="4"/>
      <c r="B56" s="7">
        <v>55</v>
      </c>
      <c r="C56" s="3">
        <v>44.44</v>
      </c>
      <c r="D56" s="3">
        <f t="shared" si="0"/>
        <v>-1.3200000000000003</v>
      </c>
      <c r="N56" s="1">
        <v>-1.120000000000001</v>
      </c>
      <c r="O56" s="37">
        <v>-0.64000000000000057</v>
      </c>
    </row>
    <row r="57" spans="1:15" ht="10.5">
      <c r="A57" s="4"/>
      <c r="B57" s="7">
        <v>56</v>
      </c>
      <c r="C57" s="3">
        <v>44.45</v>
      </c>
      <c r="D57" s="3">
        <f t="shared" si="0"/>
        <v>1.0000000000005116E-2</v>
      </c>
      <c r="N57" s="4">
        <v>-1.1199999999999974</v>
      </c>
      <c r="O57" s="37">
        <v>-0.63000000000000256</v>
      </c>
    </row>
    <row r="58" spans="1:15" ht="10.5">
      <c r="A58" s="4"/>
      <c r="B58" s="7">
        <v>57</v>
      </c>
      <c r="C58" s="3">
        <v>44.52</v>
      </c>
      <c r="D58" s="3">
        <f t="shared" si="0"/>
        <v>7.0000000000000284E-2</v>
      </c>
      <c r="N58" s="1">
        <v>-1.1100000000000012</v>
      </c>
      <c r="O58" s="37">
        <v>-0.62999999999999545</v>
      </c>
    </row>
    <row r="59" spans="1:15" ht="10.5">
      <c r="A59" s="4"/>
      <c r="B59" s="7">
        <v>58</v>
      </c>
      <c r="C59" s="3">
        <v>44.77</v>
      </c>
      <c r="D59" s="3">
        <f t="shared" si="0"/>
        <v>0.25</v>
      </c>
      <c r="N59" s="4">
        <v>-1.1099999999999994</v>
      </c>
      <c r="O59" s="37">
        <v>-0.60999999999999943</v>
      </c>
    </row>
    <row r="60" spans="1:15" ht="10.5">
      <c r="A60" s="4"/>
      <c r="B60" s="7">
        <v>59</v>
      </c>
      <c r="C60" s="3">
        <v>44.35</v>
      </c>
      <c r="D60" s="3">
        <f t="shared" si="0"/>
        <v>-0.42000000000000171</v>
      </c>
      <c r="N60" s="4">
        <v>-1.0900000000000034</v>
      </c>
      <c r="O60" s="37">
        <v>-0.60000000000000142</v>
      </c>
    </row>
    <row r="61" spans="1:15" ht="10.5">
      <c r="A61" s="4"/>
      <c r="B61" s="7">
        <v>60</v>
      </c>
      <c r="C61" s="3">
        <v>44.92</v>
      </c>
      <c r="D61" s="3">
        <f t="shared" si="0"/>
        <v>0.57000000000000028</v>
      </c>
      <c r="N61" s="4">
        <v>-1.0900000000000034</v>
      </c>
      <c r="O61" s="37">
        <v>-0.59000000000000341</v>
      </c>
    </row>
    <row r="62" spans="1:15" ht="10.5">
      <c r="A62" s="4"/>
      <c r="B62" s="7">
        <v>61</v>
      </c>
      <c r="C62" s="3">
        <v>44.94</v>
      </c>
      <c r="D62" s="3">
        <f t="shared" si="0"/>
        <v>1.9999999999996021E-2</v>
      </c>
      <c r="N62" s="1">
        <v>-1.0700000000000003</v>
      </c>
      <c r="O62" s="37">
        <v>-0.58999999999999986</v>
      </c>
    </row>
    <row r="63" spans="1:15" ht="10.5">
      <c r="A63" s="4"/>
      <c r="B63" s="7">
        <v>62</v>
      </c>
      <c r="C63" s="3">
        <v>44.62</v>
      </c>
      <c r="D63" s="3">
        <f t="shared" si="0"/>
        <v>-0.32000000000000028</v>
      </c>
      <c r="N63" s="1">
        <v>-1.0500000000000007</v>
      </c>
      <c r="O63" s="37">
        <v>-0.5800000000000054</v>
      </c>
    </row>
    <row r="64" spans="1:15" ht="10.5">
      <c r="A64" s="4"/>
      <c r="B64" s="7">
        <v>63</v>
      </c>
      <c r="C64" s="3">
        <v>44.59</v>
      </c>
      <c r="D64" s="3">
        <f t="shared" si="0"/>
        <v>-2.9999999999994031E-2</v>
      </c>
      <c r="N64" s="1">
        <v>-1.0500000000000007</v>
      </c>
      <c r="O64" s="37">
        <v>-0.57999999999999829</v>
      </c>
    </row>
    <row r="65" spans="1:15" ht="10.5">
      <c r="A65" s="4"/>
      <c r="B65" s="7">
        <v>64</v>
      </c>
      <c r="C65" s="3">
        <v>44.94</v>
      </c>
      <c r="D65" s="3">
        <f t="shared" si="0"/>
        <v>0.34999999999999432</v>
      </c>
      <c r="N65" s="1">
        <v>-1.0500000000000007</v>
      </c>
      <c r="O65" s="37">
        <v>-0.57000000000000028</v>
      </c>
    </row>
    <row r="66" spans="1:15" ht="10.5">
      <c r="A66" s="4"/>
      <c r="B66" s="7">
        <v>65</v>
      </c>
      <c r="C66" s="3">
        <v>45.15</v>
      </c>
      <c r="D66" s="3">
        <f t="shared" si="0"/>
        <v>0.21000000000000085</v>
      </c>
      <c r="N66" s="4">
        <v>-1.0399999999999991</v>
      </c>
      <c r="O66" s="37">
        <v>-0.55999999999999517</v>
      </c>
    </row>
    <row r="67" spans="1:15" ht="10.5">
      <c r="A67" s="4"/>
      <c r="B67" s="7">
        <v>66</v>
      </c>
      <c r="C67" s="3">
        <v>45.46</v>
      </c>
      <c r="D67" s="3">
        <f t="shared" si="0"/>
        <v>0.31000000000000227</v>
      </c>
      <c r="N67" s="1">
        <v>-1.0299999999999976</v>
      </c>
      <c r="O67" s="37">
        <v>-0.53999999999999915</v>
      </c>
    </row>
    <row r="68" spans="1:15" ht="10.5">
      <c r="A68" s="4"/>
      <c r="B68" s="7">
        <v>67</v>
      </c>
      <c r="C68" s="3">
        <v>45.4</v>
      </c>
      <c r="D68" s="3">
        <f t="shared" ref="D68:D131" si="1">C68-C67</f>
        <v>-6.0000000000002274E-2</v>
      </c>
      <c r="N68" s="1">
        <v>-1.0199999999999996</v>
      </c>
      <c r="O68" s="37">
        <v>-0.53000000000000114</v>
      </c>
    </row>
    <row r="69" spans="1:15" ht="10.5">
      <c r="A69" s="4"/>
      <c r="B69" s="7">
        <v>68</v>
      </c>
      <c r="C69" s="3">
        <v>45.61</v>
      </c>
      <c r="D69" s="3">
        <f t="shared" si="1"/>
        <v>0.21000000000000085</v>
      </c>
      <c r="N69" s="1">
        <v>-1</v>
      </c>
      <c r="O69" s="37">
        <v>-0.52000000000000313</v>
      </c>
    </row>
    <row r="70" spans="1:15" ht="10.5">
      <c r="A70" s="4"/>
      <c r="B70" s="7">
        <v>69</v>
      </c>
      <c r="C70" s="3">
        <v>46.45</v>
      </c>
      <c r="D70" s="3">
        <f t="shared" si="1"/>
        <v>0.84000000000000341</v>
      </c>
      <c r="N70" s="1">
        <v>-0.98999999999999844</v>
      </c>
      <c r="O70" s="37">
        <v>-0.50999999999999979</v>
      </c>
    </row>
    <row r="71" spans="1:15" ht="10.5">
      <c r="A71" s="4"/>
      <c r="B71" s="7">
        <v>70</v>
      </c>
      <c r="C71" s="3">
        <v>45.81</v>
      </c>
      <c r="D71" s="3">
        <f t="shared" si="1"/>
        <v>-0.64000000000000057</v>
      </c>
      <c r="N71" s="1">
        <v>-0.97999999999999687</v>
      </c>
      <c r="O71" s="37">
        <v>-0.5</v>
      </c>
    </row>
    <row r="72" spans="1:15" ht="10.5">
      <c r="A72" s="4"/>
      <c r="B72" s="7">
        <v>71</v>
      </c>
      <c r="C72" s="3">
        <v>45.4</v>
      </c>
      <c r="D72" s="3">
        <f t="shared" si="1"/>
        <v>-0.41000000000000369</v>
      </c>
      <c r="N72" s="1">
        <v>-0.97000000000000064</v>
      </c>
      <c r="O72" s="37">
        <v>-0.5</v>
      </c>
    </row>
    <row r="73" spans="1:15" ht="10.5">
      <c r="A73" s="4"/>
      <c r="B73" s="7">
        <v>72</v>
      </c>
      <c r="C73" s="3">
        <v>45.75</v>
      </c>
      <c r="D73" s="3">
        <f t="shared" si="1"/>
        <v>0.35000000000000142</v>
      </c>
      <c r="N73" s="1">
        <v>-0.96999999999999886</v>
      </c>
      <c r="O73" s="37">
        <v>-0.49000000000000199</v>
      </c>
    </row>
    <row r="74" spans="1:15" ht="10.5">
      <c r="A74" s="4"/>
      <c r="B74" s="7">
        <v>73</v>
      </c>
      <c r="C74" s="3">
        <v>46.21</v>
      </c>
      <c r="D74" s="3">
        <f t="shared" si="1"/>
        <v>0.46000000000000085</v>
      </c>
      <c r="N74" s="4">
        <v>-0.96000000000000085</v>
      </c>
      <c r="O74" s="37">
        <v>-0.47999999999999687</v>
      </c>
    </row>
    <row r="75" spans="1:15" ht="10.5">
      <c r="A75" s="4"/>
      <c r="B75" s="7">
        <v>74</v>
      </c>
      <c r="C75" s="3">
        <v>46.35</v>
      </c>
      <c r="D75" s="3">
        <f t="shared" si="1"/>
        <v>0.14000000000000057</v>
      </c>
      <c r="N75" s="1">
        <v>-0.96000000000000085</v>
      </c>
      <c r="O75" s="37">
        <v>-0.47000000000000242</v>
      </c>
    </row>
    <row r="76" spans="1:15" ht="10.5">
      <c r="A76" s="4"/>
      <c r="B76" s="7">
        <v>75</v>
      </c>
      <c r="C76" s="3">
        <v>46.13</v>
      </c>
      <c r="D76" s="3">
        <f t="shared" si="1"/>
        <v>-0.21999999999999886</v>
      </c>
      <c r="N76" s="1">
        <v>-0.94999999999999929</v>
      </c>
      <c r="O76" s="37">
        <v>-0.46999999999999886</v>
      </c>
    </row>
    <row r="77" spans="1:15" ht="10.5">
      <c r="A77" s="4"/>
      <c r="B77" s="7">
        <v>76</v>
      </c>
      <c r="C77" s="3">
        <v>46.27</v>
      </c>
      <c r="D77" s="3">
        <f t="shared" si="1"/>
        <v>0.14000000000000057</v>
      </c>
      <c r="N77" s="1">
        <v>-0.94000000000000128</v>
      </c>
      <c r="O77" s="37">
        <v>-0.46999999999999886</v>
      </c>
    </row>
    <row r="78" spans="1:15" ht="10.5">
      <c r="A78" s="4"/>
      <c r="B78" s="7">
        <v>77</v>
      </c>
      <c r="C78" s="3">
        <v>46.32</v>
      </c>
      <c r="D78" s="3">
        <f t="shared" si="1"/>
        <v>4.9999999999997158E-2</v>
      </c>
      <c r="N78" s="1">
        <v>-0.94</v>
      </c>
      <c r="O78" s="37">
        <v>-0.46000000000000085</v>
      </c>
    </row>
    <row r="79" spans="1:15" ht="10.5">
      <c r="A79" s="4"/>
      <c r="B79" s="7">
        <v>78</v>
      </c>
      <c r="C79" s="3">
        <v>46.78</v>
      </c>
      <c r="D79" s="3">
        <f t="shared" si="1"/>
        <v>0.46000000000000085</v>
      </c>
      <c r="N79" s="1">
        <v>-0.92999999999999972</v>
      </c>
      <c r="O79" s="37">
        <v>-0.46000000000000085</v>
      </c>
    </row>
    <row r="80" spans="1:15" ht="10.5">
      <c r="A80" s="4"/>
      <c r="B80" s="7">
        <v>79</v>
      </c>
      <c r="C80" s="3">
        <v>46.62</v>
      </c>
      <c r="D80" s="3">
        <f t="shared" si="1"/>
        <v>-0.16000000000000369</v>
      </c>
      <c r="N80" s="1">
        <v>-0.9199999999999946</v>
      </c>
      <c r="O80" s="37">
        <v>-0.45000000000000284</v>
      </c>
    </row>
    <row r="81" spans="1:15" ht="10.5">
      <c r="A81" s="4"/>
      <c r="B81" s="7">
        <v>80</v>
      </c>
      <c r="C81" s="3">
        <v>47.05</v>
      </c>
      <c r="D81" s="3">
        <f t="shared" si="1"/>
        <v>0.42999999999999972</v>
      </c>
      <c r="N81" s="1">
        <v>-0.9199999999999946</v>
      </c>
      <c r="O81" s="37">
        <v>-0.44999999999999929</v>
      </c>
    </row>
    <row r="82" spans="1:15" ht="10.5">
      <c r="A82" s="4"/>
      <c r="B82" s="7">
        <v>81</v>
      </c>
      <c r="C82" s="3">
        <v>46.19</v>
      </c>
      <c r="D82" s="3">
        <f t="shared" si="1"/>
        <v>-0.85999999999999943</v>
      </c>
      <c r="N82" s="1">
        <v>-0.91000000000000014</v>
      </c>
      <c r="O82" s="37">
        <v>-0.43999999999999773</v>
      </c>
    </row>
    <row r="83" spans="1:15" ht="10.5">
      <c r="A83" s="4"/>
      <c r="B83" s="7">
        <v>82</v>
      </c>
      <c r="C83" s="3">
        <v>46.96</v>
      </c>
      <c r="D83" s="3">
        <f t="shared" si="1"/>
        <v>0.77000000000000313</v>
      </c>
      <c r="N83" s="4">
        <v>-0.90999999999999659</v>
      </c>
      <c r="O83" s="37">
        <v>-0.43999999999999773</v>
      </c>
    </row>
    <row r="84" spans="1:15" ht="10.5">
      <c r="A84" s="4"/>
      <c r="B84" s="7">
        <v>83</v>
      </c>
      <c r="C84" s="3">
        <v>46.53</v>
      </c>
      <c r="D84" s="3">
        <f t="shared" si="1"/>
        <v>-0.42999999999999972</v>
      </c>
      <c r="N84" s="4">
        <v>-0.89999999999999858</v>
      </c>
      <c r="O84" s="37">
        <v>-0.43999999999999773</v>
      </c>
    </row>
    <row r="85" spans="1:15" ht="10.5">
      <c r="A85" s="4"/>
      <c r="B85" s="7">
        <v>84</v>
      </c>
      <c r="C85" s="3">
        <v>46.8</v>
      </c>
      <c r="D85" s="3">
        <f t="shared" si="1"/>
        <v>0.26999999999999602</v>
      </c>
      <c r="N85" s="1">
        <v>-0.89000000000000057</v>
      </c>
      <c r="O85" s="37">
        <v>-0.42999999999999972</v>
      </c>
    </row>
    <row r="86" spans="1:15" ht="10.5">
      <c r="A86" s="4"/>
      <c r="B86" s="7">
        <v>85</v>
      </c>
      <c r="C86" s="3">
        <v>46.97</v>
      </c>
      <c r="D86" s="3">
        <f t="shared" si="1"/>
        <v>0.17000000000000171</v>
      </c>
      <c r="N86" s="1">
        <v>-0.88000000000000256</v>
      </c>
      <c r="O86" s="37">
        <v>-0.42999999999999972</v>
      </c>
    </row>
    <row r="87" spans="1:15" ht="10.5">
      <c r="A87" s="4"/>
      <c r="B87" s="7">
        <v>86</v>
      </c>
      <c r="C87" s="3">
        <v>46.88</v>
      </c>
      <c r="D87" s="3">
        <f t="shared" si="1"/>
        <v>-8.9999999999996305E-2</v>
      </c>
      <c r="N87" s="1">
        <v>-0.87999999999999901</v>
      </c>
      <c r="O87" s="37">
        <v>-0.42999999999999972</v>
      </c>
    </row>
    <row r="88" spans="1:15" ht="10.5">
      <c r="A88" s="4"/>
      <c r="B88" s="7">
        <v>87</v>
      </c>
      <c r="C88" s="3">
        <v>46.59</v>
      </c>
      <c r="D88" s="3">
        <f t="shared" si="1"/>
        <v>-0.28999999999999915</v>
      </c>
      <c r="N88" s="1">
        <v>-0.87000000000000099</v>
      </c>
      <c r="O88" s="37">
        <v>-0.42999999999999972</v>
      </c>
    </row>
    <row r="89" spans="1:15" ht="10.5">
      <c r="A89" s="4"/>
      <c r="B89" s="7">
        <v>88</v>
      </c>
      <c r="C89" s="3">
        <v>46.85</v>
      </c>
      <c r="D89" s="3">
        <f t="shared" si="1"/>
        <v>0.25999999999999801</v>
      </c>
      <c r="N89" s="1">
        <v>-0.86999999999999744</v>
      </c>
      <c r="O89" s="37">
        <v>-0.42999999999999972</v>
      </c>
    </row>
    <row r="90" spans="1:15" ht="10.5">
      <c r="A90" s="4"/>
      <c r="B90" s="7">
        <v>89</v>
      </c>
      <c r="C90" s="3">
        <v>46.38</v>
      </c>
      <c r="D90" s="3">
        <f t="shared" si="1"/>
        <v>-0.46999999999999886</v>
      </c>
      <c r="N90" s="4">
        <v>-0.85999999999999943</v>
      </c>
      <c r="O90" s="37">
        <v>-0.42000000000000171</v>
      </c>
    </row>
    <row r="91" spans="1:15" ht="10.5">
      <c r="A91" s="4"/>
      <c r="B91" s="7">
        <v>90</v>
      </c>
      <c r="C91" s="3">
        <v>46.7</v>
      </c>
      <c r="D91" s="3">
        <f t="shared" si="1"/>
        <v>0.32000000000000028</v>
      </c>
      <c r="N91" s="1">
        <v>-0.85999999999999943</v>
      </c>
      <c r="O91" s="37">
        <v>-0.4199999999999946</v>
      </c>
    </row>
    <row r="92" spans="1:15" ht="10.5">
      <c r="A92" s="4"/>
      <c r="B92" s="7">
        <v>91</v>
      </c>
      <c r="C92" s="3">
        <v>46.41</v>
      </c>
      <c r="D92" s="3">
        <f t="shared" si="1"/>
        <v>-0.29000000000000625</v>
      </c>
      <c r="N92" s="1">
        <v>-0.85999999999999943</v>
      </c>
      <c r="O92" s="37">
        <v>-0.41000000000000369</v>
      </c>
    </row>
    <row r="93" spans="1:15" ht="10.5">
      <c r="A93" s="4"/>
      <c r="B93" s="7">
        <v>92</v>
      </c>
      <c r="C93" s="3">
        <v>45.91</v>
      </c>
      <c r="D93" s="3">
        <f t="shared" si="1"/>
        <v>-0.5</v>
      </c>
      <c r="N93" s="1">
        <v>-0.84999999999999787</v>
      </c>
      <c r="O93" s="37">
        <v>-0.40999999999999659</v>
      </c>
    </row>
    <row r="94" spans="1:15" ht="10.5">
      <c r="A94" s="4"/>
      <c r="B94" s="7">
        <v>93</v>
      </c>
      <c r="C94" s="3">
        <v>46.8</v>
      </c>
      <c r="D94" s="3">
        <f t="shared" si="1"/>
        <v>0.89000000000000057</v>
      </c>
      <c r="N94" s="1">
        <v>-0.84000000000000341</v>
      </c>
      <c r="O94" s="37">
        <v>-0.40000000000000213</v>
      </c>
    </row>
    <row r="95" spans="1:15" ht="10.5">
      <c r="A95" s="4"/>
      <c r="B95" s="7">
        <v>94</v>
      </c>
      <c r="C95" s="3">
        <v>47.16</v>
      </c>
      <c r="D95" s="3">
        <f t="shared" si="1"/>
        <v>0.35999999999999943</v>
      </c>
      <c r="N95" s="1">
        <v>-0.83999999999999986</v>
      </c>
      <c r="O95" s="37">
        <v>-0.40000000000000213</v>
      </c>
    </row>
    <row r="96" spans="1:15" ht="10.5">
      <c r="A96" s="4"/>
      <c r="B96" s="7">
        <v>95</v>
      </c>
      <c r="C96" s="3">
        <v>47.74</v>
      </c>
      <c r="D96" s="3">
        <f t="shared" si="1"/>
        <v>0.5800000000000054</v>
      </c>
      <c r="N96" s="1">
        <v>-0.82999999999999829</v>
      </c>
      <c r="O96" s="37">
        <v>-0.39999999999999858</v>
      </c>
    </row>
    <row r="97" spans="1:15" ht="10.5">
      <c r="A97" s="4"/>
      <c r="B97" s="7">
        <v>96</v>
      </c>
      <c r="C97" s="3">
        <v>47.84</v>
      </c>
      <c r="D97" s="3">
        <f t="shared" si="1"/>
        <v>0.10000000000000142</v>
      </c>
      <c r="N97" s="4">
        <v>-0.82000000000000028</v>
      </c>
      <c r="O97" s="37">
        <v>-0.39000000000000057</v>
      </c>
    </row>
    <row r="98" spans="1:15" ht="10.5">
      <c r="A98" s="4"/>
      <c r="B98" s="7">
        <v>97</v>
      </c>
      <c r="C98" s="3">
        <v>47.8</v>
      </c>
      <c r="D98" s="3">
        <f t="shared" si="1"/>
        <v>-4.0000000000006253E-2</v>
      </c>
      <c r="N98" s="1">
        <v>-0.82000000000000028</v>
      </c>
      <c r="O98" s="37">
        <v>-0.36999999999999744</v>
      </c>
    </row>
    <row r="99" spans="1:15" ht="10.5">
      <c r="A99" s="4"/>
      <c r="B99" s="7">
        <v>98</v>
      </c>
      <c r="C99" s="3">
        <v>47.6</v>
      </c>
      <c r="D99" s="3">
        <f t="shared" si="1"/>
        <v>-0.19999999999999574</v>
      </c>
      <c r="N99" s="1">
        <v>-0.82000000000000028</v>
      </c>
      <c r="O99" s="37">
        <v>-0.36999999999999744</v>
      </c>
    </row>
    <row r="100" spans="1:15" ht="10.5">
      <c r="A100" s="4"/>
      <c r="B100" s="7">
        <v>99</v>
      </c>
      <c r="C100" s="3">
        <v>47.71</v>
      </c>
      <c r="D100" s="3">
        <f t="shared" si="1"/>
        <v>0.10999999999999943</v>
      </c>
      <c r="N100" s="1">
        <v>-0.80999999999999517</v>
      </c>
      <c r="O100" s="37">
        <v>-0.35999999999999943</v>
      </c>
    </row>
    <row r="101" spans="1:15" ht="10.5">
      <c r="A101" s="4"/>
      <c r="B101" s="7">
        <v>100</v>
      </c>
      <c r="C101" s="3">
        <v>47.45</v>
      </c>
      <c r="D101" s="3">
        <f t="shared" si="1"/>
        <v>-0.25999999999999801</v>
      </c>
      <c r="N101" s="1">
        <v>-0.78000000000000114</v>
      </c>
      <c r="O101" s="37">
        <v>-0.35999999999999943</v>
      </c>
    </row>
    <row r="102" spans="1:15" ht="10.5">
      <c r="A102" s="4"/>
      <c r="B102" s="7">
        <v>101</v>
      </c>
      <c r="C102" s="3">
        <v>47.38</v>
      </c>
      <c r="D102" s="3">
        <f t="shared" si="1"/>
        <v>-7.0000000000000284E-2</v>
      </c>
      <c r="N102" s="4">
        <v>-0.77000000000000313</v>
      </c>
      <c r="O102" s="37">
        <v>-0.35999999999999943</v>
      </c>
    </row>
    <row r="103" spans="1:15" ht="10.5">
      <c r="A103" s="4"/>
      <c r="B103" s="7">
        <v>102</v>
      </c>
      <c r="C103" s="3">
        <v>47.28</v>
      </c>
      <c r="D103" s="3">
        <f t="shared" si="1"/>
        <v>-0.10000000000000142</v>
      </c>
      <c r="N103" s="1">
        <v>-0.75</v>
      </c>
      <c r="O103" s="37">
        <v>-0.35000000000000142</v>
      </c>
    </row>
    <row r="104" spans="1:15" ht="10.5">
      <c r="A104" s="4"/>
      <c r="B104" s="7">
        <v>103</v>
      </c>
      <c r="C104" s="3">
        <v>47.11</v>
      </c>
      <c r="D104" s="3">
        <f t="shared" si="1"/>
        <v>-0.17000000000000171</v>
      </c>
      <c r="N104" s="1">
        <v>-0.75</v>
      </c>
      <c r="O104" s="37">
        <v>-0.34999999999999787</v>
      </c>
    </row>
    <row r="105" spans="1:15" ht="10.5">
      <c r="A105" s="4"/>
      <c r="B105" s="7">
        <v>104</v>
      </c>
      <c r="C105" s="3">
        <v>47.72</v>
      </c>
      <c r="D105" s="3">
        <f t="shared" si="1"/>
        <v>0.60999999999999943</v>
      </c>
      <c r="N105" s="1">
        <v>-0.73000000000000043</v>
      </c>
      <c r="O105" s="37">
        <v>-0.34999999999999432</v>
      </c>
    </row>
    <row r="106" spans="1:15" ht="10.5">
      <c r="A106" s="4"/>
      <c r="B106" s="7">
        <v>105</v>
      </c>
      <c r="C106" s="3">
        <v>47.71</v>
      </c>
      <c r="D106" s="3">
        <f t="shared" si="1"/>
        <v>-9.9999999999980105E-3</v>
      </c>
      <c r="N106" s="1">
        <v>-0.73000000000000043</v>
      </c>
      <c r="O106" s="37">
        <v>-0.33999999999999986</v>
      </c>
    </row>
    <row r="107" spans="1:15" ht="10.5">
      <c r="A107" s="4"/>
      <c r="B107" s="7">
        <v>106</v>
      </c>
      <c r="C107" s="3">
        <v>47.56</v>
      </c>
      <c r="D107" s="3">
        <f t="shared" si="1"/>
        <v>-0.14999999999999858</v>
      </c>
      <c r="N107" s="1">
        <v>-0.72000000000000597</v>
      </c>
      <c r="O107" s="37">
        <v>-0.33999999999999631</v>
      </c>
    </row>
    <row r="108" spans="1:15" ht="10.5">
      <c r="A108" s="4"/>
      <c r="B108" s="7">
        <v>107</v>
      </c>
      <c r="C108" s="3">
        <v>47.69</v>
      </c>
      <c r="D108" s="3">
        <f t="shared" si="1"/>
        <v>0.12999999999999545</v>
      </c>
      <c r="N108" s="4">
        <v>-0.71999999999999886</v>
      </c>
      <c r="O108" s="37">
        <v>-0.3300000000000054</v>
      </c>
    </row>
    <row r="109" spans="1:15" ht="10.5">
      <c r="A109" s="4"/>
      <c r="B109" s="7">
        <v>108</v>
      </c>
      <c r="C109" s="3">
        <v>47.66</v>
      </c>
      <c r="D109" s="3">
        <f t="shared" si="1"/>
        <v>-3.0000000000001137E-2</v>
      </c>
      <c r="N109" s="1">
        <v>-0.71999999999999886</v>
      </c>
      <c r="O109" s="37">
        <v>-0.32999999999999829</v>
      </c>
    </row>
    <row r="110" spans="1:15" ht="10.5">
      <c r="A110" s="4"/>
      <c r="B110" s="7">
        <v>109</v>
      </c>
      <c r="C110" s="3">
        <v>47.75</v>
      </c>
      <c r="D110" s="3">
        <f t="shared" si="1"/>
        <v>9.0000000000003411E-2</v>
      </c>
      <c r="N110" s="4">
        <v>-0.71000000000000085</v>
      </c>
      <c r="O110" s="37">
        <v>-0.32999999999999829</v>
      </c>
    </row>
    <row r="111" spans="1:15" ht="10.5">
      <c r="A111" s="4"/>
      <c r="B111" s="7">
        <v>110</v>
      </c>
      <c r="C111" s="3">
        <v>47.68</v>
      </c>
      <c r="D111" s="3">
        <f t="shared" si="1"/>
        <v>-7.0000000000000284E-2</v>
      </c>
      <c r="N111" s="1">
        <v>-0.71000000000000085</v>
      </c>
      <c r="O111" s="37">
        <v>-0.32000000000000028</v>
      </c>
    </row>
    <row r="112" spans="1:15" ht="10.5">
      <c r="A112" s="4"/>
      <c r="B112" s="7">
        <v>111</v>
      </c>
      <c r="C112" s="3">
        <v>47.64</v>
      </c>
      <c r="D112" s="3">
        <f t="shared" si="1"/>
        <v>-3.9999999999999147E-2</v>
      </c>
      <c r="N112" s="1">
        <v>-0.71000000000000085</v>
      </c>
      <c r="O112" s="37">
        <v>-0.31000000000000227</v>
      </c>
    </row>
    <row r="113" spans="1:15" ht="10.5">
      <c r="A113" s="4"/>
      <c r="B113" s="7">
        <v>112</v>
      </c>
      <c r="C113" s="3">
        <v>47.6</v>
      </c>
      <c r="D113" s="3">
        <f t="shared" si="1"/>
        <v>-3.9999999999999147E-2</v>
      </c>
      <c r="N113" s="1">
        <v>-0.7099999999999973</v>
      </c>
      <c r="O113" s="37">
        <v>-0.30999999999999961</v>
      </c>
    </row>
    <row r="114" spans="1:15" ht="10.5">
      <c r="A114" s="4"/>
      <c r="B114" s="7">
        <v>113</v>
      </c>
      <c r="C114" s="3">
        <v>47.41</v>
      </c>
      <c r="D114" s="3">
        <f t="shared" si="1"/>
        <v>-0.19000000000000483</v>
      </c>
      <c r="N114" s="1">
        <v>-0.70000000000000284</v>
      </c>
      <c r="O114" s="37">
        <v>-0.30999999999999961</v>
      </c>
    </row>
    <row r="115" spans="1:15" ht="10.5">
      <c r="A115" s="4"/>
      <c r="B115" s="7">
        <v>114</v>
      </c>
      <c r="C115" s="3">
        <v>47.4</v>
      </c>
      <c r="D115" s="3">
        <f t="shared" si="1"/>
        <v>-9.9999999999980105E-3</v>
      </c>
      <c r="N115" s="1">
        <v>-0.69000000000000128</v>
      </c>
      <c r="O115" s="37">
        <v>-0.30999999999999517</v>
      </c>
    </row>
    <row r="116" spans="1:15" ht="10.5">
      <c r="A116" s="4"/>
      <c r="B116" s="7">
        <v>115</v>
      </c>
      <c r="C116" s="3">
        <v>47.54</v>
      </c>
      <c r="D116" s="3">
        <f t="shared" si="1"/>
        <v>0.14000000000000057</v>
      </c>
      <c r="N116" s="1">
        <v>-0.68999999999999773</v>
      </c>
      <c r="O116" s="37">
        <v>-0.30999999999999517</v>
      </c>
    </row>
    <row r="117" spans="1:15" ht="10.5">
      <c r="A117" s="4"/>
      <c r="B117" s="7">
        <v>116</v>
      </c>
      <c r="C117" s="3">
        <v>47.46</v>
      </c>
      <c r="D117" s="3">
        <f t="shared" si="1"/>
        <v>-7.9999999999998295E-2</v>
      </c>
      <c r="N117" s="1">
        <v>-0.67000000000000171</v>
      </c>
      <c r="O117" s="37">
        <v>-0.30000000000000426</v>
      </c>
    </row>
    <row r="118" spans="1:15" ht="10.5">
      <c r="A118" s="4"/>
      <c r="B118" s="7">
        <v>117</v>
      </c>
      <c r="C118" s="3">
        <v>47.37</v>
      </c>
      <c r="D118" s="3">
        <f t="shared" si="1"/>
        <v>-9.0000000000003411E-2</v>
      </c>
      <c r="N118" s="1">
        <v>-0.66999999999999815</v>
      </c>
      <c r="O118" s="37">
        <v>-0.30000000000000426</v>
      </c>
    </row>
    <row r="119" spans="1:15" ht="10.5">
      <c r="A119" s="4"/>
      <c r="B119" s="7">
        <v>118</v>
      </c>
      <c r="C119" s="3">
        <v>47.32</v>
      </c>
      <c r="D119" s="3">
        <f t="shared" si="1"/>
        <v>-4.9999999999997158E-2</v>
      </c>
      <c r="N119" s="1">
        <v>-0.66999999999999815</v>
      </c>
      <c r="O119" s="37">
        <v>-0.30000000000000071</v>
      </c>
    </row>
    <row r="120" spans="1:15" ht="10.5">
      <c r="A120" s="4"/>
      <c r="B120" s="7">
        <v>119</v>
      </c>
      <c r="C120" s="3">
        <v>47.44</v>
      </c>
      <c r="D120" s="3">
        <f t="shared" si="1"/>
        <v>0.11999999999999744</v>
      </c>
      <c r="N120" s="1">
        <v>-0.66000000000000014</v>
      </c>
      <c r="O120" s="37">
        <v>-0.29000000000000625</v>
      </c>
    </row>
    <row r="121" spans="1:15" ht="10.5">
      <c r="A121" s="4"/>
      <c r="B121" s="7">
        <v>120</v>
      </c>
      <c r="C121" s="3">
        <v>46.88</v>
      </c>
      <c r="D121" s="3">
        <f t="shared" si="1"/>
        <v>-0.55999999999999517</v>
      </c>
      <c r="N121" s="1">
        <v>-0.64999999999999858</v>
      </c>
      <c r="O121" s="37">
        <v>-0.2900000000000027</v>
      </c>
    </row>
    <row r="122" spans="1:15" ht="10.5">
      <c r="A122" s="4"/>
      <c r="B122" s="7">
        <v>121</v>
      </c>
      <c r="C122" s="3">
        <v>46.95</v>
      </c>
      <c r="D122" s="3">
        <f t="shared" si="1"/>
        <v>7.0000000000000284E-2</v>
      </c>
      <c r="N122" s="4">
        <v>-0.64000000000000057</v>
      </c>
      <c r="O122" s="37">
        <v>-0.28999999999999915</v>
      </c>
    </row>
    <row r="123" spans="1:15" ht="10.5">
      <c r="A123" s="4"/>
      <c r="B123" s="7">
        <v>122</v>
      </c>
      <c r="C123" s="3">
        <v>46.77</v>
      </c>
      <c r="D123" s="3">
        <f t="shared" si="1"/>
        <v>-0.17999999999999972</v>
      </c>
      <c r="N123" s="4">
        <v>-0.64000000000000057</v>
      </c>
      <c r="O123" s="37">
        <v>-0.28000000000000114</v>
      </c>
    </row>
    <row r="124" spans="1:15" ht="10.5">
      <c r="A124" s="4"/>
      <c r="B124" s="7">
        <v>123</v>
      </c>
      <c r="C124" s="3">
        <v>47.02</v>
      </c>
      <c r="D124" s="3">
        <f t="shared" si="1"/>
        <v>0.25</v>
      </c>
      <c r="N124" s="1">
        <v>-0.64000000000000057</v>
      </c>
      <c r="O124" s="37">
        <v>-0.28000000000000114</v>
      </c>
    </row>
    <row r="125" spans="1:15" ht="10.5">
      <c r="A125" s="4"/>
      <c r="B125" s="7">
        <v>124</v>
      </c>
      <c r="C125" s="3">
        <v>46.78</v>
      </c>
      <c r="D125" s="3">
        <f t="shared" si="1"/>
        <v>-0.24000000000000199</v>
      </c>
      <c r="N125" s="1">
        <v>-0.63999999999999702</v>
      </c>
      <c r="O125" s="37">
        <v>-0.28000000000000114</v>
      </c>
    </row>
    <row r="126" spans="1:15" ht="10.5">
      <c r="A126" s="4"/>
      <c r="B126" s="7">
        <v>125</v>
      </c>
      <c r="C126" s="3">
        <v>46.23</v>
      </c>
      <c r="D126" s="3">
        <f t="shared" si="1"/>
        <v>-0.55000000000000426</v>
      </c>
      <c r="N126" s="4">
        <v>-0.63000000000000256</v>
      </c>
      <c r="O126" s="37">
        <v>-0.27000000000000313</v>
      </c>
    </row>
    <row r="127" spans="1:15" ht="10.5">
      <c r="A127" s="4"/>
      <c r="B127" s="7">
        <v>126</v>
      </c>
      <c r="C127" s="3">
        <v>46.16</v>
      </c>
      <c r="D127" s="3">
        <f t="shared" si="1"/>
        <v>-7.0000000000000284E-2</v>
      </c>
      <c r="N127" s="1">
        <v>-0.62999999999999901</v>
      </c>
      <c r="O127" s="37">
        <v>-0.27000000000000313</v>
      </c>
    </row>
    <row r="128" spans="1:15" ht="10.5">
      <c r="A128" s="4"/>
      <c r="B128" s="7">
        <v>127</v>
      </c>
      <c r="C128" s="3">
        <v>46.46</v>
      </c>
      <c r="D128" s="3">
        <f t="shared" si="1"/>
        <v>0.30000000000000426</v>
      </c>
      <c r="N128" s="1">
        <v>-0.62000000000000099</v>
      </c>
      <c r="O128" s="37">
        <v>-0.27000000000000313</v>
      </c>
    </row>
    <row r="129" spans="1:15" ht="10.5">
      <c r="A129" s="4"/>
      <c r="B129" s="7">
        <v>128</v>
      </c>
      <c r="C129" s="3">
        <v>46.3</v>
      </c>
      <c r="D129" s="3">
        <f t="shared" si="1"/>
        <v>-0.16000000000000369</v>
      </c>
      <c r="N129" s="4">
        <v>-0.61999999999999744</v>
      </c>
      <c r="O129" s="37">
        <v>-0.26999999999999602</v>
      </c>
    </row>
    <row r="130" spans="1:15" ht="10.5">
      <c r="A130" s="4"/>
      <c r="B130" s="7">
        <v>129</v>
      </c>
      <c r="C130" s="3">
        <v>46.27</v>
      </c>
      <c r="D130" s="3">
        <f t="shared" si="1"/>
        <v>-2.9999999999994031E-2</v>
      </c>
      <c r="N130" s="1">
        <v>-0.61999999999999744</v>
      </c>
      <c r="O130" s="37">
        <v>-0.26999999999999602</v>
      </c>
    </row>
    <row r="131" spans="1:15" ht="10.5">
      <c r="A131" s="4"/>
      <c r="B131" s="7">
        <v>130</v>
      </c>
      <c r="C131" s="3">
        <v>46.51</v>
      </c>
      <c r="D131" s="3">
        <f t="shared" si="1"/>
        <v>0.23999999999999488</v>
      </c>
      <c r="N131" s="1">
        <v>-0.61999999999999744</v>
      </c>
      <c r="O131" s="37">
        <v>-0.26000000000000512</v>
      </c>
    </row>
    <row r="132" spans="1:15" ht="10.5">
      <c r="A132" s="4"/>
      <c r="B132" s="7">
        <v>131</v>
      </c>
      <c r="C132" s="3">
        <v>46.11</v>
      </c>
      <c r="D132" s="3">
        <f t="shared" ref="D132:D195" si="2">C132-C131</f>
        <v>-0.39999999999999858</v>
      </c>
      <c r="N132" s="4">
        <v>-0.60999999999999943</v>
      </c>
      <c r="O132" s="37">
        <v>-0.26000000000000156</v>
      </c>
    </row>
    <row r="133" spans="1:15" ht="10.5">
      <c r="A133" s="4"/>
      <c r="B133" s="7">
        <v>132</v>
      </c>
      <c r="C133" s="3">
        <v>46</v>
      </c>
      <c r="D133" s="3">
        <f t="shared" si="2"/>
        <v>-0.10999999999999943</v>
      </c>
      <c r="N133" s="4">
        <v>-0.60999999999999943</v>
      </c>
      <c r="O133" s="37">
        <v>-0.26000000000000068</v>
      </c>
    </row>
    <row r="134" spans="1:15" ht="10.5">
      <c r="A134" s="4"/>
      <c r="B134" s="7">
        <v>133</v>
      </c>
      <c r="C134" s="3">
        <v>45.74</v>
      </c>
      <c r="D134" s="3">
        <f t="shared" si="2"/>
        <v>-0.25999999999999801</v>
      </c>
      <c r="N134" s="1">
        <v>-0.60999999999999943</v>
      </c>
      <c r="O134" s="37">
        <v>-0.25999999999999801</v>
      </c>
    </row>
    <row r="135" spans="1:15" ht="10.5">
      <c r="A135" s="4"/>
      <c r="B135" s="7">
        <v>134</v>
      </c>
      <c r="C135" s="3">
        <v>46.5</v>
      </c>
      <c r="D135" s="3">
        <f t="shared" si="2"/>
        <v>0.75999999999999801</v>
      </c>
      <c r="N135" s="1">
        <v>-0.60999999999999943</v>
      </c>
      <c r="O135" s="37">
        <v>-0.25</v>
      </c>
    </row>
    <row r="136" spans="1:15" ht="10.5">
      <c r="A136" s="4"/>
      <c r="B136" s="7">
        <v>135</v>
      </c>
      <c r="C136" s="3">
        <v>46.42</v>
      </c>
      <c r="D136" s="3">
        <f t="shared" si="2"/>
        <v>-7.9999999999998295E-2</v>
      </c>
      <c r="N136" s="1">
        <v>-0.60999999999999943</v>
      </c>
      <c r="O136" s="37">
        <v>-0.25</v>
      </c>
    </row>
    <row r="137" spans="1:15" ht="10.5">
      <c r="A137" s="4"/>
      <c r="B137" s="7">
        <v>136</v>
      </c>
      <c r="C137" s="3">
        <v>45</v>
      </c>
      <c r="D137" s="3">
        <f t="shared" si="2"/>
        <v>-1.4200000000000017</v>
      </c>
      <c r="N137" s="1">
        <v>-0.60999999999999943</v>
      </c>
      <c r="O137" s="37">
        <v>-0.25</v>
      </c>
    </row>
    <row r="138" spans="1:15" ht="10.5">
      <c r="A138" s="4"/>
      <c r="B138" s="7">
        <v>137</v>
      </c>
      <c r="C138" s="3">
        <v>44.4</v>
      </c>
      <c r="D138" s="3">
        <f t="shared" si="2"/>
        <v>-0.60000000000000142</v>
      </c>
      <c r="N138" s="4">
        <v>-0.60000000000000142</v>
      </c>
      <c r="O138" s="37">
        <v>-0.25</v>
      </c>
    </row>
    <row r="139" spans="1:15" ht="10.5">
      <c r="A139" s="4"/>
      <c r="B139" s="7">
        <v>138</v>
      </c>
      <c r="C139" s="3">
        <v>44.21</v>
      </c>
      <c r="D139" s="3">
        <f t="shared" si="2"/>
        <v>-0.18999999999999773</v>
      </c>
      <c r="N139" s="4">
        <v>-0.60000000000000142</v>
      </c>
      <c r="O139" s="37">
        <v>-0.23999999999999488</v>
      </c>
    </row>
    <row r="140" spans="1:15" ht="10.5">
      <c r="A140" s="4"/>
      <c r="B140" s="7">
        <v>139</v>
      </c>
      <c r="C140" s="3">
        <v>44.15</v>
      </c>
      <c r="D140" s="3">
        <f t="shared" si="2"/>
        <v>-6.0000000000002274E-2</v>
      </c>
      <c r="N140" s="4">
        <v>-0.60000000000000142</v>
      </c>
      <c r="O140" s="37">
        <v>-0.23999999999999488</v>
      </c>
    </row>
    <row r="141" spans="1:15" ht="10.5">
      <c r="A141" s="4"/>
      <c r="B141" s="7">
        <v>140</v>
      </c>
      <c r="C141" s="3">
        <v>44.42</v>
      </c>
      <c r="D141" s="3">
        <f t="shared" si="2"/>
        <v>0.27000000000000313</v>
      </c>
      <c r="N141" s="1">
        <v>-0.60000000000000142</v>
      </c>
      <c r="O141" s="37">
        <v>-0.23999999999999488</v>
      </c>
    </row>
    <row r="142" spans="1:15" ht="10.5">
      <c r="A142" s="4"/>
      <c r="B142" s="7">
        <v>141</v>
      </c>
      <c r="C142" s="3">
        <v>44.53</v>
      </c>
      <c r="D142" s="3">
        <f t="shared" si="2"/>
        <v>0.10999999999999943</v>
      </c>
      <c r="N142" s="1">
        <v>-0.60000000000000142</v>
      </c>
      <c r="O142" s="37">
        <v>-0.22999999999999954</v>
      </c>
    </row>
    <row r="143" spans="1:15" ht="10.5">
      <c r="A143" s="4"/>
      <c r="B143" s="7">
        <v>142</v>
      </c>
      <c r="C143" s="3">
        <v>44.6</v>
      </c>
      <c r="D143" s="3">
        <f t="shared" si="2"/>
        <v>7.0000000000000284E-2</v>
      </c>
      <c r="N143" s="1">
        <v>-0.60000000000000142</v>
      </c>
      <c r="O143" s="37">
        <v>-0.22000000000000597</v>
      </c>
    </row>
    <row r="144" spans="1:15" ht="10.5">
      <c r="A144" s="4"/>
      <c r="B144" s="7">
        <v>143</v>
      </c>
      <c r="C144" s="3">
        <v>44.39</v>
      </c>
      <c r="D144" s="3">
        <f t="shared" si="2"/>
        <v>-0.21000000000000085</v>
      </c>
      <c r="N144" s="1">
        <v>-0.59999999999999787</v>
      </c>
      <c r="O144" s="37">
        <v>-0.21999999999999886</v>
      </c>
    </row>
    <row r="145" spans="1:15" ht="10.5">
      <c r="A145" s="4"/>
      <c r="B145" s="7">
        <v>144</v>
      </c>
      <c r="C145" s="3">
        <v>43.86</v>
      </c>
      <c r="D145" s="3">
        <f t="shared" si="2"/>
        <v>-0.53000000000000114</v>
      </c>
      <c r="N145" s="4">
        <v>-0.59000000000000341</v>
      </c>
      <c r="O145" s="37">
        <v>-0.21999999999999886</v>
      </c>
    </row>
    <row r="146" spans="1:15" ht="10.5">
      <c r="A146" s="4"/>
      <c r="B146" s="7">
        <v>145</v>
      </c>
      <c r="C146" s="3">
        <v>43.5</v>
      </c>
      <c r="D146" s="3">
        <f t="shared" si="2"/>
        <v>-0.35999999999999943</v>
      </c>
      <c r="N146" s="1">
        <v>-0.59000000000000341</v>
      </c>
      <c r="O146" s="37">
        <v>-0.21000000000000085</v>
      </c>
    </row>
    <row r="147" spans="1:15" ht="10.5">
      <c r="A147" s="4"/>
      <c r="B147" s="7">
        <v>146</v>
      </c>
      <c r="C147" s="3">
        <v>43.7</v>
      </c>
      <c r="D147" s="3">
        <f t="shared" si="2"/>
        <v>0.20000000000000284</v>
      </c>
      <c r="N147" s="4">
        <v>-0.58999999999999631</v>
      </c>
      <c r="O147" s="37">
        <v>-0.21000000000000085</v>
      </c>
    </row>
    <row r="148" spans="1:15" ht="10.5">
      <c r="A148" s="4"/>
      <c r="B148" s="7">
        <v>147</v>
      </c>
      <c r="C148" s="3">
        <v>44.07</v>
      </c>
      <c r="D148" s="3">
        <f t="shared" si="2"/>
        <v>0.36999999999999744</v>
      </c>
      <c r="N148" s="4">
        <v>-0.5800000000000054</v>
      </c>
      <c r="O148" s="37">
        <v>-0.21000000000000085</v>
      </c>
    </row>
    <row r="149" spans="1:15" ht="10.5">
      <c r="A149" s="4"/>
      <c r="B149" s="7">
        <v>148</v>
      </c>
      <c r="C149" s="3">
        <v>44.05</v>
      </c>
      <c r="D149" s="3">
        <f t="shared" si="2"/>
        <v>-2.0000000000003126E-2</v>
      </c>
      <c r="N149" s="4">
        <v>-0.5800000000000054</v>
      </c>
      <c r="O149" s="37">
        <v>-0.21000000000000085</v>
      </c>
    </row>
    <row r="150" spans="1:15" ht="10.5">
      <c r="A150" s="4"/>
      <c r="B150" s="7">
        <v>149</v>
      </c>
      <c r="C150" s="3">
        <v>43.92</v>
      </c>
      <c r="D150" s="3">
        <f t="shared" si="2"/>
        <v>-0.12999999999999545</v>
      </c>
      <c r="N150" s="1">
        <v>-0.57999999999999829</v>
      </c>
      <c r="O150" s="37">
        <v>-0.21000000000000085</v>
      </c>
    </row>
    <row r="151" spans="1:15" ht="10.5">
      <c r="A151" s="4"/>
      <c r="B151" s="7">
        <v>150</v>
      </c>
      <c r="C151" s="3">
        <v>43.63</v>
      </c>
      <c r="D151" s="3">
        <f t="shared" si="2"/>
        <v>-0.28999999999999915</v>
      </c>
      <c r="N151" s="1">
        <v>-0.57999999999999829</v>
      </c>
      <c r="O151" s="37">
        <v>-0.20000000000000284</v>
      </c>
    </row>
    <row r="152" spans="1:15" ht="10.5">
      <c r="A152" s="4"/>
      <c r="B152" s="7">
        <v>151</v>
      </c>
      <c r="C152" s="3">
        <v>43.3</v>
      </c>
      <c r="D152" s="3">
        <f t="shared" si="2"/>
        <v>-0.3300000000000054</v>
      </c>
      <c r="N152" s="1">
        <v>-0.57000000000000028</v>
      </c>
      <c r="O152" s="37">
        <v>-0.20000000000000284</v>
      </c>
    </row>
    <row r="153" spans="1:15" ht="10.5">
      <c r="A153" s="4"/>
      <c r="B153" s="7">
        <v>152</v>
      </c>
      <c r="C153" s="3">
        <v>43.6</v>
      </c>
      <c r="D153" s="3">
        <f t="shared" si="2"/>
        <v>0.30000000000000426</v>
      </c>
      <c r="N153" s="4">
        <v>-0.56000000000000227</v>
      </c>
      <c r="O153" s="37">
        <v>-0.20000000000000284</v>
      </c>
    </row>
    <row r="154" spans="1:15" ht="10.5">
      <c r="A154" s="4"/>
      <c r="B154" s="7">
        <v>153</v>
      </c>
      <c r="C154" s="3">
        <v>43.3</v>
      </c>
      <c r="D154" s="3">
        <f t="shared" si="2"/>
        <v>-0.30000000000000426</v>
      </c>
      <c r="N154" s="4">
        <v>-0.55999999999999517</v>
      </c>
      <c r="O154" s="37">
        <v>-0.20000000000000284</v>
      </c>
    </row>
    <row r="155" spans="1:15" ht="10.5">
      <c r="A155" s="4"/>
      <c r="B155" s="7">
        <v>154</v>
      </c>
      <c r="C155" s="3">
        <v>43.51</v>
      </c>
      <c r="D155" s="3">
        <f t="shared" si="2"/>
        <v>0.21000000000000085</v>
      </c>
      <c r="N155" s="4">
        <v>-0.55000000000000426</v>
      </c>
      <c r="O155" s="37">
        <v>-0.20000000000000284</v>
      </c>
    </row>
    <row r="156" spans="1:15" ht="10.5">
      <c r="A156" s="4"/>
      <c r="B156" s="7">
        <v>155</v>
      </c>
      <c r="C156" s="3">
        <v>43.62</v>
      </c>
      <c r="D156" s="3">
        <f t="shared" si="2"/>
        <v>0.10999999999999943</v>
      </c>
      <c r="N156" s="4">
        <v>-0.54999999999999716</v>
      </c>
      <c r="O156" s="37">
        <v>-0.19999999999999574</v>
      </c>
    </row>
    <row r="157" spans="1:15" ht="10.5">
      <c r="A157" s="4"/>
      <c r="B157" s="7">
        <v>156</v>
      </c>
      <c r="C157" s="3">
        <v>43.79</v>
      </c>
      <c r="D157" s="3">
        <f t="shared" si="2"/>
        <v>0.17000000000000171</v>
      </c>
      <c r="N157" s="4">
        <v>-0.54999999999999716</v>
      </c>
      <c r="O157" s="37">
        <v>-0.19999999999999574</v>
      </c>
    </row>
    <row r="158" spans="1:15" ht="10.5">
      <c r="A158" s="4"/>
      <c r="B158" s="7">
        <v>157</v>
      </c>
      <c r="C158" s="3">
        <v>44.14</v>
      </c>
      <c r="D158" s="3">
        <f t="shared" si="2"/>
        <v>0.35000000000000142</v>
      </c>
      <c r="N158" s="4">
        <v>-0.54000000000000625</v>
      </c>
      <c r="O158" s="37">
        <v>-0.18999999999999773</v>
      </c>
    </row>
    <row r="159" spans="1:15" ht="10.5">
      <c r="A159" s="4"/>
      <c r="B159" s="7">
        <v>158</v>
      </c>
      <c r="C159" s="3">
        <v>44.1</v>
      </c>
      <c r="D159" s="3">
        <f t="shared" si="2"/>
        <v>-3.9999999999999147E-2</v>
      </c>
      <c r="N159" s="4">
        <v>-0.53999999999999915</v>
      </c>
      <c r="O159" s="37">
        <v>-0.18999999999999773</v>
      </c>
    </row>
    <row r="160" spans="1:15" ht="10.5">
      <c r="A160" s="4"/>
      <c r="B160" s="7">
        <v>159</v>
      </c>
      <c r="C160" s="3">
        <v>44.21</v>
      </c>
      <c r="D160" s="3">
        <f t="shared" si="2"/>
        <v>0.10999999999999943</v>
      </c>
      <c r="N160" s="4">
        <v>-0.53999999999999915</v>
      </c>
      <c r="O160" s="37">
        <v>-0.18999999999999773</v>
      </c>
    </row>
    <row r="161" spans="1:15" ht="10.5">
      <c r="A161" s="4"/>
      <c r="B161" s="7">
        <v>160</v>
      </c>
      <c r="C161" s="3">
        <v>44.16</v>
      </c>
      <c r="D161" s="3">
        <f t="shared" si="2"/>
        <v>-5.0000000000004263E-2</v>
      </c>
      <c r="N161" s="4">
        <v>-0.53999999999999915</v>
      </c>
      <c r="O161" s="37">
        <v>-0.17999999999999972</v>
      </c>
    </row>
    <row r="162" spans="1:15" ht="10.5">
      <c r="A162" s="4"/>
      <c r="B162" s="7">
        <v>161</v>
      </c>
      <c r="C162" s="3">
        <v>44.2</v>
      </c>
      <c r="D162" s="3">
        <f t="shared" si="2"/>
        <v>4.0000000000006253E-2</v>
      </c>
      <c r="N162" s="4">
        <v>-0.53999999999999915</v>
      </c>
      <c r="O162" s="37">
        <v>-0.17999999999999972</v>
      </c>
    </row>
    <row r="163" spans="1:15" ht="10.5">
      <c r="A163" s="4"/>
      <c r="B163" s="7">
        <v>162</v>
      </c>
      <c r="C163" s="3">
        <v>43.56</v>
      </c>
      <c r="D163" s="3">
        <f t="shared" si="2"/>
        <v>-0.64000000000000057</v>
      </c>
      <c r="N163" s="1">
        <v>-0.53999999999999915</v>
      </c>
      <c r="O163" s="37">
        <v>-0.17000000000000171</v>
      </c>
    </row>
    <row r="164" spans="1:15" ht="10.5">
      <c r="A164" s="4"/>
      <c r="B164" s="7">
        <v>163</v>
      </c>
      <c r="C164" s="3">
        <v>43.05</v>
      </c>
      <c r="D164" s="3">
        <f t="shared" si="2"/>
        <v>-0.51000000000000512</v>
      </c>
      <c r="N164" s="4">
        <v>-0.53000000000000114</v>
      </c>
      <c r="O164" s="37">
        <v>-0.17000000000000171</v>
      </c>
    </row>
    <row r="165" spans="1:15" ht="10.5">
      <c r="A165" s="4"/>
      <c r="B165" s="7">
        <v>164</v>
      </c>
      <c r="C165" s="3">
        <v>43.27</v>
      </c>
      <c r="D165" s="3">
        <f t="shared" si="2"/>
        <v>0.22000000000000597</v>
      </c>
      <c r="N165" s="4">
        <v>-0.53000000000000114</v>
      </c>
      <c r="O165" s="37">
        <v>-0.17000000000000171</v>
      </c>
    </row>
    <row r="166" spans="1:15" ht="10.5">
      <c r="A166" s="4"/>
      <c r="B166" s="7">
        <v>165</v>
      </c>
      <c r="C166" s="3">
        <v>43.1</v>
      </c>
      <c r="D166" s="3">
        <f t="shared" si="2"/>
        <v>-0.17000000000000171</v>
      </c>
      <c r="N166" s="1">
        <v>-0.53000000000000114</v>
      </c>
      <c r="O166" s="37">
        <v>-0.17000000000000171</v>
      </c>
    </row>
    <row r="167" spans="1:15" ht="10.5">
      <c r="A167" s="4"/>
      <c r="B167" s="7">
        <v>166</v>
      </c>
      <c r="C167" s="3">
        <v>43.54</v>
      </c>
      <c r="D167" s="3">
        <f t="shared" si="2"/>
        <v>0.43999999999999773</v>
      </c>
      <c r="N167" s="1">
        <v>-0.53000000000000114</v>
      </c>
      <c r="O167" s="37">
        <v>-0.16999999999999815</v>
      </c>
    </row>
    <row r="168" spans="1:15" ht="10.5">
      <c r="A168" s="4"/>
      <c r="B168" s="7">
        <v>167</v>
      </c>
      <c r="C168" s="3">
        <v>43.26</v>
      </c>
      <c r="D168" s="3">
        <f t="shared" si="2"/>
        <v>-0.28000000000000114</v>
      </c>
      <c r="N168" s="1">
        <v>-0.53000000000000114</v>
      </c>
      <c r="O168" s="37">
        <v>-0.16000000000000369</v>
      </c>
    </row>
    <row r="169" spans="1:15" ht="10.5">
      <c r="A169" s="4"/>
      <c r="B169" s="7">
        <v>168</v>
      </c>
      <c r="C169" s="3">
        <v>43.77</v>
      </c>
      <c r="D169" s="3">
        <f t="shared" si="2"/>
        <v>0.51000000000000512</v>
      </c>
      <c r="N169" s="4">
        <v>-0.52999999999999403</v>
      </c>
      <c r="O169" s="37">
        <v>-0.15999999999999659</v>
      </c>
    </row>
    <row r="170" spans="1:15" ht="10.5">
      <c r="A170" s="4"/>
      <c r="B170" s="7">
        <v>169</v>
      </c>
      <c r="C170" s="3">
        <v>43.71</v>
      </c>
      <c r="D170" s="3">
        <f t="shared" si="2"/>
        <v>-6.0000000000002274E-2</v>
      </c>
      <c r="N170" s="4">
        <v>-0.52000000000000313</v>
      </c>
      <c r="O170" s="37">
        <v>-0.15999999999999659</v>
      </c>
    </row>
    <row r="171" spans="1:15" ht="10.5">
      <c r="A171" s="4"/>
      <c r="B171" s="7">
        <v>170</v>
      </c>
      <c r="C171" s="3">
        <v>43.88</v>
      </c>
      <c r="D171" s="3">
        <f t="shared" si="2"/>
        <v>0.17000000000000171</v>
      </c>
      <c r="N171" s="1">
        <v>-0.52000000000000313</v>
      </c>
      <c r="O171" s="37">
        <v>-0.15000000000000213</v>
      </c>
    </row>
    <row r="172" spans="1:15" ht="10.5">
      <c r="A172" s="4"/>
      <c r="B172" s="7">
        <v>171</v>
      </c>
      <c r="C172" s="3">
        <v>44.3</v>
      </c>
      <c r="D172" s="3">
        <f t="shared" si="2"/>
        <v>0.4199999999999946</v>
      </c>
      <c r="N172" s="1">
        <v>-0.51999999999999957</v>
      </c>
      <c r="O172" s="37">
        <v>-0.14999999999999858</v>
      </c>
    </row>
    <row r="173" spans="1:15" ht="10.5">
      <c r="A173" s="4"/>
      <c r="B173" s="7">
        <v>172</v>
      </c>
      <c r="C173" s="3">
        <v>44.46</v>
      </c>
      <c r="D173" s="3">
        <f t="shared" si="2"/>
        <v>0.16000000000000369</v>
      </c>
      <c r="N173" s="4">
        <v>-0.51000000000000512</v>
      </c>
      <c r="O173" s="37">
        <v>-0.14999999999999858</v>
      </c>
    </row>
    <row r="174" spans="1:15" ht="10.5">
      <c r="A174" s="4"/>
      <c r="B174" s="7">
        <v>173</v>
      </c>
      <c r="C174" s="3">
        <v>44.44</v>
      </c>
      <c r="D174" s="3">
        <f t="shared" si="2"/>
        <v>-2.0000000000003126E-2</v>
      </c>
      <c r="N174" s="4">
        <v>-0.51000000000000512</v>
      </c>
      <c r="O174" s="37">
        <v>-0.14999999999999858</v>
      </c>
    </row>
    <row r="175" spans="1:15" ht="10.5">
      <c r="A175" s="4"/>
      <c r="B175" s="7">
        <v>174</v>
      </c>
      <c r="C175" s="3">
        <v>44.61</v>
      </c>
      <c r="D175" s="3">
        <f t="shared" si="2"/>
        <v>0.17000000000000171</v>
      </c>
      <c r="N175" s="1">
        <v>-0.51000000000000512</v>
      </c>
      <c r="O175" s="37">
        <v>-0.14999999999999858</v>
      </c>
    </row>
    <row r="176" spans="1:15" ht="10.5">
      <c r="A176" s="4"/>
      <c r="B176" s="7">
        <v>175</v>
      </c>
      <c r="C176" s="3">
        <v>45.01</v>
      </c>
      <c r="D176" s="3">
        <f t="shared" si="2"/>
        <v>0.39999999999999858</v>
      </c>
      <c r="N176" s="1">
        <v>-0.51000000000000156</v>
      </c>
      <c r="O176" s="37">
        <v>-0.14000000000000057</v>
      </c>
    </row>
    <row r="177" spans="1:15" ht="10.5">
      <c r="A177" s="4"/>
      <c r="B177" s="7">
        <v>176</v>
      </c>
      <c r="C177" s="3">
        <v>45.1</v>
      </c>
      <c r="D177" s="3">
        <f t="shared" si="2"/>
        <v>9.0000000000003411E-2</v>
      </c>
      <c r="N177" s="1">
        <v>-0.50999999999999801</v>
      </c>
      <c r="O177" s="37">
        <v>-0.14000000000000057</v>
      </c>
    </row>
    <row r="178" spans="1:15" ht="10.5">
      <c r="A178" s="4"/>
      <c r="B178" s="7">
        <v>177</v>
      </c>
      <c r="C178" s="3">
        <v>44.98</v>
      </c>
      <c r="D178" s="3">
        <f t="shared" si="2"/>
        <v>-0.12000000000000455</v>
      </c>
      <c r="N178" s="4">
        <v>-0.5</v>
      </c>
      <c r="O178" s="37">
        <v>-0.14000000000000057</v>
      </c>
    </row>
    <row r="179" spans="1:15" ht="10.5">
      <c r="A179" s="4"/>
      <c r="B179" s="7">
        <v>178</v>
      </c>
      <c r="C179" s="3">
        <v>45.03</v>
      </c>
      <c r="D179" s="3">
        <f t="shared" si="2"/>
        <v>5.0000000000004263E-2</v>
      </c>
      <c r="N179" s="1">
        <v>-0.5</v>
      </c>
      <c r="O179" s="37">
        <v>-0.14000000000000057</v>
      </c>
    </row>
    <row r="180" spans="1:15" ht="10.5">
      <c r="A180" s="4"/>
      <c r="B180" s="7">
        <v>179</v>
      </c>
      <c r="C180" s="3">
        <v>45.45</v>
      </c>
      <c r="D180" s="3">
        <f t="shared" si="2"/>
        <v>0.42000000000000171</v>
      </c>
      <c r="N180" s="1">
        <v>-0.5</v>
      </c>
      <c r="O180" s="37">
        <v>-0.14000000000000057</v>
      </c>
    </row>
    <row r="181" spans="1:15" ht="10.5">
      <c r="A181" s="4"/>
      <c r="B181" s="7">
        <v>180</v>
      </c>
      <c r="C181" s="3">
        <v>45.36</v>
      </c>
      <c r="D181" s="3">
        <f t="shared" si="2"/>
        <v>-9.0000000000003411E-2</v>
      </c>
      <c r="N181" s="1">
        <v>-0.5</v>
      </c>
      <c r="O181" s="37">
        <v>-0.14000000000000057</v>
      </c>
    </row>
    <row r="182" spans="1:15" ht="10.5">
      <c r="A182" s="4"/>
      <c r="B182" s="7">
        <v>181</v>
      </c>
      <c r="C182" s="3">
        <v>45.15</v>
      </c>
      <c r="D182" s="3">
        <f t="shared" si="2"/>
        <v>-0.21000000000000085</v>
      </c>
      <c r="N182" s="4">
        <v>-0.49000000000000199</v>
      </c>
      <c r="O182" s="37">
        <v>-0.14000000000000057</v>
      </c>
    </row>
    <row r="183" spans="1:15" ht="10.5">
      <c r="A183" s="4"/>
      <c r="B183" s="7">
        <v>182</v>
      </c>
      <c r="C183" s="3">
        <v>44.82</v>
      </c>
      <c r="D183" s="3">
        <f t="shared" si="2"/>
        <v>-0.32999999999999829</v>
      </c>
      <c r="N183" s="4">
        <v>-0.49000000000000199</v>
      </c>
      <c r="O183" s="37">
        <v>-0.14000000000000057</v>
      </c>
    </row>
    <row r="184" spans="1:15" ht="10.5">
      <c r="A184" s="4"/>
      <c r="B184" s="7">
        <v>183</v>
      </c>
      <c r="C184" s="3">
        <v>45.18</v>
      </c>
      <c r="D184" s="3">
        <f t="shared" si="2"/>
        <v>0.35999999999999943</v>
      </c>
      <c r="N184" s="1">
        <v>-0.49000000000000199</v>
      </c>
      <c r="O184" s="37">
        <v>-0.13000000000000256</v>
      </c>
    </row>
    <row r="185" spans="1:15" ht="10.5">
      <c r="A185" s="4"/>
      <c r="B185" s="7">
        <v>184</v>
      </c>
      <c r="C185" s="3">
        <v>45.24</v>
      </c>
      <c r="D185" s="3">
        <f t="shared" si="2"/>
        <v>6.0000000000002274E-2</v>
      </c>
      <c r="N185" s="1">
        <v>-0.48999999999999844</v>
      </c>
      <c r="O185" s="37">
        <v>-0.12999999999999989</v>
      </c>
    </row>
    <row r="186" spans="1:15" ht="10.5">
      <c r="A186" s="4"/>
      <c r="B186" s="7">
        <v>185</v>
      </c>
      <c r="C186" s="3">
        <v>45.09</v>
      </c>
      <c r="D186" s="3">
        <f t="shared" si="2"/>
        <v>-0.14999999999999858</v>
      </c>
      <c r="N186" s="1">
        <v>-0.48999999999999844</v>
      </c>
      <c r="O186" s="37">
        <v>-0.12999999999999989</v>
      </c>
    </row>
    <row r="187" spans="1:15" ht="10.5">
      <c r="A187" s="4"/>
      <c r="B187" s="7">
        <v>186</v>
      </c>
      <c r="C187" s="3">
        <v>45.09</v>
      </c>
      <c r="D187" s="3">
        <f t="shared" si="2"/>
        <v>0</v>
      </c>
      <c r="N187" s="4">
        <v>-0.48999999999999488</v>
      </c>
      <c r="O187" s="37">
        <v>-0.12999999999999901</v>
      </c>
    </row>
    <row r="188" spans="1:15" ht="10.5">
      <c r="A188" s="4"/>
      <c r="B188" s="7">
        <v>187</v>
      </c>
      <c r="C188" s="3">
        <v>45.18</v>
      </c>
      <c r="D188" s="3">
        <f t="shared" si="2"/>
        <v>8.9999999999996305E-2</v>
      </c>
      <c r="N188" s="4">
        <v>-0.48000000000000398</v>
      </c>
      <c r="O188" s="37">
        <v>-0.12999999999999545</v>
      </c>
    </row>
    <row r="189" spans="1:15" ht="10.5">
      <c r="A189" s="4"/>
      <c r="B189" s="7">
        <v>188</v>
      </c>
      <c r="C189" s="3">
        <v>45.64</v>
      </c>
      <c r="D189" s="3">
        <f t="shared" si="2"/>
        <v>0.46000000000000085</v>
      </c>
      <c r="N189" s="4">
        <v>-0.48000000000000398</v>
      </c>
      <c r="O189" s="37">
        <v>-0.12000000000000455</v>
      </c>
    </row>
    <row r="190" spans="1:15" ht="10.5">
      <c r="A190" s="4"/>
      <c r="B190" s="7">
        <v>189</v>
      </c>
      <c r="C190" s="3">
        <v>45.52</v>
      </c>
      <c r="D190" s="3">
        <f t="shared" si="2"/>
        <v>-0.11999999999999744</v>
      </c>
      <c r="N190" s="4">
        <v>-0.47999999999999687</v>
      </c>
      <c r="O190" s="37">
        <v>-0.11999999999999744</v>
      </c>
    </row>
    <row r="191" spans="1:15" ht="10.5">
      <c r="A191" s="4"/>
      <c r="B191" s="7">
        <v>190</v>
      </c>
      <c r="C191" s="3">
        <v>45.51</v>
      </c>
      <c r="D191" s="3">
        <f t="shared" si="2"/>
        <v>-1.0000000000005116E-2</v>
      </c>
      <c r="N191" s="4">
        <v>-0.47999999999999687</v>
      </c>
      <c r="O191" s="37">
        <v>-0.11999999999999744</v>
      </c>
    </row>
    <row r="192" spans="1:15" ht="10.5">
      <c r="A192" s="4"/>
      <c r="B192" s="7">
        <v>191</v>
      </c>
      <c r="C192" s="3">
        <v>45.34</v>
      </c>
      <c r="D192" s="3">
        <f t="shared" si="2"/>
        <v>-0.1699999999999946</v>
      </c>
      <c r="N192" s="1">
        <v>-0.47999999999999687</v>
      </c>
      <c r="O192" s="37">
        <v>-0.10999999999999943</v>
      </c>
    </row>
    <row r="193" spans="1:15" ht="10.5">
      <c r="A193" s="4"/>
      <c r="B193" s="7">
        <v>192</v>
      </c>
      <c r="C193" s="3">
        <v>45.27</v>
      </c>
      <c r="D193" s="3">
        <f t="shared" si="2"/>
        <v>-7.0000000000000284E-2</v>
      </c>
      <c r="N193" s="1">
        <v>-0.47000000000000242</v>
      </c>
      <c r="O193" s="37">
        <v>-0.10999999999999943</v>
      </c>
    </row>
    <row r="194" spans="1:15" ht="10.5">
      <c r="A194" s="4"/>
      <c r="B194" s="7">
        <v>193</v>
      </c>
      <c r="C194" s="3">
        <v>45.43</v>
      </c>
      <c r="D194" s="3">
        <f t="shared" si="2"/>
        <v>0.15999999999999659</v>
      </c>
      <c r="N194" s="1">
        <v>-0.46999999999999886</v>
      </c>
      <c r="O194" s="37">
        <v>-0.10999999999999943</v>
      </c>
    </row>
    <row r="195" spans="1:15" ht="10.5">
      <c r="A195" s="4"/>
      <c r="B195" s="7">
        <v>194</v>
      </c>
      <c r="C195" s="3">
        <v>45.41</v>
      </c>
      <c r="D195" s="3">
        <f t="shared" si="2"/>
        <v>-2.0000000000003126E-2</v>
      </c>
      <c r="N195" s="4">
        <v>-0.46999999999999886</v>
      </c>
      <c r="O195" s="37">
        <v>-0.10000000000000142</v>
      </c>
    </row>
    <row r="196" spans="1:15" ht="10.5">
      <c r="A196" s="4"/>
      <c r="B196" s="7">
        <v>195</v>
      </c>
      <c r="C196" s="3">
        <v>45.23</v>
      </c>
      <c r="D196" s="3">
        <f t="shared" ref="D196:D259" si="3">C196-C195</f>
        <v>-0.17999999999999972</v>
      </c>
      <c r="N196" s="4">
        <v>-0.46999999999999886</v>
      </c>
      <c r="O196" s="37">
        <v>-0.10000000000000142</v>
      </c>
    </row>
    <row r="197" spans="1:15" ht="10.5">
      <c r="A197" s="4"/>
      <c r="B197" s="7">
        <v>196</v>
      </c>
      <c r="C197" s="3">
        <v>44.8</v>
      </c>
      <c r="D197" s="3">
        <f t="shared" si="3"/>
        <v>-0.42999999999999972</v>
      </c>
      <c r="N197" s="4">
        <v>-0.46999999999999886</v>
      </c>
      <c r="O197" s="37">
        <v>-0.10000000000000142</v>
      </c>
    </row>
    <row r="198" spans="1:15" ht="10.5">
      <c r="A198" s="4"/>
      <c r="B198" s="7">
        <v>197</v>
      </c>
      <c r="C198" s="3">
        <v>44.6</v>
      </c>
      <c r="D198" s="3">
        <f t="shared" si="3"/>
        <v>-0.19999999999999574</v>
      </c>
      <c r="N198" s="1">
        <v>-0.46999999999999886</v>
      </c>
      <c r="O198" s="37">
        <v>-9.9999999999994316E-2</v>
      </c>
    </row>
    <row r="199" spans="1:15" ht="10.5">
      <c r="A199" s="4"/>
      <c r="B199" s="7">
        <v>198</v>
      </c>
      <c r="C199" s="3">
        <v>44.72</v>
      </c>
      <c r="D199" s="3">
        <f t="shared" si="3"/>
        <v>0.11999999999999744</v>
      </c>
      <c r="N199" s="4">
        <v>-0.46000000000000085</v>
      </c>
      <c r="O199" s="37">
        <v>-9.0000000000003411E-2</v>
      </c>
    </row>
    <row r="200" spans="1:15" ht="10.5">
      <c r="A200" s="4"/>
      <c r="B200" s="7">
        <v>199</v>
      </c>
      <c r="C200" s="3">
        <v>45.04</v>
      </c>
      <c r="D200" s="3">
        <f t="shared" si="3"/>
        <v>0.32000000000000028</v>
      </c>
      <c r="N200" s="4">
        <v>-0.46000000000000085</v>
      </c>
      <c r="O200" s="37">
        <v>-9.0000000000003411E-2</v>
      </c>
    </row>
    <row r="201" spans="1:15" ht="10.5">
      <c r="A201" s="4"/>
      <c r="B201" s="7">
        <v>200</v>
      </c>
      <c r="C201" s="3">
        <v>44.81</v>
      </c>
      <c r="D201" s="3">
        <f t="shared" si="3"/>
        <v>-0.22999999999999687</v>
      </c>
      <c r="N201" s="1">
        <v>-0.46000000000000085</v>
      </c>
      <c r="O201" s="37">
        <v>-8.9999999999999858E-2</v>
      </c>
    </row>
    <row r="202" spans="1:15" ht="10.5">
      <c r="A202" s="4"/>
      <c r="B202" s="7">
        <v>201</v>
      </c>
      <c r="C202" s="3">
        <v>44.46</v>
      </c>
      <c r="D202" s="3">
        <f t="shared" si="3"/>
        <v>-0.35000000000000142</v>
      </c>
      <c r="N202" s="1">
        <v>-0.4599999999999973</v>
      </c>
      <c r="O202" s="37">
        <v>-8.9999999999996305E-2</v>
      </c>
    </row>
    <row r="203" spans="1:15" ht="10.5">
      <c r="A203" s="4"/>
      <c r="B203" s="7">
        <v>202</v>
      </c>
      <c r="C203" s="3">
        <v>44.89</v>
      </c>
      <c r="D203" s="3">
        <f t="shared" si="3"/>
        <v>0.42999999999999972</v>
      </c>
      <c r="N203" s="1">
        <v>-0.4599999999999973</v>
      </c>
      <c r="O203" s="37">
        <v>-8.00000000000054E-2</v>
      </c>
    </row>
    <row r="204" spans="1:15" ht="10.5">
      <c r="A204" s="4"/>
      <c r="B204" s="7">
        <v>203</v>
      </c>
      <c r="C204" s="3">
        <v>44.34</v>
      </c>
      <c r="D204" s="3">
        <f t="shared" si="3"/>
        <v>-0.54999999999999716</v>
      </c>
      <c r="N204" s="4">
        <v>-0.45000000000000284</v>
      </c>
      <c r="O204" s="37">
        <v>-7.9999999999998295E-2</v>
      </c>
    </row>
    <row r="205" spans="1:15" ht="10.5">
      <c r="A205" s="4"/>
      <c r="B205" s="7">
        <v>204</v>
      </c>
      <c r="C205" s="3">
        <v>44.31</v>
      </c>
      <c r="D205" s="3">
        <f t="shared" si="3"/>
        <v>-3.0000000000001137E-2</v>
      </c>
      <c r="N205" s="1">
        <v>-0.45000000000000284</v>
      </c>
      <c r="O205" s="37">
        <v>-7.0000000000000284E-2</v>
      </c>
    </row>
    <row r="206" spans="1:15" ht="10.5">
      <c r="A206" s="4"/>
      <c r="B206" s="7">
        <v>205</v>
      </c>
      <c r="C206" s="3">
        <v>45.05</v>
      </c>
      <c r="D206" s="3">
        <f t="shared" si="3"/>
        <v>0.73999999999999488</v>
      </c>
      <c r="N206" s="4">
        <v>-0.44000000000000483</v>
      </c>
      <c r="O206" s="37">
        <v>-7.0000000000000284E-2</v>
      </c>
    </row>
    <row r="207" spans="1:15" ht="10.5">
      <c r="A207" s="4"/>
      <c r="B207" s="7">
        <v>206</v>
      </c>
      <c r="C207" s="3">
        <v>45.17</v>
      </c>
      <c r="D207" s="3">
        <f t="shared" si="3"/>
        <v>0.12000000000000455</v>
      </c>
      <c r="N207" s="4">
        <v>-0.43999999999999773</v>
      </c>
      <c r="O207" s="37">
        <v>-7.0000000000000284E-2</v>
      </c>
    </row>
    <row r="208" spans="1:15" ht="10.5">
      <c r="A208" s="4"/>
      <c r="B208" s="7">
        <v>207</v>
      </c>
      <c r="C208" s="3">
        <v>45.65</v>
      </c>
      <c r="D208" s="3">
        <f t="shared" si="3"/>
        <v>0.47999999999999687</v>
      </c>
      <c r="N208" s="4">
        <v>-0.43999999999999773</v>
      </c>
      <c r="O208" s="37">
        <v>-7.0000000000000284E-2</v>
      </c>
    </row>
    <row r="209" spans="1:15" ht="10.5">
      <c r="A209" s="4"/>
      <c r="B209" s="7">
        <v>208</v>
      </c>
      <c r="C209" s="3">
        <v>45.41</v>
      </c>
      <c r="D209" s="3">
        <f t="shared" si="3"/>
        <v>-0.24000000000000199</v>
      </c>
      <c r="N209" s="4">
        <v>-0.43999999999999773</v>
      </c>
      <c r="O209" s="37">
        <v>-7.0000000000000284E-2</v>
      </c>
    </row>
    <row r="210" spans="1:15" ht="10.5">
      <c r="A210" s="4"/>
      <c r="B210" s="7">
        <v>209</v>
      </c>
      <c r="C210" s="3">
        <v>45.9</v>
      </c>
      <c r="D210" s="3">
        <f t="shared" si="3"/>
        <v>0.49000000000000199</v>
      </c>
      <c r="N210" s="1">
        <v>-0.43999999999999773</v>
      </c>
      <c r="O210" s="37">
        <v>-7.0000000000000284E-2</v>
      </c>
    </row>
    <row r="211" spans="1:15" ht="10.5">
      <c r="A211" s="4"/>
      <c r="B211" s="7">
        <v>210</v>
      </c>
      <c r="C211" s="3">
        <v>45.78</v>
      </c>
      <c r="D211" s="3">
        <f t="shared" si="3"/>
        <v>-0.11999999999999744</v>
      </c>
      <c r="N211" s="4">
        <v>-0.42999999999999972</v>
      </c>
      <c r="O211" s="37">
        <v>-6.0000000000002274E-2</v>
      </c>
    </row>
    <row r="212" spans="1:15" ht="10.5">
      <c r="A212" s="4"/>
      <c r="B212" s="7">
        <v>211</v>
      </c>
      <c r="C212" s="3">
        <v>45.4</v>
      </c>
      <c r="D212" s="3">
        <f t="shared" si="3"/>
        <v>-0.38000000000000256</v>
      </c>
      <c r="N212" s="4">
        <v>-0.42999999999999972</v>
      </c>
      <c r="O212" s="37">
        <v>-6.0000000000002274E-2</v>
      </c>
    </row>
    <row r="213" spans="1:15" ht="10.5">
      <c r="A213" s="4"/>
      <c r="B213" s="7">
        <v>212</v>
      </c>
      <c r="C213" s="3">
        <v>45.55</v>
      </c>
      <c r="D213" s="3">
        <f t="shared" si="3"/>
        <v>0.14999999999999858</v>
      </c>
      <c r="N213" s="4">
        <v>-0.42999999999999972</v>
      </c>
      <c r="O213" s="37">
        <v>-5.9999999999995168E-2</v>
      </c>
    </row>
    <row r="214" spans="1:15" ht="10.5">
      <c r="A214" s="4"/>
      <c r="B214" s="7">
        <v>213</v>
      </c>
      <c r="C214" s="3">
        <v>45.45</v>
      </c>
      <c r="D214" s="3">
        <f t="shared" si="3"/>
        <v>-9.9999999999994316E-2</v>
      </c>
      <c r="N214" s="4">
        <v>-0.42999999999999972</v>
      </c>
      <c r="O214" s="37">
        <v>-5.0000000000004263E-2</v>
      </c>
    </row>
    <row r="215" spans="1:15" ht="10.5">
      <c r="A215" s="4"/>
      <c r="B215" s="7">
        <v>214</v>
      </c>
      <c r="C215" s="3">
        <v>45.6</v>
      </c>
      <c r="D215" s="3">
        <f t="shared" si="3"/>
        <v>0.14999999999999858</v>
      </c>
      <c r="N215" s="1">
        <v>-0.42999999999999972</v>
      </c>
      <c r="O215" s="37">
        <v>-5.0000000000004263E-2</v>
      </c>
    </row>
    <row r="216" spans="1:15" ht="10.5">
      <c r="A216" s="4"/>
      <c r="B216" s="7">
        <v>215</v>
      </c>
      <c r="C216" s="3">
        <v>46.43</v>
      </c>
      <c r="D216" s="3">
        <f t="shared" si="3"/>
        <v>0.82999999999999829</v>
      </c>
      <c r="N216" s="1">
        <v>-0.42999999999999972</v>
      </c>
      <c r="O216" s="37">
        <v>-5.0000000000004263E-2</v>
      </c>
    </row>
    <row r="217" spans="1:15" ht="10.5">
      <c r="A217" s="4"/>
      <c r="B217" s="7">
        <v>216</v>
      </c>
      <c r="C217" s="3">
        <v>46.6</v>
      </c>
      <c r="D217" s="3">
        <f t="shared" si="3"/>
        <v>0.17000000000000171</v>
      </c>
      <c r="N217" s="4">
        <v>-0.42000000000000171</v>
      </c>
      <c r="O217" s="37">
        <v>-4.9999999999997158E-2</v>
      </c>
    </row>
    <row r="218" spans="1:15" ht="10.5">
      <c r="A218" s="4"/>
      <c r="B218" s="7">
        <v>217</v>
      </c>
      <c r="C218" s="3">
        <v>46.82</v>
      </c>
      <c r="D218" s="3">
        <f t="shared" si="3"/>
        <v>0.21999999999999886</v>
      </c>
      <c r="N218" s="4">
        <v>-0.42000000000000171</v>
      </c>
      <c r="O218" s="37">
        <v>-4.0000000000006253E-2</v>
      </c>
    </row>
    <row r="219" spans="1:15" ht="10.5">
      <c r="A219" s="4"/>
      <c r="B219" s="7">
        <v>218</v>
      </c>
      <c r="C219" s="3">
        <v>47.73</v>
      </c>
      <c r="D219" s="3">
        <f t="shared" si="3"/>
        <v>0.90999999999999659</v>
      </c>
      <c r="N219" s="4">
        <v>-0.42000000000000171</v>
      </c>
      <c r="O219" s="37">
        <v>-4.0000000000006253E-2</v>
      </c>
    </row>
    <row r="220" spans="1:15" ht="10.5">
      <c r="A220" s="4"/>
      <c r="B220" s="7">
        <v>219</v>
      </c>
      <c r="C220" s="3">
        <v>48</v>
      </c>
      <c r="D220" s="3">
        <f t="shared" si="3"/>
        <v>0.27000000000000313</v>
      </c>
      <c r="N220" s="4">
        <v>-0.42000000000000171</v>
      </c>
      <c r="O220" s="37">
        <v>-3.9999999999999147E-2</v>
      </c>
    </row>
    <row r="221" spans="1:15" ht="10.5">
      <c r="A221" s="4"/>
      <c r="B221" s="7">
        <v>220</v>
      </c>
      <c r="C221" s="3">
        <v>48.24</v>
      </c>
      <c r="D221" s="3">
        <f t="shared" si="3"/>
        <v>0.24000000000000199</v>
      </c>
      <c r="N221" s="1">
        <v>-0.42000000000000171</v>
      </c>
      <c r="O221" s="37">
        <v>-3.9999999999999147E-2</v>
      </c>
    </row>
    <row r="222" spans="1:15" ht="10.5">
      <c r="A222" s="4"/>
      <c r="B222" s="7">
        <v>221</v>
      </c>
      <c r="C222" s="3">
        <v>47.66</v>
      </c>
      <c r="D222" s="3">
        <f t="shared" si="3"/>
        <v>-0.5800000000000054</v>
      </c>
      <c r="N222" s="1">
        <v>-0.42000000000000171</v>
      </c>
      <c r="O222" s="37">
        <v>-3.9999999999999147E-2</v>
      </c>
    </row>
    <row r="223" spans="1:15" ht="10.5">
      <c r="A223" s="4"/>
      <c r="B223" s="7">
        <v>222</v>
      </c>
      <c r="C223" s="3">
        <v>47.69</v>
      </c>
      <c r="D223" s="3">
        <f t="shared" si="3"/>
        <v>3.0000000000001137E-2</v>
      </c>
      <c r="N223" s="1">
        <v>-0.42000000000000171</v>
      </c>
      <c r="O223" s="37">
        <v>-3.9999999999999147E-2</v>
      </c>
    </row>
    <row r="224" spans="1:15" ht="10.5">
      <c r="A224" s="4"/>
      <c r="B224" s="7">
        <v>223</v>
      </c>
      <c r="C224" s="3">
        <v>47.94</v>
      </c>
      <c r="D224" s="3">
        <f t="shared" si="3"/>
        <v>0.25</v>
      </c>
      <c r="N224" s="1">
        <v>-0.41999999999999993</v>
      </c>
      <c r="O224" s="37">
        <v>-3.0000000000001137E-2</v>
      </c>
    </row>
    <row r="225" spans="1:15" ht="10.5">
      <c r="A225" s="4"/>
      <c r="B225" s="7">
        <v>224</v>
      </c>
      <c r="C225" s="3">
        <v>48.41</v>
      </c>
      <c r="D225" s="3">
        <f t="shared" si="3"/>
        <v>0.46999999999999886</v>
      </c>
      <c r="N225" s="1">
        <v>-0.41000000000000369</v>
      </c>
      <c r="O225" s="37">
        <v>-3.0000000000001137E-2</v>
      </c>
    </row>
    <row r="226" spans="1:15" ht="10.5">
      <c r="A226" s="4"/>
      <c r="B226" s="7">
        <v>225</v>
      </c>
      <c r="C226" s="3">
        <v>48.51</v>
      </c>
      <c r="D226" s="3">
        <f t="shared" si="3"/>
        <v>0.10000000000000142</v>
      </c>
      <c r="N226" s="4">
        <v>-0.41000000000000369</v>
      </c>
      <c r="O226" s="37">
        <v>-3.0000000000001137E-2</v>
      </c>
    </row>
    <row r="227" spans="1:15" ht="10.5">
      <c r="A227" s="4"/>
      <c r="B227" s="7">
        <v>226</v>
      </c>
      <c r="C227" s="3">
        <v>48.92</v>
      </c>
      <c r="D227" s="3">
        <f t="shared" si="3"/>
        <v>0.41000000000000369</v>
      </c>
      <c r="N227" s="4">
        <v>-0.41000000000000369</v>
      </c>
      <c r="O227" s="37">
        <v>-3.0000000000001137E-2</v>
      </c>
    </row>
    <row r="228" spans="1:15" ht="10.5">
      <c r="A228" s="4"/>
      <c r="B228" s="7">
        <v>227</v>
      </c>
      <c r="C228" s="3">
        <v>49.34</v>
      </c>
      <c r="D228" s="3">
        <f t="shared" si="3"/>
        <v>0.42000000000000171</v>
      </c>
      <c r="N228" s="4">
        <v>-0.41000000000000369</v>
      </c>
      <c r="O228" s="37">
        <v>-3.0000000000001137E-2</v>
      </c>
    </row>
    <row r="229" spans="1:15" ht="10.5">
      <c r="A229" s="4"/>
      <c r="B229" s="7">
        <v>228</v>
      </c>
      <c r="C229" s="3">
        <v>49.52</v>
      </c>
      <c r="D229" s="3">
        <f t="shared" si="3"/>
        <v>0.17999999999999972</v>
      </c>
      <c r="N229" s="1">
        <v>-0.41000000000000014</v>
      </c>
      <c r="O229" s="37">
        <v>-2.0000000000003126E-2</v>
      </c>
    </row>
    <row r="230" spans="1:15" ht="10.5">
      <c r="A230" s="4"/>
      <c r="B230" s="7">
        <v>229</v>
      </c>
      <c r="C230" s="3">
        <v>49.3</v>
      </c>
      <c r="D230" s="3">
        <f t="shared" si="3"/>
        <v>-0.22000000000000597</v>
      </c>
      <c r="N230" s="1">
        <v>-0.41000000000000014</v>
      </c>
      <c r="O230" s="37">
        <v>-1.9999999999996021E-2</v>
      </c>
    </row>
    <row r="231" spans="1:15" ht="10.5">
      <c r="A231" s="4"/>
      <c r="B231" s="7">
        <v>230</v>
      </c>
      <c r="C231" s="3">
        <v>49.09</v>
      </c>
      <c r="D231" s="3">
        <f t="shared" si="3"/>
        <v>-0.20999999999999375</v>
      </c>
      <c r="N231" s="1">
        <v>-0.41000000000000014</v>
      </c>
      <c r="O231" s="37">
        <v>-1.9999999999996021E-2</v>
      </c>
    </row>
    <row r="232" spans="1:15" ht="10.5">
      <c r="A232" s="4"/>
      <c r="B232" s="7">
        <v>231</v>
      </c>
      <c r="C232" s="3">
        <v>48.55</v>
      </c>
      <c r="D232" s="3">
        <f t="shared" si="3"/>
        <v>-0.54000000000000625</v>
      </c>
      <c r="N232" s="4">
        <v>-0.40999999999999659</v>
      </c>
      <c r="O232" s="37">
        <v>-9.9999999999980105E-3</v>
      </c>
    </row>
    <row r="233" spans="1:15" ht="10.5">
      <c r="A233" s="4"/>
      <c r="B233" s="7">
        <v>232</v>
      </c>
      <c r="C233" s="3">
        <v>48.85</v>
      </c>
      <c r="D233" s="3">
        <f t="shared" si="3"/>
        <v>0.30000000000000426</v>
      </c>
      <c r="N233" s="4">
        <v>-0.40000000000000568</v>
      </c>
      <c r="O233" s="37">
        <v>-9.9999999999980105E-3</v>
      </c>
    </row>
    <row r="234" spans="1:15" ht="10.5">
      <c r="A234" s="4"/>
      <c r="B234" s="7">
        <v>233</v>
      </c>
      <c r="C234" s="3">
        <v>48.77</v>
      </c>
      <c r="D234" s="3">
        <f t="shared" si="3"/>
        <v>-7.9999999999998295E-2</v>
      </c>
      <c r="N234" s="1">
        <v>-0.40000000000000568</v>
      </c>
      <c r="O234" s="37">
        <v>0</v>
      </c>
    </row>
    <row r="235" spans="1:15" ht="10.5">
      <c r="A235" s="4"/>
      <c r="B235" s="7">
        <v>234</v>
      </c>
      <c r="C235" s="3">
        <v>48.85</v>
      </c>
      <c r="D235" s="3">
        <f t="shared" si="3"/>
        <v>7.9999999999998295E-2</v>
      </c>
      <c r="N235" s="1">
        <v>-0.40000000000000036</v>
      </c>
      <c r="O235" s="37">
        <v>0</v>
      </c>
    </row>
    <row r="236" spans="1:15" ht="10.5">
      <c r="A236" s="4"/>
      <c r="B236" s="7">
        <v>235</v>
      </c>
      <c r="C236" s="3">
        <v>48.89</v>
      </c>
      <c r="D236" s="3">
        <f t="shared" si="3"/>
        <v>3.9999999999999147E-2</v>
      </c>
      <c r="N236" s="1">
        <v>-0.40000000000000036</v>
      </c>
      <c r="O236" s="37">
        <v>0</v>
      </c>
    </row>
    <row r="237" spans="1:15" ht="10.5">
      <c r="A237" s="4"/>
      <c r="B237" s="7">
        <v>236</v>
      </c>
      <c r="C237" s="3">
        <v>48.7</v>
      </c>
      <c r="D237" s="3">
        <f t="shared" si="3"/>
        <v>-0.18999999999999773</v>
      </c>
      <c r="N237" s="4">
        <v>-0.39999999999999858</v>
      </c>
      <c r="O237" s="37">
        <v>0</v>
      </c>
    </row>
    <row r="238" spans="1:15" ht="10.5">
      <c r="A238" s="4"/>
      <c r="B238" s="7">
        <v>237</v>
      </c>
      <c r="C238" s="3">
        <v>48.5</v>
      </c>
      <c r="D238" s="3">
        <f t="shared" si="3"/>
        <v>-0.20000000000000284</v>
      </c>
      <c r="N238" s="4">
        <v>-0.39999999999999858</v>
      </c>
      <c r="O238" s="37">
        <v>9.9999999999980105E-3</v>
      </c>
    </row>
    <row r="239" spans="1:15" ht="10.5">
      <c r="A239" s="4"/>
      <c r="B239" s="7">
        <v>238</v>
      </c>
      <c r="C239" s="3">
        <v>48.91</v>
      </c>
      <c r="D239" s="3">
        <f t="shared" si="3"/>
        <v>0.40999999999999659</v>
      </c>
      <c r="N239" s="4">
        <v>-0.39999999999999858</v>
      </c>
      <c r="O239" s="37">
        <v>9.9999999999980105E-3</v>
      </c>
    </row>
    <row r="240" spans="1:15" ht="10.5">
      <c r="A240" s="4"/>
      <c r="B240" s="7">
        <v>239</v>
      </c>
      <c r="C240" s="3">
        <v>48.68</v>
      </c>
      <c r="D240" s="3">
        <f t="shared" si="3"/>
        <v>-0.22999999999999687</v>
      </c>
      <c r="N240" s="4">
        <v>-0.39000000000000057</v>
      </c>
      <c r="O240" s="37">
        <v>9.9999999999980105E-3</v>
      </c>
    </row>
    <row r="241" spans="1:15" ht="10.5">
      <c r="A241" s="4"/>
      <c r="B241" s="7">
        <v>240</v>
      </c>
      <c r="C241" s="3">
        <v>49.44</v>
      </c>
      <c r="D241" s="3">
        <f t="shared" si="3"/>
        <v>0.75999999999999801</v>
      </c>
      <c r="N241" s="1">
        <v>-0.39000000000000057</v>
      </c>
      <c r="O241" s="37">
        <v>9.9999999999980105E-3</v>
      </c>
    </row>
    <row r="242" spans="1:15" ht="10.5">
      <c r="A242" s="4"/>
      <c r="B242" s="7">
        <v>241</v>
      </c>
      <c r="C242" s="3">
        <v>49.64</v>
      </c>
      <c r="D242" s="3">
        <f t="shared" si="3"/>
        <v>0.20000000000000284</v>
      </c>
      <c r="N242" s="4">
        <v>-0.38000000000000256</v>
      </c>
      <c r="O242" s="37">
        <v>1.9999999999996021E-2</v>
      </c>
    </row>
    <row r="243" spans="1:15" ht="10.5">
      <c r="A243" s="4"/>
      <c r="B243" s="7">
        <v>242</v>
      </c>
      <c r="C243" s="3">
        <v>49.1</v>
      </c>
      <c r="D243" s="3">
        <f t="shared" si="3"/>
        <v>-0.53999999999999915</v>
      </c>
      <c r="N243" s="4">
        <v>-0.38000000000000256</v>
      </c>
      <c r="O243" s="37">
        <v>1.9999999999996021E-2</v>
      </c>
    </row>
    <row r="244" spans="1:15" ht="10.5">
      <c r="A244" s="4"/>
      <c r="B244" s="7">
        <v>243</v>
      </c>
      <c r="C244" s="3">
        <v>49.37</v>
      </c>
      <c r="D244" s="3">
        <f t="shared" si="3"/>
        <v>0.26999999999999602</v>
      </c>
      <c r="N244" s="4">
        <v>-0.38000000000000256</v>
      </c>
      <c r="O244" s="37">
        <v>1.9999999999999574E-2</v>
      </c>
    </row>
    <row r="245" spans="1:15" ht="10.5">
      <c r="A245" s="4"/>
      <c r="B245" s="7">
        <v>244</v>
      </c>
      <c r="C245" s="3">
        <v>49.17</v>
      </c>
      <c r="D245" s="3">
        <f t="shared" si="3"/>
        <v>-0.19999999999999574</v>
      </c>
      <c r="N245" s="1">
        <v>-0.38000000000000256</v>
      </c>
      <c r="O245" s="37">
        <v>2.0000000000003126E-2</v>
      </c>
    </row>
    <row r="246" spans="1:15" ht="10.5">
      <c r="A246" s="4"/>
      <c r="B246" s="7">
        <v>245</v>
      </c>
      <c r="C246" s="3">
        <v>49.21</v>
      </c>
      <c r="D246" s="3">
        <f t="shared" si="3"/>
        <v>3.9999999999999147E-2</v>
      </c>
      <c r="N246" s="1">
        <v>-0.37999999999999901</v>
      </c>
      <c r="O246" s="37">
        <v>2.0000000000003126E-2</v>
      </c>
    </row>
    <row r="247" spans="1:15" ht="10.5">
      <c r="A247" s="4"/>
      <c r="B247" s="7">
        <v>246</v>
      </c>
      <c r="C247" s="3">
        <v>49.27</v>
      </c>
      <c r="D247" s="3">
        <f t="shared" si="3"/>
        <v>6.0000000000002274E-2</v>
      </c>
      <c r="N247" s="1">
        <v>-0.36999999999999744</v>
      </c>
      <c r="O247" s="37">
        <v>2.9999999999994031E-2</v>
      </c>
    </row>
    <row r="248" spans="1:15" ht="10.5">
      <c r="A248" s="4"/>
      <c r="B248" s="7">
        <v>247</v>
      </c>
      <c r="C248" s="3">
        <v>49.19</v>
      </c>
      <c r="D248" s="3">
        <f t="shared" si="3"/>
        <v>-8.00000000000054E-2</v>
      </c>
      <c r="N248" s="4">
        <v>-0.35999999999999943</v>
      </c>
      <c r="O248" s="37">
        <v>3.0000000000001137E-2</v>
      </c>
    </row>
    <row r="249" spans="1:15" ht="10.5">
      <c r="A249" s="4"/>
      <c r="B249" s="7">
        <v>248</v>
      </c>
      <c r="C249" s="3">
        <v>49.24</v>
      </c>
      <c r="D249" s="3">
        <f t="shared" si="3"/>
        <v>5.0000000000004263E-2</v>
      </c>
      <c r="N249" s="4">
        <v>-0.35999999999999943</v>
      </c>
      <c r="O249" s="37">
        <v>3.0000000000001137E-2</v>
      </c>
    </row>
    <row r="250" spans="1:15" ht="10.5">
      <c r="A250" s="4"/>
      <c r="B250" s="7">
        <v>249</v>
      </c>
      <c r="C250" s="3">
        <v>48.65</v>
      </c>
      <c r="D250" s="3">
        <f t="shared" si="3"/>
        <v>-0.59000000000000341</v>
      </c>
      <c r="N250" s="4">
        <v>-0.35999999999999943</v>
      </c>
      <c r="O250" s="37">
        <v>3.9999999999999147E-2</v>
      </c>
    </row>
    <row r="251" spans="1:15" ht="10.5">
      <c r="A251" s="4"/>
      <c r="B251" s="7">
        <v>250</v>
      </c>
      <c r="C251" s="3">
        <v>48.47</v>
      </c>
      <c r="D251" s="3">
        <f t="shared" si="3"/>
        <v>-0.17999999999999972</v>
      </c>
      <c r="N251" s="1">
        <v>-0.35999999999999943</v>
      </c>
      <c r="O251" s="37">
        <v>3.9999999999999147E-2</v>
      </c>
    </row>
    <row r="252" spans="1:15" ht="10.5">
      <c r="A252" s="4"/>
      <c r="B252" s="7">
        <v>251</v>
      </c>
      <c r="C252" s="3">
        <v>48.58</v>
      </c>
      <c r="D252" s="3">
        <f t="shared" si="3"/>
        <v>0.10999999999999943</v>
      </c>
      <c r="N252" s="1">
        <v>-0.35999999999999943</v>
      </c>
      <c r="O252" s="37">
        <v>3.9999999999999147E-2</v>
      </c>
    </row>
    <row r="253" spans="1:15" ht="10.5">
      <c r="A253" s="4"/>
      <c r="B253" s="7">
        <v>252</v>
      </c>
      <c r="C253" s="3">
        <v>48.53</v>
      </c>
      <c r="D253" s="3">
        <f t="shared" si="3"/>
        <v>-4.9999999999997158E-2</v>
      </c>
      <c r="N253" s="4">
        <v>-0.35000000000000142</v>
      </c>
      <c r="O253" s="37">
        <v>3.9999999999999147E-2</v>
      </c>
    </row>
    <row r="254" spans="1:15" ht="10.5">
      <c r="A254" s="4"/>
      <c r="B254" s="7">
        <v>253</v>
      </c>
      <c r="C254" s="3">
        <v>49.29</v>
      </c>
      <c r="D254" s="3">
        <f t="shared" si="3"/>
        <v>0.75999999999999801</v>
      </c>
      <c r="N254" s="4">
        <v>-0.35000000000000142</v>
      </c>
      <c r="O254" s="37">
        <v>4.00000000000027E-2</v>
      </c>
    </row>
    <row r="255" spans="1:15" ht="10.5">
      <c r="A255" s="4"/>
      <c r="B255" s="7">
        <v>254</v>
      </c>
      <c r="C255" s="3">
        <v>48.38</v>
      </c>
      <c r="D255" s="3">
        <f t="shared" si="3"/>
        <v>-0.90999999999999659</v>
      </c>
      <c r="N255" s="4">
        <v>-0.35000000000000142</v>
      </c>
      <c r="O255" s="37">
        <v>4.9999999999997158E-2</v>
      </c>
    </row>
    <row r="256" spans="1:15" ht="10.5">
      <c r="A256" s="4"/>
      <c r="B256" s="7">
        <v>255</v>
      </c>
      <c r="C256" s="3">
        <v>48.62</v>
      </c>
      <c r="D256" s="3">
        <f t="shared" si="3"/>
        <v>0.23999999999999488</v>
      </c>
      <c r="N256" s="1">
        <v>-0.35000000000000142</v>
      </c>
      <c r="O256" s="37">
        <v>4.9999999999997158E-2</v>
      </c>
    </row>
    <row r="257" spans="1:15" ht="10.5">
      <c r="A257" s="4"/>
      <c r="B257" s="7">
        <v>256</v>
      </c>
      <c r="C257" s="3">
        <v>48.62</v>
      </c>
      <c r="D257" s="3">
        <f t="shared" si="3"/>
        <v>0</v>
      </c>
      <c r="N257" s="4">
        <v>-0.34999999999999432</v>
      </c>
      <c r="O257" s="37">
        <v>4.9999999999997158E-2</v>
      </c>
    </row>
    <row r="258" spans="1:15" ht="10.5">
      <c r="A258" s="4"/>
      <c r="B258" s="7">
        <v>257</v>
      </c>
      <c r="C258" s="3">
        <v>48.39</v>
      </c>
      <c r="D258" s="3">
        <f t="shared" si="3"/>
        <v>-0.22999999999999687</v>
      </c>
      <c r="N258" s="1">
        <v>-0.34000000000000341</v>
      </c>
      <c r="O258" s="37">
        <v>4.9999999999999822E-2</v>
      </c>
    </row>
    <row r="259" spans="1:15" ht="10.5">
      <c r="A259" s="4"/>
      <c r="B259" s="7">
        <v>258</v>
      </c>
      <c r="C259" s="3">
        <v>48.54</v>
      </c>
      <c r="D259" s="3">
        <f t="shared" si="3"/>
        <v>0.14999999999999858</v>
      </c>
      <c r="N259" s="1">
        <v>-0.34000000000000341</v>
      </c>
      <c r="O259" s="37">
        <v>5.0000000000004263E-2</v>
      </c>
    </row>
    <row r="260" spans="1:15" ht="10.5">
      <c r="A260" s="4"/>
      <c r="B260" s="7">
        <v>259</v>
      </c>
      <c r="C260" s="3">
        <v>48.98</v>
      </c>
      <c r="D260" s="3">
        <f t="shared" ref="D260:D323" si="4">C260-C259</f>
        <v>0.43999999999999773</v>
      </c>
      <c r="N260" s="4">
        <v>-0.3300000000000054</v>
      </c>
      <c r="O260" s="37">
        <v>5.0000000000004263E-2</v>
      </c>
    </row>
    <row r="261" spans="1:15" ht="10.5">
      <c r="A261" s="4"/>
      <c r="B261" s="7">
        <v>260</v>
      </c>
      <c r="C261" s="3">
        <v>49.03</v>
      </c>
      <c r="D261" s="3">
        <f t="shared" si="4"/>
        <v>5.0000000000004263E-2</v>
      </c>
      <c r="N261" s="1">
        <v>-0.3300000000000054</v>
      </c>
      <c r="O261" s="37">
        <v>5.9999999999995168E-2</v>
      </c>
    </row>
    <row r="262" spans="1:15" ht="10.5">
      <c r="A262" s="4"/>
      <c r="B262" s="7">
        <v>261</v>
      </c>
      <c r="C262" s="3">
        <v>48.92</v>
      </c>
      <c r="D262" s="3">
        <f t="shared" si="4"/>
        <v>-0.10999999999999943</v>
      </c>
      <c r="N262" s="1">
        <v>-0.33000000000000007</v>
      </c>
      <c r="O262" s="37">
        <v>6.0000000000002274E-2</v>
      </c>
    </row>
    <row r="263" spans="1:15" ht="10.5">
      <c r="A263" s="4"/>
      <c r="B263" s="7">
        <v>262</v>
      </c>
      <c r="C263" s="3">
        <v>48.43</v>
      </c>
      <c r="D263" s="3">
        <f t="shared" si="4"/>
        <v>-0.49000000000000199</v>
      </c>
      <c r="N263" s="4">
        <v>-0.32999999999999829</v>
      </c>
      <c r="O263" s="37">
        <v>6.0000000000002274E-2</v>
      </c>
    </row>
    <row r="264" spans="1:15" ht="10.5">
      <c r="A264" s="4"/>
      <c r="B264" s="7">
        <v>263</v>
      </c>
      <c r="C264" s="3">
        <v>48.36</v>
      </c>
      <c r="D264" s="3">
        <f t="shared" si="4"/>
        <v>-7.0000000000000284E-2</v>
      </c>
      <c r="N264" s="4">
        <v>-0.32999999999999829</v>
      </c>
      <c r="O264" s="37">
        <v>7.0000000000000284E-2</v>
      </c>
    </row>
    <row r="265" spans="1:15" ht="10.5">
      <c r="A265" s="4"/>
      <c r="B265" s="7">
        <v>264</v>
      </c>
      <c r="C265" s="3">
        <v>47.94</v>
      </c>
      <c r="D265" s="3">
        <f t="shared" si="4"/>
        <v>-0.42000000000000171</v>
      </c>
      <c r="N265" s="4">
        <v>-0.32999999999999829</v>
      </c>
      <c r="O265" s="37">
        <v>7.0000000000000284E-2</v>
      </c>
    </row>
    <row r="266" spans="1:15" ht="10.5">
      <c r="A266" s="4"/>
      <c r="B266" s="7">
        <v>265</v>
      </c>
      <c r="C266" s="3">
        <v>45.69</v>
      </c>
      <c r="D266" s="3">
        <f t="shared" si="4"/>
        <v>-2.25</v>
      </c>
      <c r="N266" s="1">
        <v>-0.32999999999999829</v>
      </c>
      <c r="O266" s="37">
        <v>7.0000000000000284E-2</v>
      </c>
    </row>
    <row r="267" spans="1:15" ht="10.5">
      <c r="A267" s="4"/>
      <c r="B267" s="7">
        <v>266</v>
      </c>
      <c r="C267" s="3">
        <v>46</v>
      </c>
      <c r="D267" s="3">
        <f t="shared" si="4"/>
        <v>0.31000000000000227</v>
      </c>
      <c r="N267" s="4">
        <v>-0.32000000000000028</v>
      </c>
      <c r="O267" s="37">
        <v>7.0000000000000284E-2</v>
      </c>
    </row>
    <row r="268" spans="1:15" ht="10.5">
      <c r="A268" s="4"/>
      <c r="B268" s="7">
        <v>267</v>
      </c>
      <c r="C268" s="3">
        <v>46.01</v>
      </c>
      <c r="D268" s="3">
        <f t="shared" si="4"/>
        <v>9.9999999999980105E-3</v>
      </c>
      <c r="N268" s="4">
        <v>-0.32000000000000028</v>
      </c>
      <c r="O268" s="37">
        <v>7.0000000000000284E-2</v>
      </c>
    </row>
    <row r="269" spans="1:15" ht="10.5">
      <c r="A269" s="4"/>
      <c r="B269" s="7">
        <v>268</v>
      </c>
      <c r="C269" s="3">
        <v>46.23</v>
      </c>
      <c r="D269" s="3">
        <f t="shared" si="4"/>
        <v>0.21999999999999886</v>
      </c>
      <c r="N269" s="4">
        <v>-0.32000000000000028</v>
      </c>
      <c r="O269" s="37">
        <v>7.0000000000000284E-2</v>
      </c>
    </row>
    <row r="270" spans="1:15" ht="10.5">
      <c r="A270" s="4"/>
      <c r="B270" s="7">
        <v>269</v>
      </c>
      <c r="C270" s="3">
        <v>47.01</v>
      </c>
      <c r="D270" s="3">
        <f t="shared" si="4"/>
        <v>0.78000000000000114</v>
      </c>
      <c r="N270" s="1">
        <v>-0.32000000000000028</v>
      </c>
      <c r="O270" s="37">
        <v>7.0000000000000284E-2</v>
      </c>
    </row>
    <row r="271" spans="1:15" ht="10.5">
      <c r="A271" s="4"/>
      <c r="B271" s="7">
        <v>270</v>
      </c>
      <c r="C271" s="3">
        <v>46.87</v>
      </c>
      <c r="D271" s="3">
        <f t="shared" si="4"/>
        <v>-0.14000000000000057</v>
      </c>
      <c r="N271" s="1">
        <v>-0.32000000000000028</v>
      </c>
      <c r="O271" s="37">
        <v>7.0000000000000284E-2</v>
      </c>
    </row>
    <row r="272" spans="1:15" ht="10.5">
      <c r="A272" s="4"/>
      <c r="B272" s="7">
        <v>271</v>
      </c>
      <c r="C272" s="3">
        <v>46.82</v>
      </c>
      <c r="D272" s="3">
        <f t="shared" si="4"/>
        <v>-4.9999999999997158E-2</v>
      </c>
      <c r="N272" s="4">
        <v>-0.31000000000000227</v>
      </c>
      <c r="O272" s="37">
        <v>7.9999999999998295E-2</v>
      </c>
    </row>
    <row r="273" spans="1:15" ht="10.5">
      <c r="A273" s="4"/>
      <c r="B273" s="7">
        <v>272</v>
      </c>
      <c r="C273" s="3">
        <v>46.58</v>
      </c>
      <c r="D273" s="3">
        <f t="shared" si="4"/>
        <v>-0.24000000000000199</v>
      </c>
      <c r="N273" s="4">
        <v>-0.31000000000000227</v>
      </c>
      <c r="O273" s="37">
        <v>7.9999999999998295E-2</v>
      </c>
    </row>
    <row r="274" spans="1:15" ht="10.5">
      <c r="A274" s="4"/>
      <c r="B274" s="7">
        <v>273</v>
      </c>
      <c r="C274" s="3">
        <v>46.33</v>
      </c>
      <c r="D274" s="3">
        <f t="shared" si="4"/>
        <v>-0.25</v>
      </c>
      <c r="N274" s="1">
        <v>-0.31000000000000227</v>
      </c>
      <c r="O274" s="37">
        <v>7.9999999999998295E-2</v>
      </c>
    </row>
    <row r="275" spans="1:15" ht="10.5">
      <c r="A275" s="4"/>
      <c r="B275" s="7">
        <v>274</v>
      </c>
      <c r="C275" s="3">
        <v>45.18</v>
      </c>
      <c r="D275" s="3">
        <f t="shared" si="4"/>
        <v>-1.1499999999999986</v>
      </c>
      <c r="N275" s="1">
        <v>-0.30999999999999517</v>
      </c>
      <c r="O275" s="37">
        <v>8.00000000000054E-2</v>
      </c>
    </row>
    <row r="276" spans="1:15" ht="10.5">
      <c r="A276" s="4"/>
      <c r="B276" s="7">
        <v>275</v>
      </c>
      <c r="C276" s="3">
        <v>45.06</v>
      </c>
      <c r="D276" s="3">
        <f t="shared" si="4"/>
        <v>-0.11999999999999744</v>
      </c>
      <c r="N276" s="4">
        <v>-0.30000000000000426</v>
      </c>
      <c r="O276" s="37">
        <v>8.00000000000054E-2</v>
      </c>
    </row>
    <row r="277" spans="1:15" ht="10.5">
      <c r="A277" s="4"/>
      <c r="B277" s="7">
        <v>276</v>
      </c>
      <c r="C277" s="3">
        <v>45.17</v>
      </c>
      <c r="D277" s="3">
        <f t="shared" si="4"/>
        <v>0.10999999999999943</v>
      </c>
      <c r="N277" s="1">
        <v>-0.30000000000000071</v>
      </c>
      <c r="O277" s="37">
        <v>8.00000000000054E-2</v>
      </c>
    </row>
    <row r="278" spans="1:15" ht="10.5">
      <c r="A278" s="4"/>
      <c r="B278" s="7">
        <v>277</v>
      </c>
      <c r="C278" s="3">
        <v>45.05</v>
      </c>
      <c r="D278" s="3">
        <f t="shared" si="4"/>
        <v>-0.12000000000000455</v>
      </c>
      <c r="N278" s="1">
        <v>-0.29999999999999982</v>
      </c>
      <c r="O278" s="37">
        <v>8.9999999999999858E-2</v>
      </c>
    </row>
    <row r="279" spans="1:15" ht="10.5">
      <c r="A279" s="4"/>
      <c r="B279" s="7">
        <v>278</v>
      </c>
      <c r="C279" s="3">
        <v>45.36</v>
      </c>
      <c r="D279" s="3">
        <f t="shared" si="4"/>
        <v>0.31000000000000227</v>
      </c>
      <c r="N279" s="4">
        <v>-0.29999999999999716</v>
      </c>
      <c r="O279" s="37">
        <v>9.0000000000003411E-2</v>
      </c>
    </row>
    <row r="280" spans="1:15" ht="10.5">
      <c r="A280" s="4"/>
      <c r="B280" s="7">
        <v>279</v>
      </c>
      <c r="C280" s="3">
        <v>45.79</v>
      </c>
      <c r="D280" s="3">
        <f t="shared" si="4"/>
        <v>0.42999999999999972</v>
      </c>
      <c r="N280" s="4">
        <v>-0.29999999999999716</v>
      </c>
      <c r="O280" s="37">
        <v>9.0000000000003411E-2</v>
      </c>
    </row>
    <row r="281" spans="1:15" ht="10.5">
      <c r="A281" s="4"/>
      <c r="B281" s="7">
        <v>280</v>
      </c>
      <c r="C281" s="3">
        <v>45.96</v>
      </c>
      <c r="D281" s="3">
        <f t="shared" si="4"/>
        <v>0.17000000000000171</v>
      </c>
      <c r="N281" s="4">
        <v>-0.29000000000000625</v>
      </c>
      <c r="O281" s="37">
        <v>9.9999999999994316E-2</v>
      </c>
    </row>
    <row r="282" spans="1:15" ht="10.5">
      <c r="A282" s="4"/>
      <c r="B282" s="7">
        <v>281</v>
      </c>
      <c r="C282" s="3">
        <v>45.68</v>
      </c>
      <c r="D282" s="3">
        <f t="shared" si="4"/>
        <v>-0.28000000000000114</v>
      </c>
      <c r="N282" s="4">
        <v>-0.29000000000000625</v>
      </c>
      <c r="O282" s="37">
        <v>0.10000000000000142</v>
      </c>
    </row>
    <row r="283" spans="1:15" ht="10.5">
      <c r="A283" s="4"/>
      <c r="B283" s="7">
        <v>282</v>
      </c>
      <c r="C283" s="3">
        <v>46.12</v>
      </c>
      <c r="D283" s="3">
        <f t="shared" si="4"/>
        <v>0.43999999999999773</v>
      </c>
      <c r="N283" s="4">
        <v>-0.28999999999999915</v>
      </c>
      <c r="O283" s="37">
        <v>0.10000000000000142</v>
      </c>
    </row>
    <row r="284" spans="1:15" ht="10.5">
      <c r="A284" s="4"/>
      <c r="B284" s="7">
        <v>283</v>
      </c>
      <c r="C284" s="3">
        <v>46.25</v>
      </c>
      <c r="D284" s="3">
        <f t="shared" si="4"/>
        <v>0.13000000000000256</v>
      </c>
      <c r="N284" s="4">
        <v>-0.28999999999999915</v>
      </c>
      <c r="O284" s="37">
        <v>0.10000000000000142</v>
      </c>
    </row>
    <row r="285" spans="1:15" ht="10.5">
      <c r="A285" s="4"/>
      <c r="B285" s="7">
        <v>284</v>
      </c>
      <c r="C285" s="3">
        <v>46.44</v>
      </c>
      <c r="D285" s="3">
        <f t="shared" si="4"/>
        <v>0.18999999999999773</v>
      </c>
      <c r="N285" s="4">
        <v>-0.28999999999999915</v>
      </c>
      <c r="O285" s="37">
        <v>0.10999999999999943</v>
      </c>
    </row>
    <row r="286" spans="1:15" ht="10.5">
      <c r="A286" s="4"/>
      <c r="B286" s="7">
        <v>285</v>
      </c>
      <c r="C286" s="3">
        <v>46.24</v>
      </c>
      <c r="D286" s="3">
        <f t="shared" si="4"/>
        <v>-0.19999999999999574</v>
      </c>
      <c r="N286" s="4">
        <v>-0.28999999999999915</v>
      </c>
      <c r="O286" s="37">
        <v>0.10999999999999943</v>
      </c>
    </row>
    <row r="287" spans="1:15" ht="10.5">
      <c r="A287" s="4"/>
      <c r="B287" s="7">
        <v>286</v>
      </c>
      <c r="C287" s="3">
        <v>46.17</v>
      </c>
      <c r="D287" s="3">
        <f t="shared" si="4"/>
        <v>-7.0000000000000284E-2</v>
      </c>
      <c r="N287" s="4">
        <v>-0.28999999999999915</v>
      </c>
      <c r="O287" s="37">
        <v>0.10999999999999943</v>
      </c>
    </row>
    <row r="288" spans="1:15" ht="10.5">
      <c r="A288" s="4"/>
      <c r="B288" s="7">
        <v>287</v>
      </c>
      <c r="C288" s="3">
        <v>46.88</v>
      </c>
      <c r="D288" s="3">
        <f t="shared" si="4"/>
        <v>0.71000000000000085</v>
      </c>
      <c r="N288" s="4">
        <v>-0.28999999999999915</v>
      </c>
      <c r="O288" s="37">
        <v>0.11999999999999744</v>
      </c>
    </row>
    <row r="289" spans="1:15" ht="10.5">
      <c r="A289" s="4"/>
      <c r="B289" s="7">
        <v>288</v>
      </c>
      <c r="C289" s="3">
        <v>46.8</v>
      </c>
      <c r="D289" s="3">
        <f t="shared" si="4"/>
        <v>-8.00000000000054E-2</v>
      </c>
      <c r="N289" s="1">
        <v>-0.28999999999999915</v>
      </c>
      <c r="O289" s="37">
        <v>0.11999999999999744</v>
      </c>
    </row>
    <row r="290" spans="1:15" ht="10.5">
      <c r="A290" s="4"/>
      <c r="B290" s="7">
        <v>289</v>
      </c>
      <c r="C290" s="3">
        <v>46.85</v>
      </c>
      <c r="D290" s="3">
        <f t="shared" si="4"/>
        <v>5.0000000000004263E-2</v>
      </c>
      <c r="N290" s="1">
        <v>-0.28000000000000114</v>
      </c>
      <c r="O290" s="37">
        <v>0.11999999999999744</v>
      </c>
    </row>
    <row r="291" spans="1:15" ht="10.5">
      <c r="A291" s="4"/>
      <c r="B291" s="7">
        <v>290</v>
      </c>
      <c r="C291" s="3">
        <v>46.78</v>
      </c>
      <c r="D291" s="3">
        <f t="shared" si="4"/>
        <v>-7.0000000000000284E-2</v>
      </c>
      <c r="N291" s="4">
        <v>-0.28000000000000114</v>
      </c>
      <c r="O291" s="37">
        <v>0.12000000000000455</v>
      </c>
    </row>
    <row r="292" spans="1:15" ht="10.5">
      <c r="A292" s="4"/>
      <c r="B292" s="7">
        <v>291</v>
      </c>
      <c r="C292" s="3">
        <v>46.37</v>
      </c>
      <c r="D292" s="3">
        <f t="shared" si="4"/>
        <v>-0.41000000000000369</v>
      </c>
      <c r="N292" s="4">
        <v>-0.28000000000000114</v>
      </c>
      <c r="O292" s="37">
        <v>0.12999999999999545</v>
      </c>
    </row>
    <row r="293" spans="1:15" ht="10.5">
      <c r="A293" s="4"/>
      <c r="B293" s="7">
        <v>292</v>
      </c>
      <c r="C293" s="3">
        <v>46.53</v>
      </c>
      <c r="D293" s="3">
        <f t="shared" si="4"/>
        <v>0.16000000000000369</v>
      </c>
      <c r="N293" s="4">
        <v>-0.28000000000000114</v>
      </c>
      <c r="O293" s="37">
        <v>0.12999999999999545</v>
      </c>
    </row>
    <row r="294" spans="1:15" ht="10.5">
      <c r="A294" s="4"/>
      <c r="B294" s="7">
        <v>293</v>
      </c>
      <c r="C294" s="3">
        <v>46.05</v>
      </c>
      <c r="D294" s="3">
        <f t="shared" si="4"/>
        <v>-0.48000000000000398</v>
      </c>
      <c r="N294" s="1">
        <v>-0.28000000000000114</v>
      </c>
      <c r="O294" s="37">
        <v>0.13000000000000256</v>
      </c>
    </row>
    <row r="295" spans="1:15" ht="10.5">
      <c r="A295" s="4"/>
      <c r="B295" s="7">
        <v>294</v>
      </c>
      <c r="C295" s="3">
        <v>45.92</v>
      </c>
      <c r="D295" s="3">
        <f t="shared" si="4"/>
        <v>-0.12999999999999545</v>
      </c>
      <c r="N295" s="1">
        <v>-0.28000000000000114</v>
      </c>
      <c r="O295" s="37">
        <v>0.13000000000000256</v>
      </c>
    </row>
    <row r="296" spans="1:15" ht="10.5">
      <c r="A296" s="4"/>
      <c r="B296" s="7">
        <v>295</v>
      </c>
      <c r="C296" s="3">
        <v>46.09</v>
      </c>
      <c r="D296" s="3">
        <f t="shared" si="4"/>
        <v>0.17000000000000171</v>
      </c>
      <c r="N296" s="1">
        <v>-0.27999999999999758</v>
      </c>
      <c r="O296" s="37">
        <v>0.14000000000000057</v>
      </c>
    </row>
    <row r="297" spans="1:15" ht="10.5">
      <c r="A297" s="4"/>
      <c r="B297" s="7">
        <v>296</v>
      </c>
      <c r="C297" s="3">
        <v>46.4</v>
      </c>
      <c r="D297" s="3">
        <f t="shared" si="4"/>
        <v>0.30999999999999517</v>
      </c>
      <c r="N297" s="4">
        <v>-0.27000000000000313</v>
      </c>
      <c r="O297" s="37">
        <v>0.14999999999999858</v>
      </c>
    </row>
    <row r="298" spans="1:15" ht="10.5">
      <c r="A298" s="4"/>
      <c r="B298" s="7">
        <v>297</v>
      </c>
      <c r="C298" s="3">
        <v>46.68</v>
      </c>
      <c r="D298" s="3">
        <f t="shared" si="4"/>
        <v>0.28000000000000114</v>
      </c>
      <c r="N298" s="1">
        <v>-0.26999999999999957</v>
      </c>
      <c r="O298" s="37">
        <v>0.14999999999999858</v>
      </c>
    </row>
    <row r="299" spans="1:15" ht="10.5">
      <c r="A299" s="4"/>
      <c r="B299" s="7">
        <v>298</v>
      </c>
      <c r="C299" s="3">
        <v>46.49</v>
      </c>
      <c r="D299" s="3">
        <f t="shared" si="4"/>
        <v>-0.18999999999999773</v>
      </c>
      <c r="N299" s="1">
        <v>-0.26999999999999957</v>
      </c>
      <c r="O299" s="37">
        <v>0.14999999999999858</v>
      </c>
    </row>
    <row r="300" spans="1:15" ht="10.5">
      <c r="A300" s="4"/>
      <c r="B300" s="7">
        <v>299</v>
      </c>
      <c r="C300" s="3">
        <v>46.99</v>
      </c>
      <c r="D300" s="3">
        <f t="shared" si="4"/>
        <v>0.5</v>
      </c>
      <c r="N300" s="4">
        <v>-0.26999999999999602</v>
      </c>
      <c r="O300" s="37">
        <v>0.14999999999999858</v>
      </c>
    </row>
    <row r="301" spans="1:15" ht="10.5">
      <c r="A301" s="4"/>
      <c r="B301" s="7">
        <v>300</v>
      </c>
      <c r="C301" s="3">
        <v>46.84</v>
      </c>
      <c r="D301" s="3">
        <f t="shared" si="4"/>
        <v>-0.14999999999999858</v>
      </c>
      <c r="N301" s="4">
        <v>-0.26999999999999602</v>
      </c>
      <c r="O301" s="37">
        <v>0.14999999999999858</v>
      </c>
    </row>
    <row r="302" spans="1:15" ht="10.5">
      <c r="A302" s="4"/>
      <c r="B302" s="7">
        <v>301</v>
      </c>
      <c r="C302" s="3">
        <v>47.18</v>
      </c>
      <c r="D302" s="3">
        <f t="shared" si="4"/>
        <v>0.33999999999999631</v>
      </c>
      <c r="N302" s="1">
        <v>-0.26000000000000156</v>
      </c>
      <c r="O302" s="37">
        <v>0.15999999999999659</v>
      </c>
    </row>
    <row r="303" spans="1:15" ht="10.5">
      <c r="A303" s="4"/>
      <c r="B303" s="7">
        <v>302</v>
      </c>
      <c r="C303" s="3">
        <v>47.01</v>
      </c>
      <c r="D303" s="3">
        <f t="shared" si="4"/>
        <v>-0.17000000000000171</v>
      </c>
      <c r="N303" s="1">
        <v>-0.26000000000000156</v>
      </c>
      <c r="O303" s="37">
        <v>0.16000000000000014</v>
      </c>
    </row>
    <row r="304" spans="1:15" ht="10.5">
      <c r="A304" s="4"/>
      <c r="B304" s="7">
        <v>303</v>
      </c>
      <c r="C304" s="3">
        <v>47.32</v>
      </c>
      <c r="D304" s="3">
        <f t="shared" si="4"/>
        <v>0.31000000000000227</v>
      </c>
      <c r="N304" s="4">
        <v>-0.25999999999999801</v>
      </c>
      <c r="O304" s="37">
        <v>0.16000000000000014</v>
      </c>
    </row>
    <row r="305" spans="1:15" ht="10.5">
      <c r="A305" s="4"/>
      <c r="B305" s="7">
        <v>304</v>
      </c>
      <c r="C305" s="3">
        <v>47.41</v>
      </c>
      <c r="D305" s="3">
        <f t="shared" si="4"/>
        <v>8.9999999999996305E-2</v>
      </c>
      <c r="N305" s="4">
        <v>-0.25999999999999801</v>
      </c>
      <c r="O305" s="37">
        <v>0.16000000000000369</v>
      </c>
    </row>
    <row r="306" spans="1:15" ht="10.5">
      <c r="A306" s="4"/>
      <c r="B306" s="7">
        <v>305</v>
      </c>
      <c r="C306" s="3">
        <v>47.4</v>
      </c>
      <c r="D306" s="3">
        <f t="shared" si="4"/>
        <v>-9.9999999999980105E-3</v>
      </c>
      <c r="N306" s="4">
        <v>-0.25999999999999801</v>
      </c>
      <c r="O306" s="37">
        <v>0.16000000000000369</v>
      </c>
    </row>
    <row r="307" spans="1:15" ht="10.5">
      <c r="A307" s="4"/>
      <c r="B307" s="7">
        <v>306</v>
      </c>
      <c r="C307" s="3">
        <v>47.22</v>
      </c>
      <c r="D307" s="3">
        <f t="shared" si="4"/>
        <v>-0.17999999999999972</v>
      </c>
      <c r="N307" s="4">
        <v>-0.25999999999999801</v>
      </c>
      <c r="O307" s="37">
        <v>0.17000000000000171</v>
      </c>
    </row>
    <row r="308" spans="1:15" ht="10.5">
      <c r="A308" s="4"/>
      <c r="B308" s="7">
        <v>307</v>
      </c>
      <c r="C308" s="3">
        <v>47.67</v>
      </c>
      <c r="D308" s="3">
        <f t="shared" si="4"/>
        <v>0.45000000000000284</v>
      </c>
      <c r="N308" s="4">
        <v>-0.25999999999999801</v>
      </c>
      <c r="O308" s="37">
        <v>0.17000000000000171</v>
      </c>
    </row>
    <row r="309" spans="1:15" ht="10.5">
      <c r="A309" s="4"/>
      <c r="B309" s="7">
        <v>308</v>
      </c>
      <c r="C309" s="3">
        <v>47.77</v>
      </c>
      <c r="D309" s="3">
        <f t="shared" si="4"/>
        <v>0.10000000000000142</v>
      </c>
      <c r="N309" s="1">
        <v>-0.25999999999999801</v>
      </c>
      <c r="O309" s="37">
        <v>0.17000000000000171</v>
      </c>
    </row>
    <row r="310" spans="1:15" ht="10.5">
      <c r="A310" s="4"/>
      <c r="B310" s="7">
        <v>309</v>
      </c>
      <c r="C310" s="3">
        <v>47.81</v>
      </c>
      <c r="D310" s="3">
        <f t="shared" si="4"/>
        <v>3.9999999999999147E-2</v>
      </c>
      <c r="N310" s="1">
        <v>-0.25999999999999801</v>
      </c>
      <c r="O310" s="37">
        <v>0.17000000000000171</v>
      </c>
    </row>
    <row r="311" spans="1:15" ht="10.5">
      <c r="A311" s="4"/>
      <c r="B311" s="7">
        <v>310</v>
      </c>
      <c r="C311" s="3">
        <v>47.64</v>
      </c>
      <c r="D311" s="3">
        <f t="shared" si="4"/>
        <v>-0.17000000000000171</v>
      </c>
      <c r="N311" s="4">
        <v>-0.25</v>
      </c>
      <c r="O311" s="37">
        <v>0.17999999999999972</v>
      </c>
    </row>
    <row r="312" spans="1:15" ht="10.5">
      <c r="A312" s="4"/>
      <c r="B312" s="7">
        <v>311</v>
      </c>
      <c r="C312" s="3">
        <v>47.6</v>
      </c>
      <c r="D312" s="3">
        <f t="shared" si="4"/>
        <v>-3.9999999999999147E-2</v>
      </c>
      <c r="N312" s="4">
        <v>-0.25</v>
      </c>
      <c r="O312" s="37">
        <v>0.17999999999999972</v>
      </c>
    </row>
    <row r="313" spans="1:15" ht="10.5">
      <c r="A313" s="4"/>
      <c r="B313" s="7">
        <v>312</v>
      </c>
      <c r="C313" s="3">
        <v>47.63</v>
      </c>
      <c r="D313" s="3">
        <f t="shared" si="4"/>
        <v>3.0000000000001137E-2</v>
      </c>
      <c r="N313" s="4">
        <v>-0.25</v>
      </c>
      <c r="O313" s="37">
        <v>0.17999999999999972</v>
      </c>
    </row>
    <row r="314" spans="1:15" ht="10.5">
      <c r="A314" s="4"/>
      <c r="B314" s="7">
        <v>313</v>
      </c>
      <c r="C314" s="3">
        <v>47.28</v>
      </c>
      <c r="D314" s="3">
        <f t="shared" si="4"/>
        <v>-0.35000000000000142</v>
      </c>
      <c r="N314" s="4">
        <v>-0.25</v>
      </c>
      <c r="O314" s="37">
        <v>0.17999999999999972</v>
      </c>
    </row>
    <row r="315" spans="1:15" ht="10.5">
      <c r="A315" s="4"/>
      <c r="B315" s="7">
        <v>314</v>
      </c>
      <c r="C315" s="3">
        <v>47.23</v>
      </c>
      <c r="D315" s="3">
        <f t="shared" si="4"/>
        <v>-5.0000000000004263E-2</v>
      </c>
      <c r="N315" s="4">
        <v>-0.25</v>
      </c>
      <c r="O315" s="37">
        <v>0.17999999999999972</v>
      </c>
    </row>
    <row r="316" spans="1:15" ht="10.5">
      <c r="A316" s="4"/>
      <c r="B316" s="7">
        <v>315</v>
      </c>
      <c r="C316" s="3">
        <v>47.41</v>
      </c>
      <c r="D316" s="3">
        <f t="shared" si="4"/>
        <v>0.17999999999999972</v>
      </c>
      <c r="N316" s="1">
        <v>-0.25</v>
      </c>
      <c r="O316" s="37">
        <v>0.17999999999999972</v>
      </c>
    </row>
    <row r="317" spans="1:15" ht="10.5">
      <c r="A317" s="4"/>
      <c r="B317" s="7">
        <v>316</v>
      </c>
      <c r="C317" s="3">
        <v>48.21</v>
      </c>
      <c r="D317" s="3">
        <f t="shared" si="4"/>
        <v>0.80000000000000426</v>
      </c>
      <c r="N317" s="1">
        <v>-0.25</v>
      </c>
      <c r="O317" s="37">
        <v>0.17999999999999972</v>
      </c>
    </row>
    <row r="318" spans="1:15" ht="10.5">
      <c r="A318" s="4"/>
      <c r="B318" s="7">
        <v>317</v>
      </c>
      <c r="C318" s="3">
        <v>48.26</v>
      </c>
      <c r="D318" s="3">
        <f t="shared" si="4"/>
        <v>4.9999999999997158E-2</v>
      </c>
      <c r="N318" s="1">
        <v>-0.25</v>
      </c>
      <c r="O318" s="37">
        <v>0.18000000000000327</v>
      </c>
    </row>
    <row r="319" spans="1:15" ht="10.5">
      <c r="A319" s="4"/>
      <c r="B319" s="7">
        <v>318</v>
      </c>
      <c r="C319" s="3">
        <v>47.85</v>
      </c>
      <c r="D319" s="3">
        <f t="shared" si="4"/>
        <v>-0.40999999999999659</v>
      </c>
      <c r="N319" s="4">
        <v>-0.24000000000000199</v>
      </c>
      <c r="O319" s="37">
        <v>0.18999999999999773</v>
      </c>
    </row>
    <row r="320" spans="1:15" ht="10.5">
      <c r="A320" s="4"/>
      <c r="B320" s="7">
        <v>319</v>
      </c>
      <c r="C320" s="3">
        <v>47.66</v>
      </c>
      <c r="D320" s="3">
        <f t="shared" si="4"/>
        <v>-0.19000000000000483</v>
      </c>
      <c r="N320" s="4">
        <v>-0.24000000000000199</v>
      </c>
      <c r="O320" s="37">
        <v>0.18999999999999773</v>
      </c>
    </row>
    <row r="321" spans="1:15" ht="10.5">
      <c r="A321" s="4"/>
      <c r="B321" s="7">
        <v>320</v>
      </c>
      <c r="C321" s="3">
        <v>47.93</v>
      </c>
      <c r="D321" s="3">
        <f t="shared" si="4"/>
        <v>0.27000000000000313</v>
      </c>
      <c r="N321" s="4">
        <v>-0.24000000000000199</v>
      </c>
      <c r="O321" s="37">
        <v>0.19000000000000128</v>
      </c>
    </row>
    <row r="322" spans="1:15" ht="10.5">
      <c r="A322" s="4"/>
      <c r="B322" s="7">
        <v>321</v>
      </c>
      <c r="C322" s="3">
        <v>47.47</v>
      </c>
      <c r="D322" s="3">
        <f t="shared" si="4"/>
        <v>-0.46000000000000085</v>
      </c>
      <c r="N322" s="4">
        <v>-0.24000000000000199</v>
      </c>
      <c r="O322" s="37">
        <v>0.19000000000000483</v>
      </c>
    </row>
    <row r="323" spans="1:15" ht="10.5">
      <c r="A323" s="4"/>
      <c r="B323" s="7">
        <v>322</v>
      </c>
      <c r="C323" s="3">
        <v>47.6</v>
      </c>
      <c r="D323" s="3">
        <f t="shared" si="4"/>
        <v>0.13000000000000256</v>
      </c>
      <c r="N323" s="1">
        <v>-0.23999999999999844</v>
      </c>
      <c r="O323" s="37">
        <v>0.19000000000000483</v>
      </c>
    </row>
    <row r="324" spans="1:15" ht="10.5">
      <c r="A324" s="4"/>
      <c r="B324" s="7">
        <v>323</v>
      </c>
      <c r="C324" s="3">
        <v>48.05</v>
      </c>
      <c r="D324" s="3">
        <f t="shared" ref="D324:D387" si="5">C324-C323</f>
        <v>0.44999999999999574</v>
      </c>
      <c r="N324" s="4">
        <v>-0.23999999999999488</v>
      </c>
      <c r="O324" s="37">
        <v>0.19000000000000483</v>
      </c>
    </row>
    <row r="325" spans="1:15" ht="10.5">
      <c r="A325" s="4"/>
      <c r="B325" s="7">
        <v>324</v>
      </c>
      <c r="C325" s="3">
        <v>48.35</v>
      </c>
      <c r="D325" s="3">
        <f t="shared" si="5"/>
        <v>0.30000000000000426</v>
      </c>
      <c r="N325" s="1">
        <v>-0.23999999999999488</v>
      </c>
      <c r="O325" s="37">
        <v>0.19999999999999574</v>
      </c>
    </row>
    <row r="326" spans="1:15" ht="10.5">
      <c r="A326" s="4"/>
      <c r="B326" s="7">
        <v>325</v>
      </c>
      <c r="C326" s="3">
        <v>48.48</v>
      </c>
      <c r="D326" s="3">
        <f t="shared" si="5"/>
        <v>0.12999999999999545</v>
      </c>
      <c r="N326" s="4">
        <v>-0.23000000000000398</v>
      </c>
      <c r="O326" s="37">
        <v>0.19999999999999574</v>
      </c>
    </row>
    <row r="327" spans="1:15" ht="10.5">
      <c r="A327" s="4"/>
      <c r="B327" s="7">
        <v>326</v>
      </c>
      <c r="C327" s="3">
        <v>48.23</v>
      </c>
      <c r="D327" s="3">
        <f t="shared" si="5"/>
        <v>-0.25</v>
      </c>
      <c r="N327" s="4">
        <v>-0.23000000000000398</v>
      </c>
      <c r="O327" s="37">
        <v>0.20000000000000284</v>
      </c>
    </row>
    <row r="328" spans="1:15" ht="10.5">
      <c r="A328" s="4"/>
      <c r="B328" s="7">
        <v>327</v>
      </c>
      <c r="C328" s="3">
        <v>48.3</v>
      </c>
      <c r="D328" s="3">
        <f t="shared" si="5"/>
        <v>7.0000000000000284E-2</v>
      </c>
      <c r="N328" s="1">
        <v>-0.23000000000000043</v>
      </c>
      <c r="O328" s="37">
        <v>0.20000000000000284</v>
      </c>
    </row>
    <row r="329" spans="1:15" ht="10.5">
      <c r="A329" s="4"/>
      <c r="B329" s="7">
        <v>328</v>
      </c>
      <c r="C329" s="3">
        <v>48.01</v>
      </c>
      <c r="D329" s="3">
        <f t="shared" si="5"/>
        <v>-0.28999999999999915</v>
      </c>
      <c r="N329" s="4">
        <v>-0.22999999999999687</v>
      </c>
      <c r="O329" s="37">
        <v>0.21000000000000085</v>
      </c>
    </row>
    <row r="330" spans="1:15" ht="10.5">
      <c r="A330" s="4"/>
      <c r="B330" s="7">
        <v>329</v>
      </c>
      <c r="C330" s="3">
        <v>48</v>
      </c>
      <c r="D330" s="3">
        <f t="shared" si="5"/>
        <v>-9.9999999999980105E-3</v>
      </c>
      <c r="N330" s="4">
        <v>-0.22999999999999687</v>
      </c>
      <c r="O330" s="37">
        <v>0.21000000000000085</v>
      </c>
    </row>
    <row r="331" spans="1:15" ht="10.5">
      <c r="A331" s="4"/>
      <c r="B331" s="7">
        <v>330</v>
      </c>
      <c r="C331" s="3">
        <v>47.46</v>
      </c>
      <c r="D331" s="3">
        <f t="shared" si="5"/>
        <v>-0.53999999999999915</v>
      </c>
      <c r="N331" s="4">
        <v>-0.22999999999999687</v>
      </c>
      <c r="O331" s="37">
        <v>0.21000000000000085</v>
      </c>
    </row>
    <row r="332" spans="1:15" ht="10.5">
      <c r="A332" s="4"/>
      <c r="B332" s="7">
        <v>331</v>
      </c>
      <c r="C332" s="3">
        <v>47.75</v>
      </c>
      <c r="D332" s="3">
        <f t="shared" si="5"/>
        <v>0.28999999999999915</v>
      </c>
      <c r="N332" s="4">
        <v>-0.22999999999999687</v>
      </c>
      <c r="O332" s="37">
        <v>0.21000000000000085</v>
      </c>
    </row>
    <row r="333" spans="1:15" ht="10.5">
      <c r="A333" s="4"/>
      <c r="B333" s="7">
        <v>332</v>
      </c>
      <c r="C333" s="3">
        <v>48.15</v>
      </c>
      <c r="D333" s="3">
        <f t="shared" si="5"/>
        <v>0.39999999999999858</v>
      </c>
      <c r="N333" s="1">
        <v>-0.22999999999999687</v>
      </c>
      <c r="O333" s="37">
        <v>0.21000000000000085</v>
      </c>
    </row>
    <row r="334" spans="1:15" ht="10.5">
      <c r="A334" s="4"/>
      <c r="B334" s="7">
        <v>333</v>
      </c>
      <c r="C334" s="3">
        <v>49.95</v>
      </c>
      <c r="D334" s="3">
        <f t="shared" si="5"/>
        <v>1.8000000000000043</v>
      </c>
      <c r="N334" s="4">
        <v>-0.22000000000000597</v>
      </c>
      <c r="O334" s="37">
        <v>0.21000000000000085</v>
      </c>
    </row>
    <row r="335" spans="1:15" ht="10.5">
      <c r="A335" s="4"/>
      <c r="B335" s="7">
        <v>334</v>
      </c>
      <c r="C335" s="3">
        <v>49.46</v>
      </c>
      <c r="D335" s="3">
        <f t="shared" si="5"/>
        <v>-0.49000000000000199</v>
      </c>
      <c r="N335" s="1">
        <v>-0.22000000000000242</v>
      </c>
      <c r="O335" s="37">
        <v>0.21999999999999886</v>
      </c>
    </row>
    <row r="336" spans="1:15" ht="10.5">
      <c r="A336" s="4"/>
      <c r="B336" s="7">
        <v>335</v>
      </c>
      <c r="C336" s="3">
        <v>49.6</v>
      </c>
      <c r="D336" s="3">
        <f t="shared" si="5"/>
        <v>0.14000000000000057</v>
      </c>
      <c r="N336" s="1">
        <v>-0.22000000000000242</v>
      </c>
      <c r="O336" s="37">
        <v>0.21999999999999886</v>
      </c>
    </row>
    <row r="337" spans="1:15" ht="10.5">
      <c r="A337" s="4"/>
      <c r="B337" s="7">
        <v>336</v>
      </c>
      <c r="C337" s="3">
        <v>49.85</v>
      </c>
      <c r="D337" s="3">
        <f t="shared" si="5"/>
        <v>0.25</v>
      </c>
      <c r="N337" s="1">
        <v>-0.22000000000000242</v>
      </c>
      <c r="O337" s="37">
        <v>0.22000000000000242</v>
      </c>
    </row>
    <row r="338" spans="1:15" ht="10.5">
      <c r="A338" s="4"/>
      <c r="B338" s="7">
        <v>337</v>
      </c>
      <c r="C338" s="3">
        <v>49.38</v>
      </c>
      <c r="D338" s="3">
        <f t="shared" si="5"/>
        <v>-0.46999999999999886</v>
      </c>
      <c r="N338" s="4">
        <v>-0.21999999999999886</v>
      </c>
      <c r="O338" s="37">
        <v>0.22999999999999687</v>
      </c>
    </row>
    <row r="339" spans="1:15" ht="10.5">
      <c r="A339" s="4"/>
      <c r="B339" s="7">
        <v>338</v>
      </c>
      <c r="C339" s="3">
        <v>50.37</v>
      </c>
      <c r="D339" s="3">
        <f t="shared" si="5"/>
        <v>0.98999999999999488</v>
      </c>
      <c r="N339" s="4">
        <v>-0.21999999999999886</v>
      </c>
      <c r="O339" s="37">
        <v>0.22999999999999687</v>
      </c>
    </row>
    <row r="340" spans="1:15" ht="10.5">
      <c r="A340" s="4"/>
      <c r="B340" s="7">
        <v>339</v>
      </c>
      <c r="C340" s="3">
        <v>50.16</v>
      </c>
      <c r="D340" s="3">
        <f t="shared" si="5"/>
        <v>-0.21000000000000085</v>
      </c>
      <c r="N340" s="4">
        <v>-0.21999999999999886</v>
      </c>
      <c r="O340" s="37">
        <v>0.22999999999999687</v>
      </c>
    </row>
    <row r="341" spans="1:15" ht="10.5">
      <c r="A341" s="4"/>
      <c r="B341" s="7">
        <v>340</v>
      </c>
      <c r="C341" s="3">
        <v>50.35</v>
      </c>
      <c r="D341" s="3">
        <f t="shared" si="5"/>
        <v>0.19000000000000483</v>
      </c>
      <c r="N341" s="4">
        <v>-0.21000000000000085</v>
      </c>
      <c r="O341" s="37">
        <v>0.22999999999999687</v>
      </c>
    </row>
    <row r="342" spans="1:15" ht="10.5">
      <c r="A342" s="4"/>
      <c r="B342" s="7">
        <v>341</v>
      </c>
      <c r="C342" s="3">
        <v>50.3</v>
      </c>
      <c r="D342" s="3">
        <f t="shared" si="5"/>
        <v>-5.0000000000004263E-2</v>
      </c>
      <c r="N342" s="4">
        <v>-0.21000000000000085</v>
      </c>
      <c r="O342" s="37">
        <v>0.23999999999999488</v>
      </c>
    </row>
    <row r="343" spans="1:15" ht="10.5">
      <c r="A343" s="4"/>
      <c r="B343" s="7">
        <v>342</v>
      </c>
      <c r="C343" s="3">
        <v>49.48</v>
      </c>
      <c r="D343" s="3">
        <f t="shared" si="5"/>
        <v>-0.82000000000000028</v>
      </c>
      <c r="N343" s="4">
        <v>-0.21000000000000085</v>
      </c>
      <c r="O343" s="37">
        <v>0.23999999999999844</v>
      </c>
    </row>
    <row r="344" spans="1:15" ht="10.5">
      <c r="A344" s="4"/>
      <c r="B344" s="7">
        <v>343</v>
      </c>
      <c r="C344" s="3">
        <v>48.99</v>
      </c>
      <c r="D344" s="3">
        <f t="shared" si="5"/>
        <v>-0.48999999999999488</v>
      </c>
      <c r="N344" s="4">
        <v>-0.21000000000000085</v>
      </c>
      <c r="O344" s="37">
        <v>0.24000000000000199</v>
      </c>
    </row>
    <row r="345" spans="1:15" ht="10.5">
      <c r="A345" s="4"/>
      <c r="B345" s="7">
        <v>344</v>
      </c>
      <c r="C345" s="3">
        <v>49.51</v>
      </c>
      <c r="D345" s="3">
        <f t="shared" si="5"/>
        <v>0.51999999999999602</v>
      </c>
      <c r="N345" s="4">
        <v>-0.21000000000000085</v>
      </c>
      <c r="O345" s="37">
        <v>0.24000000000000199</v>
      </c>
    </row>
    <row r="346" spans="1:15" ht="10.5">
      <c r="A346" s="4"/>
      <c r="B346" s="7">
        <v>345</v>
      </c>
      <c r="C346" s="3">
        <v>49.54</v>
      </c>
      <c r="D346" s="3">
        <f t="shared" si="5"/>
        <v>3.0000000000001137E-2</v>
      </c>
      <c r="N346" s="4">
        <v>-0.21000000000000085</v>
      </c>
      <c r="O346" s="37">
        <v>0.25</v>
      </c>
    </row>
    <row r="347" spans="1:15" ht="10.5">
      <c r="A347" s="4"/>
      <c r="B347" s="7">
        <v>346</v>
      </c>
      <c r="C347" s="3">
        <v>48.83</v>
      </c>
      <c r="D347" s="3">
        <f t="shared" si="5"/>
        <v>-0.71000000000000085</v>
      </c>
      <c r="N347" s="1">
        <v>-0.21000000000000085</v>
      </c>
      <c r="O347" s="37">
        <v>0.25</v>
      </c>
    </row>
    <row r="348" spans="1:15" ht="10.5">
      <c r="A348" s="4"/>
      <c r="B348" s="7">
        <v>347</v>
      </c>
      <c r="C348" s="3">
        <v>48.73</v>
      </c>
      <c r="D348" s="3">
        <f t="shared" si="5"/>
        <v>-0.10000000000000142</v>
      </c>
      <c r="N348" s="1">
        <v>-0.21000000000000085</v>
      </c>
      <c r="O348" s="37">
        <v>0.25</v>
      </c>
    </row>
    <row r="349" spans="1:15" ht="10.5">
      <c r="A349" s="4"/>
      <c r="B349" s="7">
        <v>348</v>
      </c>
      <c r="C349" s="3">
        <v>48.8</v>
      </c>
      <c r="D349" s="3">
        <f t="shared" si="5"/>
        <v>7.0000000000000284E-2</v>
      </c>
      <c r="N349" s="1">
        <v>-0.21000000000000085</v>
      </c>
      <c r="O349" s="37">
        <v>0.25</v>
      </c>
    </row>
    <row r="350" spans="1:15" ht="10.5">
      <c r="A350" s="4"/>
      <c r="B350" s="7">
        <v>349</v>
      </c>
      <c r="C350" s="3">
        <v>48.84</v>
      </c>
      <c r="D350" s="3">
        <f t="shared" si="5"/>
        <v>4.0000000000006253E-2</v>
      </c>
      <c r="N350" s="1">
        <v>-0.21000000000000085</v>
      </c>
      <c r="O350" s="37">
        <v>0.25999999999999801</v>
      </c>
    </row>
    <row r="351" spans="1:15" ht="10.5">
      <c r="A351" s="4"/>
      <c r="B351" s="7">
        <v>350</v>
      </c>
      <c r="C351" s="3">
        <v>48.53</v>
      </c>
      <c r="D351" s="3">
        <f t="shared" si="5"/>
        <v>-0.31000000000000227</v>
      </c>
      <c r="N351" s="1">
        <v>-0.21000000000000085</v>
      </c>
      <c r="O351" s="37">
        <v>0.25999999999999801</v>
      </c>
    </row>
    <row r="352" spans="1:15" ht="10.5">
      <c r="A352" s="4"/>
      <c r="B352" s="7">
        <v>351</v>
      </c>
      <c r="C352" s="3">
        <v>48.66</v>
      </c>
      <c r="D352" s="3">
        <f t="shared" si="5"/>
        <v>0.12999999999999545</v>
      </c>
      <c r="N352" s="1">
        <v>-0.2099999999999973</v>
      </c>
      <c r="O352" s="37">
        <v>0.25999999999999801</v>
      </c>
    </row>
    <row r="353" spans="1:15" ht="10.5">
      <c r="A353" s="4"/>
      <c r="B353" s="7">
        <v>352</v>
      </c>
      <c r="C353" s="3">
        <v>49.07</v>
      </c>
      <c r="D353" s="3">
        <f t="shared" si="5"/>
        <v>0.41000000000000369</v>
      </c>
      <c r="N353" s="4">
        <v>-0.20999999999999375</v>
      </c>
      <c r="O353" s="37">
        <v>0.25999999999999801</v>
      </c>
    </row>
    <row r="354" spans="1:15" ht="10.5">
      <c r="A354" s="4"/>
      <c r="B354" s="7">
        <v>353</v>
      </c>
      <c r="C354" s="3">
        <v>49.57</v>
      </c>
      <c r="D354" s="3">
        <f t="shared" si="5"/>
        <v>0.5</v>
      </c>
      <c r="N354" s="4">
        <v>-0.20000000000000284</v>
      </c>
      <c r="O354" s="37">
        <v>0.26999999999999602</v>
      </c>
    </row>
    <row r="355" spans="1:15" ht="10.5">
      <c r="A355" s="4"/>
      <c r="B355" s="7">
        <v>354</v>
      </c>
      <c r="C355" s="3">
        <v>49.02</v>
      </c>
      <c r="D355" s="3">
        <f t="shared" si="5"/>
        <v>-0.54999999999999716</v>
      </c>
      <c r="N355" s="4">
        <v>-0.20000000000000284</v>
      </c>
      <c r="O355" s="37">
        <v>0.26999999999999602</v>
      </c>
    </row>
    <row r="356" spans="1:15" ht="10.5">
      <c r="A356" s="4"/>
      <c r="B356" s="7">
        <v>355</v>
      </c>
      <c r="C356" s="3">
        <v>49.3</v>
      </c>
      <c r="D356" s="3">
        <f t="shared" si="5"/>
        <v>0.27999999999999403</v>
      </c>
      <c r="N356" s="4">
        <v>-0.20000000000000284</v>
      </c>
      <c r="O356" s="37">
        <v>0.27000000000000313</v>
      </c>
    </row>
    <row r="357" spans="1:15" ht="10.5">
      <c r="A357" s="4"/>
      <c r="B357" s="7">
        <v>356</v>
      </c>
      <c r="C357" s="3">
        <v>49.83</v>
      </c>
      <c r="D357" s="3">
        <f t="shared" si="5"/>
        <v>0.53000000000000114</v>
      </c>
      <c r="N357" s="1">
        <v>-0.19999999999999929</v>
      </c>
      <c r="O357" s="37">
        <v>0.27999999999999758</v>
      </c>
    </row>
    <row r="358" spans="1:15" ht="10.5">
      <c r="A358" s="4"/>
      <c r="B358" s="7">
        <v>357</v>
      </c>
      <c r="C358" s="3">
        <v>50.14</v>
      </c>
      <c r="D358" s="3">
        <f t="shared" si="5"/>
        <v>0.31000000000000227</v>
      </c>
      <c r="N358" s="4">
        <v>-0.19999999999999574</v>
      </c>
      <c r="O358" s="37">
        <v>0.28000000000000114</v>
      </c>
    </row>
    <row r="359" spans="1:15" ht="10.5">
      <c r="A359" s="4"/>
      <c r="B359" s="7">
        <v>358</v>
      </c>
      <c r="C359" s="3">
        <v>49.62</v>
      </c>
      <c r="D359" s="3">
        <f t="shared" si="5"/>
        <v>-0.52000000000000313</v>
      </c>
      <c r="N359" s="4">
        <v>-0.19999999999999574</v>
      </c>
      <c r="O359" s="37">
        <v>0.28000000000000114</v>
      </c>
    </row>
    <row r="360" spans="1:15" ht="10.5">
      <c r="A360" s="4"/>
      <c r="B360" s="7">
        <v>359</v>
      </c>
      <c r="C360" s="3">
        <v>49.76</v>
      </c>
      <c r="D360" s="3">
        <f t="shared" si="5"/>
        <v>0.14000000000000057</v>
      </c>
      <c r="N360" s="4">
        <v>-0.19999999999999574</v>
      </c>
      <c r="O360" s="37">
        <v>0.28999999999999915</v>
      </c>
    </row>
    <row r="361" spans="1:15" ht="10.5">
      <c r="A361" s="4"/>
      <c r="B361" s="7">
        <v>360</v>
      </c>
      <c r="C361" s="3">
        <v>49.95</v>
      </c>
      <c r="D361" s="3">
        <f t="shared" si="5"/>
        <v>0.19000000000000483</v>
      </c>
      <c r="N361" s="4">
        <v>-0.19999999999999574</v>
      </c>
      <c r="O361" s="37">
        <v>0.28999999999999915</v>
      </c>
    </row>
    <row r="362" spans="1:15" ht="10.5">
      <c r="A362" s="4"/>
      <c r="B362" s="7">
        <v>361</v>
      </c>
      <c r="C362" s="3">
        <v>49.95</v>
      </c>
      <c r="D362" s="3">
        <f t="shared" si="5"/>
        <v>0</v>
      </c>
      <c r="N362" s="4">
        <v>-0.19999999999999574</v>
      </c>
      <c r="O362" s="37">
        <v>0.28999999999999915</v>
      </c>
    </row>
    <row r="363" spans="1:15" ht="10.5">
      <c r="A363" s="4"/>
      <c r="B363" s="7">
        <v>362</v>
      </c>
      <c r="C363" s="3">
        <v>49.77</v>
      </c>
      <c r="D363" s="3">
        <f t="shared" si="5"/>
        <v>-0.17999999999999972</v>
      </c>
      <c r="N363" s="4">
        <v>-0.19000000000000483</v>
      </c>
      <c r="O363" s="37">
        <v>0.28999999999999915</v>
      </c>
    </row>
    <row r="364" spans="1:15" ht="10.5">
      <c r="A364" s="4"/>
      <c r="B364" s="7">
        <v>363</v>
      </c>
      <c r="C364" s="3">
        <v>49.33</v>
      </c>
      <c r="D364" s="3">
        <f t="shared" si="5"/>
        <v>-0.44000000000000483</v>
      </c>
      <c r="N364" s="4">
        <v>-0.19000000000000483</v>
      </c>
      <c r="O364" s="37">
        <v>0.29000000000000625</v>
      </c>
    </row>
    <row r="365" spans="1:15" ht="10.5">
      <c r="A365" s="4"/>
      <c r="B365" s="7">
        <v>364</v>
      </c>
      <c r="C365" s="3">
        <v>48.21</v>
      </c>
      <c r="D365" s="3">
        <f t="shared" si="5"/>
        <v>-1.1199999999999974</v>
      </c>
      <c r="N365" s="4">
        <v>-0.19000000000000483</v>
      </c>
      <c r="O365" s="37">
        <v>0.29999999999999716</v>
      </c>
    </row>
    <row r="366" spans="1:15" ht="10.5">
      <c r="A366" s="4"/>
      <c r="B366" s="7">
        <v>365</v>
      </c>
      <c r="C366" s="3">
        <v>47.8</v>
      </c>
      <c r="D366" s="3">
        <f t="shared" si="5"/>
        <v>-0.41000000000000369</v>
      </c>
      <c r="N366" s="4">
        <v>-0.19000000000000483</v>
      </c>
      <c r="O366" s="37">
        <v>0.29999999999999982</v>
      </c>
    </row>
    <row r="367" spans="1:15" ht="10.5">
      <c r="A367" s="4"/>
      <c r="B367" s="7">
        <v>366</v>
      </c>
      <c r="C367" s="3">
        <v>48.68</v>
      </c>
      <c r="D367" s="3">
        <f t="shared" si="5"/>
        <v>0.88000000000000256</v>
      </c>
      <c r="N367" s="1">
        <v>-0.19000000000000128</v>
      </c>
      <c r="O367" s="37">
        <v>0.30999999999999517</v>
      </c>
    </row>
    <row r="368" spans="1:15" ht="10.5">
      <c r="A368" s="4"/>
      <c r="B368" s="7">
        <v>367</v>
      </c>
      <c r="C368" s="3">
        <v>48.36</v>
      </c>
      <c r="D368" s="3">
        <f t="shared" si="5"/>
        <v>-0.32000000000000028</v>
      </c>
      <c r="N368" s="4">
        <v>-0.18999999999999773</v>
      </c>
      <c r="O368" s="37">
        <v>0.31000000000000227</v>
      </c>
    </row>
    <row r="369" spans="1:15" ht="10.5">
      <c r="A369" s="4"/>
      <c r="B369" s="7">
        <v>368</v>
      </c>
      <c r="C369" s="3">
        <v>47.82</v>
      </c>
      <c r="D369" s="3">
        <f t="shared" si="5"/>
        <v>-0.53999999999999915</v>
      </c>
      <c r="N369" s="4">
        <v>-0.18999999999999773</v>
      </c>
      <c r="O369" s="37">
        <v>0.31000000000000227</v>
      </c>
    </row>
    <row r="370" spans="1:15" ht="10.5">
      <c r="A370" s="4"/>
      <c r="B370" s="7">
        <v>369</v>
      </c>
      <c r="C370" s="3">
        <v>48.01</v>
      </c>
      <c r="D370" s="3">
        <f t="shared" si="5"/>
        <v>0.18999999999999773</v>
      </c>
      <c r="N370" s="4">
        <v>-0.18999999999999773</v>
      </c>
      <c r="O370" s="37">
        <v>0.32000000000000028</v>
      </c>
    </row>
    <row r="371" spans="1:15" ht="10.5">
      <c r="A371" s="4"/>
      <c r="B371" s="7">
        <v>370</v>
      </c>
      <c r="C371" s="3">
        <v>48.37</v>
      </c>
      <c r="D371" s="3">
        <f t="shared" si="5"/>
        <v>0.35999999999999943</v>
      </c>
      <c r="N371" s="4">
        <v>-0.18999999999999773</v>
      </c>
      <c r="O371" s="37">
        <v>0.32999999999999829</v>
      </c>
    </row>
    <row r="372" spans="1:15" ht="10.5">
      <c r="A372" s="4"/>
      <c r="B372" s="7">
        <v>371</v>
      </c>
      <c r="C372" s="3">
        <v>48.17</v>
      </c>
      <c r="D372" s="3">
        <f t="shared" si="5"/>
        <v>-0.19999999999999574</v>
      </c>
      <c r="N372" s="4">
        <v>-0.18999999999999773</v>
      </c>
      <c r="O372" s="37">
        <v>0.32999999999999829</v>
      </c>
    </row>
    <row r="373" spans="1:15" ht="10.5">
      <c r="A373" s="4"/>
      <c r="B373" s="7">
        <v>372</v>
      </c>
      <c r="C373" s="3">
        <v>47.74</v>
      </c>
      <c r="D373" s="3">
        <f t="shared" si="5"/>
        <v>-0.42999999999999972</v>
      </c>
      <c r="N373" s="4">
        <v>-0.18999999999999773</v>
      </c>
      <c r="O373" s="37">
        <v>0.32999999999999829</v>
      </c>
    </row>
    <row r="374" spans="1:15" ht="10.5">
      <c r="A374" s="4"/>
      <c r="B374" s="7">
        <v>373</v>
      </c>
      <c r="C374" s="3">
        <v>48.3</v>
      </c>
      <c r="D374" s="3">
        <f t="shared" si="5"/>
        <v>0.55999999999999517</v>
      </c>
      <c r="N374" s="1">
        <v>-0.18000000000000327</v>
      </c>
      <c r="O374" s="37">
        <v>0.33000000000000007</v>
      </c>
    </row>
    <row r="375" spans="1:15" ht="10.5">
      <c r="A375" s="4"/>
      <c r="B375" s="7">
        <v>374</v>
      </c>
      <c r="C375" s="3">
        <v>47.76</v>
      </c>
      <c r="D375" s="3">
        <f t="shared" si="5"/>
        <v>-0.53999999999999915</v>
      </c>
      <c r="N375" s="4">
        <v>-0.17999999999999972</v>
      </c>
      <c r="O375" s="37">
        <v>0.3300000000000054</v>
      </c>
    </row>
    <row r="376" spans="1:15" ht="10.5">
      <c r="A376" s="4"/>
      <c r="B376" s="7">
        <v>375</v>
      </c>
      <c r="C376" s="3">
        <v>47.85</v>
      </c>
      <c r="D376" s="3">
        <f t="shared" si="5"/>
        <v>9.0000000000003411E-2</v>
      </c>
      <c r="N376" s="4">
        <v>-0.17999999999999972</v>
      </c>
      <c r="O376" s="37">
        <v>0.34999999999999432</v>
      </c>
    </row>
    <row r="377" spans="1:15" ht="10.5">
      <c r="A377" s="4"/>
      <c r="B377" s="7">
        <v>376</v>
      </c>
      <c r="C377" s="3">
        <v>48.86</v>
      </c>
      <c r="D377" s="3">
        <f t="shared" si="5"/>
        <v>1.009999999999998</v>
      </c>
      <c r="N377" s="4">
        <v>-0.17999999999999972</v>
      </c>
      <c r="O377" s="37">
        <v>0.35000000000000142</v>
      </c>
    </row>
    <row r="378" spans="1:15" ht="10.5">
      <c r="A378" s="4"/>
      <c r="B378" s="7">
        <v>377</v>
      </c>
      <c r="C378" s="3">
        <v>48.25</v>
      </c>
      <c r="D378" s="3">
        <f t="shared" si="5"/>
        <v>-0.60999999999999943</v>
      </c>
      <c r="N378" s="4">
        <v>-0.17999999999999972</v>
      </c>
      <c r="O378" s="37">
        <v>0.35000000000000142</v>
      </c>
    </row>
    <row r="379" spans="1:15" ht="10.5">
      <c r="A379" s="4"/>
      <c r="B379" s="7">
        <v>378</v>
      </c>
      <c r="C379" s="3">
        <v>48.97</v>
      </c>
      <c r="D379" s="3">
        <f t="shared" si="5"/>
        <v>0.71999999999999886</v>
      </c>
      <c r="N379" s="4">
        <v>-0.17999999999999972</v>
      </c>
      <c r="O379" s="37">
        <v>0.35999999999999943</v>
      </c>
    </row>
    <row r="380" spans="1:15" ht="10.5">
      <c r="A380" s="4"/>
      <c r="B380" s="7">
        <v>379</v>
      </c>
      <c r="C380" s="3">
        <v>49.01</v>
      </c>
      <c r="D380" s="3">
        <f t="shared" si="5"/>
        <v>3.9999999999999147E-2</v>
      </c>
      <c r="N380" s="4">
        <v>-0.17999999999999972</v>
      </c>
      <c r="O380" s="37">
        <v>0.35999999999999943</v>
      </c>
    </row>
    <row r="381" spans="1:15" ht="10.5">
      <c r="A381" s="4"/>
      <c r="B381" s="7">
        <v>380</v>
      </c>
      <c r="C381" s="3">
        <v>49.27</v>
      </c>
      <c r="D381" s="3">
        <f t="shared" si="5"/>
        <v>0.26000000000000512</v>
      </c>
      <c r="N381" s="4">
        <v>-0.17999999999999972</v>
      </c>
      <c r="O381" s="37">
        <v>0.37999999999999901</v>
      </c>
    </row>
    <row r="382" spans="1:15" ht="10.5">
      <c r="A382" s="4"/>
      <c r="B382" s="7">
        <v>381</v>
      </c>
      <c r="C382" s="3">
        <v>49.08</v>
      </c>
      <c r="D382" s="3">
        <f t="shared" si="5"/>
        <v>-0.19000000000000483</v>
      </c>
      <c r="N382" s="4">
        <v>-0.17999999999999972</v>
      </c>
      <c r="O382" s="37">
        <v>0.38000000000000256</v>
      </c>
    </row>
    <row r="383" spans="1:15" ht="10.5">
      <c r="A383" s="4"/>
      <c r="B383" s="7">
        <v>382</v>
      </c>
      <c r="C383" s="3">
        <v>49.34</v>
      </c>
      <c r="D383" s="3">
        <f t="shared" si="5"/>
        <v>0.26000000000000512</v>
      </c>
      <c r="N383" s="4">
        <v>-0.17999999999999972</v>
      </c>
      <c r="O383" s="37">
        <v>0.38000000000000256</v>
      </c>
    </row>
    <row r="384" spans="1:15" ht="10.5">
      <c r="A384" s="4"/>
      <c r="B384" s="7">
        <v>383</v>
      </c>
      <c r="C384" s="3">
        <v>49.6</v>
      </c>
      <c r="D384" s="3">
        <f t="shared" si="5"/>
        <v>0.25999999999999801</v>
      </c>
      <c r="N384" s="4">
        <v>-0.17999999999999972</v>
      </c>
      <c r="O384" s="37">
        <v>0.39000000000000057</v>
      </c>
    </row>
    <row r="385" spans="1:15" ht="10.5">
      <c r="A385" s="4"/>
      <c r="B385" s="7">
        <v>384</v>
      </c>
      <c r="C385" s="3">
        <v>48.83</v>
      </c>
      <c r="D385" s="3">
        <f t="shared" si="5"/>
        <v>-0.77000000000000313</v>
      </c>
      <c r="N385" s="1">
        <v>-0.17999999999999972</v>
      </c>
      <c r="O385" s="37">
        <v>0.39000000000000057</v>
      </c>
    </row>
    <row r="386" spans="1:15" ht="10.5">
      <c r="A386" s="4"/>
      <c r="B386" s="7">
        <v>385</v>
      </c>
      <c r="C386" s="3">
        <v>47.87</v>
      </c>
      <c r="D386" s="3">
        <f t="shared" si="5"/>
        <v>-0.96000000000000085</v>
      </c>
      <c r="N386" s="1">
        <v>-0.17999999999999972</v>
      </c>
      <c r="O386" s="37">
        <v>0.39999999999999858</v>
      </c>
    </row>
    <row r="387" spans="1:15" ht="10.5">
      <c r="A387" s="4"/>
      <c r="B387" s="7">
        <v>386</v>
      </c>
      <c r="C387" s="3">
        <v>47.58</v>
      </c>
      <c r="D387" s="3">
        <f t="shared" si="5"/>
        <v>-0.28999999999999915</v>
      </c>
      <c r="N387" s="1">
        <v>-0.17999999999999972</v>
      </c>
      <c r="O387" s="37">
        <v>0.40000000000000036</v>
      </c>
    </row>
    <row r="388" spans="1:15" ht="10.5">
      <c r="A388" s="4"/>
      <c r="B388" s="7">
        <v>387</v>
      </c>
      <c r="C388" s="3">
        <v>46.4</v>
      </c>
      <c r="D388" s="3">
        <f t="shared" ref="D388:D451" si="6">C388-C387</f>
        <v>-1.1799999999999997</v>
      </c>
      <c r="N388" s="1">
        <v>-0.17999999999999972</v>
      </c>
      <c r="O388" s="37">
        <v>0.40000000000000568</v>
      </c>
    </row>
    <row r="389" spans="1:15" ht="10.5">
      <c r="A389" s="4"/>
      <c r="B389" s="7">
        <v>388</v>
      </c>
      <c r="C389" s="3">
        <v>46.55</v>
      </c>
      <c r="D389" s="3">
        <f t="shared" si="6"/>
        <v>0.14999999999999858</v>
      </c>
      <c r="N389" s="4">
        <v>-0.17000000000000171</v>
      </c>
      <c r="O389" s="37">
        <v>0.40999999999999659</v>
      </c>
    </row>
    <row r="390" spans="1:15" ht="10.5">
      <c r="A390" s="4"/>
      <c r="B390" s="7">
        <v>389</v>
      </c>
      <c r="C390" s="3">
        <v>47.25</v>
      </c>
      <c r="D390" s="3">
        <f t="shared" si="6"/>
        <v>0.70000000000000284</v>
      </c>
      <c r="N390" s="4">
        <v>-0.17000000000000171</v>
      </c>
      <c r="O390" s="37">
        <v>0.41000000000000014</v>
      </c>
    </row>
    <row r="391" spans="1:15" ht="10.5">
      <c r="A391" s="4"/>
      <c r="B391" s="7">
        <v>390</v>
      </c>
      <c r="C391" s="3">
        <v>47.11</v>
      </c>
      <c r="D391" s="3">
        <f t="shared" si="6"/>
        <v>-0.14000000000000057</v>
      </c>
      <c r="N391" s="4">
        <v>-0.17000000000000171</v>
      </c>
      <c r="O391" s="37">
        <v>0.41000000000000369</v>
      </c>
    </row>
    <row r="392" spans="1:15" ht="10.5">
      <c r="A392" s="4"/>
      <c r="B392" s="7">
        <v>391</v>
      </c>
      <c r="C392" s="3">
        <v>46.93</v>
      </c>
      <c r="D392" s="3">
        <f t="shared" si="6"/>
        <v>-0.17999999999999972</v>
      </c>
      <c r="N392" s="4">
        <v>-0.17000000000000171</v>
      </c>
      <c r="O392" s="37">
        <v>0.41000000000000369</v>
      </c>
    </row>
    <row r="393" spans="1:15" ht="10.5">
      <c r="A393" s="4"/>
      <c r="B393" s="7">
        <v>392</v>
      </c>
      <c r="C393" s="3">
        <v>47.46</v>
      </c>
      <c r="D393" s="3">
        <f t="shared" si="6"/>
        <v>0.53000000000000114</v>
      </c>
      <c r="N393" s="4">
        <v>-0.17000000000000171</v>
      </c>
      <c r="O393" s="37">
        <v>0.42000000000000171</v>
      </c>
    </row>
    <row r="394" spans="1:15" ht="10.5">
      <c r="A394" s="4"/>
      <c r="B394" s="7">
        <v>393</v>
      </c>
      <c r="C394" s="3">
        <v>47.45</v>
      </c>
      <c r="D394" s="3">
        <f t="shared" si="6"/>
        <v>-9.9999999999980105E-3</v>
      </c>
      <c r="N394" s="4">
        <v>-0.17000000000000171</v>
      </c>
      <c r="O394" s="37">
        <v>0.42000000000000171</v>
      </c>
    </row>
    <row r="395" spans="1:15" ht="10.5">
      <c r="A395" s="4"/>
      <c r="B395" s="7">
        <v>394</v>
      </c>
      <c r="C395" s="3">
        <v>47.53</v>
      </c>
      <c r="D395" s="3">
        <f t="shared" si="6"/>
        <v>7.9999999999998295E-2</v>
      </c>
      <c r="N395" s="1">
        <v>-0.17000000000000171</v>
      </c>
      <c r="O395" s="37">
        <v>0.42000000000000171</v>
      </c>
    </row>
    <row r="396" spans="1:15" ht="10.5">
      <c r="A396" s="4"/>
      <c r="B396" s="7">
        <v>395</v>
      </c>
      <c r="C396" s="3">
        <v>47.31</v>
      </c>
      <c r="D396" s="3">
        <f t="shared" si="6"/>
        <v>-0.21999999999999886</v>
      </c>
      <c r="N396" s="1">
        <v>-0.16999999999999815</v>
      </c>
      <c r="O396" s="37">
        <v>0.42000000000000171</v>
      </c>
    </row>
    <row r="397" spans="1:15" ht="10.5">
      <c r="A397" s="4"/>
      <c r="B397" s="7">
        <v>396</v>
      </c>
      <c r="C397" s="3">
        <v>48.33</v>
      </c>
      <c r="D397" s="3">
        <f t="shared" si="6"/>
        <v>1.019999999999996</v>
      </c>
      <c r="N397" s="4">
        <v>-0.1699999999999946</v>
      </c>
      <c r="O397" s="37">
        <v>0.42999999999999972</v>
      </c>
    </row>
    <row r="398" spans="1:15" ht="10.5">
      <c r="A398" s="4"/>
      <c r="B398" s="7">
        <v>397</v>
      </c>
      <c r="C398" s="3">
        <v>48.31</v>
      </c>
      <c r="D398" s="3">
        <f t="shared" si="6"/>
        <v>-1.9999999999996021E-2</v>
      </c>
      <c r="N398" s="4">
        <v>-0.16000000000000369</v>
      </c>
      <c r="O398" s="37">
        <v>0.42999999999999972</v>
      </c>
    </row>
    <row r="399" spans="1:15" ht="10.5">
      <c r="A399" s="4"/>
      <c r="B399" s="7">
        <v>398</v>
      </c>
      <c r="C399" s="3">
        <v>48.51</v>
      </c>
      <c r="D399" s="3">
        <f t="shared" si="6"/>
        <v>0.19999999999999574</v>
      </c>
      <c r="N399" s="4">
        <v>-0.16000000000000369</v>
      </c>
      <c r="O399" s="37">
        <v>0.42999999999999972</v>
      </c>
    </row>
    <row r="400" spans="1:15" ht="10.5">
      <c r="A400" s="4"/>
      <c r="B400" s="7">
        <v>399</v>
      </c>
      <c r="C400" s="3">
        <v>48.72</v>
      </c>
      <c r="D400" s="3">
        <f t="shared" si="6"/>
        <v>0.21000000000000085</v>
      </c>
      <c r="N400" s="4">
        <v>-0.16000000000000369</v>
      </c>
      <c r="O400" s="37">
        <v>0.43999999999999773</v>
      </c>
    </row>
    <row r="401" spans="1:15" ht="10.5">
      <c r="A401" s="4"/>
      <c r="B401" s="7">
        <v>400</v>
      </c>
      <c r="C401" s="3">
        <v>48.47</v>
      </c>
      <c r="D401" s="3">
        <f t="shared" si="6"/>
        <v>-0.25</v>
      </c>
      <c r="N401" s="1">
        <v>-0.16000000000000369</v>
      </c>
      <c r="O401" s="37">
        <v>0.43999999999999773</v>
      </c>
    </row>
    <row r="402" spans="1:15" ht="10.5">
      <c r="A402" s="4"/>
      <c r="B402" s="7">
        <v>401</v>
      </c>
      <c r="C402" s="3">
        <v>48.5</v>
      </c>
      <c r="D402" s="3">
        <f t="shared" si="6"/>
        <v>3.0000000000001137E-2</v>
      </c>
      <c r="N402" s="1">
        <v>-0.16000000000000014</v>
      </c>
      <c r="O402" s="37">
        <v>0.45000000000000284</v>
      </c>
    </row>
    <row r="403" spans="1:15" ht="10.5">
      <c r="A403" s="4"/>
      <c r="B403" s="7">
        <v>402</v>
      </c>
      <c r="C403" s="3">
        <v>48.23</v>
      </c>
      <c r="D403" s="3">
        <f t="shared" si="6"/>
        <v>-0.27000000000000313</v>
      </c>
      <c r="N403" s="1">
        <v>-0.16000000000000014</v>
      </c>
      <c r="O403" s="37">
        <v>0.4599999999999973</v>
      </c>
    </row>
    <row r="404" spans="1:15" ht="10.5">
      <c r="A404" s="4"/>
      <c r="B404" s="7">
        <v>403</v>
      </c>
      <c r="C404" s="3">
        <v>48.31</v>
      </c>
      <c r="D404" s="3">
        <f t="shared" si="6"/>
        <v>8.00000000000054E-2</v>
      </c>
      <c r="N404" s="1">
        <v>-0.16000000000000014</v>
      </c>
      <c r="O404" s="37">
        <v>0.46000000000000085</v>
      </c>
    </row>
    <row r="405" spans="1:15" ht="10.5">
      <c r="A405" s="4"/>
      <c r="B405" s="7">
        <v>404</v>
      </c>
      <c r="C405" s="3">
        <v>47.83</v>
      </c>
      <c r="D405" s="3">
        <f t="shared" si="6"/>
        <v>-0.48000000000000398</v>
      </c>
      <c r="N405" s="4">
        <v>-0.15999999999999659</v>
      </c>
      <c r="O405" s="37">
        <v>0.46000000000000085</v>
      </c>
    </row>
    <row r="406" spans="1:15" ht="10.5">
      <c r="A406" s="4"/>
      <c r="B406" s="7">
        <v>405</v>
      </c>
      <c r="C406" s="3">
        <v>47.97</v>
      </c>
      <c r="D406" s="3">
        <f t="shared" si="6"/>
        <v>0.14000000000000057</v>
      </c>
      <c r="N406" s="1">
        <v>-0.15999999999999659</v>
      </c>
      <c r="O406" s="37">
        <v>0.46999999999999886</v>
      </c>
    </row>
    <row r="407" spans="1:15" ht="10.5">
      <c r="A407" s="4"/>
      <c r="B407" s="7">
        <v>406</v>
      </c>
      <c r="C407" s="3">
        <v>47.64</v>
      </c>
      <c r="D407" s="3">
        <f t="shared" si="6"/>
        <v>-0.32999999999999829</v>
      </c>
      <c r="N407" s="1">
        <v>-0.14999999999999858</v>
      </c>
      <c r="O407" s="37">
        <v>0.46999999999999886</v>
      </c>
    </row>
    <row r="408" spans="1:15" ht="10.5">
      <c r="A408" s="4"/>
      <c r="B408" s="7">
        <v>407</v>
      </c>
      <c r="C408" s="3">
        <v>47.72</v>
      </c>
      <c r="D408" s="3">
        <f t="shared" si="6"/>
        <v>7.9999999999998295E-2</v>
      </c>
      <c r="N408" s="4">
        <v>-0.14999999999999858</v>
      </c>
      <c r="O408" s="37">
        <v>0.47000000000000242</v>
      </c>
    </row>
    <row r="409" spans="1:15" ht="10.5">
      <c r="A409" s="4"/>
      <c r="B409" s="7">
        <v>408</v>
      </c>
      <c r="C409" s="3">
        <v>48.41</v>
      </c>
      <c r="D409" s="3">
        <f t="shared" si="6"/>
        <v>0.68999999999999773</v>
      </c>
      <c r="N409" s="4">
        <v>-0.14999999999999858</v>
      </c>
      <c r="O409" s="37">
        <v>0.47999999999999687</v>
      </c>
    </row>
    <row r="410" spans="1:15" ht="10.5">
      <c r="A410" s="4"/>
      <c r="B410" s="7">
        <v>409</v>
      </c>
      <c r="C410" s="3">
        <v>48.53</v>
      </c>
      <c r="D410" s="3">
        <f t="shared" si="6"/>
        <v>0.12000000000000455</v>
      </c>
      <c r="N410" s="4">
        <v>-0.14999999999999858</v>
      </c>
      <c r="O410" s="37">
        <v>0.47999999999999687</v>
      </c>
    </row>
    <row r="411" spans="1:15" ht="10.5">
      <c r="A411" s="4"/>
      <c r="B411" s="7">
        <v>410</v>
      </c>
      <c r="C411" s="3">
        <v>48.57</v>
      </c>
      <c r="D411" s="3">
        <f t="shared" si="6"/>
        <v>3.9999999999999147E-2</v>
      </c>
      <c r="N411" s="4">
        <v>-0.14999999999999858</v>
      </c>
      <c r="O411" s="37">
        <v>0.48999999999999488</v>
      </c>
    </row>
    <row r="412" spans="1:15" ht="10.5">
      <c r="A412" s="4"/>
      <c r="B412" s="7">
        <v>411</v>
      </c>
      <c r="C412" s="3">
        <v>48.6</v>
      </c>
      <c r="D412" s="3">
        <f t="shared" si="6"/>
        <v>3.0000000000001137E-2</v>
      </c>
      <c r="N412" s="4">
        <v>-0.14999999999999858</v>
      </c>
      <c r="O412" s="37">
        <v>0.49000000000000199</v>
      </c>
    </row>
    <row r="413" spans="1:15" ht="10.5">
      <c r="A413" s="4"/>
      <c r="B413" s="7">
        <v>412</v>
      </c>
      <c r="C413" s="3">
        <v>48.49</v>
      </c>
      <c r="D413" s="3">
        <f t="shared" si="6"/>
        <v>-0.10999999999999943</v>
      </c>
      <c r="N413" s="4">
        <v>-0.14999999999999858</v>
      </c>
      <c r="O413" s="37">
        <v>0.49000000000000199</v>
      </c>
    </row>
    <row r="414" spans="1:15" ht="10.5">
      <c r="A414" s="4"/>
      <c r="B414" s="7">
        <v>413</v>
      </c>
      <c r="C414" s="3">
        <v>48.42</v>
      </c>
      <c r="D414" s="3">
        <f t="shared" si="6"/>
        <v>-7.0000000000000284E-2</v>
      </c>
      <c r="N414" s="4">
        <v>-0.14999999999999858</v>
      </c>
      <c r="O414" s="37">
        <v>0.5</v>
      </c>
    </row>
    <row r="415" spans="1:15" ht="10.5">
      <c r="A415" s="4"/>
      <c r="B415" s="7">
        <v>414</v>
      </c>
      <c r="C415" s="3">
        <v>48.58</v>
      </c>
      <c r="D415" s="3">
        <f t="shared" si="6"/>
        <v>0.15999999999999659</v>
      </c>
      <c r="N415" s="4">
        <v>-0.14999999999999858</v>
      </c>
      <c r="O415" s="37">
        <v>0.5</v>
      </c>
    </row>
    <row r="416" spans="1:15" ht="10.5">
      <c r="A416" s="4"/>
      <c r="B416" s="7">
        <v>415</v>
      </c>
      <c r="C416" s="3">
        <v>48.72</v>
      </c>
      <c r="D416" s="3">
        <f t="shared" si="6"/>
        <v>0.14000000000000057</v>
      </c>
      <c r="N416" s="1">
        <v>-0.14999999999999858</v>
      </c>
      <c r="O416" s="37">
        <v>0.50999999999999801</v>
      </c>
    </row>
    <row r="417" spans="1:15" ht="10.5">
      <c r="A417" s="4"/>
      <c r="B417" s="7">
        <v>416</v>
      </c>
      <c r="C417" s="3">
        <v>48.64</v>
      </c>
      <c r="D417" s="3">
        <f t="shared" si="6"/>
        <v>-7.9999999999998295E-2</v>
      </c>
      <c r="N417" s="4">
        <v>-0.14000000000000057</v>
      </c>
      <c r="O417" s="37">
        <v>0.51000000000000512</v>
      </c>
    </row>
    <row r="418" spans="1:15" ht="10.5">
      <c r="A418" s="4"/>
      <c r="B418" s="7">
        <v>417</v>
      </c>
      <c r="C418" s="3">
        <v>49.12</v>
      </c>
      <c r="D418" s="3">
        <f t="shared" si="6"/>
        <v>0.47999999999999687</v>
      </c>
      <c r="N418" s="4">
        <v>-0.14000000000000057</v>
      </c>
      <c r="O418" s="37">
        <v>0.51000000000000512</v>
      </c>
    </row>
    <row r="419" spans="1:15" ht="10.5">
      <c r="A419" s="4"/>
      <c r="B419" s="7">
        <v>418</v>
      </c>
      <c r="C419" s="3">
        <v>49.26</v>
      </c>
      <c r="D419" s="3">
        <f t="shared" si="6"/>
        <v>0.14000000000000057</v>
      </c>
      <c r="N419" s="1">
        <v>-0.14000000000000057</v>
      </c>
      <c r="O419" s="37">
        <v>0.52000000000000313</v>
      </c>
    </row>
    <row r="420" spans="1:15" ht="10.5">
      <c r="A420" s="4"/>
      <c r="B420" s="7">
        <v>419</v>
      </c>
      <c r="C420" s="3">
        <v>49.52</v>
      </c>
      <c r="D420" s="3">
        <f t="shared" si="6"/>
        <v>0.26000000000000512</v>
      </c>
      <c r="N420" s="4">
        <v>-0.13000000000000256</v>
      </c>
      <c r="O420" s="37">
        <v>0.52000000000000313</v>
      </c>
    </row>
    <row r="421" spans="1:15" ht="10.5">
      <c r="A421" s="4"/>
      <c r="B421" s="7">
        <v>420</v>
      </c>
      <c r="C421" s="3">
        <v>49.35</v>
      </c>
      <c r="D421" s="3">
        <f t="shared" si="6"/>
        <v>-0.17000000000000171</v>
      </c>
      <c r="N421" s="1">
        <v>-0.13000000000000256</v>
      </c>
      <c r="O421" s="37">
        <v>0.53000000000000114</v>
      </c>
    </row>
    <row r="422" spans="1:15" ht="10.5">
      <c r="A422" s="4"/>
      <c r="B422" s="7">
        <v>421</v>
      </c>
      <c r="C422" s="3">
        <v>49.37</v>
      </c>
      <c r="D422" s="3">
        <f t="shared" si="6"/>
        <v>1.9999999999996021E-2</v>
      </c>
      <c r="N422" s="1">
        <v>-0.13000000000000256</v>
      </c>
      <c r="O422" s="37">
        <v>0.53000000000000114</v>
      </c>
    </row>
    <row r="423" spans="1:15" ht="10.5">
      <c r="A423" s="4"/>
      <c r="B423" s="7">
        <v>422</v>
      </c>
      <c r="C423" s="3">
        <v>49.42</v>
      </c>
      <c r="D423" s="3">
        <f t="shared" si="6"/>
        <v>5.0000000000004263E-2</v>
      </c>
      <c r="N423" s="1">
        <v>-0.12999999999999901</v>
      </c>
      <c r="O423" s="37">
        <v>0.53999999999999915</v>
      </c>
    </row>
    <row r="424" spans="1:15" ht="10.5">
      <c r="A424" s="4"/>
      <c r="B424" s="7">
        <v>423</v>
      </c>
      <c r="C424" s="3">
        <v>49.13</v>
      </c>
      <c r="D424" s="3">
        <f t="shared" si="6"/>
        <v>-0.28999999999999915</v>
      </c>
      <c r="N424" s="4">
        <v>-0.12999999999999545</v>
      </c>
      <c r="O424" s="37">
        <v>0.53999999999999915</v>
      </c>
    </row>
    <row r="425" spans="1:15" ht="10.5">
      <c r="A425" s="4"/>
      <c r="B425" s="7">
        <v>424</v>
      </c>
      <c r="C425" s="3">
        <v>48.55</v>
      </c>
      <c r="D425" s="3">
        <f t="shared" si="6"/>
        <v>-0.5800000000000054</v>
      </c>
      <c r="N425" s="4">
        <v>-0.12999999999999545</v>
      </c>
      <c r="O425" s="37">
        <v>0.53999999999999915</v>
      </c>
    </row>
    <row r="426" spans="1:15" ht="10.5">
      <c r="A426" s="4"/>
      <c r="B426" s="7">
        <v>425</v>
      </c>
      <c r="C426" s="3">
        <v>48.72</v>
      </c>
      <c r="D426" s="3">
        <f t="shared" si="6"/>
        <v>0.17000000000000171</v>
      </c>
      <c r="N426" s="4">
        <v>-0.12999999999999545</v>
      </c>
      <c r="O426" s="37">
        <v>0.54999999999999716</v>
      </c>
    </row>
    <row r="427" spans="1:15" ht="10.5">
      <c r="A427" s="4"/>
      <c r="B427" s="7">
        <v>426</v>
      </c>
      <c r="C427" s="3">
        <v>48.92</v>
      </c>
      <c r="D427" s="3">
        <f t="shared" si="6"/>
        <v>0.20000000000000284</v>
      </c>
      <c r="N427" s="1">
        <v>-0.12000000000000455</v>
      </c>
      <c r="O427" s="37">
        <v>0.55999999999999517</v>
      </c>
    </row>
    <row r="428" spans="1:15" ht="10.5">
      <c r="A428" s="4"/>
      <c r="B428" s="7">
        <v>427</v>
      </c>
      <c r="C428" s="3">
        <v>48.99</v>
      </c>
      <c r="D428" s="3">
        <f t="shared" si="6"/>
        <v>7.0000000000000284E-2</v>
      </c>
      <c r="N428" s="4">
        <v>-0.12000000000000455</v>
      </c>
      <c r="O428" s="37">
        <v>0.57000000000000028</v>
      </c>
    </row>
    <row r="429" spans="1:15" ht="10.5">
      <c r="A429" s="4"/>
      <c r="B429" s="7">
        <v>428</v>
      </c>
      <c r="C429" s="3">
        <v>49.3</v>
      </c>
      <c r="D429" s="3">
        <f t="shared" si="6"/>
        <v>0.30999999999999517</v>
      </c>
      <c r="N429" s="4">
        <v>-0.12000000000000455</v>
      </c>
      <c r="O429" s="37">
        <v>0.57999999999999829</v>
      </c>
    </row>
    <row r="430" spans="1:15" ht="10.5">
      <c r="A430" s="4"/>
      <c r="B430" s="7">
        <v>429</v>
      </c>
      <c r="C430" s="3">
        <v>49.29</v>
      </c>
      <c r="D430" s="3">
        <f t="shared" si="6"/>
        <v>-9.9999999999980105E-3</v>
      </c>
      <c r="N430" s="4">
        <v>-0.12000000000000455</v>
      </c>
      <c r="O430" s="37">
        <v>0.5800000000000054</v>
      </c>
    </row>
    <row r="431" spans="1:15" ht="10.5">
      <c r="A431" s="4"/>
      <c r="B431" s="7">
        <v>430</v>
      </c>
      <c r="C431" s="3">
        <v>49.19</v>
      </c>
      <c r="D431" s="3">
        <f t="shared" si="6"/>
        <v>-0.10000000000000142</v>
      </c>
      <c r="N431" s="4">
        <v>-0.11999999999999744</v>
      </c>
      <c r="O431" s="37">
        <v>0.58999999999999631</v>
      </c>
    </row>
    <row r="432" spans="1:15" ht="10.5">
      <c r="A432" s="4"/>
      <c r="B432" s="7">
        <v>431</v>
      </c>
      <c r="C432" s="3">
        <v>49.59</v>
      </c>
      <c r="D432" s="3">
        <f t="shared" si="6"/>
        <v>0.40000000000000568</v>
      </c>
      <c r="N432" s="4">
        <v>-0.11999999999999744</v>
      </c>
      <c r="O432" s="37">
        <v>0.59999999999999787</v>
      </c>
    </row>
    <row r="433" spans="1:15" ht="10.5">
      <c r="A433" s="4"/>
      <c r="B433" s="7">
        <v>432</v>
      </c>
      <c r="C433" s="3">
        <v>49.7</v>
      </c>
      <c r="D433" s="3">
        <f t="shared" si="6"/>
        <v>0.10999999999999943</v>
      </c>
      <c r="N433" s="4">
        <v>-0.11999999999999744</v>
      </c>
      <c r="O433" s="37">
        <v>0.60000000000000142</v>
      </c>
    </row>
    <row r="434" spans="1:15" ht="10.5">
      <c r="A434" s="4"/>
      <c r="B434" s="7">
        <v>433</v>
      </c>
      <c r="C434" s="3">
        <v>49.9</v>
      </c>
      <c r="D434" s="3">
        <f t="shared" si="6"/>
        <v>0.19999999999999574</v>
      </c>
      <c r="N434" s="4">
        <v>-0.11999999999999744</v>
      </c>
      <c r="O434" s="37">
        <v>0.60000000000000142</v>
      </c>
    </row>
    <row r="435" spans="1:15" ht="10.5">
      <c r="A435" s="4"/>
      <c r="B435" s="7">
        <v>434</v>
      </c>
      <c r="C435" s="3">
        <v>49.75</v>
      </c>
      <c r="D435" s="3">
        <f t="shared" si="6"/>
        <v>-0.14999999999999858</v>
      </c>
      <c r="N435" s="1">
        <v>-0.11999999999999744</v>
      </c>
      <c r="O435" s="37">
        <v>0.60000000000000142</v>
      </c>
    </row>
    <row r="436" spans="1:15" ht="10.5">
      <c r="A436" s="4"/>
      <c r="B436" s="7">
        <v>435</v>
      </c>
      <c r="C436" s="3">
        <v>49.5</v>
      </c>
      <c r="D436" s="3">
        <f t="shared" si="6"/>
        <v>-0.25</v>
      </c>
      <c r="N436" s="4">
        <v>-0.10999999999999943</v>
      </c>
      <c r="O436" s="37">
        <v>0.60999999999999943</v>
      </c>
    </row>
    <row r="437" spans="1:15" ht="10.5">
      <c r="A437" s="4"/>
      <c r="B437" s="7">
        <v>436</v>
      </c>
      <c r="C437" s="3">
        <v>50.08</v>
      </c>
      <c r="D437" s="3">
        <f t="shared" si="6"/>
        <v>0.57999999999999829</v>
      </c>
      <c r="N437" s="4">
        <v>-0.10999999999999943</v>
      </c>
      <c r="O437" s="37">
        <v>0.60999999999999943</v>
      </c>
    </row>
    <row r="438" spans="1:15" ht="10.5">
      <c r="A438" s="4"/>
      <c r="B438" s="7">
        <v>437</v>
      </c>
      <c r="C438" s="3">
        <v>50.23</v>
      </c>
      <c r="D438" s="3">
        <f t="shared" si="6"/>
        <v>0.14999999999999858</v>
      </c>
      <c r="N438" s="4">
        <v>-0.10999999999999943</v>
      </c>
      <c r="O438" s="37">
        <v>0.60999999999999943</v>
      </c>
    </row>
    <row r="439" spans="1:15" ht="10.5">
      <c r="A439" s="4"/>
      <c r="B439" s="7">
        <v>438</v>
      </c>
      <c r="C439" s="3">
        <v>49.97</v>
      </c>
      <c r="D439" s="3">
        <f t="shared" si="6"/>
        <v>-0.25999999999999801</v>
      </c>
      <c r="N439" s="4">
        <v>-0.10999999999999943</v>
      </c>
      <c r="O439" s="37">
        <v>0.61999999999999744</v>
      </c>
    </row>
    <row r="440" spans="1:15" ht="10.5">
      <c r="A440" s="4"/>
      <c r="B440" s="7">
        <v>439</v>
      </c>
      <c r="C440" s="3">
        <v>49.93</v>
      </c>
      <c r="D440" s="3">
        <f t="shared" si="6"/>
        <v>-3.9999999999999147E-2</v>
      </c>
      <c r="N440" s="1">
        <v>-0.10999999999999943</v>
      </c>
      <c r="O440" s="37">
        <v>0.61999999999999744</v>
      </c>
    </row>
    <row r="441" spans="1:15" ht="10.5">
      <c r="A441" s="4"/>
      <c r="B441" s="7">
        <v>440</v>
      </c>
      <c r="C441" s="3">
        <v>49.67</v>
      </c>
      <c r="D441" s="3">
        <f t="shared" si="6"/>
        <v>-0.25999999999999801</v>
      </c>
      <c r="N441" s="4">
        <v>-0.10000000000000142</v>
      </c>
      <c r="O441" s="37">
        <v>0.62999999999999901</v>
      </c>
    </row>
    <row r="442" spans="1:15" ht="10.5">
      <c r="A442" s="4"/>
      <c r="B442" s="7">
        <v>441</v>
      </c>
      <c r="C442" s="3">
        <v>49.49</v>
      </c>
      <c r="D442" s="3">
        <f t="shared" si="6"/>
        <v>-0.17999999999999972</v>
      </c>
      <c r="N442" s="4">
        <v>-0.10000000000000142</v>
      </c>
      <c r="O442" s="37">
        <v>0.64000000000000057</v>
      </c>
    </row>
    <row r="443" spans="1:15" ht="10.5">
      <c r="A443" s="4"/>
      <c r="B443" s="7">
        <v>442</v>
      </c>
      <c r="C443" s="3">
        <v>50.09</v>
      </c>
      <c r="D443" s="3">
        <f t="shared" si="6"/>
        <v>0.60000000000000142</v>
      </c>
      <c r="N443" s="4">
        <v>-0.10000000000000142</v>
      </c>
      <c r="O443" s="37">
        <v>0.64000000000000057</v>
      </c>
    </row>
    <row r="444" spans="1:15" ht="10.5">
      <c r="A444" s="4"/>
      <c r="B444" s="7">
        <v>443</v>
      </c>
      <c r="C444" s="3">
        <v>51.03</v>
      </c>
      <c r="D444" s="3">
        <f t="shared" si="6"/>
        <v>0.93999999999999773</v>
      </c>
      <c r="N444" s="4">
        <v>-0.10000000000000142</v>
      </c>
      <c r="O444" s="37">
        <v>0.66000000000000014</v>
      </c>
    </row>
    <row r="445" spans="1:15" ht="10.5">
      <c r="A445" s="4"/>
      <c r="B445" s="7">
        <v>444</v>
      </c>
      <c r="C445" s="3">
        <v>50.99</v>
      </c>
      <c r="D445" s="3">
        <f t="shared" si="6"/>
        <v>-3.9999999999999147E-2</v>
      </c>
      <c r="N445" s="4">
        <v>-0.10000000000000142</v>
      </c>
      <c r="O445" s="37">
        <v>0.66999999999999815</v>
      </c>
    </row>
    <row r="446" spans="1:15" ht="10.5">
      <c r="A446" s="4"/>
      <c r="B446" s="7">
        <v>445</v>
      </c>
      <c r="C446" s="3">
        <v>51.05</v>
      </c>
      <c r="D446" s="3">
        <f t="shared" si="6"/>
        <v>5.9999999999995168E-2</v>
      </c>
      <c r="N446" s="1">
        <v>-0.10000000000000142</v>
      </c>
      <c r="O446" s="37">
        <v>0.67000000000000171</v>
      </c>
    </row>
    <row r="447" spans="1:15" ht="10.5">
      <c r="A447" s="4"/>
      <c r="B447" s="7">
        <v>446</v>
      </c>
      <c r="C447" s="3">
        <v>51.08</v>
      </c>
      <c r="D447" s="3">
        <f t="shared" si="6"/>
        <v>3.0000000000001137E-2</v>
      </c>
      <c r="N447" s="1">
        <v>-0.10000000000000142</v>
      </c>
      <c r="O447" s="37">
        <v>0.70000000000000284</v>
      </c>
    </row>
    <row r="448" spans="1:15" ht="10.5">
      <c r="A448" s="4"/>
      <c r="B448" s="7">
        <v>447</v>
      </c>
      <c r="C448" s="3">
        <v>50.82</v>
      </c>
      <c r="D448" s="3">
        <f t="shared" si="6"/>
        <v>-0.25999999999999801</v>
      </c>
      <c r="N448" s="4">
        <v>-9.9999999999994316E-2</v>
      </c>
      <c r="O448" s="37">
        <v>0.71000000000000085</v>
      </c>
    </row>
    <row r="449" spans="1:15" ht="10.5">
      <c r="A449" s="4"/>
      <c r="B449" s="7">
        <v>448</v>
      </c>
      <c r="C449" s="3">
        <v>50.38</v>
      </c>
      <c r="D449" s="3">
        <f t="shared" si="6"/>
        <v>-0.43999999999999773</v>
      </c>
      <c r="N449" s="1">
        <v>-9.9999999999994316E-2</v>
      </c>
      <c r="O449" s="37">
        <v>0.71000000000000085</v>
      </c>
    </row>
    <row r="450" spans="1:15" ht="10.5">
      <c r="A450" s="4"/>
      <c r="B450" s="7">
        <v>449</v>
      </c>
      <c r="C450" s="3">
        <v>50.18</v>
      </c>
      <c r="D450" s="3">
        <f t="shared" si="6"/>
        <v>-0.20000000000000284</v>
      </c>
      <c r="N450" s="1">
        <v>-9.0000000000003411E-2</v>
      </c>
      <c r="O450" s="37">
        <v>0.71999999999999886</v>
      </c>
    </row>
    <row r="451" spans="1:15" ht="10.5">
      <c r="A451" s="4"/>
      <c r="B451" s="7">
        <v>450</v>
      </c>
      <c r="C451" s="3">
        <v>50.38</v>
      </c>
      <c r="D451" s="3">
        <f t="shared" si="6"/>
        <v>0.20000000000000284</v>
      </c>
      <c r="N451" s="4">
        <v>-9.0000000000003411E-2</v>
      </c>
      <c r="O451" s="37">
        <v>0.72000000000000597</v>
      </c>
    </row>
    <row r="452" spans="1:15" ht="10.5">
      <c r="A452" s="4"/>
      <c r="B452" s="7">
        <v>451</v>
      </c>
      <c r="C452" s="3">
        <v>50.15</v>
      </c>
      <c r="D452" s="3">
        <f t="shared" ref="D452:D515" si="7">C452-C451</f>
        <v>-0.23000000000000398</v>
      </c>
      <c r="N452" s="4">
        <v>-9.0000000000003411E-2</v>
      </c>
      <c r="O452" s="37">
        <v>0.75</v>
      </c>
    </row>
    <row r="453" spans="1:15" ht="10.5">
      <c r="A453" s="4"/>
      <c r="B453" s="7">
        <v>452</v>
      </c>
      <c r="C453" s="3">
        <v>50.05</v>
      </c>
      <c r="D453" s="3">
        <f t="shared" si="7"/>
        <v>-0.10000000000000142</v>
      </c>
      <c r="N453" s="1">
        <v>-9.0000000000003411E-2</v>
      </c>
      <c r="O453" s="37">
        <v>0.75</v>
      </c>
    </row>
    <row r="454" spans="1:15" ht="10.5">
      <c r="A454" s="4"/>
      <c r="B454" s="7">
        <v>453</v>
      </c>
      <c r="C454" s="3">
        <v>50.19</v>
      </c>
      <c r="D454" s="3">
        <f t="shared" si="7"/>
        <v>0.14000000000000057</v>
      </c>
      <c r="N454" s="1">
        <v>-8.9999999999999858E-2</v>
      </c>
      <c r="O454" s="37">
        <v>0.80999999999999517</v>
      </c>
    </row>
    <row r="455" spans="1:15" ht="10.5">
      <c r="A455" s="4"/>
      <c r="B455" s="7">
        <v>454</v>
      </c>
      <c r="C455" s="3">
        <v>49.87</v>
      </c>
      <c r="D455" s="3">
        <f t="shared" si="7"/>
        <v>-0.32000000000000028</v>
      </c>
      <c r="N455" s="1">
        <v>-8.9999999999999858E-2</v>
      </c>
      <c r="O455" s="37">
        <v>0.82000000000000028</v>
      </c>
    </row>
    <row r="456" spans="1:15" ht="10.5">
      <c r="A456" s="4"/>
      <c r="B456" s="7">
        <v>455</v>
      </c>
      <c r="C456" s="3">
        <v>49.91</v>
      </c>
      <c r="D456" s="3">
        <f t="shared" si="7"/>
        <v>3.9999999999999147E-2</v>
      </c>
      <c r="N456" s="1">
        <v>-8.9999999999999858E-2</v>
      </c>
      <c r="O456" s="37">
        <v>0.82999999999999829</v>
      </c>
    </row>
    <row r="457" spans="1:15" ht="10.5">
      <c r="A457" s="4"/>
      <c r="B457" s="7">
        <v>456</v>
      </c>
      <c r="C457" s="3">
        <v>50.62</v>
      </c>
      <c r="D457" s="3">
        <f t="shared" si="7"/>
        <v>0.71000000000000085</v>
      </c>
      <c r="N457" s="4">
        <v>-8.9999999999996305E-2</v>
      </c>
      <c r="O457" s="37">
        <v>0.84000000000000341</v>
      </c>
    </row>
    <row r="458" spans="1:15" ht="10.5">
      <c r="A458" s="4"/>
      <c r="B458" s="7">
        <v>457</v>
      </c>
      <c r="C458" s="3">
        <v>50.47</v>
      </c>
      <c r="D458" s="3">
        <f t="shared" si="7"/>
        <v>-0.14999999999999858</v>
      </c>
      <c r="N458" s="4">
        <v>-8.00000000000054E-2</v>
      </c>
      <c r="O458" s="37">
        <v>0.85999999999999943</v>
      </c>
    </row>
    <row r="459" spans="1:15" ht="10.5">
      <c r="A459" s="4"/>
      <c r="B459" s="7">
        <v>458</v>
      </c>
      <c r="C459" s="3">
        <v>50.87</v>
      </c>
      <c r="D459" s="3">
        <f t="shared" si="7"/>
        <v>0.39999999999999858</v>
      </c>
      <c r="N459" s="4">
        <v>-8.00000000000054E-2</v>
      </c>
      <c r="O459" s="37">
        <v>0.85999999999999943</v>
      </c>
    </row>
    <row r="460" spans="1:15" ht="10.5">
      <c r="A460" s="4"/>
      <c r="B460" s="7">
        <v>459</v>
      </c>
      <c r="C460" s="3">
        <v>50.83</v>
      </c>
      <c r="D460" s="3">
        <f t="shared" si="7"/>
        <v>-3.9999999999999147E-2</v>
      </c>
      <c r="N460" s="4">
        <v>-8.00000000000054E-2</v>
      </c>
      <c r="O460" s="37">
        <v>0.86999999999999744</v>
      </c>
    </row>
    <row r="461" spans="1:15" ht="10.5">
      <c r="A461" s="4"/>
      <c r="B461" s="7">
        <v>460</v>
      </c>
      <c r="C461" s="3">
        <v>50.36</v>
      </c>
      <c r="D461" s="3">
        <f t="shared" si="7"/>
        <v>-0.46999999999999886</v>
      </c>
      <c r="N461" s="4">
        <v>-7.9999999999998295E-2</v>
      </c>
      <c r="O461" s="37">
        <v>0.87999999999999901</v>
      </c>
    </row>
    <row r="462" spans="1:15" ht="10.5">
      <c r="A462" s="4"/>
      <c r="B462" s="7">
        <v>461</v>
      </c>
      <c r="C462" s="3">
        <v>50.12</v>
      </c>
      <c r="D462" s="3">
        <f t="shared" si="7"/>
        <v>-0.24000000000000199</v>
      </c>
      <c r="N462" s="4">
        <v>-7.9999999999998295E-2</v>
      </c>
      <c r="O462" s="37">
        <v>0.89999999999999858</v>
      </c>
    </row>
    <row r="463" spans="1:15" ht="10.5">
      <c r="A463" s="4"/>
      <c r="B463" s="7">
        <v>462</v>
      </c>
      <c r="C463" s="3">
        <v>50.16</v>
      </c>
      <c r="D463" s="3">
        <f t="shared" si="7"/>
        <v>3.9999999999999147E-2</v>
      </c>
      <c r="N463" s="4">
        <v>-7.9999999999998295E-2</v>
      </c>
      <c r="O463" s="37">
        <v>0.91000000000000014</v>
      </c>
    </row>
    <row r="464" spans="1:15" ht="10.5">
      <c r="A464" s="4"/>
      <c r="B464" s="7">
        <v>463</v>
      </c>
      <c r="C464" s="3">
        <v>50.09</v>
      </c>
      <c r="D464" s="3">
        <f t="shared" si="7"/>
        <v>-6.9999999999993179E-2</v>
      </c>
      <c r="N464" s="4">
        <v>-7.9999999999998295E-2</v>
      </c>
      <c r="O464" s="37">
        <v>0.9199999999999946</v>
      </c>
    </row>
    <row r="465" spans="1:15" ht="10.5">
      <c r="A465" s="4"/>
      <c r="B465" s="7">
        <v>464</v>
      </c>
      <c r="C465" s="3">
        <v>49.74</v>
      </c>
      <c r="D465" s="3">
        <f t="shared" si="7"/>
        <v>-0.35000000000000142</v>
      </c>
      <c r="N465" s="1">
        <v>-7.9999999999998295E-2</v>
      </c>
      <c r="O465" s="37">
        <v>0.94</v>
      </c>
    </row>
    <row r="466" spans="1:15" ht="10.5">
      <c r="A466" s="4"/>
      <c r="B466" s="7">
        <v>465</v>
      </c>
      <c r="C466" s="3">
        <v>49.59</v>
      </c>
      <c r="D466" s="3">
        <f t="shared" si="7"/>
        <v>-0.14999999999999858</v>
      </c>
      <c r="N466" s="1">
        <v>-7.9999999999998295E-2</v>
      </c>
      <c r="O466" s="37">
        <v>0.94999999999999929</v>
      </c>
    </row>
    <row r="467" spans="1:15" ht="10.5">
      <c r="A467" s="4"/>
      <c r="B467" s="7">
        <v>466</v>
      </c>
      <c r="C467" s="3">
        <v>50.22</v>
      </c>
      <c r="D467" s="3">
        <f t="shared" si="7"/>
        <v>0.62999999999999545</v>
      </c>
      <c r="N467" s="1">
        <v>-7.9999999999998295E-2</v>
      </c>
      <c r="O467" s="37">
        <v>0.96000000000000085</v>
      </c>
    </row>
    <row r="468" spans="1:15" ht="10.5">
      <c r="A468" s="4"/>
      <c r="B468" s="7">
        <v>467</v>
      </c>
      <c r="C468" s="3">
        <v>50.48</v>
      </c>
      <c r="D468" s="3">
        <f t="shared" si="7"/>
        <v>0.25999999999999801</v>
      </c>
      <c r="N468" s="4">
        <v>-7.0000000000000284E-2</v>
      </c>
      <c r="O468" s="37">
        <v>0.97999999999999687</v>
      </c>
    </row>
    <row r="469" spans="1:15" ht="10.5">
      <c r="A469" s="4"/>
      <c r="B469" s="7">
        <v>468</v>
      </c>
      <c r="C469" s="3">
        <v>50.57</v>
      </c>
      <c r="D469" s="3">
        <f t="shared" si="7"/>
        <v>9.0000000000003411E-2</v>
      </c>
      <c r="N469" s="4">
        <v>-7.0000000000000284E-2</v>
      </c>
      <c r="O469" s="37">
        <v>1</v>
      </c>
    </row>
    <row r="470" spans="1:15" ht="10.5">
      <c r="A470" s="4"/>
      <c r="B470" s="7">
        <v>469</v>
      </c>
      <c r="C470" s="3">
        <v>50.61</v>
      </c>
      <c r="D470" s="3">
        <f t="shared" si="7"/>
        <v>3.9999999999999147E-2</v>
      </c>
      <c r="N470" s="4">
        <v>-7.0000000000000284E-2</v>
      </c>
      <c r="O470" s="37">
        <v>1.0199999999999996</v>
      </c>
    </row>
    <row r="471" spans="1:15" ht="10.5">
      <c r="A471" s="4"/>
      <c r="B471" s="7">
        <v>470</v>
      </c>
      <c r="C471" s="3">
        <v>50.63</v>
      </c>
      <c r="D471" s="3">
        <f t="shared" si="7"/>
        <v>2.0000000000003126E-2</v>
      </c>
      <c r="N471" s="4">
        <v>-7.0000000000000284E-2</v>
      </c>
      <c r="O471" s="37">
        <v>1.0399999999999991</v>
      </c>
    </row>
    <row r="472" spans="1:15" ht="10.5">
      <c r="A472" s="4"/>
      <c r="B472" s="7">
        <v>471</v>
      </c>
      <c r="C472" s="3">
        <v>50.69</v>
      </c>
      <c r="D472" s="3">
        <f t="shared" si="7"/>
        <v>5.9999999999995168E-2</v>
      </c>
      <c r="N472" s="4">
        <v>-7.0000000000000284E-2</v>
      </c>
      <c r="O472" s="37">
        <v>1.0500000000000007</v>
      </c>
    </row>
    <row r="473" spans="1:15" ht="10.5">
      <c r="A473" s="4"/>
      <c r="B473" s="7">
        <v>472</v>
      </c>
      <c r="C473" s="3">
        <v>50.75</v>
      </c>
      <c r="D473" s="3">
        <f t="shared" si="7"/>
        <v>6.0000000000002274E-2</v>
      </c>
      <c r="N473" s="4">
        <v>-7.0000000000000284E-2</v>
      </c>
      <c r="O473" s="37">
        <v>1.0700000000000003</v>
      </c>
    </row>
    <row r="474" spans="1:15" ht="10.5">
      <c r="A474" s="4"/>
      <c r="B474" s="7">
        <v>473</v>
      </c>
      <c r="C474" s="3">
        <v>50.47</v>
      </c>
      <c r="D474" s="3">
        <f t="shared" si="7"/>
        <v>-0.28000000000000114</v>
      </c>
      <c r="N474" s="4">
        <v>-7.0000000000000284E-2</v>
      </c>
      <c r="O474" s="37">
        <v>1.0900000000000034</v>
      </c>
    </row>
    <row r="475" spans="1:15" ht="10.5">
      <c r="A475" s="4"/>
      <c r="B475" s="7">
        <v>474</v>
      </c>
      <c r="C475" s="3">
        <v>50.66</v>
      </c>
      <c r="D475" s="3">
        <f t="shared" si="7"/>
        <v>0.18999999999999773</v>
      </c>
      <c r="N475" s="4">
        <v>-7.0000000000000284E-2</v>
      </c>
      <c r="O475" s="37">
        <v>1.1100000000000012</v>
      </c>
    </row>
    <row r="476" spans="1:15" ht="10.5">
      <c r="A476" s="4"/>
      <c r="B476" s="7">
        <v>475</v>
      </c>
      <c r="C476" s="3">
        <v>50.8</v>
      </c>
      <c r="D476" s="3">
        <f t="shared" si="7"/>
        <v>0.14000000000000057</v>
      </c>
      <c r="N476" s="4">
        <v>-7.0000000000000284E-2</v>
      </c>
      <c r="O476" s="37">
        <v>1.120000000000001</v>
      </c>
    </row>
    <row r="477" spans="1:15" ht="10.5">
      <c r="A477" s="4"/>
      <c r="B477" s="7">
        <v>476</v>
      </c>
      <c r="C477" s="3">
        <v>50.73</v>
      </c>
      <c r="D477" s="3">
        <f t="shared" si="7"/>
        <v>-7.0000000000000284E-2</v>
      </c>
      <c r="N477" s="4">
        <v>-7.0000000000000284E-2</v>
      </c>
      <c r="O477" s="37">
        <v>1.1600000000000001</v>
      </c>
    </row>
    <row r="478" spans="1:15" ht="10.5">
      <c r="A478" s="4"/>
      <c r="B478" s="7">
        <v>477</v>
      </c>
      <c r="C478" s="3">
        <v>50.61</v>
      </c>
      <c r="D478" s="3">
        <f t="shared" si="7"/>
        <v>-0.11999999999999744</v>
      </c>
      <c r="N478" s="4">
        <v>-7.0000000000000284E-2</v>
      </c>
      <c r="O478" s="37">
        <v>1.1799999999999997</v>
      </c>
    </row>
    <row r="479" spans="1:15" ht="10.5">
      <c r="A479" s="4"/>
      <c r="B479" s="7">
        <v>478</v>
      </c>
      <c r="C479" s="3">
        <v>50.77</v>
      </c>
      <c r="D479" s="3">
        <f t="shared" si="7"/>
        <v>0.16000000000000369</v>
      </c>
      <c r="N479" s="4">
        <v>-7.0000000000000284E-2</v>
      </c>
      <c r="O479" s="37">
        <v>1.1799999999999997</v>
      </c>
    </row>
    <row r="480" spans="1:15" ht="10.5">
      <c r="A480" s="4"/>
      <c r="B480" s="7">
        <v>479</v>
      </c>
      <c r="C480" s="3">
        <v>50.31</v>
      </c>
      <c r="D480" s="3">
        <f t="shared" si="7"/>
        <v>-0.46000000000000085</v>
      </c>
      <c r="N480" s="1">
        <v>-7.0000000000000284E-2</v>
      </c>
      <c r="O480" s="37">
        <v>1.2300000000000004</v>
      </c>
    </row>
    <row r="481" spans="1:15" ht="10.5">
      <c r="A481" s="4"/>
      <c r="B481" s="7">
        <v>480</v>
      </c>
      <c r="C481" s="3">
        <v>49.89</v>
      </c>
      <c r="D481" s="3">
        <f t="shared" si="7"/>
        <v>-0.42000000000000171</v>
      </c>
      <c r="N481" s="1">
        <v>-7.0000000000000284E-2</v>
      </c>
      <c r="O481" s="37">
        <v>1.2300000000000004</v>
      </c>
    </row>
    <row r="482" spans="1:15" ht="10.5">
      <c r="A482" s="4"/>
      <c r="B482" s="7">
        <v>481</v>
      </c>
      <c r="C482" s="3">
        <v>49.56</v>
      </c>
      <c r="D482" s="3">
        <f t="shared" si="7"/>
        <v>-0.32999999999999829</v>
      </c>
      <c r="N482" s="1">
        <v>-7.0000000000000284E-2</v>
      </c>
      <c r="O482" s="37">
        <v>1.2899999999999991</v>
      </c>
    </row>
    <row r="483" spans="1:15" ht="10.5">
      <c r="A483" s="4"/>
      <c r="B483" s="7">
        <v>482</v>
      </c>
      <c r="C483" s="3">
        <v>49.86</v>
      </c>
      <c r="D483" s="3">
        <f t="shared" si="7"/>
        <v>0.29999999999999716</v>
      </c>
      <c r="N483" s="4">
        <v>-6.9999999999993179E-2</v>
      </c>
      <c r="O483" s="37">
        <v>1.3000000000000007</v>
      </c>
    </row>
    <row r="484" spans="1:15" ht="10.5">
      <c r="A484" s="4"/>
      <c r="B484" s="7">
        <v>483</v>
      </c>
      <c r="C484" s="3">
        <v>49.59</v>
      </c>
      <c r="D484" s="3">
        <f t="shared" si="7"/>
        <v>-0.26999999999999602</v>
      </c>
      <c r="N484" s="4">
        <v>-6.0000000000002274E-2</v>
      </c>
      <c r="O484" s="37">
        <v>1.3200000000000003</v>
      </c>
    </row>
    <row r="485" spans="1:15" ht="10.5">
      <c r="A485" s="4"/>
      <c r="B485" s="7">
        <v>484</v>
      </c>
      <c r="C485" s="3">
        <v>49.38</v>
      </c>
      <c r="D485" s="3">
        <f t="shared" si="7"/>
        <v>-0.21000000000000085</v>
      </c>
      <c r="N485" s="4">
        <v>-6.0000000000002274E-2</v>
      </c>
      <c r="O485" s="37">
        <v>1.3900000000000006</v>
      </c>
    </row>
    <row r="486" spans="1:15" ht="10.5">
      <c r="A486" s="4"/>
      <c r="B486" s="7">
        <v>485</v>
      </c>
      <c r="C486" s="3">
        <v>50</v>
      </c>
      <c r="D486" s="3">
        <f t="shared" si="7"/>
        <v>0.61999999999999744</v>
      </c>
      <c r="N486" s="4">
        <v>-6.0000000000002274E-2</v>
      </c>
      <c r="O486" s="37">
        <v>1.4200000000000017</v>
      </c>
    </row>
    <row r="487" spans="1:15" ht="10.5">
      <c r="A487" s="4"/>
      <c r="B487" s="7">
        <v>486</v>
      </c>
      <c r="C487" s="3">
        <v>50.51</v>
      </c>
      <c r="D487" s="3">
        <f t="shared" si="7"/>
        <v>0.50999999999999801</v>
      </c>
      <c r="N487" s="1">
        <v>-6.0000000000002274E-2</v>
      </c>
      <c r="O487" s="37">
        <v>1.4400000000000013</v>
      </c>
    </row>
    <row r="488" spans="1:15" ht="10.5">
      <c r="A488" s="4"/>
      <c r="B488" s="7">
        <v>487</v>
      </c>
      <c r="C488" s="3">
        <v>50.78</v>
      </c>
      <c r="D488" s="3">
        <f t="shared" si="7"/>
        <v>0.27000000000000313</v>
      </c>
      <c r="N488" s="1">
        <v>-5.9999999999998721E-2</v>
      </c>
      <c r="O488" s="37">
        <v>1.4500000000000028</v>
      </c>
    </row>
    <row r="489" spans="1:15" ht="10.5">
      <c r="A489" s="4"/>
      <c r="B489" s="7">
        <v>488</v>
      </c>
      <c r="C489" s="3">
        <v>50.71</v>
      </c>
      <c r="D489" s="3">
        <f t="shared" si="7"/>
        <v>-7.0000000000000284E-2</v>
      </c>
      <c r="N489" s="4">
        <v>-5.9999999999995168E-2</v>
      </c>
      <c r="O489" s="37">
        <v>1.4700000000000006</v>
      </c>
    </row>
    <row r="490" spans="1:15" ht="10.5">
      <c r="A490" s="4"/>
      <c r="B490" s="7">
        <v>489</v>
      </c>
      <c r="C490" s="3">
        <v>51.85</v>
      </c>
      <c r="D490" s="3">
        <f t="shared" si="7"/>
        <v>1.1400000000000006</v>
      </c>
      <c r="N490" s="4">
        <v>-5.0000000000004263E-2</v>
      </c>
      <c r="O490" s="37">
        <v>1.5400000000000063</v>
      </c>
    </row>
    <row r="491" spans="1:15" ht="10.5">
      <c r="A491" s="4"/>
      <c r="B491" s="7">
        <v>490</v>
      </c>
      <c r="C491" s="3">
        <v>52.88</v>
      </c>
      <c r="D491" s="3">
        <f t="shared" si="7"/>
        <v>1.0300000000000011</v>
      </c>
      <c r="N491" s="4">
        <v>-5.0000000000004263E-2</v>
      </c>
      <c r="O491" s="37">
        <v>1.6099999999999994</v>
      </c>
    </row>
    <row r="492" spans="1:15" ht="10.5">
      <c r="A492" s="4"/>
      <c r="B492" s="7">
        <v>491</v>
      </c>
      <c r="C492" s="3">
        <v>52.25</v>
      </c>
      <c r="D492" s="3">
        <f t="shared" si="7"/>
        <v>-0.63000000000000256</v>
      </c>
      <c r="N492" s="4">
        <v>-5.0000000000004263E-2</v>
      </c>
      <c r="O492" s="37">
        <v>1.6700000000000017</v>
      </c>
    </row>
    <row r="493" spans="1:15" ht="10.5">
      <c r="A493" s="4"/>
      <c r="B493" s="7">
        <v>492</v>
      </c>
      <c r="C493" s="3">
        <v>52.32</v>
      </c>
      <c r="D493" s="3">
        <f t="shared" si="7"/>
        <v>7.0000000000000284E-2</v>
      </c>
      <c r="N493" s="4">
        <v>-5.0000000000004263E-2</v>
      </c>
      <c r="O493" s="37">
        <v>1.6900000000000004</v>
      </c>
    </row>
    <row r="494" spans="1:15" ht="10.5">
      <c r="A494" s="4"/>
      <c r="B494" s="7">
        <v>493</v>
      </c>
      <c r="C494" s="3">
        <v>53.11</v>
      </c>
      <c r="D494" s="3">
        <f t="shared" si="7"/>
        <v>0.78999999999999915</v>
      </c>
      <c r="N494" s="1">
        <v>-5.0000000000000711E-2</v>
      </c>
      <c r="O494" s="37">
        <v>1.759999999999998</v>
      </c>
    </row>
    <row r="495" spans="1:15" ht="10.5">
      <c r="A495" s="4"/>
      <c r="B495" s="7">
        <v>494</v>
      </c>
      <c r="C495" s="3">
        <v>54.07</v>
      </c>
      <c r="D495" s="3">
        <f t="shared" si="7"/>
        <v>0.96000000000000085</v>
      </c>
      <c r="N495" s="1">
        <v>-4.9999999999999822E-2</v>
      </c>
      <c r="O495" s="37">
        <v>1.839999999999999</v>
      </c>
    </row>
    <row r="496" spans="1:15" ht="10.5">
      <c r="A496" s="4"/>
      <c r="B496" s="7">
        <v>495</v>
      </c>
      <c r="C496" s="3">
        <v>55.44</v>
      </c>
      <c r="D496" s="3">
        <f t="shared" si="7"/>
        <v>1.3699999999999974</v>
      </c>
      <c r="N496" s="4">
        <v>-4.9999999999997158E-2</v>
      </c>
      <c r="O496" s="37">
        <v>2.0499999999999989</v>
      </c>
    </row>
    <row r="497" spans="1:16" ht="10.5">
      <c r="A497" s="4"/>
      <c r="B497" s="7">
        <v>496</v>
      </c>
      <c r="C497" s="3">
        <v>55.23</v>
      </c>
      <c r="D497" s="3">
        <f t="shared" si="7"/>
        <v>-0.21000000000000085</v>
      </c>
      <c r="N497" s="4">
        <v>-4.9999999999997158E-2</v>
      </c>
      <c r="O497" s="46">
        <v>2.0799999999999983</v>
      </c>
      <c r="P497" s="1" t="s">
        <v>36</v>
      </c>
    </row>
    <row r="498" spans="1:16" ht="10.5">
      <c r="A498" s="4"/>
      <c r="B498" s="7">
        <v>497</v>
      </c>
      <c r="C498" s="3">
        <v>55.16</v>
      </c>
      <c r="D498" s="3">
        <f t="shared" si="7"/>
        <v>-7.0000000000000284E-2</v>
      </c>
      <c r="N498" s="4">
        <v>-4.9999999999997158E-2</v>
      </c>
      <c r="O498" s="40">
        <v>2.1199999999999974</v>
      </c>
    </row>
    <row r="499" spans="1:16" ht="10.5">
      <c r="A499" s="4"/>
      <c r="B499" s="7">
        <v>498</v>
      </c>
      <c r="C499" s="3">
        <v>54.76</v>
      </c>
      <c r="D499" s="3">
        <f t="shared" si="7"/>
        <v>-0.39999999999999858</v>
      </c>
      <c r="N499" s="4">
        <v>-4.9999999999997158E-2</v>
      </c>
      <c r="O499" s="37">
        <v>2.25</v>
      </c>
    </row>
    <row r="500" spans="1:16" ht="10.5">
      <c r="A500" s="4"/>
      <c r="B500" s="7">
        <v>499</v>
      </c>
      <c r="C500" s="3">
        <v>54.55</v>
      </c>
      <c r="D500" s="3">
        <f t="shared" si="7"/>
        <v>-0.21000000000000085</v>
      </c>
      <c r="N500" s="4">
        <v>-4.9999999999997158E-2</v>
      </c>
      <c r="O500" s="37">
        <v>2.3999999999999986</v>
      </c>
    </row>
    <row r="501" spans="1:16" ht="10.5">
      <c r="A501" s="4"/>
      <c r="B501" s="7">
        <v>500</v>
      </c>
      <c r="C501" s="3">
        <v>55.12</v>
      </c>
      <c r="D501" s="3">
        <f t="shared" si="7"/>
        <v>0.57000000000000028</v>
      </c>
      <c r="N501" s="1">
        <v>-4.9999999999997158E-2</v>
      </c>
      <c r="O501" s="37">
        <v>2.5900000000000034</v>
      </c>
    </row>
    <row r="502" spans="1:16" ht="11" thickBot="1">
      <c r="A502" s="4"/>
      <c r="B502" s="7">
        <v>501</v>
      </c>
      <c r="C502" s="3">
        <v>56.41</v>
      </c>
      <c r="D502" s="3">
        <f t="shared" si="7"/>
        <v>1.2899999999999991</v>
      </c>
      <c r="N502" s="4">
        <v>-4.0000000000006253E-2</v>
      </c>
      <c r="O502" s="38">
        <v>3.3900000000000006</v>
      </c>
    </row>
    <row r="503" spans="1:16">
      <c r="A503" s="4"/>
      <c r="B503" s="7">
        <v>502</v>
      </c>
      <c r="C503" s="3">
        <v>55.88</v>
      </c>
      <c r="D503" s="3">
        <f t="shared" si="7"/>
        <v>-0.52999999999999403</v>
      </c>
      <c r="N503" s="1">
        <v>-4.00000000000027E-2</v>
      </c>
    </row>
    <row r="504" spans="1:16">
      <c r="A504" s="4"/>
      <c r="B504" s="7">
        <v>503</v>
      </c>
      <c r="C504" s="3">
        <v>55.7</v>
      </c>
      <c r="D504" s="3">
        <f t="shared" si="7"/>
        <v>-0.17999999999999972</v>
      </c>
      <c r="N504" s="4">
        <v>-3.9999999999999147E-2</v>
      </c>
    </row>
    <row r="505" spans="1:16">
      <c r="A505" s="4"/>
      <c r="B505" s="7">
        <v>504</v>
      </c>
      <c r="C505" s="3">
        <v>55.25</v>
      </c>
      <c r="D505" s="3">
        <f t="shared" si="7"/>
        <v>-0.45000000000000284</v>
      </c>
      <c r="N505" s="4">
        <v>-3.9999999999999147E-2</v>
      </c>
    </row>
    <row r="506" spans="1:16">
      <c r="A506" s="4"/>
      <c r="B506" s="7">
        <v>505</v>
      </c>
      <c r="C506" s="3">
        <v>55.06</v>
      </c>
      <c r="D506" s="3">
        <f t="shared" si="7"/>
        <v>-0.18999999999999773</v>
      </c>
      <c r="N506" s="4">
        <v>-3.9999999999999147E-2</v>
      </c>
    </row>
    <row r="507" spans="1:16">
      <c r="A507" s="4"/>
      <c r="B507" s="7">
        <v>506</v>
      </c>
      <c r="C507" s="3">
        <v>54.77</v>
      </c>
      <c r="D507" s="3">
        <f t="shared" si="7"/>
        <v>-0.28999999999999915</v>
      </c>
      <c r="N507" s="4">
        <v>-3.9999999999999147E-2</v>
      </c>
    </row>
    <row r="508" spans="1:16">
      <c r="A508" s="4"/>
      <c r="B508" s="7">
        <v>507</v>
      </c>
      <c r="C508" s="3">
        <v>55.05</v>
      </c>
      <c r="D508" s="3">
        <f t="shared" si="7"/>
        <v>0.27999999999999403</v>
      </c>
      <c r="N508" s="4">
        <v>-3.9999999999999147E-2</v>
      </c>
    </row>
    <row r="509" spans="1:16">
      <c r="A509" s="4"/>
      <c r="B509" s="7">
        <v>508</v>
      </c>
      <c r="C509" s="3">
        <v>54.57</v>
      </c>
      <c r="D509" s="3">
        <f t="shared" si="7"/>
        <v>-0.47999999999999687</v>
      </c>
      <c r="N509" s="4">
        <v>-3.9999999999999147E-2</v>
      </c>
    </row>
    <row r="510" spans="1:16">
      <c r="A510" s="4"/>
      <c r="B510" s="7">
        <v>509</v>
      </c>
      <c r="C510" s="3">
        <v>54.13</v>
      </c>
      <c r="D510" s="3">
        <f t="shared" si="7"/>
        <v>-0.43999999999999773</v>
      </c>
      <c r="N510" s="4">
        <v>-3.9999999999999147E-2</v>
      </c>
    </row>
    <row r="511" spans="1:16">
      <c r="A511" s="4"/>
      <c r="B511" s="7">
        <v>510</v>
      </c>
      <c r="C511" s="3">
        <v>54.17</v>
      </c>
      <c r="D511" s="3">
        <f t="shared" si="7"/>
        <v>3.9999999999999147E-2</v>
      </c>
      <c r="N511" s="1">
        <v>-3.9999999999999147E-2</v>
      </c>
    </row>
    <row r="512" spans="1:16">
      <c r="A512" s="4"/>
      <c r="B512" s="7">
        <v>511</v>
      </c>
      <c r="C512" s="3">
        <v>54.38</v>
      </c>
      <c r="D512" s="3">
        <f t="shared" si="7"/>
        <v>0.21000000000000085</v>
      </c>
      <c r="N512" s="1">
        <v>-3.9999999999999147E-2</v>
      </c>
    </row>
    <row r="513" spans="1:14">
      <c r="A513" s="4"/>
      <c r="B513" s="7">
        <v>512</v>
      </c>
      <c r="C513" s="3">
        <v>54.77</v>
      </c>
      <c r="D513" s="3">
        <f t="shared" si="7"/>
        <v>0.39000000000000057</v>
      </c>
      <c r="N513" s="4">
        <v>-3.0000000000001137E-2</v>
      </c>
    </row>
    <row r="514" spans="1:14">
      <c r="A514" s="4"/>
      <c r="B514" s="7">
        <v>513</v>
      </c>
      <c r="C514" s="3">
        <v>54.39</v>
      </c>
      <c r="D514" s="3">
        <f t="shared" si="7"/>
        <v>-0.38000000000000256</v>
      </c>
      <c r="N514" s="4">
        <v>-3.0000000000001137E-2</v>
      </c>
    </row>
    <row r="515" spans="1:14">
      <c r="A515" s="4"/>
      <c r="B515" s="7">
        <v>514</v>
      </c>
      <c r="C515" s="3">
        <v>54.39</v>
      </c>
      <c r="D515" s="3">
        <f t="shared" si="7"/>
        <v>0</v>
      </c>
      <c r="N515" s="4">
        <v>-3.0000000000001137E-2</v>
      </c>
    </row>
    <row r="516" spans="1:14">
      <c r="A516" s="4"/>
      <c r="B516" s="7">
        <v>515</v>
      </c>
      <c r="C516" s="3">
        <v>54.5</v>
      </c>
      <c r="D516" s="3">
        <f t="shared" ref="D516:D579" si="8">C516-C515</f>
        <v>0.10999999999999943</v>
      </c>
      <c r="N516" s="1">
        <v>-3.0000000000001137E-2</v>
      </c>
    </row>
    <row r="517" spans="1:14">
      <c r="A517" s="4"/>
      <c r="B517" s="7">
        <v>516</v>
      </c>
      <c r="C517" s="3">
        <v>54.68</v>
      </c>
      <c r="D517" s="3">
        <f t="shared" si="8"/>
        <v>0.17999999999999972</v>
      </c>
      <c r="N517" s="4">
        <v>-2.9999999999994031E-2</v>
      </c>
    </row>
    <row r="518" spans="1:14">
      <c r="A518" s="4"/>
      <c r="B518" s="7">
        <v>517</v>
      </c>
      <c r="C518" s="3">
        <v>54.49</v>
      </c>
      <c r="D518" s="3">
        <f t="shared" si="8"/>
        <v>-0.18999999999999773</v>
      </c>
      <c r="N518" s="4">
        <v>-2.9999999999994031E-2</v>
      </c>
    </row>
    <row r="519" spans="1:14">
      <c r="A519" s="4"/>
      <c r="B519" s="7">
        <v>518</v>
      </c>
      <c r="C519" s="3">
        <v>54.83</v>
      </c>
      <c r="D519" s="3">
        <f t="shared" si="8"/>
        <v>0.33999999999999631</v>
      </c>
      <c r="N519" s="4">
        <v>-2.0000000000003126E-2</v>
      </c>
    </row>
    <row r="520" spans="1:14">
      <c r="A520" s="4"/>
      <c r="B520" s="7">
        <v>519</v>
      </c>
      <c r="C520" s="3">
        <v>53.93</v>
      </c>
      <c r="D520" s="3">
        <f t="shared" si="8"/>
        <v>-0.89999999999999858</v>
      </c>
      <c r="N520" s="4">
        <v>-2.0000000000003126E-2</v>
      </c>
    </row>
    <row r="521" spans="1:14">
      <c r="A521" s="4"/>
      <c r="B521" s="7">
        <v>520</v>
      </c>
      <c r="C521" s="3">
        <v>54.67</v>
      </c>
      <c r="D521" s="3">
        <f t="shared" si="8"/>
        <v>0.74000000000000199</v>
      </c>
      <c r="N521" s="4">
        <v>-2.0000000000003126E-2</v>
      </c>
    </row>
    <row r="522" spans="1:14">
      <c r="A522" s="4"/>
      <c r="B522" s="7">
        <v>521</v>
      </c>
      <c r="C522" s="3">
        <v>54.06</v>
      </c>
      <c r="D522" s="3">
        <f t="shared" si="8"/>
        <v>-0.60999999999999943</v>
      </c>
      <c r="N522" s="1">
        <v>-2.0000000000003126E-2</v>
      </c>
    </row>
    <row r="523" spans="1:14">
      <c r="A523" s="4"/>
      <c r="B523" s="7">
        <v>522</v>
      </c>
      <c r="C523" s="3">
        <v>54.27</v>
      </c>
      <c r="D523" s="3">
        <f t="shared" si="8"/>
        <v>0.21000000000000085</v>
      </c>
      <c r="N523" s="1">
        <v>-1.9999999999999574E-2</v>
      </c>
    </row>
    <row r="524" spans="1:14">
      <c r="A524" s="4"/>
      <c r="B524" s="7">
        <v>523</v>
      </c>
      <c r="C524" s="3">
        <v>55.13</v>
      </c>
      <c r="D524" s="3">
        <f t="shared" si="8"/>
        <v>0.85999999999999943</v>
      </c>
      <c r="N524" s="1">
        <v>-1.9999999999999574E-2</v>
      </c>
    </row>
    <row r="525" spans="1:14">
      <c r="A525" s="4"/>
      <c r="B525" s="7">
        <v>524</v>
      </c>
      <c r="C525" s="3">
        <v>54.73</v>
      </c>
      <c r="D525" s="3">
        <f t="shared" si="8"/>
        <v>-0.40000000000000568</v>
      </c>
      <c r="N525" s="4">
        <v>-1.9999999999996021E-2</v>
      </c>
    </row>
    <row r="526" spans="1:14">
      <c r="A526" s="4"/>
      <c r="B526" s="7">
        <v>525</v>
      </c>
      <c r="C526" s="3">
        <v>54.66</v>
      </c>
      <c r="D526" s="3">
        <f t="shared" si="8"/>
        <v>-7.0000000000000284E-2</v>
      </c>
      <c r="N526" s="4">
        <v>-1.9999999999996021E-2</v>
      </c>
    </row>
    <row r="527" spans="1:14">
      <c r="A527" s="4"/>
      <c r="B527" s="7">
        <v>526</v>
      </c>
      <c r="C527" s="3">
        <v>54.75</v>
      </c>
      <c r="D527" s="3">
        <f t="shared" si="8"/>
        <v>9.0000000000003411E-2</v>
      </c>
      <c r="N527" s="1">
        <v>-1.9999999999996021E-2</v>
      </c>
    </row>
    <row r="528" spans="1:14">
      <c r="A528" s="4"/>
      <c r="B528" s="7">
        <v>527</v>
      </c>
      <c r="C528" s="3">
        <v>54.95</v>
      </c>
      <c r="D528" s="3">
        <f t="shared" si="8"/>
        <v>0.20000000000000284</v>
      </c>
      <c r="N528" s="4">
        <v>-1.0000000000005116E-2</v>
      </c>
    </row>
    <row r="529" spans="1:14">
      <c r="A529" s="4"/>
      <c r="B529" s="7">
        <v>528</v>
      </c>
      <c r="C529" s="3">
        <v>54.95</v>
      </c>
      <c r="D529" s="3">
        <f t="shared" si="8"/>
        <v>0</v>
      </c>
      <c r="N529" s="4">
        <v>-9.9999999999980105E-3</v>
      </c>
    </row>
    <row r="530" spans="1:14">
      <c r="A530" s="4"/>
      <c r="B530" s="7">
        <v>529</v>
      </c>
      <c r="C530" s="3">
        <v>54.44</v>
      </c>
      <c r="D530" s="3">
        <f t="shared" si="8"/>
        <v>-0.51000000000000512</v>
      </c>
      <c r="N530" s="4">
        <v>-9.9999999999980105E-3</v>
      </c>
    </row>
    <row r="531" spans="1:14">
      <c r="A531" s="4"/>
      <c r="B531" s="7">
        <v>530</v>
      </c>
      <c r="C531" s="3">
        <v>53.4</v>
      </c>
      <c r="D531" s="3">
        <f t="shared" si="8"/>
        <v>-1.0399999999999991</v>
      </c>
      <c r="N531" s="4">
        <v>-9.9999999999980105E-3</v>
      </c>
    </row>
    <row r="532" spans="1:14">
      <c r="A532" s="4"/>
      <c r="B532" s="7">
        <v>531</v>
      </c>
      <c r="C532" s="3">
        <v>53.43</v>
      </c>
      <c r="D532" s="3">
        <f t="shared" si="8"/>
        <v>3.0000000000001137E-2</v>
      </c>
      <c r="N532" s="4">
        <v>-9.9999999999980105E-3</v>
      </c>
    </row>
    <row r="533" spans="1:14">
      <c r="A533" s="4"/>
      <c r="B533" s="7">
        <v>532</v>
      </c>
      <c r="C533" s="3">
        <v>53.71</v>
      </c>
      <c r="D533" s="3">
        <f t="shared" si="8"/>
        <v>0.28000000000000114</v>
      </c>
      <c r="N533" s="4">
        <v>-9.9999999999980105E-3</v>
      </c>
    </row>
    <row r="534" spans="1:14">
      <c r="A534" s="4"/>
      <c r="B534" s="7">
        <v>533</v>
      </c>
      <c r="C534" s="3">
        <v>54.18</v>
      </c>
      <c r="D534" s="3">
        <f t="shared" si="8"/>
        <v>0.46999999999999886</v>
      </c>
      <c r="N534" s="4">
        <v>-9.9999999999980105E-3</v>
      </c>
    </row>
    <row r="535" spans="1:14">
      <c r="A535" s="4"/>
      <c r="B535" s="7">
        <v>534</v>
      </c>
      <c r="C535" s="3">
        <v>54.21</v>
      </c>
      <c r="D535" s="3">
        <f t="shared" si="8"/>
        <v>3.0000000000001137E-2</v>
      </c>
      <c r="N535" s="1">
        <v>-9.9999999999980105E-3</v>
      </c>
    </row>
    <row r="536" spans="1:14">
      <c r="A536" s="4"/>
      <c r="B536" s="7">
        <v>535</v>
      </c>
      <c r="C536" s="3">
        <v>54.1</v>
      </c>
      <c r="D536" s="3">
        <f t="shared" si="8"/>
        <v>-0.10999999999999943</v>
      </c>
      <c r="N536" s="4">
        <v>0</v>
      </c>
    </row>
    <row r="537" spans="1:14">
      <c r="A537" s="4"/>
      <c r="B537" s="7">
        <v>536</v>
      </c>
      <c r="C537" s="3">
        <v>54.19</v>
      </c>
      <c r="D537" s="3">
        <f t="shared" si="8"/>
        <v>8.9999999999996305E-2</v>
      </c>
      <c r="N537" s="4">
        <v>0</v>
      </c>
    </row>
    <row r="538" spans="1:14">
      <c r="A538" s="4"/>
      <c r="B538" s="7">
        <v>537</v>
      </c>
      <c r="C538" s="3">
        <v>53.75</v>
      </c>
      <c r="D538" s="3">
        <f t="shared" si="8"/>
        <v>-0.43999999999999773</v>
      </c>
      <c r="N538" s="4">
        <v>0</v>
      </c>
    </row>
    <row r="539" spans="1:14">
      <c r="A539" s="4"/>
      <c r="B539" s="7">
        <v>538</v>
      </c>
      <c r="C539" s="3">
        <v>53.59</v>
      </c>
      <c r="D539" s="3">
        <f t="shared" si="8"/>
        <v>-0.15999999999999659</v>
      </c>
      <c r="N539" s="4">
        <v>0</v>
      </c>
    </row>
    <row r="540" spans="1:14">
      <c r="A540" s="4"/>
      <c r="B540" s="7">
        <v>539</v>
      </c>
      <c r="C540" s="3">
        <v>53.77</v>
      </c>
      <c r="D540" s="3">
        <f t="shared" si="8"/>
        <v>0.17999999999999972</v>
      </c>
      <c r="N540" s="4">
        <v>0</v>
      </c>
    </row>
    <row r="541" spans="1:14">
      <c r="A541" s="4"/>
      <c r="B541" s="7">
        <v>540</v>
      </c>
      <c r="C541" s="3">
        <v>52.68</v>
      </c>
      <c r="D541" s="3">
        <f t="shared" si="8"/>
        <v>-1.0900000000000034</v>
      </c>
      <c r="N541" s="4">
        <v>0</v>
      </c>
    </row>
    <row r="542" spans="1:14">
      <c r="A542" s="4"/>
      <c r="B542" s="7">
        <v>541</v>
      </c>
      <c r="C542" s="3">
        <v>50.6</v>
      </c>
      <c r="D542" s="3">
        <f t="shared" si="8"/>
        <v>-2.0799999999999983</v>
      </c>
      <c r="N542" s="1">
        <v>0</v>
      </c>
    </row>
    <row r="543" spans="1:14">
      <c r="A543" s="4"/>
      <c r="B543" s="7">
        <v>542</v>
      </c>
      <c r="C543" s="3">
        <v>50.37</v>
      </c>
      <c r="D543" s="3">
        <f t="shared" si="8"/>
        <v>-0.23000000000000398</v>
      </c>
      <c r="N543" s="1">
        <v>0</v>
      </c>
    </row>
    <row r="544" spans="1:14">
      <c r="A544" s="4"/>
      <c r="B544" s="7">
        <v>543</v>
      </c>
      <c r="C544" s="3">
        <v>51.08</v>
      </c>
      <c r="D544" s="3">
        <f t="shared" si="8"/>
        <v>0.71000000000000085</v>
      </c>
      <c r="N544" s="1">
        <v>0</v>
      </c>
    </row>
    <row r="545" spans="1:14">
      <c r="A545" s="4"/>
      <c r="B545" s="7">
        <v>544</v>
      </c>
      <c r="C545" s="3">
        <v>49.97</v>
      </c>
      <c r="D545" s="3">
        <f t="shared" si="8"/>
        <v>-1.1099999999999994</v>
      </c>
      <c r="N545" s="4">
        <v>9.9999999999980105E-3</v>
      </c>
    </row>
    <row r="546" spans="1:14">
      <c r="A546" s="4"/>
      <c r="B546" s="7">
        <v>545</v>
      </c>
      <c r="C546" s="3">
        <v>49.25</v>
      </c>
      <c r="D546" s="3">
        <f t="shared" si="8"/>
        <v>-0.71999999999999886</v>
      </c>
      <c r="N546" s="4">
        <v>9.9999999999980105E-3</v>
      </c>
    </row>
    <row r="547" spans="1:14">
      <c r="A547" s="4"/>
      <c r="B547" s="7">
        <v>546</v>
      </c>
      <c r="C547" s="3">
        <v>50.58</v>
      </c>
      <c r="D547" s="3">
        <f t="shared" si="8"/>
        <v>1.3299999999999983</v>
      </c>
      <c r="N547" s="1">
        <v>9.9999999999980105E-3</v>
      </c>
    </row>
    <row r="548" spans="1:14">
      <c r="A548" s="4"/>
      <c r="B548" s="7">
        <v>547</v>
      </c>
      <c r="C548" s="3">
        <v>50.22</v>
      </c>
      <c r="D548" s="3">
        <f t="shared" si="8"/>
        <v>-0.35999999999999943</v>
      </c>
      <c r="N548" s="1">
        <v>1.0000000000001563E-2</v>
      </c>
    </row>
    <row r="549" spans="1:14">
      <c r="A549" s="4"/>
      <c r="B549" s="7">
        <v>548</v>
      </c>
      <c r="C549" s="3">
        <v>50.5</v>
      </c>
      <c r="D549" s="3">
        <f t="shared" si="8"/>
        <v>0.28000000000000114</v>
      </c>
      <c r="N549" s="4">
        <v>1.0000000000005116E-2</v>
      </c>
    </row>
    <row r="550" spans="1:14">
      <c r="A550" s="4"/>
      <c r="B550" s="7">
        <v>549</v>
      </c>
      <c r="C550" s="3">
        <v>50.33</v>
      </c>
      <c r="D550" s="3">
        <f t="shared" si="8"/>
        <v>-0.17000000000000171</v>
      </c>
      <c r="N550" s="4">
        <v>1.9999999999996021E-2</v>
      </c>
    </row>
    <row r="551" spans="1:14">
      <c r="A551" s="4"/>
      <c r="B551" s="7">
        <v>550</v>
      </c>
      <c r="C551" s="3">
        <v>50.36</v>
      </c>
      <c r="D551" s="3">
        <f t="shared" si="8"/>
        <v>3.0000000000001137E-2</v>
      </c>
      <c r="N551" s="4">
        <v>1.9999999999996021E-2</v>
      </c>
    </row>
    <row r="552" spans="1:14">
      <c r="A552" s="4"/>
      <c r="B552" s="7">
        <v>551</v>
      </c>
      <c r="C552" s="3">
        <v>48.75</v>
      </c>
      <c r="D552" s="3">
        <f t="shared" si="8"/>
        <v>-1.6099999999999994</v>
      </c>
      <c r="N552" s="1">
        <v>1.9999999999996021E-2</v>
      </c>
    </row>
    <row r="553" spans="1:14">
      <c r="A553" s="4"/>
      <c r="B553" s="7">
        <v>552</v>
      </c>
      <c r="C553" s="3">
        <v>49.08</v>
      </c>
      <c r="D553" s="3">
        <f t="shared" si="8"/>
        <v>0.32999999999999829</v>
      </c>
      <c r="N553" s="4">
        <v>2.0000000000003126E-2</v>
      </c>
    </row>
    <row r="554" spans="1:14">
      <c r="A554" s="4"/>
      <c r="B554" s="7">
        <v>553</v>
      </c>
      <c r="C554" s="3">
        <v>50.13</v>
      </c>
      <c r="D554" s="3">
        <f t="shared" si="8"/>
        <v>1.0500000000000043</v>
      </c>
      <c r="N554" s="1">
        <v>2.0000000000003126E-2</v>
      </c>
    </row>
    <row r="555" spans="1:14">
      <c r="A555" s="4"/>
      <c r="B555" s="7">
        <v>554</v>
      </c>
      <c r="C555" s="3">
        <v>49.53</v>
      </c>
      <c r="D555" s="3">
        <f t="shared" si="8"/>
        <v>-0.60000000000000142</v>
      </c>
      <c r="N555" s="4">
        <v>3.0000000000001137E-2</v>
      </c>
    </row>
    <row r="556" spans="1:14">
      <c r="A556" s="4"/>
      <c r="B556" s="7">
        <v>555</v>
      </c>
      <c r="C556" s="3">
        <v>50.06</v>
      </c>
      <c r="D556" s="3">
        <f t="shared" si="8"/>
        <v>0.53000000000000114</v>
      </c>
      <c r="N556" s="4">
        <v>3.0000000000001137E-2</v>
      </c>
    </row>
    <row r="557" spans="1:14">
      <c r="A557" s="4"/>
      <c r="B557" s="7">
        <v>556</v>
      </c>
      <c r="C557" s="3">
        <v>50.64</v>
      </c>
      <c r="D557" s="3">
        <f t="shared" si="8"/>
        <v>0.57999999999999829</v>
      </c>
      <c r="N557" s="4">
        <v>3.0000000000001137E-2</v>
      </c>
    </row>
    <row r="558" spans="1:14">
      <c r="A558" s="4"/>
      <c r="B558" s="7">
        <v>557</v>
      </c>
      <c r="C558" s="3">
        <v>52.03</v>
      </c>
      <c r="D558" s="3">
        <f t="shared" si="8"/>
        <v>1.3900000000000006</v>
      </c>
      <c r="N558" s="4">
        <v>3.0000000000001137E-2</v>
      </c>
    </row>
    <row r="559" spans="1:14">
      <c r="A559" s="4"/>
      <c r="B559" s="7">
        <v>558</v>
      </c>
      <c r="C559" s="3">
        <v>51.84</v>
      </c>
      <c r="D559" s="3">
        <f t="shared" si="8"/>
        <v>-0.18999999999999773</v>
      </c>
      <c r="N559" s="4">
        <v>3.0000000000001137E-2</v>
      </c>
    </row>
    <row r="560" spans="1:14">
      <c r="A560" s="4"/>
      <c r="B560" s="7">
        <v>559</v>
      </c>
      <c r="C560" s="3">
        <v>51.72</v>
      </c>
      <c r="D560" s="3">
        <f t="shared" si="8"/>
        <v>-0.12000000000000455</v>
      </c>
      <c r="N560" s="4">
        <v>3.0000000000001137E-2</v>
      </c>
    </row>
    <row r="561" spans="1:14">
      <c r="A561" s="4"/>
      <c r="B561" s="7">
        <v>560</v>
      </c>
      <c r="C561" s="3">
        <v>51.54</v>
      </c>
      <c r="D561" s="3">
        <f t="shared" si="8"/>
        <v>-0.17999999999999972</v>
      </c>
      <c r="N561" s="4">
        <v>3.0000000000001137E-2</v>
      </c>
    </row>
    <row r="562" spans="1:14">
      <c r="A562" s="4"/>
      <c r="B562" s="7">
        <v>561</v>
      </c>
      <c r="C562" s="3">
        <v>51.06</v>
      </c>
      <c r="D562" s="3">
        <f t="shared" si="8"/>
        <v>-0.47999999999999687</v>
      </c>
      <c r="N562" s="4">
        <v>3.0000000000001137E-2</v>
      </c>
    </row>
    <row r="563" spans="1:14">
      <c r="A563" s="4"/>
      <c r="B563" s="7">
        <v>562</v>
      </c>
      <c r="C563" s="3">
        <v>50.96</v>
      </c>
      <c r="D563" s="3">
        <f t="shared" si="8"/>
        <v>-0.10000000000000142</v>
      </c>
      <c r="N563" s="4">
        <v>3.0000000000001137E-2</v>
      </c>
    </row>
    <row r="564" spans="1:14">
      <c r="A564" s="4"/>
      <c r="B564" s="7">
        <v>563</v>
      </c>
      <c r="C564" s="3">
        <v>51.4</v>
      </c>
      <c r="D564" s="3">
        <f t="shared" si="8"/>
        <v>0.43999999999999773</v>
      </c>
      <c r="N564" s="1">
        <v>3.0000000000001137E-2</v>
      </c>
    </row>
    <row r="565" spans="1:14">
      <c r="A565" s="4"/>
      <c r="B565" s="7">
        <v>564</v>
      </c>
      <c r="C565" s="3">
        <v>51.34</v>
      </c>
      <c r="D565" s="3">
        <f t="shared" si="8"/>
        <v>-5.9999999999995168E-2</v>
      </c>
      <c r="N565" s="4">
        <v>3.9999999999999147E-2</v>
      </c>
    </row>
    <row r="566" spans="1:14">
      <c r="A566" s="4"/>
      <c r="B566" s="7">
        <v>565</v>
      </c>
      <c r="C566" s="3">
        <v>51.05</v>
      </c>
      <c r="D566" s="3">
        <f t="shared" si="8"/>
        <v>-0.29000000000000625</v>
      </c>
      <c r="N566" s="4">
        <v>3.9999999999999147E-2</v>
      </c>
    </row>
    <row r="567" spans="1:14">
      <c r="A567" s="4"/>
      <c r="B567" s="7">
        <v>566</v>
      </c>
      <c r="C567" s="3">
        <v>51.41</v>
      </c>
      <c r="D567" s="3">
        <f t="shared" si="8"/>
        <v>0.35999999999999943</v>
      </c>
      <c r="N567" s="4">
        <v>3.9999999999999147E-2</v>
      </c>
    </row>
    <row r="568" spans="1:14">
      <c r="A568" s="4"/>
      <c r="B568" s="7">
        <v>567</v>
      </c>
      <c r="C568" s="3">
        <v>51.36</v>
      </c>
      <c r="D568" s="3">
        <f t="shared" si="8"/>
        <v>-4.9999999999997158E-2</v>
      </c>
      <c r="N568" s="4">
        <v>3.9999999999999147E-2</v>
      </c>
    </row>
    <row r="569" spans="1:14">
      <c r="A569" s="4"/>
      <c r="B569" s="7">
        <v>568</v>
      </c>
      <c r="C569" s="3">
        <v>51.57</v>
      </c>
      <c r="D569" s="3">
        <f t="shared" si="8"/>
        <v>0.21000000000000085</v>
      </c>
      <c r="N569" s="4">
        <v>3.9999999999999147E-2</v>
      </c>
    </row>
    <row r="570" spans="1:14">
      <c r="A570" s="4"/>
      <c r="B570" s="7">
        <v>569</v>
      </c>
      <c r="C570" s="3">
        <v>51.58</v>
      </c>
      <c r="D570" s="3">
        <f t="shared" si="8"/>
        <v>9.9999999999980105E-3</v>
      </c>
      <c r="N570" s="4">
        <v>3.9999999999999147E-2</v>
      </c>
    </row>
    <row r="571" spans="1:14">
      <c r="A571" s="4"/>
      <c r="B571" s="7">
        <v>570</v>
      </c>
      <c r="C571" s="3">
        <v>52.4</v>
      </c>
      <c r="D571" s="3">
        <f t="shared" si="8"/>
        <v>0.82000000000000028</v>
      </c>
      <c r="N571" s="4">
        <v>3.9999999999999147E-2</v>
      </c>
    </row>
    <row r="572" spans="1:14">
      <c r="A572" s="4"/>
      <c r="B572" s="7">
        <v>571</v>
      </c>
      <c r="C572" s="3">
        <v>51.8</v>
      </c>
      <c r="D572" s="3">
        <f t="shared" si="8"/>
        <v>-0.60000000000000142</v>
      </c>
      <c r="N572" s="4">
        <v>3.9999999999999147E-2</v>
      </c>
    </row>
    <row r="573" spans="1:14">
      <c r="A573" s="4"/>
      <c r="B573" s="7">
        <v>572</v>
      </c>
      <c r="C573" s="3">
        <v>51.65</v>
      </c>
      <c r="D573" s="3">
        <f t="shared" si="8"/>
        <v>-0.14999999999999858</v>
      </c>
      <c r="N573" s="4">
        <v>3.9999999999999147E-2</v>
      </c>
    </row>
    <row r="574" spans="1:14">
      <c r="A574" s="4"/>
      <c r="B574" s="7">
        <v>573</v>
      </c>
      <c r="C574" s="3">
        <v>51.6</v>
      </c>
      <c r="D574" s="3">
        <f t="shared" si="8"/>
        <v>-4.9999999999997158E-2</v>
      </c>
      <c r="N574" s="4">
        <v>4.0000000000006253E-2</v>
      </c>
    </row>
    <row r="575" spans="1:14">
      <c r="A575" s="4"/>
      <c r="B575" s="7">
        <v>574</v>
      </c>
      <c r="C575" s="3">
        <v>52.93</v>
      </c>
      <c r="D575" s="3">
        <f t="shared" si="8"/>
        <v>1.3299999999999983</v>
      </c>
      <c r="N575" s="4">
        <v>4.0000000000006253E-2</v>
      </c>
    </row>
    <row r="576" spans="1:14">
      <c r="A576" s="4"/>
      <c r="B576" s="7">
        <v>575</v>
      </c>
      <c r="C576" s="3">
        <v>52.53</v>
      </c>
      <c r="D576" s="3">
        <f t="shared" si="8"/>
        <v>-0.39999999999999858</v>
      </c>
      <c r="N576" s="4">
        <v>4.9999999999997158E-2</v>
      </c>
    </row>
    <row r="577" spans="1:14">
      <c r="A577" s="4"/>
      <c r="B577" s="7">
        <v>576</v>
      </c>
      <c r="C577" s="3">
        <v>52.99</v>
      </c>
      <c r="D577" s="3">
        <f t="shared" si="8"/>
        <v>0.46000000000000085</v>
      </c>
      <c r="N577" s="4">
        <v>4.9999999999997158E-2</v>
      </c>
    </row>
    <row r="578" spans="1:14">
      <c r="A578" s="4"/>
      <c r="B578" s="7">
        <v>577</v>
      </c>
      <c r="C578" s="3">
        <v>53.09</v>
      </c>
      <c r="D578" s="3">
        <f t="shared" si="8"/>
        <v>0.10000000000000142</v>
      </c>
      <c r="N578" s="1">
        <v>4.9999999999997158E-2</v>
      </c>
    </row>
    <row r="579" spans="1:14">
      <c r="A579" s="4"/>
      <c r="B579" s="7">
        <v>578</v>
      </c>
      <c r="C579" s="3">
        <v>53.42</v>
      </c>
      <c r="D579" s="3">
        <f t="shared" si="8"/>
        <v>0.32999999999999829</v>
      </c>
      <c r="N579" s="4">
        <v>5.0000000000004263E-2</v>
      </c>
    </row>
    <row r="580" spans="1:14">
      <c r="A580" s="4"/>
      <c r="B580" s="7">
        <v>579</v>
      </c>
      <c r="C580" s="3">
        <v>53.11</v>
      </c>
      <c r="D580" s="3">
        <f t="shared" ref="D580:D643" si="9">C580-C579</f>
        <v>-0.31000000000000227</v>
      </c>
      <c r="N580" s="4">
        <v>5.0000000000004263E-2</v>
      </c>
    </row>
    <row r="581" spans="1:14">
      <c r="A581" s="4"/>
      <c r="B581" s="7">
        <v>580</v>
      </c>
      <c r="C581" s="3">
        <v>52.81</v>
      </c>
      <c r="D581" s="3">
        <f t="shared" si="9"/>
        <v>-0.29999999999999716</v>
      </c>
      <c r="N581" s="4">
        <v>5.0000000000004263E-2</v>
      </c>
    </row>
    <row r="582" spans="1:14">
      <c r="A582" s="4"/>
      <c r="B582" s="7">
        <v>581</v>
      </c>
      <c r="C582" s="3">
        <v>53.8</v>
      </c>
      <c r="D582" s="3">
        <f t="shared" si="9"/>
        <v>0.98999999999999488</v>
      </c>
      <c r="N582" s="4">
        <v>5.0000000000004263E-2</v>
      </c>
    </row>
    <row r="583" spans="1:14">
      <c r="A583" s="4"/>
      <c r="B583" s="7">
        <v>582</v>
      </c>
      <c r="C583" s="3">
        <v>53.56</v>
      </c>
      <c r="D583" s="3">
        <f t="shared" si="9"/>
        <v>-0.23999999999999488</v>
      </c>
      <c r="N583" s="4">
        <v>5.0000000000004263E-2</v>
      </c>
    </row>
    <row r="584" spans="1:14">
      <c r="A584" s="4"/>
      <c r="B584" s="7">
        <v>583</v>
      </c>
      <c r="C584" s="3">
        <v>53.37</v>
      </c>
      <c r="D584" s="3">
        <f t="shared" si="9"/>
        <v>-0.19000000000000483</v>
      </c>
      <c r="N584" s="4">
        <v>5.9999999999995168E-2</v>
      </c>
    </row>
    <row r="585" spans="1:14">
      <c r="A585" s="4"/>
      <c r="B585" s="7">
        <v>584</v>
      </c>
      <c r="C585" s="3">
        <v>53.62</v>
      </c>
      <c r="D585" s="3">
        <f t="shared" si="9"/>
        <v>0.25</v>
      </c>
      <c r="N585" s="4">
        <v>5.9999999999995168E-2</v>
      </c>
    </row>
    <row r="586" spans="1:14">
      <c r="A586" s="4"/>
      <c r="B586" s="7">
        <v>585</v>
      </c>
      <c r="C586" s="3">
        <v>54.2</v>
      </c>
      <c r="D586" s="3">
        <f t="shared" si="9"/>
        <v>0.5800000000000054</v>
      </c>
      <c r="N586" s="1">
        <v>5.9999999999995168E-2</v>
      </c>
    </row>
    <row r="587" spans="1:14">
      <c r="A587" s="4"/>
      <c r="B587" s="7">
        <v>586</v>
      </c>
      <c r="C587" s="3">
        <v>54.3</v>
      </c>
      <c r="D587" s="3">
        <f t="shared" si="9"/>
        <v>9.9999999999994316E-2</v>
      </c>
      <c r="N587" s="4">
        <v>6.0000000000002274E-2</v>
      </c>
    </row>
    <row r="588" spans="1:14">
      <c r="A588" s="4"/>
      <c r="B588" s="7">
        <v>587</v>
      </c>
      <c r="C588" s="3">
        <v>53.95</v>
      </c>
      <c r="D588" s="3">
        <f t="shared" si="9"/>
        <v>-0.34999999999999432</v>
      </c>
      <c r="N588" s="4">
        <v>6.0000000000002274E-2</v>
      </c>
    </row>
    <row r="589" spans="1:14">
      <c r="A589" s="4"/>
      <c r="B589" s="7">
        <v>588</v>
      </c>
      <c r="C589" s="3">
        <v>54.09</v>
      </c>
      <c r="D589" s="3">
        <f>C589-C588</f>
        <v>0.14000000000000057</v>
      </c>
      <c r="N589" s="4">
        <v>6.0000000000002274E-2</v>
      </c>
    </row>
    <row r="590" spans="1:14">
      <c r="B590" s="7">
        <v>589</v>
      </c>
      <c r="C590" s="6">
        <v>53.88</v>
      </c>
      <c r="D590" s="3">
        <f t="shared" si="9"/>
        <v>-0.21000000000000085</v>
      </c>
      <c r="N590" s="1">
        <v>6.9999999999998508E-2</v>
      </c>
    </row>
    <row r="591" spans="1:14">
      <c r="B591" s="7">
        <v>590</v>
      </c>
      <c r="C591" s="6">
        <v>53.72</v>
      </c>
      <c r="D591" s="3">
        <f t="shared" si="9"/>
        <v>-0.16000000000000369</v>
      </c>
      <c r="N591" s="4">
        <v>7.0000000000000284E-2</v>
      </c>
    </row>
    <row r="592" spans="1:14">
      <c r="B592" s="7">
        <v>591</v>
      </c>
      <c r="C592" s="6">
        <v>54.12</v>
      </c>
      <c r="D592" s="3">
        <f t="shared" si="9"/>
        <v>0.39999999999999858</v>
      </c>
      <c r="N592" s="4">
        <v>7.0000000000000284E-2</v>
      </c>
    </row>
    <row r="593" spans="2:14">
      <c r="B593" s="7">
        <v>592</v>
      </c>
      <c r="C593" s="6">
        <v>53.2</v>
      </c>
      <c r="D593" s="3">
        <f t="shared" si="9"/>
        <v>-0.9199999999999946</v>
      </c>
      <c r="N593" s="4">
        <v>7.0000000000000284E-2</v>
      </c>
    </row>
    <row r="594" spans="2:14">
      <c r="B594" s="7">
        <v>593</v>
      </c>
      <c r="C594" s="6">
        <v>53.11</v>
      </c>
      <c r="D594" s="3">
        <f t="shared" si="9"/>
        <v>-9.0000000000003411E-2</v>
      </c>
      <c r="N594" s="4">
        <v>7.0000000000000284E-2</v>
      </c>
    </row>
    <row r="595" spans="2:14">
      <c r="B595" s="7">
        <v>594</v>
      </c>
      <c r="C595" s="6">
        <v>52.86</v>
      </c>
      <c r="D595" s="3">
        <f t="shared" si="9"/>
        <v>-0.25</v>
      </c>
      <c r="N595" s="4">
        <v>7.0000000000000284E-2</v>
      </c>
    </row>
    <row r="596" spans="2:14">
      <c r="B596" s="7">
        <v>595</v>
      </c>
      <c r="C596" s="6">
        <v>52.79</v>
      </c>
      <c r="D596" s="3">
        <f t="shared" si="9"/>
        <v>-7.0000000000000284E-2</v>
      </c>
      <c r="N596" s="4">
        <v>7.0000000000000284E-2</v>
      </c>
    </row>
    <row r="597" spans="2:14">
      <c r="B597" s="7">
        <v>596</v>
      </c>
      <c r="C597" s="6">
        <v>54.91</v>
      </c>
      <c r="D597" s="3">
        <f t="shared" si="9"/>
        <v>2.1199999999999974</v>
      </c>
      <c r="N597" s="4">
        <v>7.0000000000000284E-2</v>
      </c>
    </row>
    <row r="598" spans="2:14">
      <c r="B598" s="7">
        <v>597</v>
      </c>
      <c r="C598" s="6">
        <v>54.8</v>
      </c>
      <c r="D598" s="3">
        <f t="shared" si="9"/>
        <v>-0.10999999999999943</v>
      </c>
      <c r="N598" s="4">
        <v>7.0000000000000284E-2</v>
      </c>
    </row>
    <row r="599" spans="2:14">
      <c r="B599" s="7">
        <v>598</v>
      </c>
      <c r="C599" s="6">
        <v>55</v>
      </c>
      <c r="D599" s="3">
        <f t="shared" si="9"/>
        <v>0.20000000000000284</v>
      </c>
      <c r="N599" s="1">
        <v>7.0000000000000284E-2</v>
      </c>
    </row>
    <row r="600" spans="2:14">
      <c r="B600" s="7">
        <v>599</v>
      </c>
      <c r="C600" s="6">
        <v>54.84</v>
      </c>
      <c r="D600" s="3">
        <f t="shared" si="9"/>
        <v>-0.15999999999999659</v>
      </c>
      <c r="N600" s="1">
        <v>7.0000000000000284E-2</v>
      </c>
    </row>
    <row r="601" spans="2:14">
      <c r="B601" s="7">
        <v>600</v>
      </c>
      <c r="C601" s="6">
        <v>55.08</v>
      </c>
      <c r="D601" s="3">
        <f t="shared" si="9"/>
        <v>0.23999999999999488</v>
      </c>
      <c r="N601" s="1">
        <v>7.0000000000000284E-2</v>
      </c>
    </row>
    <row r="602" spans="2:14">
      <c r="B602" s="7">
        <v>601</v>
      </c>
      <c r="C602" s="6">
        <v>55.01</v>
      </c>
      <c r="D602" s="3">
        <f t="shared" si="9"/>
        <v>-7.0000000000000284E-2</v>
      </c>
      <c r="N602" s="4">
        <v>7.9999999999998295E-2</v>
      </c>
    </row>
    <row r="603" spans="2:14">
      <c r="B603" s="7">
        <v>602</v>
      </c>
      <c r="C603" s="6">
        <v>54.93</v>
      </c>
      <c r="D603" s="3">
        <f t="shared" si="9"/>
        <v>-7.9999999999998295E-2</v>
      </c>
      <c r="N603" s="4">
        <v>7.9999999999998295E-2</v>
      </c>
    </row>
    <row r="604" spans="2:14">
      <c r="B604" s="7">
        <v>603</v>
      </c>
      <c r="C604" s="6">
        <v>55.12</v>
      </c>
      <c r="D604" s="3">
        <f t="shared" si="9"/>
        <v>0.18999999999999773</v>
      </c>
      <c r="N604" s="4">
        <v>7.9999999999998295E-2</v>
      </c>
    </row>
    <row r="605" spans="2:14">
      <c r="B605" s="7">
        <v>604</v>
      </c>
      <c r="C605" s="6">
        <v>54.91</v>
      </c>
      <c r="D605" s="3">
        <f t="shared" si="9"/>
        <v>-0.21000000000000085</v>
      </c>
      <c r="N605" s="4">
        <v>8.00000000000054E-2</v>
      </c>
    </row>
    <row r="606" spans="2:14">
      <c r="B606" s="7">
        <v>605</v>
      </c>
      <c r="C606" s="6">
        <v>55.2</v>
      </c>
      <c r="D606" s="3">
        <f t="shared" si="9"/>
        <v>0.29000000000000625</v>
      </c>
      <c r="N606" s="4">
        <v>8.00000000000054E-2</v>
      </c>
    </row>
    <row r="607" spans="2:14">
      <c r="B607" s="7">
        <v>606</v>
      </c>
      <c r="C607" s="6">
        <v>54.49</v>
      </c>
      <c r="D607" s="3">
        <f t="shared" si="9"/>
        <v>-0.71000000000000085</v>
      </c>
      <c r="N607" s="4">
        <v>8.9999999999996305E-2</v>
      </c>
    </row>
    <row r="608" spans="2:14">
      <c r="B608" s="7">
        <v>607</v>
      </c>
      <c r="C608" s="6">
        <v>54.51</v>
      </c>
      <c r="D608" s="3">
        <f t="shared" si="9"/>
        <v>1.9999999999996021E-2</v>
      </c>
      <c r="N608" s="4">
        <v>8.9999999999996305E-2</v>
      </c>
    </row>
    <row r="609" spans="2:14">
      <c r="B609" s="7">
        <v>608</v>
      </c>
      <c r="C609" s="6">
        <v>54.15</v>
      </c>
      <c r="D609" s="3">
        <f t="shared" si="9"/>
        <v>-0.35999999999999943</v>
      </c>
      <c r="N609" s="4">
        <v>8.9999999999996305E-2</v>
      </c>
    </row>
    <row r="610" spans="2:14">
      <c r="B610" s="7">
        <v>609</v>
      </c>
      <c r="C610" s="6">
        <v>53.9</v>
      </c>
      <c r="D610" s="3">
        <f t="shared" si="9"/>
        <v>-0.25</v>
      </c>
      <c r="N610" s="1">
        <v>8.9999999999999858E-2</v>
      </c>
    </row>
    <row r="611" spans="2:14">
      <c r="B611" s="7">
        <v>610</v>
      </c>
      <c r="C611" s="6">
        <v>53.33</v>
      </c>
      <c r="D611" s="3">
        <f t="shared" si="9"/>
        <v>-0.57000000000000028</v>
      </c>
      <c r="N611" s="4">
        <v>9.0000000000003411E-2</v>
      </c>
    </row>
    <row r="612" spans="2:14">
      <c r="B612" s="7">
        <v>611</v>
      </c>
      <c r="C612" s="6">
        <v>52.52</v>
      </c>
      <c r="D612" s="3">
        <f t="shared" si="9"/>
        <v>-0.80999999999999517</v>
      </c>
      <c r="N612" s="4">
        <v>9.0000000000003411E-2</v>
      </c>
    </row>
    <row r="613" spans="2:14">
      <c r="B613" s="7">
        <v>612</v>
      </c>
      <c r="C613" s="6">
        <v>53.33</v>
      </c>
      <c r="D613" s="3">
        <f t="shared" si="9"/>
        <v>0.80999999999999517</v>
      </c>
      <c r="N613" s="4">
        <v>9.0000000000003411E-2</v>
      </c>
    </row>
    <row r="614" spans="2:14">
      <c r="B614" s="7">
        <v>613</v>
      </c>
      <c r="C614" s="6">
        <v>53.47</v>
      </c>
      <c r="D614" s="3">
        <f t="shared" si="9"/>
        <v>0.14000000000000057</v>
      </c>
      <c r="N614" s="4">
        <v>9.0000000000003411E-2</v>
      </c>
    </row>
    <row r="615" spans="2:14">
      <c r="B615" s="7">
        <v>614</v>
      </c>
      <c r="C615" s="6">
        <v>52.6</v>
      </c>
      <c r="D615" s="3">
        <f t="shared" si="9"/>
        <v>-0.86999999999999744</v>
      </c>
      <c r="N615" s="4">
        <v>9.0000000000003411E-2</v>
      </c>
    </row>
    <row r="616" spans="2:14">
      <c r="B616" s="7">
        <v>615</v>
      </c>
      <c r="C616" s="6">
        <v>53.68</v>
      </c>
      <c r="D616" s="3">
        <f t="shared" si="9"/>
        <v>1.0799999999999983</v>
      </c>
      <c r="N616" s="4">
        <v>9.9999999999994316E-2</v>
      </c>
    </row>
    <row r="617" spans="2:14">
      <c r="B617" s="7">
        <v>616</v>
      </c>
      <c r="C617" s="6">
        <v>53.67</v>
      </c>
      <c r="D617" s="3">
        <f t="shared" si="9"/>
        <v>-9.9999999999980105E-3</v>
      </c>
      <c r="N617" s="4">
        <v>0.10000000000000142</v>
      </c>
    </row>
    <row r="618" spans="2:14">
      <c r="B618" s="7">
        <v>617</v>
      </c>
      <c r="C618" s="6">
        <v>53.98</v>
      </c>
      <c r="D618" s="3">
        <f t="shared" si="9"/>
        <v>0.30999999999999517</v>
      </c>
      <c r="N618" s="4">
        <v>0.10000000000000142</v>
      </c>
    </row>
    <row r="619" spans="2:14">
      <c r="B619" s="7">
        <v>618</v>
      </c>
      <c r="C619" s="6">
        <v>53.96</v>
      </c>
      <c r="D619" s="3">
        <f t="shared" si="9"/>
        <v>-1.9999999999996021E-2</v>
      </c>
      <c r="N619" s="4">
        <v>0.10000000000000142</v>
      </c>
    </row>
    <row r="620" spans="2:14">
      <c r="B620" s="7">
        <v>619</v>
      </c>
      <c r="C620" s="6">
        <v>54.26</v>
      </c>
      <c r="D620" s="3">
        <f t="shared" si="9"/>
        <v>0.29999999999999716</v>
      </c>
      <c r="N620" s="4">
        <v>0.10000000000000142</v>
      </c>
    </row>
    <row r="621" spans="2:14">
      <c r="B621" s="7">
        <v>620</v>
      </c>
      <c r="C621" s="6">
        <v>53.44</v>
      </c>
      <c r="D621" s="3">
        <f t="shared" si="9"/>
        <v>-0.82000000000000028</v>
      </c>
      <c r="N621" s="1">
        <v>0.10000000000000142</v>
      </c>
    </row>
    <row r="622" spans="2:14">
      <c r="B622" s="7">
        <v>621</v>
      </c>
      <c r="C622" s="6">
        <v>53.66</v>
      </c>
      <c r="D622" s="3">
        <f t="shared" si="9"/>
        <v>0.21999999999999886</v>
      </c>
      <c r="N622" s="4">
        <v>0.10999999999999943</v>
      </c>
    </row>
    <row r="623" spans="2:14">
      <c r="B623" s="7">
        <v>622</v>
      </c>
      <c r="C623" s="6">
        <v>52.41</v>
      </c>
      <c r="D623" s="3">
        <f t="shared" si="9"/>
        <v>-1.25</v>
      </c>
      <c r="N623" s="4">
        <v>0.10999999999999943</v>
      </c>
    </row>
    <row r="624" spans="2:14">
      <c r="B624" s="7">
        <v>623</v>
      </c>
      <c r="C624" s="6">
        <v>51.69</v>
      </c>
      <c r="D624" s="3">
        <f t="shared" si="9"/>
        <v>-0.71999999999999886</v>
      </c>
      <c r="N624" s="4">
        <v>0.10999999999999943</v>
      </c>
    </row>
    <row r="625" spans="2:14">
      <c r="B625" s="7">
        <v>624</v>
      </c>
      <c r="C625" s="6">
        <v>51.15</v>
      </c>
      <c r="D625" s="3">
        <f t="shared" si="9"/>
        <v>-0.53999999999999915</v>
      </c>
      <c r="N625" s="4">
        <v>0.10999999999999943</v>
      </c>
    </row>
    <row r="626" spans="2:14">
      <c r="B626" s="7">
        <v>625</v>
      </c>
      <c r="C626" s="6">
        <v>51.81</v>
      </c>
      <c r="D626" s="3">
        <f t="shared" si="9"/>
        <v>0.66000000000000369</v>
      </c>
      <c r="N626" s="4">
        <v>0.10999999999999943</v>
      </c>
    </row>
    <row r="627" spans="2:14">
      <c r="B627" s="7">
        <v>626</v>
      </c>
      <c r="C627" s="6">
        <v>51.81</v>
      </c>
      <c r="D627" s="3">
        <f t="shared" si="9"/>
        <v>0</v>
      </c>
      <c r="N627" s="4">
        <v>0.10999999999999943</v>
      </c>
    </row>
    <row r="628" spans="2:14">
      <c r="B628" s="7">
        <v>627</v>
      </c>
      <c r="C628" s="6">
        <v>51.29</v>
      </c>
      <c r="D628" s="3">
        <f t="shared" si="9"/>
        <v>-0.52000000000000313</v>
      </c>
      <c r="N628" s="4">
        <v>0.10999999999999943</v>
      </c>
    </row>
    <row r="629" spans="2:14">
      <c r="B629" s="7">
        <v>628</v>
      </c>
      <c r="C629" s="6">
        <v>51.64</v>
      </c>
      <c r="D629" s="3">
        <f t="shared" si="9"/>
        <v>0.35000000000000142</v>
      </c>
      <c r="N629" s="4">
        <v>0.10999999999999943</v>
      </c>
    </row>
    <row r="630" spans="2:14">
      <c r="B630" s="7">
        <v>629</v>
      </c>
      <c r="C630" s="6">
        <v>51.86</v>
      </c>
      <c r="D630" s="3">
        <f t="shared" si="9"/>
        <v>0.21999999999999886</v>
      </c>
      <c r="N630" s="4">
        <v>0.11999999999999744</v>
      </c>
    </row>
    <row r="631" spans="2:14">
      <c r="B631" s="7">
        <v>630</v>
      </c>
      <c r="C631" s="6">
        <v>51.5</v>
      </c>
      <c r="D631" s="3">
        <f t="shared" si="9"/>
        <v>-0.35999999999999943</v>
      </c>
      <c r="N631" s="4">
        <v>0.11999999999999744</v>
      </c>
    </row>
    <row r="632" spans="2:14">
      <c r="B632" s="7">
        <v>631</v>
      </c>
      <c r="C632" s="6">
        <v>51.7</v>
      </c>
      <c r="D632" s="3">
        <f t="shared" si="9"/>
        <v>0.20000000000000284</v>
      </c>
      <c r="N632" s="1">
        <v>0.12000000000000099</v>
      </c>
    </row>
    <row r="633" spans="2:14">
      <c r="B633" s="7">
        <v>632</v>
      </c>
      <c r="C633" s="6">
        <v>51.6</v>
      </c>
      <c r="D633" s="3">
        <f t="shared" si="9"/>
        <v>-0.10000000000000142</v>
      </c>
      <c r="N633" s="1">
        <v>0.12000000000000099</v>
      </c>
    </row>
    <row r="634" spans="2:14">
      <c r="B634" s="7">
        <v>633</v>
      </c>
      <c r="C634" s="6">
        <v>51</v>
      </c>
      <c r="D634" s="3">
        <f t="shared" si="9"/>
        <v>-0.60000000000000142</v>
      </c>
      <c r="N634" s="4">
        <v>0.12000000000000455</v>
      </c>
    </row>
    <row r="635" spans="2:14">
      <c r="B635" s="7">
        <v>634</v>
      </c>
      <c r="C635" s="6">
        <v>51.41</v>
      </c>
      <c r="D635" s="3">
        <f t="shared" si="9"/>
        <v>0.40999999999999659</v>
      </c>
      <c r="N635" s="4">
        <v>0.12000000000000455</v>
      </c>
    </row>
    <row r="636" spans="2:14">
      <c r="B636" s="7">
        <v>635</v>
      </c>
      <c r="C636" s="6">
        <v>52.84</v>
      </c>
      <c r="D636" s="3">
        <f t="shared" si="9"/>
        <v>1.4300000000000068</v>
      </c>
      <c r="N636" s="4">
        <v>0.12999999999999545</v>
      </c>
    </row>
    <row r="637" spans="2:14">
      <c r="B637" s="7">
        <v>636</v>
      </c>
      <c r="C637" s="6">
        <v>52.52</v>
      </c>
      <c r="D637" s="3">
        <f t="shared" si="9"/>
        <v>-0.32000000000000028</v>
      </c>
      <c r="N637" s="4">
        <v>0.12999999999999545</v>
      </c>
    </row>
    <row r="638" spans="2:14">
      <c r="B638" s="7">
        <v>637</v>
      </c>
      <c r="C638" s="6">
        <v>52.19</v>
      </c>
      <c r="D638" s="3">
        <f t="shared" si="9"/>
        <v>-0.3300000000000054</v>
      </c>
      <c r="N638" s="4">
        <v>0.12999999999999545</v>
      </c>
    </row>
    <row r="639" spans="2:14">
      <c r="B639" s="7">
        <v>638</v>
      </c>
      <c r="C639" s="6">
        <v>52.46</v>
      </c>
      <c r="D639" s="3">
        <f t="shared" si="9"/>
        <v>0.27000000000000313</v>
      </c>
      <c r="N639" s="1">
        <v>0.12999999999999901</v>
      </c>
    </row>
    <row r="640" spans="2:14">
      <c r="B640" s="7">
        <v>639</v>
      </c>
      <c r="C640" s="6">
        <v>51.6</v>
      </c>
      <c r="D640" s="3">
        <f t="shared" si="9"/>
        <v>-0.85999999999999943</v>
      </c>
      <c r="N640" s="1">
        <v>0.12999999999999989</v>
      </c>
    </row>
    <row r="641" spans="2:14">
      <c r="B641" s="7">
        <v>640</v>
      </c>
      <c r="C641" s="6">
        <v>51.13</v>
      </c>
      <c r="D641" s="3">
        <f t="shared" si="9"/>
        <v>-0.46999999999999886</v>
      </c>
      <c r="N641" s="1">
        <v>0.12999999999999989</v>
      </c>
    </row>
    <row r="642" spans="2:14">
      <c r="B642" s="7">
        <v>641</v>
      </c>
      <c r="C642" s="6">
        <v>50.73</v>
      </c>
      <c r="D642" s="3">
        <f t="shared" si="9"/>
        <v>-0.40000000000000568</v>
      </c>
      <c r="N642" s="4">
        <v>0.13000000000000256</v>
      </c>
    </row>
    <row r="643" spans="2:14">
      <c r="B643" s="7">
        <v>642</v>
      </c>
      <c r="C643" s="6">
        <v>50.86</v>
      </c>
      <c r="D643" s="3">
        <f t="shared" si="9"/>
        <v>0.13000000000000256</v>
      </c>
      <c r="N643" s="4">
        <v>0.13000000000000256</v>
      </c>
    </row>
    <row r="644" spans="2:14">
      <c r="B644" s="7">
        <v>643</v>
      </c>
      <c r="C644" s="6">
        <v>49.31</v>
      </c>
      <c r="D644" s="3">
        <f t="shared" ref="D644:D707" si="10">C644-C643</f>
        <v>-1.5499999999999972</v>
      </c>
      <c r="N644" s="1">
        <v>0.13000000000000256</v>
      </c>
    </row>
    <row r="645" spans="2:14">
      <c r="B645" s="7">
        <v>644</v>
      </c>
      <c r="C645" s="6">
        <v>49.21</v>
      </c>
      <c r="D645" s="3">
        <f t="shared" si="10"/>
        <v>-0.10000000000000142</v>
      </c>
      <c r="N645" s="1">
        <v>0.13000000000000256</v>
      </c>
    </row>
    <row r="646" spans="2:14">
      <c r="B646" s="7">
        <v>645</v>
      </c>
      <c r="C646" s="6">
        <v>47.81</v>
      </c>
      <c r="D646" s="3">
        <f t="shared" si="10"/>
        <v>-1.3999999999999986</v>
      </c>
      <c r="N646" s="4">
        <v>0.14000000000000057</v>
      </c>
    </row>
    <row r="647" spans="2:14">
      <c r="B647" s="7">
        <v>646</v>
      </c>
      <c r="C647" s="6">
        <v>46.97</v>
      </c>
      <c r="D647" s="3">
        <f t="shared" si="10"/>
        <v>-0.84000000000000341</v>
      </c>
      <c r="N647" s="4">
        <v>0.14000000000000057</v>
      </c>
    </row>
    <row r="648" spans="2:14">
      <c r="B648" s="7">
        <v>647</v>
      </c>
      <c r="C648" s="6">
        <v>47.19</v>
      </c>
      <c r="D648" s="3">
        <f t="shared" si="10"/>
        <v>0.21999999999999886</v>
      </c>
      <c r="N648" s="4">
        <v>0.14000000000000057</v>
      </c>
    </row>
    <row r="649" spans="2:14">
      <c r="B649" s="7">
        <v>648</v>
      </c>
      <c r="C649" s="6">
        <v>46.57</v>
      </c>
      <c r="D649" s="3">
        <f t="shared" si="10"/>
        <v>-0.61999999999999744</v>
      </c>
      <c r="N649" s="4">
        <v>0.14000000000000057</v>
      </c>
    </row>
    <row r="650" spans="2:14">
      <c r="B650" s="7">
        <v>649</v>
      </c>
      <c r="C650" s="6">
        <v>46.85</v>
      </c>
      <c r="D650" s="3">
        <f t="shared" si="10"/>
        <v>0.28000000000000114</v>
      </c>
      <c r="N650" s="4">
        <v>0.14000000000000057</v>
      </c>
    </row>
    <row r="651" spans="2:14">
      <c r="B651" s="7">
        <v>650</v>
      </c>
      <c r="C651" s="6">
        <v>47.24</v>
      </c>
      <c r="D651" s="3">
        <f t="shared" si="10"/>
        <v>0.39000000000000057</v>
      </c>
      <c r="N651" s="4">
        <v>0.14000000000000057</v>
      </c>
    </row>
    <row r="652" spans="2:14">
      <c r="B652" s="7">
        <v>651</v>
      </c>
      <c r="C652" s="6">
        <v>45.72</v>
      </c>
      <c r="D652" s="3">
        <f t="shared" si="10"/>
        <v>-1.5200000000000031</v>
      </c>
      <c r="N652" s="4">
        <v>0.14000000000000057</v>
      </c>
    </row>
    <row r="653" spans="2:14">
      <c r="B653" s="7">
        <v>652</v>
      </c>
      <c r="C653" s="6">
        <v>48.35</v>
      </c>
      <c r="D653" s="3">
        <f t="shared" si="10"/>
        <v>2.6300000000000026</v>
      </c>
      <c r="N653" s="4">
        <v>0.14000000000000057</v>
      </c>
    </row>
    <row r="654" spans="2:14">
      <c r="B654" s="7">
        <v>653</v>
      </c>
      <c r="C654" s="6">
        <v>48.59</v>
      </c>
      <c r="D654" s="3">
        <f t="shared" si="10"/>
        <v>0.24000000000000199</v>
      </c>
      <c r="N654" s="4">
        <v>0.14000000000000057</v>
      </c>
    </row>
    <row r="655" spans="2:14">
      <c r="B655" s="7">
        <v>654</v>
      </c>
      <c r="C655" s="6">
        <v>49.49</v>
      </c>
      <c r="D655" s="3">
        <f t="shared" si="10"/>
        <v>0.89999999999999858</v>
      </c>
      <c r="N655" s="4">
        <v>0.14000000000000057</v>
      </c>
    </row>
    <row r="656" spans="2:14">
      <c r="B656" s="7">
        <v>655</v>
      </c>
      <c r="C656" s="6">
        <v>46.9</v>
      </c>
      <c r="D656" s="3">
        <f t="shared" si="10"/>
        <v>-2.5900000000000034</v>
      </c>
      <c r="N656" s="4">
        <v>0.14000000000000057</v>
      </c>
    </row>
    <row r="657" spans="2:14">
      <c r="B657" s="7">
        <v>656</v>
      </c>
      <c r="C657" s="6">
        <v>47</v>
      </c>
      <c r="D657" s="3">
        <f t="shared" si="10"/>
        <v>0.10000000000000142</v>
      </c>
      <c r="N657" s="1">
        <v>0.14000000000000057</v>
      </c>
    </row>
    <row r="658" spans="2:14">
      <c r="B658" s="7">
        <v>657</v>
      </c>
      <c r="C658" s="6">
        <v>46.54</v>
      </c>
      <c r="D658" s="3">
        <f t="shared" si="10"/>
        <v>-0.46000000000000085</v>
      </c>
      <c r="N658" s="1">
        <v>0.14000000000000057</v>
      </c>
    </row>
    <row r="659" spans="2:14">
      <c r="B659" s="7">
        <v>658</v>
      </c>
      <c r="C659" s="6">
        <v>45.66</v>
      </c>
      <c r="D659" s="3">
        <f t="shared" si="10"/>
        <v>-0.88000000000000256</v>
      </c>
      <c r="N659" s="1">
        <v>0.14000000000000057</v>
      </c>
    </row>
    <row r="660" spans="2:14">
      <c r="B660" s="7">
        <v>659</v>
      </c>
      <c r="C660" s="6">
        <v>45.61</v>
      </c>
      <c r="D660" s="3">
        <f t="shared" si="10"/>
        <v>-4.9999999999997158E-2</v>
      </c>
      <c r="N660" s="1">
        <v>0.14000000000000057</v>
      </c>
    </row>
    <row r="661" spans="2:14">
      <c r="B661" s="7">
        <v>660</v>
      </c>
      <c r="C661" s="6">
        <v>47.55</v>
      </c>
      <c r="D661" s="3">
        <f t="shared" si="10"/>
        <v>1.9399999999999977</v>
      </c>
      <c r="N661" s="4">
        <v>0.14999999999999858</v>
      </c>
    </row>
    <row r="662" spans="2:14">
      <c r="B662" s="7">
        <v>661</v>
      </c>
      <c r="C662" s="6">
        <v>48.81</v>
      </c>
      <c r="D662" s="3">
        <f t="shared" si="10"/>
        <v>1.2600000000000051</v>
      </c>
      <c r="N662" s="4">
        <v>0.14999999999999858</v>
      </c>
    </row>
    <row r="663" spans="2:14">
      <c r="B663" s="7">
        <v>662</v>
      </c>
      <c r="C663" s="6">
        <v>48.39</v>
      </c>
      <c r="D663" s="3">
        <f t="shared" si="10"/>
        <v>-0.42000000000000171</v>
      </c>
      <c r="N663" s="4">
        <v>0.14999999999999858</v>
      </c>
    </row>
    <row r="664" spans="2:14">
      <c r="B664" s="7">
        <v>663</v>
      </c>
      <c r="C664" s="6">
        <v>48.06</v>
      </c>
      <c r="D664" s="3">
        <f t="shared" si="10"/>
        <v>-0.32999999999999829</v>
      </c>
      <c r="N664" s="4">
        <v>0.14999999999999858</v>
      </c>
    </row>
    <row r="665" spans="2:14">
      <c r="B665" s="7">
        <v>664</v>
      </c>
      <c r="C665" s="6">
        <v>48.43</v>
      </c>
      <c r="D665" s="3">
        <f t="shared" si="10"/>
        <v>0.36999999999999744</v>
      </c>
      <c r="N665" s="4">
        <v>0.14999999999999858</v>
      </c>
    </row>
    <row r="666" spans="2:14">
      <c r="B666" s="7">
        <v>665</v>
      </c>
      <c r="C666" s="6">
        <v>48.35</v>
      </c>
      <c r="D666" s="3">
        <f t="shared" si="10"/>
        <v>-7.9999999999998295E-2</v>
      </c>
      <c r="N666" s="4">
        <v>0.14999999999999858</v>
      </c>
    </row>
    <row r="667" spans="2:14">
      <c r="B667" s="7">
        <v>666</v>
      </c>
      <c r="C667" s="6">
        <v>48.5</v>
      </c>
      <c r="D667" s="3">
        <f t="shared" si="10"/>
        <v>0.14999999999999858</v>
      </c>
      <c r="N667" s="4">
        <v>0.14999999999999858</v>
      </c>
    </row>
    <row r="668" spans="2:14">
      <c r="B668" s="7">
        <v>667</v>
      </c>
      <c r="C668" s="6">
        <v>47.79</v>
      </c>
      <c r="D668" s="3">
        <f t="shared" si="10"/>
        <v>-0.71000000000000085</v>
      </c>
      <c r="N668" s="1">
        <v>0.14999999999999858</v>
      </c>
    </row>
    <row r="669" spans="2:14">
      <c r="B669" s="7">
        <v>668</v>
      </c>
      <c r="C669" s="6">
        <v>46.14</v>
      </c>
      <c r="D669" s="3">
        <f t="shared" si="10"/>
        <v>-1.6499999999999986</v>
      </c>
      <c r="N669" s="1">
        <v>0.15000000000000213</v>
      </c>
    </row>
    <row r="670" spans="2:14">
      <c r="B670" s="7">
        <v>669</v>
      </c>
      <c r="C670" s="6">
        <v>46.95</v>
      </c>
      <c r="D670" s="3">
        <f t="shared" si="10"/>
        <v>0.81000000000000227</v>
      </c>
      <c r="N670" s="1">
        <v>0.15000000000000213</v>
      </c>
    </row>
    <row r="671" spans="2:14">
      <c r="B671" s="7">
        <v>670</v>
      </c>
      <c r="C671" s="6">
        <v>46.23</v>
      </c>
      <c r="D671" s="3">
        <f t="shared" si="10"/>
        <v>-0.72000000000000597</v>
      </c>
      <c r="N671" s="4">
        <v>0.15999999999999659</v>
      </c>
    </row>
    <row r="672" spans="2:14">
      <c r="B672" s="7">
        <v>671</v>
      </c>
      <c r="C672" s="6">
        <v>46.88</v>
      </c>
      <c r="D672" s="3">
        <f t="shared" si="10"/>
        <v>0.65000000000000568</v>
      </c>
      <c r="N672" s="4">
        <v>0.15999999999999659</v>
      </c>
    </row>
    <row r="673" spans="2:14">
      <c r="B673" s="7">
        <v>672</v>
      </c>
      <c r="C673" s="6">
        <v>47.21</v>
      </c>
      <c r="D673" s="3">
        <f t="shared" si="10"/>
        <v>0.32999999999999829</v>
      </c>
      <c r="N673" s="4">
        <v>0.15999999999999659</v>
      </c>
    </row>
    <row r="674" spans="2:14">
      <c r="B674" s="7">
        <v>673</v>
      </c>
      <c r="C674" s="6">
        <v>46</v>
      </c>
      <c r="D674" s="3">
        <f t="shared" si="10"/>
        <v>-1.2100000000000009</v>
      </c>
      <c r="N674" s="4">
        <v>0.16000000000000369</v>
      </c>
    </row>
    <row r="675" spans="2:14">
      <c r="B675" s="7">
        <v>674</v>
      </c>
      <c r="C675" s="6">
        <v>45.66</v>
      </c>
      <c r="D675" s="3">
        <f t="shared" si="10"/>
        <v>-0.34000000000000341</v>
      </c>
      <c r="N675" s="4">
        <v>0.16000000000000369</v>
      </c>
    </row>
    <row r="676" spans="2:14">
      <c r="B676" s="7">
        <v>675</v>
      </c>
      <c r="C676" s="6">
        <v>45.48</v>
      </c>
      <c r="D676" s="3">
        <f t="shared" si="10"/>
        <v>-0.17999999999999972</v>
      </c>
      <c r="N676" s="4">
        <v>0.16000000000000369</v>
      </c>
    </row>
    <row r="677" spans="2:14">
      <c r="B677" s="7">
        <v>676</v>
      </c>
      <c r="C677" s="6">
        <v>45.3</v>
      </c>
      <c r="D677" s="3">
        <f t="shared" si="10"/>
        <v>-0.17999999999999972</v>
      </c>
      <c r="N677" s="4">
        <v>0.16000000000000369</v>
      </c>
    </row>
    <row r="678" spans="2:14">
      <c r="B678" s="7">
        <v>677</v>
      </c>
      <c r="C678" s="6">
        <v>46.01</v>
      </c>
      <c r="D678" s="3">
        <f t="shared" si="10"/>
        <v>0.71000000000000085</v>
      </c>
      <c r="N678" s="1">
        <v>0.16999999999999815</v>
      </c>
    </row>
    <row r="679" spans="2:14">
      <c r="B679" s="7">
        <v>678</v>
      </c>
      <c r="C679" s="6">
        <v>45.76</v>
      </c>
      <c r="D679" s="3">
        <f t="shared" si="10"/>
        <v>-0.25</v>
      </c>
      <c r="N679" s="4">
        <v>0.17000000000000171</v>
      </c>
    </row>
    <row r="680" spans="2:14">
      <c r="B680" s="7">
        <v>679</v>
      </c>
      <c r="C680" s="6">
        <v>46.36</v>
      </c>
      <c r="D680" s="3">
        <f t="shared" si="10"/>
        <v>0.60000000000000142</v>
      </c>
      <c r="N680" s="4">
        <v>0.17000000000000171</v>
      </c>
    </row>
    <row r="681" spans="2:14">
      <c r="B681" s="7">
        <v>680</v>
      </c>
      <c r="C681" s="6">
        <v>46.64</v>
      </c>
      <c r="D681" s="3">
        <f t="shared" si="10"/>
        <v>0.28000000000000114</v>
      </c>
      <c r="N681" s="4">
        <v>0.17000000000000171</v>
      </c>
    </row>
    <row r="682" spans="2:14">
      <c r="B682" s="7">
        <v>681</v>
      </c>
      <c r="C682" s="6">
        <v>46.03</v>
      </c>
      <c r="D682" s="3">
        <f t="shared" si="10"/>
        <v>-0.60999999999999943</v>
      </c>
      <c r="N682" s="4">
        <v>0.17000000000000171</v>
      </c>
    </row>
    <row r="683" spans="2:14">
      <c r="B683" s="7">
        <v>682</v>
      </c>
      <c r="C683" s="6">
        <v>48.37</v>
      </c>
      <c r="D683" s="3">
        <f t="shared" si="10"/>
        <v>2.3399999999999963</v>
      </c>
      <c r="N683" s="4">
        <v>0.17000000000000171</v>
      </c>
    </row>
    <row r="684" spans="2:14">
      <c r="B684" s="7">
        <v>683</v>
      </c>
      <c r="C684" s="6">
        <v>48.27</v>
      </c>
      <c r="D684" s="3">
        <f t="shared" si="10"/>
        <v>-9.9999999999994316E-2</v>
      </c>
      <c r="N684" s="4">
        <v>0.17000000000000171</v>
      </c>
    </row>
    <row r="685" spans="2:14">
      <c r="B685" s="7">
        <v>684</v>
      </c>
      <c r="C685" s="6">
        <v>47.2</v>
      </c>
      <c r="D685" s="3">
        <f t="shared" si="10"/>
        <v>-1.0700000000000003</v>
      </c>
      <c r="N685" s="4">
        <v>0.17000000000000171</v>
      </c>
    </row>
    <row r="686" spans="2:14">
      <c r="B686" s="7">
        <v>685</v>
      </c>
      <c r="C686" s="6">
        <v>47.51</v>
      </c>
      <c r="D686" s="3">
        <f t="shared" si="10"/>
        <v>0.30999999999999517</v>
      </c>
      <c r="N686" s="4">
        <v>0.17000000000000171</v>
      </c>
    </row>
    <row r="687" spans="2:14">
      <c r="B687" s="7">
        <v>686</v>
      </c>
      <c r="C687" s="6">
        <v>46.59</v>
      </c>
      <c r="D687" s="3">
        <f t="shared" si="10"/>
        <v>-0.9199999999999946</v>
      </c>
      <c r="N687" s="4">
        <v>0.17999999999999972</v>
      </c>
    </row>
    <row r="688" spans="2:14">
      <c r="B688" s="7">
        <v>687</v>
      </c>
      <c r="C688" s="6">
        <v>46.31</v>
      </c>
      <c r="D688" s="3">
        <f t="shared" si="10"/>
        <v>-0.28000000000000114</v>
      </c>
      <c r="N688" s="4">
        <v>0.17999999999999972</v>
      </c>
    </row>
    <row r="689" spans="2:14">
      <c r="B689" s="7">
        <v>688</v>
      </c>
      <c r="C689" s="6">
        <v>46.55</v>
      </c>
      <c r="D689" s="3">
        <f t="shared" si="10"/>
        <v>0.23999999999999488</v>
      </c>
      <c r="N689" s="4">
        <v>0.17999999999999972</v>
      </c>
    </row>
    <row r="690" spans="2:14">
      <c r="B690" s="7">
        <v>689</v>
      </c>
      <c r="C690" s="6">
        <v>46.88</v>
      </c>
      <c r="D690" s="3">
        <f t="shared" si="10"/>
        <v>0.3300000000000054</v>
      </c>
      <c r="N690" s="4">
        <v>0.17999999999999972</v>
      </c>
    </row>
    <row r="691" spans="2:14">
      <c r="B691" s="7">
        <v>690</v>
      </c>
      <c r="C691" s="6">
        <v>46.67</v>
      </c>
      <c r="D691" s="3">
        <f t="shared" si="10"/>
        <v>-0.21000000000000085</v>
      </c>
      <c r="N691" s="1">
        <v>0.17999999999999972</v>
      </c>
    </row>
    <row r="692" spans="2:14">
      <c r="B692" s="7">
        <v>691</v>
      </c>
      <c r="C692" s="6">
        <v>47.72</v>
      </c>
      <c r="D692" s="3">
        <f t="shared" si="10"/>
        <v>1.0499999999999972</v>
      </c>
      <c r="N692" s="1">
        <v>0.17999999999999972</v>
      </c>
    </row>
    <row r="693" spans="2:14">
      <c r="B693" s="7">
        <v>692</v>
      </c>
      <c r="C693" s="6">
        <v>47.86</v>
      </c>
      <c r="D693" s="3">
        <f t="shared" si="10"/>
        <v>0.14000000000000057</v>
      </c>
      <c r="N693" s="4">
        <v>0.18999999999999773</v>
      </c>
    </row>
    <row r="694" spans="2:14">
      <c r="B694" s="7">
        <v>693</v>
      </c>
      <c r="C694" s="6">
        <v>47.89</v>
      </c>
      <c r="D694" s="3">
        <f t="shared" si="10"/>
        <v>3.0000000000001137E-2</v>
      </c>
      <c r="N694" s="4">
        <v>0.18999999999999773</v>
      </c>
    </row>
    <row r="695" spans="2:14">
      <c r="B695" s="7">
        <v>694</v>
      </c>
      <c r="C695" s="6">
        <v>47.63</v>
      </c>
      <c r="D695" s="3">
        <f t="shared" si="10"/>
        <v>-0.25999999999999801</v>
      </c>
      <c r="N695" s="4">
        <v>0.18999999999999773</v>
      </c>
    </row>
    <row r="696" spans="2:14">
      <c r="B696" s="7">
        <v>695</v>
      </c>
      <c r="C696" s="6">
        <v>48.3</v>
      </c>
      <c r="D696" s="3">
        <f t="shared" si="10"/>
        <v>0.6699999999999946</v>
      </c>
      <c r="N696" s="1">
        <v>0.18999999999999773</v>
      </c>
    </row>
    <row r="697" spans="2:14">
      <c r="B697" s="7">
        <v>696</v>
      </c>
      <c r="C697" s="6">
        <v>47.8</v>
      </c>
      <c r="D697" s="3">
        <f t="shared" si="10"/>
        <v>-0.5</v>
      </c>
      <c r="N697" s="4">
        <v>0.19000000000000483</v>
      </c>
    </row>
    <row r="698" spans="2:14">
      <c r="B698" s="7">
        <v>697</v>
      </c>
      <c r="C698" s="6">
        <v>47.62</v>
      </c>
      <c r="D698" s="3">
        <f t="shared" si="10"/>
        <v>-0.17999999999999972</v>
      </c>
      <c r="N698" s="4">
        <v>0.19000000000000483</v>
      </c>
    </row>
    <row r="699" spans="2:14">
      <c r="B699" s="7">
        <v>698</v>
      </c>
      <c r="C699" s="6">
        <v>47.14</v>
      </c>
      <c r="D699" s="3">
        <f t="shared" si="10"/>
        <v>-0.47999999999999687</v>
      </c>
      <c r="N699" s="4">
        <v>0.19999999999999574</v>
      </c>
    </row>
    <row r="700" spans="2:14">
      <c r="B700" s="7">
        <v>699</v>
      </c>
      <c r="C700" s="6">
        <v>48.32</v>
      </c>
      <c r="D700" s="3">
        <f t="shared" si="10"/>
        <v>1.1799999999999997</v>
      </c>
      <c r="N700" s="4">
        <v>0.19999999999999574</v>
      </c>
    </row>
    <row r="701" spans="2:14">
      <c r="B701" s="7">
        <v>700</v>
      </c>
      <c r="C701" s="6">
        <v>47.87</v>
      </c>
      <c r="D701" s="3">
        <f t="shared" si="10"/>
        <v>-0.45000000000000284</v>
      </c>
      <c r="N701" s="1">
        <v>0.19999999999999929</v>
      </c>
    </row>
    <row r="702" spans="2:14">
      <c r="B702" s="7">
        <v>701</v>
      </c>
      <c r="C702" s="6">
        <v>46.24</v>
      </c>
      <c r="D702" s="3">
        <f t="shared" si="10"/>
        <v>-1.6299999999999955</v>
      </c>
      <c r="N702" s="4">
        <v>0.20000000000000284</v>
      </c>
    </row>
    <row r="703" spans="2:14">
      <c r="B703" s="7">
        <v>702</v>
      </c>
      <c r="C703" s="6">
        <v>44.79</v>
      </c>
      <c r="D703" s="3">
        <f t="shared" si="10"/>
        <v>-1.4500000000000028</v>
      </c>
      <c r="N703" s="4">
        <v>0.20000000000000284</v>
      </c>
    </row>
    <row r="704" spans="2:14">
      <c r="B704" s="7">
        <v>703</v>
      </c>
      <c r="C704" s="6">
        <v>44.66</v>
      </c>
      <c r="D704" s="3">
        <f t="shared" si="10"/>
        <v>-0.13000000000000256</v>
      </c>
      <c r="N704" s="4">
        <v>0.20000000000000284</v>
      </c>
    </row>
    <row r="705" spans="2:14">
      <c r="B705" s="7">
        <v>704</v>
      </c>
      <c r="C705" s="6">
        <v>43.83</v>
      </c>
      <c r="D705" s="3">
        <f t="shared" si="10"/>
        <v>-0.82999999999999829</v>
      </c>
      <c r="N705" s="4">
        <v>0.20000000000000284</v>
      </c>
    </row>
    <row r="706" spans="2:14">
      <c r="B706" s="7">
        <v>705</v>
      </c>
      <c r="C706" s="6">
        <v>42.36</v>
      </c>
      <c r="D706" s="3">
        <f t="shared" si="10"/>
        <v>-1.4699999999999989</v>
      </c>
      <c r="N706" s="4">
        <v>0.20000000000000284</v>
      </c>
    </row>
    <row r="707" spans="2:14">
      <c r="B707" s="7">
        <v>706</v>
      </c>
      <c r="C707" s="6">
        <v>42.61</v>
      </c>
      <c r="D707" s="3">
        <f t="shared" si="10"/>
        <v>0.25</v>
      </c>
      <c r="N707" s="4">
        <v>0.20000000000000284</v>
      </c>
    </row>
    <row r="708" spans="2:14">
      <c r="B708" s="7">
        <v>707</v>
      </c>
      <c r="C708" s="6">
        <v>42.44</v>
      </c>
      <c r="D708" s="3">
        <f t="shared" ref="D708:D771" si="11">C708-C707</f>
        <v>-0.17000000000000171</v>
      </c>
      <c r="N708" s="1">
        <v>0.20000000000000284</v>
      </c>
    </row>
    <row r="709" spans="2:14">
      <c r="B709" s="7">
        <v>708</v>
      </c>
      <c r="C709" s="6">
        <v>41.82</v>
      </c>
      <c r="D709" s="3">
        <f t="shared" si="11"/>
        <v>-0.61999999999999744</v>
      </c>
      <c r="N709" s="1">
        <v>0.20000000000000284</v>
      </c>
    </row>
    <row r="710" spans="2:14">
      <c r="B710" s="7">
        <v>709</v>
      </c>
      <c r="C710" s="6">
        <v>41.23</v>
      </c>
      <c r="D710" s="3">
        <f t="shared" si="11"/>
        <v>-0.59000000000000341</v>
      </c>
      <c r="N710" s="1">
        <v>0.20000000000000284</v>
      </c>
    </row>
    <row r="711" spans="2:14">
      <c r="B711" s="7">
        <v>710</v>
      </c>
      <c r="C711" s="6">
        <v>42.63</v>
      </c>
      <c r="D711" s="3">
        <f t="shared" si="11"/>
        <v>1.4000000000000057</v>
      </c>
      <c r="N711" s="1">
        <v>0.2099999999999973</v>
      </c>
    </row>
    <row r="712" spans="2:14">
      <c r="B712" s="7">
        <v>711</v>
      </c>
      <c r="C712" s="6">
        <v>42.69</v>
      </c>
      <c r="D712" s="3">
        <f t="shared" si="11"/>
        <v>5.9999999999995168E-2</v>
      </c>
      <c r="N712" s="1">
        <v>0.20999999999999908</v>
      </c>
    </row>
    <row r="713" spans="2:14">
      <c r="B713" s="7">
        <v>712</v>
      </c>
      <c r="C713" s="6">
        <v>42.11</v>
      </c>
      <c r="D713" s="3">
        <f t="shared" si="11"/>
        <v>-0.57999999999999829</v>
      </c>
      <c r="N713" s="4">
        <v>0.21000000000000085</v>
      </c>
    </row>
    <row r="714" spans="2:14">
      <c r="B714" s="7">
        <v>713</v>
      </c>
      <c r="C714" s="6">
        <v>41.9</v>
      </c>
      <c r="D714" s="3">
        <f t="shared" si="11"/>
        <v>-0.21000000000000085</v>
      </c>
      <c r="N714" s="4">
        <v>0.21000000000000085</v>
      </c>
    </row>
    <row r="715" spans="2:14">
      <c r="B715" s="7">
        <v>714</v>
      </c>
      <c r="C715" s="6">
        <v>38.51</v>
      </c>
      <c r="D715" s="3">
        <f t="shared" si="11"/>
        <v>-3.3900000000000006</v>
      </c>
      <c r="N715" s="4">
        <v>0.21000000000000085</v>
      </c>
    </row>
    <row r="716" spans="2:14">
      <c r="B716" s="7">
        <v>715</v>
      </c>
      <c r="C716" s="6">
        <v>37.729999999999997</v>
      </c>
      <c r="D716" s="3">
        <f t="shared" si="11"/>
        <v>-0.78000000000000114</v>
      </c>
      <c r="N716" s="4">
        <v>0.21000000000000085</v>
      </c>
    </row>
    <row r="717" spans="2:14">
      <c r="B717" s="7">
        <v>716</v>
      </c>
      <c r="C717" s="6">
        <v>35.9</v>
      </c>
      <c r="D717" s="3">
        <f t="shared" si="11"/>
        <v>-1.8299999999999983</v>
      </c>
      <c r="N717" s="4">
        <v>0.21000000000000085</v>
      </c>
    </row>
    <row r="718" spans="2:14">
      <c r="B718" s="7">
        <v>717</v>
      </c>
      <c r="C718" s="6">
        <v>35.08</v>
      </c>
      <c r="D718" s="3">
        <f t="shared" si="11"/>
        <v>-0.82000000000000028</v>
      </c>
      <c r="N718" s="4">
        <v>0.21000000000000085</v>
      </c>
    </row>
    <row r="719" spans="2:14">
      <c r="B719" s="7">
        <v>718</v>
      </c>
      <c r="C719" s="6">
        <v>33.409999999999997</v>
      </c>
      <c r="D719" s="3">
        <f t="shared" si="11"/>
        <v>-1.6700000000000017</v>
      </c>
      <c r="N719" s="4">
        <v>0.21000000000000085</v>
      </c>
    </row>
    <row r="720" spans="2:14">
      <c r="B720" s="7">
        <v>719</v>
      </c>
      <c r="C720" s="6">
        <v>32.9</v>
      </c>
      <c r="D720" s="3">
        <f t="shared" si="11"/>
        <v>-0.50999999999999801</v>
      </c>
      <c r="N720" s="1">
        <v>0.21000000000000085</v>
      </c>
    </row>
    <row r="721" spans="2:14">
      <c r="B721" s="7">
        <v>720</v>
      </c>
      <c r="C721" s="6">
        <v>33.1</v>
      </c>
      <c r="D721" s="3">
        <f t="shared" si="11"/>
        <v>0.20000000000000284</v>
      </c>
      <c r="N721" s="4">
        <v>0.21999999999999886</v>
      </c>
    </row>
    <row r="722" spans="2:14">
      <c r="B722" s="7">
        <v>721</v>
      </c>
      <c r="C722" s="6">
        <v>33.57</v>
      </c>
      <c r="D722" s="3">
        <f t="shared" si="11"/>
        <v>0.46999999999999886</v>
      </c>
      <c r="N722" s="4">
        <v>0.21999999999999886</v>
      </c>
    </row>
    <row r="723" spans="2:14">
      <c r="B723" s="7">
        <v>722</v>
      </c>
      <c r="C723" s="6">
        <v>35.9</v>
      </c>
      <c r="D723" s="3">
        <f t="shared" si="11"/>
        <v>2.3299999999999983</v>
      </c>
      <c r="N723" s="1">
        <v>0.21999999999999886</v>
      </c>
    </row>
    <row r="724" spans="2:14">
      <c r="B724" s="7">
        <v>723</v>
      </c>
      <c r="C724" s="6">
        <v>36.04</v>
      </c>
      <c r="D724" s="3">
        <f t="shared" si="11"/>
        <v>0.14000000000000057</v>
      </c>
      <c r="N724" s="1">
        <v>0.21999999999999886</v>
      </c>
    </row>
    <row r="725" spans="2:14">
      <c r="B725" s="7">
        <v>724</v>
      </c>
      <c r="C725" s="6">
        <v>34.58</v>
      </c>
      <c r="D725" s="3">
        <f t="shared" si="11"/>
        <v>-1.4600000000000009</v>
      </c>
      <c r="N725" s="1">
        <v>0.21999999999999886</v>
      </c>
    </row>
    <row r="726" spans="2:14">
      <c r="B726" s="7">
        <v>725</v>
      </c>
      <c r="C726" s="6">
        <v>34</v>
      </c>
      <c r="D726" s="3">
        <f t="shared" si="11"/>
        <v>-0.57999999999999829</v>
      </c>
      <c r="N726" s="1">
        <v>0.21999999999999886</v>
      </c>
    </row>
    <row r="727" spans="2:14">
      <c r="B727" s="7">
        <v>726</v>
      </c>
      <c r="C727" s="6">
        <v>32</v>
      </c>
      <c r="D727" s="3">
        <f t="shared" si="11"/>
        <v>-2</v>
      </c>
      <c r="N727" s="4">
        <v>0.22000000000000597</v>
      </c>
    </row>
    <row r="728" spans="2:14">
      <c r="B728" s="7">
        <v>727</v>
      </c>
      <c r="C728" s="6">
        <v>31.4</v>
      </c>
      <c r="D728" s="3">
        <f t="shared" si="11"/>
        <v>-0.60000000000000142</v>
      </c>
      <c r="N728" s="1">
        <v>0.22999999999999954</v>
      </c>
    </row>
    <row r="729" spans="2:14">
      <c r="B729" s="7">
        <v>728</v>
      </c>
      <c r="C729" s="6">
        <v>30.73</v>
      </c>
      <c r="D729" s="3">
        <f t="shared" si="11"/>
        <v>-0.66999999999999815</v>
      </c>
      <c r="N729" s="1">
        <v>0.23000000000000043</v>
      </c>
    </row>
    <row r="730" spans="2:14">
      <c r="B730" s="7">
        <v>729</v>
      </c>
      <c r="C730" s="6">
        <v>31.7</v>
      </c>
      <c r="D730" s="3">
        <f t="shared" si="11"/>
        <v>0.96999999999999886</v>
      </c>
      <c r="N730" s="1">
        <v>0.23000000000000043</v>
      </c>
    </row>
    <row r="731" spans="2:14">
      <c r="B731" s="7">
        <v>730</v>
      </c>
      <c r="C731" s="6">
        <v>30.7</v>
      </c>
      <c r="D731" s="3">
        <f t="shared" si="11"/>
        <v>-1</v>
      </c>
      <c r="N731" s="4">
        <v>0.23999999999999488</v>
      </c>
    </row>
    <row r="732" spans="2:14">
      <c r="B732" s="7">
        <v>731</v>
      </c>
      <c r="C732" s="6">
        <v>30.32</v>
      </c>
      <c r="D732" s="3">
        <f t="shared" si="11"/>
        <v>-0.37999999999999901</v>
      </c>
      <c r="N732" s="4">
        <v>0.23999999999999488</v>
      </c>
    </row>
    <row r="733" spans="2:14">
      <c r="B733" s="7">
        <v>732</v>
      </c>
      <c r="C733" s="6">
        <v>32.29</v>
      </c>
      <c r="D733" s="3">
        <f t="shared" si="11"/>
        <v>1.9699999999999989</v>
      </c>
      <c r="N733" s="1">
        <v>0.23999999999999488</v>
      </c>
    </row>
    <row r="734" spans="2:14">
      <c r="B734" s="7">
        <v>733</v>
      </c>
      <c r="C734" s="6">
        <v>32.29</v>
      </c>
      <c r="D734" s="3">
        <f t="shared" si="11"/>
        <v>0</v>
      </c>
      <c r="N734" s="1">
        <v>0.23999999999999488</v>
      </c>
    </row>
    <row r="735" spans="2:14">
      <c r="B735" s="7">
        <v>734</v>
      </c>
      <c r="C735" s="6">
        <v>33.299999999999997</v>
      </c>
      <c r="D735" s="3">
        <f t="shared" si="11"/>
        <v>1.009999999999998</v>
      </c>
      <c r="N735" s="4">
        <v>0.24000000000000199</v>
      </c>
    </row>
    <row r="736" spans="2:14">
      <c r="B736" s="7">
        <v>735</v>
      </c>
      <c r="C736" s="6">
        <v>33.06</v>
      </c>
      <c r="D736" s="3">
        <f t="shared" si="11"/>
        <v>-0.23999999999999488</v>
      </c>
      <c r="N736" s="1">
        <v>0.24000000000000199</v>
      </c>
    </row>
    <row r="737" spans="2:14">
      <c r="B737" s="7">
        <v>736</v>
      </c>
      <c r="C737" s="6">
        <v>32.549999999999997</v>
      </c>
      <c r="D737" s="3">
        <f t="shared" si="11"/>
        <v>-0.51000000000000512</v>
      </c>
      <c r="N737" s="4">
        <v>0.25</v>
      </c>
    </row>
    <row r="738" spans="2:14">
      <c r="B738" s="7">
        <v>737</v>
      </c>
      <c r="C738" s="6">
        <v>33.69</v>
      </c>
      <c r="D738" s="3">
        <f t="shared" si="11"/>
        <v>1.1400000000000006</v>
      </c>
      <c r="N738" s="4">
        <v>0.25</v>
      </c>
    </row>
    <row r="739" spans="2:14">
      <c r="B739" s="7">
        <v>738</v>
      </c>
      <c r="C739" s="6">
        <v>34.35</v>
      </c>
      <c r="D739" s="3">
        <f t="shared" si="11"/>
        <v>0.66000000000000369</v>
      </c>
      <c r="N739" s="4">
        <v>0.25</v>
      </c>
    </row>
    <row r="740" spans="2:14">
      <c r="B740" s="7">
        <v>739</v>
      </c>
      <c r="C740" s="6">
        <v>34.31</v>
      </c>
      <c r="D740" s="3">
        <f t="shared" si="11"/>
        <v>-3.9999999999999147E-2</v>
      </c>
      <c r="N740" s="4">
        <v>0.25</v>
      </c>
    </row>
    <row r="741" spans="2:14">
      <c r="B741" s="7">
        <v>740</v>
      </c>
      <c r="C741" s="6">
        <v>34.770000000000003</v>
      </c>
      <c r="D741" s="3">
        <f t="shared" si="11"/>
        <v>0.46000000000000085</v>
      </c>
      <c r="N741" s="4">
        <v>0.25</v>
      </c>
    </row>
    <row r="742" spans="2:14">
      <c r="B742" s="7">
        <v>741</v>
      </c>
      <c r="C742" s="6">
        <v>33.229999999999997</v>
      </c>
      <c r="D742" s="3">
        <f t="shared" si="11"/>
        <v>-1.5400000000000063</v>
      </c>
      <c r="N742" s="4">
        <v>0.25</v>
      </c>
    </row>
    <row r="743" spans="2:14">
      <c r="B743" s="7">
        <v>742</v>
      </c>
      <c r="C743" s="6">
        <v>31.47</v>
      </c>
      <c r="D743" s="3">
        <f t="shared" si="11"/>
        <v>-1.759999999999998</v>
      </c>
      <c r="N743" s="1">
        <v>0.25</v>
      </c>
    </row>
    <row r="744" spans="2:14">
      <c r="B744" s="7">
        <v>743</v>
      </c>
      <c r="C744" s="6">
        <v>31.01</v>
      </c>
      <c r="D744" s="3">
        <f t="shared" si="11"/>
        <v>-0.4599999999999973</v>
      </c>
      <c r="N744" s="4">
        <v>0.25999999999999801</v>
      </c>
    </row>
    <row r="745" spans="2:14">
      <c r="B745" s="7">
        <v>744</v>
      </c>
      <c r="C745" s="6">
        <v>30.7</v>
      </c>
      <c r="D745" s="3">
        <f t="shared" si="11"/>
        <v>-0.31000000000000227</v>
      </c>
      <c r="N745" s="4">
        <v>0.25999999999999801</v>
      </c>
    </row>
    <row r="746" spans="2:14">
      <c r="B746" s="7">
        <v>745</v>
      </c>
      <c r="C746" s="6">
        <v>30.77</v>
      </c>
      <c r="D746" s="3">
        <f t="shared" si="11"/>
        <v>7.0000000000000284E-2</v>
      </c>
      <c r="N746" s="4">
        <v>0.25999999999999801</v>
      </c>
    </row>
    <row r="747" spans="2:14">
      <c r="B747" s="7">
        <v>746</v>
      </c>
      <c r="C747" s="6">
        <v>30.38</v>
      </c>
      <c r="D747" s="3">
        <f t="shared" si="11"/>
        <v>-0.39000000000000057</v>
      </c>
      <c r="N747" s="1">
        <v>0.26000000000000068</v>
      </c>
    </row>
    <row r="748" spans="2:14">
      <c r="B748" s="7">
        <v>747</v>
      </c>
      <c r="C748" s="6">
        <v>30.21</v>
      </c>
      <c r="D748" s="3">
        <f t="shared" si="11"/>
        <v>-0.16999999999999815</v>
      </c>
      <c r="N748" s="1">
        <v>0.26000000000000156</v>
      </c>
    </row>
    <row r="749" spans="2:14">
      <c r="B749" s="7">
        <v>748</v>
      </c>
      <c r="C749" s="6">
        <v>29.89</v>
      </c>
      <c r="D749" s="3">
        <f t="shared" si="11"/>
        <v>-0.32000000000000028</v>
      </c>
      <c r="N749" s="4">
        <v>0.26000000000000512</v>
      </c>
    </row>
    <row r="750" spans="2:14">
      <c r="B750" s="7">
        <v>749</v>
      </c>
      <c r="C750" s="6">
        <v>30.24</v>
      </c>
      <c r="D750" s="3">
        <f t="shared" si="11"/>
        <v>0.34999999999999787</v>
      </c>
      <c r="N750" s="4">
        <v>0.26000000000000512</v>
      </c>
    </row>
    <row r="751" spans="2:14">
      <c r="B751" s="7">
        <v>750</v>
      </c>
      <c r="C751" s="6">
        <v>30.98</v>
      </c>
      <c r="D751" s="3">
        <f t="shared" si="11"/>
        <v>0.74000000000000199</v>
      </c>
      <c r="N751" s="4">
        <v>0.26000000000000512</v>
      </c>
    </row>
    <row r="752" spans="2:14">
      <c r="B752" s="7">
        <v>751</v>
      </c>
      <c r="C752" s="6">
        <v>30.45</v>
      </c>
      <c r="D752" s="3">
        <f t="shared" si="11"/>
        <v>-0.53000000000000114</v>
      </c>
      <c r="N752" s="4">
        <v>0.26999999999999602</v>
      </c>
    </row>
    <row r="753" spans="2:14">
      <c r="B753" s="7">
        <v>752</v>
      </c>
      <c r="C753" s="6">
        <v>29.56</v>
      </c>
      <c r="D753" s="3">
        <f t="shared" si="11"/>
        <v>-0.89000000000000057</v>
      </c>
      <c r="N753" s="4">
        <v>0.26999999999999602</v>
      </c>
    </row>
    <row r="754" spans="2:14">
      <c r="B754" s="7">
        <v>753</v>
      </c>
      <c r="C754" s="6">
        <v>29.29</v>
      </c>
      <c r="D754" s="3">
        <f t="shared" si="11"/>
        <v>-0.26999999999999957</v>
      </c>
      <c r="N754" s="4">
        <v>0.26999999999999602</v>
      </c>
    </row>
    <row r="755" spans="2:14">
      <c r="B755" s="7">
        <v>754</v>
      </c>
      <c r="C755" s="6">
        <v>29.44</v>
      </c>
      <c r="D755" s="3">
        <f t="shared" si="11"/>
        <v>0.15000000000000213</v>
      </c>
      <c r="N755" s="1">
        <v>0.26999999999999957</v>
      </c>
    </row>
    <row r="756" spans="2:14">
      <c r="B756" s="7">
        <v>755</v>
      </c>
      <c r="C756" s="6">
        <v>28.92</v>
      </c>
      <c r="D756" s="3">
        <f t="shared" si="11"/>
        <v>-0.51999999999999957</v>
      </c>
      <c r="N756" s="4">
        <v>0.27000000000000313</v>
      </c>
    </row>
    <row r="757" spans="2:14">
      <c r="B757" s="7">
        <v>756</v>
      </c>
      <c r="C757" s="6">
        <v>28.93</v>
      </c>
      <c r="D757" s="3">
        <f t="shared" si="11"/>
        <v>9.9999999999980105E-3</v>
      </c>
      <c r="N757" s="4">
        <v>0.27000000000000313</v>
      </c>
    </row>
    <row r="758" spans="2:14">
      <c r="B758" s="7">
        <v>757</v>
      </c>
      <c r="C758" s="6">
        <v>28.24</v>
      </c>
      <c r="D758" s="3">
        <f t="shared" si="11"/>
        <v>-0.69000000000000128</v>
      </c>
      <c r="N758" s="4">
        <v>0.27000000000000313</v>
      </c>
    </row>
    <row r="759" spans="2:14">
      <c r="B759" s="7">
        <v>758</v>
      </c>
      <c r="C759" s="6">
        <v>28.26</v>
      </c>
      <c r="D759" s="3">
        <f t="shared" si="11"/>
        <v>2.0000000000003126E-2</v>
      </c>
      <c r="N759" s="4">
        <v>0.27000000000000313</v>
      </c>
    </row>
    <row r="760" spans="2:14">
      <c r="B760" s="7">
        <v>759</v>
      </c>
      <c r="C760" s="6">
        <v>27.14</v>
      </c>
      <c r="D760" s="3">
        <f t="shared" si="11"/>
        <v>-1.120000000000001</v>
      </c>
      <c r="N760" s="1">
        <v>0.27000000000000313</v>
      </c>
    </row>
    <row r="761" spans="2:14">
      <c r="B761" s="7">
        <v>760</v>
      </c>
      <c r="C761" s="6">
        <v>27.49</v>
      </c>
      <c r="D761" s="3">
        <f t="shared" si="11"/>
        <v>0.34999999999999787</v>
      </c>
      <c r="N761" s="4">
        <v>0.27999999999999403</v>
      </c>
    </row>
    <row r="762" spans="2:14">
      <c r="B762" s="7">
        <v>761</v>
      </c>
      <c r="C762" s="6">
        <v>28.11</v>
      </c>
      <c r="D762" s="3">
        <f t="shared" si="11"/>
        <v>0.62000000000000099</v>
      </c>
      <c r="N762" s="4">
        <v>0.27999999999999403</v>
      </c>
    </row>
    <row r="763" spans="2:14">
      <c r="B763" s="7">
        <v>762</v>
      </c>
      <c r="C763" s="6">
        <v>28.56</v>
      </c>
      <c r="D763" s="3">
        <f t="shared" si="11"/>
        <v>0.44999999999999929</v>
      </c>
      <c r="N763" s="4">
        <v>0.28000000000000114</v>
      </c>
    </row>
    <row r="764" spans="2:14">
      <c r="B764" s="7">
        <v>763</v>
      </c>
      <c r="C764" s="6">
        <v>29.06</v>
      </c>
      <c r="D764" s="3">
        <f t="shared" si="11"/>
        <v>0.5</v>
      </c>
      <c r="N764" s="4">
        <v>0.28000000000000114</v>
      </c>
    </row>
    <row r="765" spans="2:14">
      <c r="B765" s="7">
        <v>764</v>
      </c>
      <c r="C765" s="6">
        <v>26.94</v>
      </c>
      <c r="D765" s="3">
        <f t="shared" si="11"/>
        <v>-2.1199999999999974</v>
      </c>
      <c r="N765" s="4">
        <v>0.28000000000000114</v>
      </c>
    </row>
    <row r="766" spans="2:14">
      <c r="B766" s="7">
        <v>765</v>
      </c>
      <c r="C766" s="6">
        <v>26.24</v>
      </c>
      <c r="D766" s="3">
        <f t="shared" si="11"/>
        <v>-0.70000000000000284</v>
      </c>
      <c r="N766" s="1">
        <v>0.28000000000000114</v>
      </c>
    </row>
    <row r="767" spans="2:14">
      <c r="B767" s="7">
        <v>766</v>
      </c>
      <c r="C767" s="6">
        <v>24.96</v>
      </c>
      <c r="D767" s="3">
        <f t="shared" si="11"/>
        <v>-1.2799999999999976</v>
      </c>
      <c r="N767" s="1">
        <v>0.28000000000000114</v>
      </c>
    </row>
    <row r="768" spans="2:14">
      <c r="B768" s="7">
        <v>767</v>
      </c>
      <c r="C768" s="6">
        <v>24.45</v>
      </c>
      <c r="D768" s="3">
        <f t="shared" si="11"/>
        <v>-0.51000000000000156</v>
      </c>
      <c r="N768" s="1">
        <v>0.28000000000000114</v>
      </c>
    </row>
    <row r="769" spans="2:14">
      <c r="B769" s="7">
        <v>768</v>
      </c>
      <c r="C769" s="6">
        <v>24.4</v>
      </c>
      <c r="D769" s="3">
        <f t="shared" si="11"/>
        <v>-5.0000000000000711E-2</v>
      </c>
      <c r="N769" s="4">
        <v>0.28999999999999915</v>
      </c>
    </row>
    <row r="770" spans="2:14">
      <c r="B770" s="7">
        <v>769</v>
      </c>
      <c r="C770" s="6">
        <v>26.36</v>
      </c>
      <c r="D770" s="3">
        <f t="shared" si="11"/>
        <v>1.9600000000000009</v>
      </c>
      <c r="N770" s="1">
        <v>0.28999999999999915</v>
      </c>
    </row>
    <row r="771" spans="2:14">
      <c r="B771" s="7">
        <v>770</v>
      </c>
      <c r="C771" s="6">
        <v>27.33</v>
      </c>
      <c r="D771" s="3">
        <f t="shared" si="11"/>
        <v>0.96999999999999886</v>
      </c>
      <c r="N771" s="1">
        <v>0.2900000000000027</v>
      </c>
    </row>
    <row r="772" spans="2:14">
      <c r="B772" s="7">
        <v>771</v>
      </c>
      <c r="C772" s="6">
        <v>26.64</v>
      </c>
      <c r="D772" s="3">
        <f t="shared" ref="D772:D835" si="12">C772-C771</f>
        <v>-0.68999999999999773</v>
      </c>
      <c r="N772" s="1">
        <v>0.29000000000000625</v>
      </c>
    </row>
    <row r="773" spans="2:14">
      <c r="B773" s="7">
        <v>772</v>
      </c>
      <c r="C773" s="6">
        <v>27.65</v>
      </c>
      <c r="D773" s="3">
        <f t="shared" si="12"/>
        <v>1.009999999999998</v>
      </c>
      <c r="N773" s="4">
        <v>0.29999999999999716</v>
      </c>
    </row>
    <row r="774" spans="2:14">
      <c r="B774" s="7">
        <v>773</v>
      </c>
      <c r="C774" s="6">
        <v>27.91</v>
      </c>
      <c r="D774" s="3">
        <f t="shared" si="12"/>
        <v>0.26000000000000156</v>
      </c>
      <c r="N774" s="1">
        <v>0.29999999999999716</v>
      </c>
    </row>
    <row r="775" spans="2:14">
      <c r="B775" s="7">
        <v>774</v>
      </c>
      <c r="C775" s="6">
        <v>27.88</v>
      </c>
      <c r="D775" s="3">
        <f t="shared" si="12"/>
        <v>-3.0000000000001137E-2</v>
      </c>
      <c r="N775" s="1">
        <v>0.29999999999999716</v>
      </c>
    </row>
    <row r="776" spans="2:14">
      <c r="B776" s="7">
        <v>775</v>
      </c>
      <c r="C776" s="6">
        <v>28.17</v>
      </c>
      <c r="D776" s="3">
        <f t="shared" si="12"/>
        <v>0.2900000000000027</v>
      </c>
      <c r="N776" s="1">
        <v>0.30000000000000071</v>
      </c>
    </row>
    <row r="777" spans="2:14">
      <c r="B777" s="7">
        <v>776</v>
      </c>
      <c r="C777" s="6">
        <v>29.69</v>
      </c>
      <c r="D777" s="3">
        <f t="shared" si="12"/>
        <v>1.5199999999999996</v>
      </c>
      <c r="N777" s="1">
        <v>0.30000000000000071</v>
      </c>
    </row>
    <row r="778" spans="2:14">
      <c r="B778" s="7">
        <v>777</v>
      </c>
      <c r="C778" s="6">
        <v>29.22</v>
      </c>
      <c r="D778" s="3">
        <f t="shared" si="12"/>
        <v>-0.47000000000000242</v>
      </c>
      <c r="N778" s="4">
        <v>0.30000000000000426</v>
      </c>
    </row>
    <row r="779" spans="2:14">
      <c r="B779" s="7">
        <v>778</v>
      </c>
      <c r="C779" s="6">
        <v>27.05</v>
      </c>
      <c r="D779" s="3">
        <f t="shared" si="12"/>
        <v>-2.1699999999999982</v>
      </c>
      <c r="N779" s="4">
        <v>0.30000000000000426</v>
      </c>
    </row>
    <row r="780" spans="2:14">
      <c r="B780" s="7">
        <v>779</v>
      </c>
      <c r="C780" s="6">
        <v>26.92</v>
      </c>
      <c r="D780" s="3">
        <f t="shared" si="12"/>
        <v>-0.12999999999999901</v>
      </c>
      <c r="N780" s="4">
        <v>0.30000000000000426</v>
      </c>
    </row>
    <row r="781" spans="2:14">
      <c r="B781" s="7">
        <v>780</v>
      </c>
      <c r="C781" s="6">
        <v>26.7</v>
      </c>
      <c r="D781" s="3">
        <f t="shared" si="12"/>
        <v>-0.22000000000000242</v>
      </c>
      <c r="N781" s="4">
        <v>0.30000000000000426</v>
      </c>
    </row>
    <row r="782" spans="2:14">
      <c r="B782" s="7">
        <v>781</v>
      </c>
      <c r="C782" s="6">
        <v>26.03</v>
      </c>
      <c r="D782" s="3">
        <f t="shared" si="12"/>
        <v>-0.66999999999999815</v>
      </c>
      <c r="N782" s="4">
        <v>0.30999999999999517</v>
      </c>
    </row>
    <row r="783" spans="2:14">
      <c r="B783" s="7">
        <v>782</v>
      </c>
      <c r="C783" s="6">
        <v>25.81</v>
      </c>
      <c r="D783" s="3">
        <f t="shared" si="12"/>
        <v>-0.22000000000000242</v>
      </c>
      <c r="N783" s="4">
        <v>0.30999999999999517</v>
      </c>
    </row>
    <row r="784" spans="2:14">
      <c r="B784" s="7">
        <v>783</v>
      </c>
      <c r="C784" s="6">
        <v>26.21</v>
      </c>
      <c r="D784" s="3">
        <f t="shared" si="12"/>
        <v>0.40000000000000213</v>
      </c>
      <c r="N784" s="1">
        <v>0.30999999999999517</v>
      </c>
    </row>
    <row r="785" spans="2:14">
      <c r="B785" s="7">
        <v>784</v>
      </c>
      <c r="C785" s="6">
        <v>26.34</v>
      </c>
      <c r="D785" s="3">
        <f t="shared" si="12"/>
        <v>0.12999999999999901</v>
      </c>
      <c r="N785" s="1">
        <v>0.30999999999999517</v>
      </c>
    </row>
    <row r="786" spans="2:14">
      <c r="B786" s="7">
        <v>785</v>
      </c>
      <c r="C786" s="6">
        <v>25.74</v>
      </c>
      <c r="D786" s="3">
        <f t="shared" si="12"/>
        <v>-0.60000000000000142</v>
      </c>
      <c r="N786" s="1">
        <v>0.30999999999999961</v>
      </c>
    </row>
    <row r="787" spans="2:14">
      <c r="B787" s="7">
        <v>786</v>
      </c>
      <c r="C787" s="6">
        <v>25.48</v>
      </c>
      <c r="D787" s="3">
        <f t="shared" si="12"/>
        <v>-0.25999999999999801</v>
      </c>
      <c r="N787" s="4">
        <v>0.31000000000000227</v>
      </c>
    </row>
    <row r="788" spans="2:14">
      <c r="B788" s="7">
        <v>787</v>
      </c>
      <c r="C788" s="6">
        <v>25.32</v>
      </c>
      <c r="D788" s="3">
        <f t="shared" si="12"/>
        <v>-0.16000000000000014</v>
      </c>
      <c r="N788" s="4">
        <v>0.31000000000000227</v>
      </c>
    </row>
    <row r="789" spans="2:14">
      <c r="B789" s="7">
        <v>788</v>
      </c>
      <c r="C789" s="6">
        <v>25.49</v>
      </c>
      <c r="D789" s="3">
        <f t="shared" si="12"/>
        <v>0.16999999999999815</v>
      </c>
      <c r="N789" s="4">
        <v>0.31000000000000227</v>
      </c>
    </row>
    <row r="790" spans="2:14">
      <c r="B790" s="7">
        <v>789</v>
      </c>
      <c r="C790" s="6">
        <v>25.05</v>
      </c>
      <c r="D790" s="3">
        <f t="shared" si="12"/>
        <v>-0.43999999999999773</v>
      </c>
      <c r="N790" s="4">
        <v>0.31000000000000227</v>
      </c>
    </row>
    <row r="791" spans="2:14">
      <c r="B791" s="7">
        <v>790</v>
      </c>
      <c r="C791" s="6">
        <v>25.12</v>
      </c>
      <c r="D791" s="3">
        <f t="shared" si="12"/>
        <v>7.0000000000000284E-2</v>
      </c>
      <c r="N791" s="4">
        <v>0.31000000000000227</v>
      </c>
    </row>
    <row r="792" spans="2:14">
      <c r="B792" s="7">
        <v>791</v>
      </c>
      <c r="C792" s="6">
        <v>24.74</v>
      </c>
      <c r="D792" s="3">
        <f t="shared" si="12"/>
        <v>-0.38000000000000256</v>
      </c>
      <c r="N792" s="4">
        <v>0.32000000000000028</v>
      </c>
    </row>
    <row r="793" spans="2:14">
      <c r="B793" s="7">
        <v>792</v>
      </c>
      <c r="C793" s="6">
        <v>24.95</v>
      </c>
      <c r="D793" s="3">
        <f t="shared" si="12"/>
        <v>0.21000000000000085</v>
      </c>
      <c r="N793" s="4">
        <v>0.32000000000000028</v>
      </c>
    </row>
    <row r="794" spans="2:14">
      <c r="B794" s="7">
        <v>793</v>
      </c>
      <c r="C794" s="6">
        <v>25.72</v>
      </c>
      <c r="D794" s="3">
        <f t="shared" si="12"/>
        <v>0.76999999999999957</v>
      </c>
      <c r="N794" s="4">
        <v>0.32999999999999829</v>
      </c>
    </row>
    <row r="795" spans="2:14">
      <c r="B795" s="7">
        <v>794</v>
      </c>
      <c r="C795" s="6">
        <v>25.01</v>
      </c>
      <c r="D795" s="3">
        <f t="shared" si="12"/>
        <v>-0.7099999999999973</v>
      </c>
      <c r="N795" s="4">
        <v>0.32999999999999829</v>
      </c>
    </row>
    <row r="796" spans="2:14">
      <c r="B796" s="7">
        <v>795</v>
      </c>
      <c r="C796" s="6">
        <v>23.71</v>
      </c>
      <c r="D796" s="3">
        <f t="shared" si="12"/>
        <v>-1.3000000000000007</v>
      </c>
      <c r="N796" s="1">
        <v>0.32999999999999829</v>
      </c>
    </row>
    <row r="797" spans="2:14">
      <c r="B797" s="7">
        <v>796</v>
      </c>
      <c r="C797" s="6">
        <v>23.09</v>
      </c>
      <c r="D797" s="3">
        <f t="shared" si="12"/>
        <v>-0.62000000000000099</v>
      </c>
      <c r="N797" s="1">
        <v>0.3300000000000054</v>
      </c>
    </row>
    <row r="798" spans="2:14">
      <c r="B798" s="7">
        <v>797</v>
      </c>
      <c r="C798" s="6">
        <v>22.1</v>
      </c>
      <c r="D798" s="3">
        <f t="shared" si="12"/>
        <v>-0.98999999999999844</v>
      </c>
      <c r="N798" s="4">
        <v>0.33999999999999631</v>
      </c>
    </row>
    <row r="799" spans="2:14">
      <c r="B799" s="7">
        <v>798</v>
      </c>
      <c r="C799" s="6">
        <v>22.15</v>
      </c>
      <c r="D799" s="3">
        <f t="shared" si="12"/>
        <v>4.9999999999997158E-2</v>
      </c>
      <c r="N799" s="4">
        <v>0.33999999999999631</v>
      </c>
    </row>
    <row r="800" spans="2:14">
      <c r="B800" s="7">
        <v>799</v>
      </c>
      <c r="C800" s="6">
        <v>21.17</v>
      </c>
      <c r="D800" s="3">
        <f t="shared" si="12"/>
        <v>-0.97999999999999687</v>
      </c>
      <c r="N800" s="1">
        <v>0.33999999999999986</v>
      </c>
    </row>
    <row r="801" spans="2:14">
      <c r="B801" s="7">
        <v>800</v>
      </c>
      <c r="C801" s="6">
        <v>20.91</v>
      </c>
      <c r="D801" s="3">
        <f t="shared" si="12"/>
        <v>-0.26000000000000156</v>
      </c>
      <c r="N801" s="1">
        <v>0.33999999999999986</v>
      </c>
    </row>
    <row r="802" spans="2:14">
      <c r="B802" s="7">
        <v>801</v>
      </c>
      <c r="C802" s="6">
        <v>19.690000000000001</v>
      </c>
      <c r="D802" s="3">
        <f t="shared" si="12"/>
        <v>-1.2199999999999989</v>
      </c>
      <c r="N802" s="1">
        <v>0.33999999999999986</v>
      </c>
    </row>
    <row r="803" spans="2:14">
      <c r="B803" s="7">
        <v>802</v>
      </c>
      <c r="C803" s="6">
        <v>21.49</v>
      </c>
      <c r="D803" s="3">
        <f t="shared" si="12"/>
        <v>1.7999999999999972</v>
      </c>
      <c r="N803" s="4">
        <v>0.34999999999999432</v>
      </c>
    </row>
    <row r="804" spans="2:14">
      <c r="B804" s="7">
        <v>803</v>
      </c>
      <c r="C804" s="6">
        <v>21.21</v>
      </c>
      <c r="D804" s="3">
        <f t="shared" si="12"/>
        <v>-0.27999999999999758</v>
      </c>
      <c r="N804" s="1">
        <v>0.34999999999999787</v>
      </c>
    </row>
    <row r="805" spans="2:14">
      <c r="B805" s="7">
        <v>804</v>
      </c>
      <c r="C805" s="6">
        <v>21.07</v>
      </c>
      <c r="D805" s="3">
        <f t="shared" si="12"/>
        <v>-0.14000000000000057</v>
      </c>
      <c r="N805" s="1">
        <v>0.34999999999999787</v>
      </c>
    </row>
    <row r="806" spans="2:14">
      <c r="B806" s="7">
        <v>805</v>
      </c>
      <c r="C806" s="6">
        <v>19.78</v>
      </c>
      <c r="D806" s="3">
        <f t="shared" si="12"/>
        <v>-1.2899999999999991</v>
      </c>
      <c r="N806" s="1">
        <v>0.34999999999999787</v>
      </c>
    </row>
    <row r="807" spans="2:14">
      <c r="B807" s="7">
        <v>806</v>
      </c>
      <c r="C807" s="6">
        <v>18.62</v>
      </c>
      <c r="D807" s="3">
        <f t="shared" si="12"/>
        <v>-1.1600000000000001</v>
      </c>
      <c r="N807" s="4">
        <v>0.35000000000000142</v>
      </c>
    </row>
    <row r="808" spans="2:14">
      <c r="B808" s="7">
        <v>807</v>
      </c>
      <c r="C808" s="6">
        <v>20.71</v>
      </c>
      <c r="D808" s="3">
        <f t="shared" si="12"/>
        <v>2.09</v>
      </c>
      <c r="N808" s="4">
        <v>0.35000000000000142</v>
      </c>
    </row>
    <row r="809" spans="2:14">
      <c r="B809" s="7">
        <v>808</v>
      </c>
      <c r="C809" s="6">
        <v>20.41</v>
      </c>
      <c r="D809" s="3">
        <f t="shared" si="12"/>
        <v>-0.30000000000000071</v>
      </c>
      <c r="N809" s="1">
        <v>0.35000000000000142</v>
      </c>
    </row>
    <row r="810" spans="2:14">
      <c r="B810" s="7">
        <v>809</v>
      </c>
      <c r="C810" s="6">
        <v>22.5</v>
      </c>
      <c r="D810" s="3">
        <f t="shared" si="12"/>
        <v>2.09</v>
      </c>
      <c r="N810" s="4">
        <v>0.35999999999999943</v>
      </c>
    </row>
    <row r="811" spans="2:14">
      <c r="B811" s="7">
        <v>810</v>
      </c>
      <c r="C811" s="6">
        <v>23.27</v>
      </c>
      <c r="D811" s="3">
        <f t="shared" si="12"/>
        <v>0.76999999999999957</v>
      </c>
      <c r="N811" s="4">
        <v>0.35999999999999943</v>
      </c>
    </row>
    <row r="812" spans="2:14">
      <c r="B812" s="7">
        <v>811</v>
      </c>
      <c r="C812" s="6">
        <v>23.42</v>
      </c>
      <c r="D812" s="3">
        <f t="shared" si="12"/>
        <v>0.15000000000000213</v>
      </c>
      <c r="N812" s="4">
        <v>0.35999999999999943</v>
      </c>
    </row>
    <row r="813" spans="2:14">
      <c r="B813" s="7">
        <v>812</v>
      </c>
      <c r="C813" s="6">
        <v>22.05</v>
      </c>
      <c r="D813" s="3">
        <f t="shared" si="12"/>
        <v>-1.370000000000001</v>
      </c>
      <c r="N813" s="4">
        <v>0.35999999999999943</v>
      </c>
    </row>
    <row r="814" spans="2:14">
      <c r="B814" s="7">
        <v>813</v>
      </c>
      <c r="C814" s="6">
        <v>21.79</v>
      </c>
      <c r="D814" s="3">
        <f t="shared" si="12"/>
        <v>-0.26000000000000156</v>
      </c>
      <c r="N814" s="1">
        <v>0.35999999999999943</v>
      </c>
    </row>
    <row r="815" spans="2:14">
      <c r="B815" s="7">
        <v>814</v>
      </c>
      <c r="C815" s="6">
        <v>20.83</v>
      </c>
      <c r="D815" s="3">
        <f t="shared" si="12"/>
        <v>-0.96000000000000085</v>
      </c>
      <c r="N815" s="4">
        <v>0.36999999999999744</v>
      </c>
    </row>
    <row r="816" spans="2:14">
      <c r="B816" s="7">
        <v>815</v>
      </c>
      <c r="C816" s="6">
        <v>21.42</v>
      </c>
      <c r="D816" s="3">
        <f t="shared" si="12"/>
        <v>0.59000000000000341</v>
      </c>
      <c r="N816" s="1">
        <v>0.36999999999999744</v>
      </c>
    </row>
    <row r="817" spans="2:14">
      <c r="B817" s="7">
        <v>816</v>
      </c>
      <c r="C817" s="6">
        <v>23.84</v>
      </c>
      <c r="D817" s="3">
        <f t="shared" si="12"/>
        <v>2.4199999999999982</v>
      </c>
      <c r="N817" s="1">
        <v>0.36999999999999744</v>
      </c>
    </row>
    <row r="818" spans="2:14">
      <c r="B818" s="7">
        <v>817</v>
      </c>
      <c r="C818" s="6">
        <v>24.02</v>
      </c>
      <c r="D818" s="3">
        <f t="shared" si="12"/>
        <v>0.17999999999999972</v>
      </c>
      <c r="N818" s="4">
        <v>0.39000000000000057</v>
      </c>
    </row>
    <row r="819" spans="2:14">
      <c r="B819" s="7">
        <v>818</v>
      </c>
      <c r="C819" s="6">
        <v>24.36</v>
      </c>
      <c r="D819" s="3">
        <f t="shared" si="12"/>
        <v>0.33999999999999986</v>
      </c>
      <c r="N819" s="1">
        <v>0.39000000000000057</v>
      </c>
    </row>
    <row r="820" spans="2:14">
      <c r="B820" s="7">
        <v>819</v>
      </c>
      <c r="C820" s="6">
        <v>24.08</v>
      </c>
      <c r="D820" s="3">
        <f t="shared" si="12"/>
        <v>-0.28000000000000114</v>
      </c>
      <c r="N820" s="4">
        <v>0.39999999999999858</v>
      </c>
    </row>
    <row r="821" spans="2:14">
      <c r="B821" s="7">
        <v>820</v>
      </c>
      <c r="C821" s="6">
        <v>24.6</v>
      </c>
      <c r="D821" s="3">
        <f t="shared" si="12"/>
        <v>0.52000000000000313</v>
      </c>
      <c r="N821" s="4">
        <v>0.39999999999999858</v>
      </c>
    </row>
    <row r="822" spans="2:14">
      <c r="B822" s="7">
        <v>821</v>
      </c>
      <c r="C822" s="6">
        <v>23.76</v>
      </c>
      <c r="D822" s="3">
        <f t="shared" si="12"/>
        <v>-0.83999999999999986</v>
      </c>
      <c r="N822" s="4">
        <v>0.39999999999999858</v>
      </c>
    </row>
    <row r="823" spans="2:14">
      <c r="B823" s="7">
        <v>822</v>
      </c>
      <c r="C823" s="6">
        <v>23.58</v>
      </c>
      <c r="D823" s="3">
        <f t="shared" si="12"/>
        <v>-0.18000000000000327</v>
      </c>
      <c r="N823" s="1">
        <v>0.39999999999999858</v>
      </c>
    </row>
    <row r="824" spans="2:14">
      <c r="B824" s="7">
        <v>823</v>
      </c>
      <c r="C824" s="6">
        <v>23.71</v>
      </c>
      <c r="D824" s="3">
        <f t="shared" si="12"/>
        <v>0.13000000000000256</v>
      </c>
      <c r="N824" s="1">
        <v>0.40000000000000213</v>
      </c>
    </row>
    <row r="825" spans="2:14">
      <c r="B825" s="7">
        <v>824</v>
      </c>
      <c r="C825" s="6">
        <v>23.36</v>
      </c>
      <c r="D825" s="3">
        <f t="shared" si="12"/>
        <v>-0.35000000000000142</v>
      </c>
      <c r="N825" s="1">
        <v>0.40000000000000213</v>
      </c>
    </row>
    <row r="826" spans="2:14">
      <c r="B826" s="7">
        <v>825</v>
      </c>
      <c r="C826" s="6">
        <v>22.51</v>
      </c>
      <c r="D826" s="3">
        <f t="shared" si="12"/>
        <v>-0.84999999999999787</v>
      </c>
      <c r="N826" s="4">
        <v>0.40000000000000568</v>
      </c>
    </row>
    <row r="827" spans="2:14">
      <c r="B827" s="7">
        <v>826</v>
      </c>
      <c r="C827" s="6">
        <v>22.8</v>
      </c>
      <c r="D827" s="3">
        <f t="shared" si="12"/>
        <v>0.28999999999999915</v>
      </c>
      <c r="N827" s="4">
        <v>0.40999999999999659</v>
      </c>
    </row>
    <row r="828" spans="2:14">
      <c r="B828" s="7">
        <v>827</v>
      </c>
      <c r="C828" s="6">
        <v>23.44</v>
      </c>
      <c r="D828" s="3">
        <f t="shared" si="12"/>
        <v>0.64000000000000057</v>
      </c>
      <c r="N828" s="1">
        <v>0.40999999999999659</v>
      </c>
    </row>
    <row r="829" spans="2:14">
      <c r="B829" s="7">
        <v>828</v>
      </c>
      <c r="C829" s="6">
        <v>24.03</v>
      </c>
      <c r="D829" s="3">
        <f t="shared" si="12"/>
        <v>0.58999999999999986</v>
      </c>
      <c r="N829" s="4">
        <v>0.41000000000000369</v>
      </c>
    </row>
    <row r="830" spans="2:14">
      <c r="B830" s="7">
        <v>829</v>
      </c>
      <c r="C830" s="6">
        <v>25.11</v>
      </c>
      <c r="D830" s="3">
        <f t="shared" si="12"/>
        <v>1.0799999999999983</v>
      </c>
      <c r="N830" s="4">
        <v>0.41000000000000369</v>
      </c>
    </row>
    <row r="831" spans="2:14">
      <c r="B831" s="7">
        <v>830</v>
      </c>
      <c r="C831" s="6">
        <v>25.03</v>
      </c>
      <c r="D831" s="3">
        <f t="shared" si="12"/>
        <v>-7.9999999999998295E-2</v>
      </c>
      <c r="N831" s="4">
        <v>0.4199999999999946</v>
      </c>
    </row>
    <row r="832" spans="2:14">
      <c r="B832" s="7">
        <v>831</v>
      </c>
      <c r="C832" s="6">
        <v>25.12</v>
      </c>
      <c r="D832" s="3">
        <f t="shared" si="12"/>
        <v>8.9999999999999858E-2</v>
      </c>
      <c r="N832" s="4">
        <v>0.42000000000000171</v>
      </c>
    </row>
    <row r="833" spans="2:14">
      <c r="B833" s="7">
        <v>832</v>
      </c>
      <c r="C833" s="6">
        <v>24.63</v>
      </c>
      <c r="D833" s="3">
        <f t="shared" si="12"/>
        <v>-0.49000000000000199</v>
      </c>
      <c r="N833" s="4">
        <v>0.42000000000000171</v>
      </c>
    </row>
    <row r="834" spans="2:14">
      <c r="B834" s="7">
        <v>833</v>
      </c>
      <c r="C834" s="6">
        <v>25.76</v>
      </c>
      <c r="D834" s="3">
        <f t="shared" si="12"/>
        <v>1.1300000000000026</v>
      </c>
      <c r="N834" s="4">
        <v>0.42000000000000171</v>
      </c>
    </row>
    <row r="835" spans="2:14">
      <c r="B835" s="7">
        <v>834</v>
      </c>
      <c r="C835" s="6">
        <v>26.6</v>
      </c>
      <c r="D835" s="3">
        <f t="shared" si="12"/>
        <v>0.83999999999999986</v>
      </c>
      <c r="N835" s="4">
        <v>0.42999999999999972</v>
      </c>
    </row>
    <row r="836" spans="2:14">
      <c r="B836" s="7">
        <v>835</v>
      </c>
      <c r="C836" s="6">
        <v>26.81</v>
      </c>
      <c r="D836" s="3">
        <f t="shared" ref="D836:D899" si="13">C836-C835</f>
        <v>0.2099999999999973</v>
      </c>
      <c r="N836" s="4">
        <v>0.42999999999999972</v>
      </c>
    </row>
    <row r="837" spans="2:14">
      <c r="B837" s="7">
        <v>836</v>
      </c>
      <c r="C837" s="6">
        <v>26.32</v>
      </c>
      <c r="D837" s="3">
        <f t="shared" si="13"/>
        <v>-0.48999999999999844</v>
      </c>
      <c r="N837" s="4">
        <v>0.42999999999999972</v>
      </c>
    </row>
    <row r="838" spans="2:14">
      <c r="B838" s="7">
        <v>837</v>
      </c>
      <c r="C838" s="6">
        <v>25.27</v>
      </c>
      <c r="D838" s="3">
        <f t="shared" si="13"/>
        <v>-1.0500000000000007</v>
      </c>
      <c r="N838" s="4">
        <v>0.42999999999999972</v>
      </c>
    </row>
    <row r="839" spans="2:14">
      <c r="B839" s="7">
        <v>838</v>
      </c>
      <c r="C839" s="6">
        <v>25.99</v>
      </c>
      <c r="D839" s="3">
        <f t="shared" si="13"/>
        <v>0.71999999999999886</v>
      </c>
      <c r="N839" s="4">
        <v>0.42999999999999972</v>
      </c>
    </row>
    <row r="840" spans="2:14">
      <c r="B840" s="7">
        <v>839</v>
      </c>
      <c r="C840" s="6">
        <v>26.39</v>
      </c>
      <c r="D840" s="3">
        <f t="shared" si="13"/>
        <v>0.40000000000000213</v>
      </c>
      <c r="N840" s="4">
        <v>0.42999999999999972</v>
      </c>
    </row>
    <row r="841" spans="2:14">
      <c r="B841" s="7">
        <v>840</v>
      </c>
      <c r="C841" s="6">
        <v>25.75</v>
      </c>
      <c r="D841" s="3">
        <f t="shared" si="13"/>
        <v>-0.64000000000000057</v>
      </c>
      <c r="N841" s="4">
        <v>0.42999999999999972</v>
      </c>
    </row>
    <row r="842" spans="2:14">
      <c r="B842" s="7">
        <v>841</v>
      </c>
      <c r="C842" s="6">
        <v>25.87</v>
      </c>
      <c r="D842" s="3">
        <f t="shared" si="13"/>
        <v>0.12000000000000099</v>
      </c>
      <c r="N842" s="4">
        <v>0.42999999999999972</v>
      </c>
    </row>
    <row r="843" spans="2:14">
      <c r="B843" s="7">
        <v>842</v>
      </c>
      <c r="C843" s="6">
        <v>24.48</v>
      </c>
      <c r="D843" s="3">
        <f t="shared" si="13"/>
        <v>-1.3900000000000006</v>
      </c>
      <c r="N843" s="1">
        <v>0.42999999999999972</v>
      </c>
    </row>
    <row r="844" spans="2:14">
      <c r="B844" s="7">
        <v>843</v>
      </c>
      <c r="C844" s="6">
        <v>24.3</v>
      </c>
      <c r="D844" s="3">
        <f t="shared" si="13"/>
        <v>-0.17999999999999972</v>
      </c>
      <c r="N844" s="1">
        <v>0.42999999999999972</v>
      </c>
    </row>
    <row r="845" spans="2:14">
      <c r="B845" s="7">
        <v>844</v>
      </c>
      <c r="C845" s="6">
        <v>23.63</v>
      </c>
      <c r="D845" s="3">
        <f t="shared" si="13"/>
        <v>-0.67000000000000171</v>
      </c>
      <c r="N845" s="4">
        <v>0.43999999999999773</v>
      </c>
    </row>
    <row r="846" spans="2:14">
      <c r="B846" s="7">
        <v>845</v>
      </c>
      <c r="C846" s="6">
        <v>23.64</v>
      </c>
      <c r="D846" s="3">
        <f t="shared" si="13"/>
        <v>1.0000000000001563E-2</v>
      </c>
      <c r="N846" s="4">
        <v>0.43999999999999773</v>
      </c>
    </row>
    <row r="847" spans="2:14">
      <c r="B847" s="7">
        <v>846</v>
      </c>
      <c r="C847" s="6">
        <v>23.03</v>
      </c>
      <c r="D847" s="3">
        <f t="shared" si="13"/>
        <v>-0.60999999999999943</v>
      </c>
      <c r="N847" s="4">
        <v>0.43999999999999773</v>
      </c>
    </row>
    <row r="848" spans="2:14">
      <c r="B848" s="7">
        <v>847</v>
      </c>
      <c r="C848" s="6">
        <v>23.25</v>
      </c>
      <c r="D848" s="3">
        <f t="shared" si="13"/>
        <v>0.21999999999999886</v>
      </c>
      <c r="N848" s="4">
        <v>0.43999999999999773</v>
      </c>
    </row>
    <row r="849" spans="2:14">
      <c r="B849" s="7">
        <v>848</v>
      </c>
      <c r="C849" s="6">
        <v>23.73</v>
      </c>
      <c r="D849" s="3">
        <f t="shared" si="13"/>
        <v>0.48000000000000043</v>
      </c>
      <c r="N849" s="1">
        <v>0.43999999999999773</v>
      </c>
    </row>
    <row r="850" spans="2:14">
      <c r="B850" s="7">
        <v>849</v>
      </c>
      <c r="C850" s="6">
        <v>23.12</v>
      </c>
      <c r="D850" s="3">
        <f t="shared" si="13"/>
        <v>-0.60999999999999943</v>
      </c>
      <c r="N850" s="4">
        <v>0.44999999999999574</v>
      </c>
    </row>
    <row r="851" spans="2:14">
      <c r="B851" s="7">
        <v>850</v>
      </c>
      <c r="C851" s="6">
        <v>22.99</v>
      </c>
      <c r="D851" s="3">
        <f t="shared" si="13"/>
        <v>-0.13000000000000256</v>
      </c>
      <c r="N851" s="1">
        <v>0.44999999999999929</v>
      </c>
    </row>
    <row r="852" spans="2:14">
      <c r="B852" s="7">
        <v>851</v>
      </c>
      <c r="C852" s="6">
        <v>22.11</v>
      </c>
      <c r="D852" s="3">
        <f t="shared" si="13"/>
        <v>-0.87999999999999901</v>
      </c>
      <c r="N852" s="1">
        <v>0.44999999999999929</v>
      </c>
    </row>
    <row r="853" spans="2:14">
      <c r="B853" s="7">
        <v>852</v>
      </c>
      <c r="C853" s="6">
        <v>21.06</v>
      </c>
      <c r="D853" s="3">
        <f t="shared" si="13"/>
        <v>-1.0500000000000007</v>
      </c>
      <c r="N853" s="4">
        <v>0.45000000000000284</v>
      </c>
    </row>
    <row r="854" spans="2:14">
      <c r="B854" s="7">
        <v>853</v>
      </c>
      <c r="C854" s="6">
        <v>21.72</v>
      </c>
      <c r="D854" s="3">
        <f t="shared" si="13"/>
        <v>0.66000000000000014</v>
      </c>
      <c r="N854" s="4">
        <v>0.46000000000000085</v>
      </c>
    </row>
    <row r="855" spans="2:14">
      <c r="B855" s="7">
        <v>854</v>
      </c>
      <c r="C855" s="6">
        <v>21.12</v>
      </c>
      <c r="D855" s="3">
        <f t="shared" si="13"/>
        <v>-0.59999999999999787</v>
      </c>
      <c r="N855" s="4">
        <v>0.46000000000000085</v>
      </c>
    </row>
    <row r="856" spans="2:14">
      <c r="B856" s="7">
        <v>855</v>
      </c>
      <c r="C856" s="6">
        <v>21.66</v>
      </c>
      <c r="D856" s="3">
        <f t="shared" si="13"/>
        <v>0.53999999999999915</v>
      </c>
      <c r="N856" s="4">
        <v>0.46000000000000085</v>
      </c>
    </row>
    <row r="857" spans="2:14">
      <c r="B857" s="7">
        <v>856</v>
      </c>
      <c r="C857" s="6">
        <v>21.6</v>
      </c>
      <c r="D857" s="3">
        <f t="shared" si="13"/>
        <v>-5.9999999999998721E-2</v>
      </c>
      <c r="N857" s="4">
        <v>0.46000000000000085</v>
      </c>
    </row>
    <row r="858" spans="2:14">
      <c r="B858" s="7">
        <v>857</v>
      </c>
      <c r="C858" s="6">
        <v>22.04</v>
      </c>
      <c r="D858" s="3">
        <f t="shared" si="13"/>
        <v>0.43999999999999773</v>
      </c>
      <c r="N858" s="1">
        <v>0.46000000000000085</v>
      </c>
    </row>
    <row r="859" spans="2:14">
      <c r="B859" s="7">
        <v>858</v>
      </c>
      <c r="C859" s="6">
        <v>21.89</v>
      </c>
      <c r="D859" s="3">
        <f t="shared" si="13"/>
        <v>-0.14999999999999858</v>
      </c>
      <c r="N859" s="1">
        <v>0.46999999999999886</v>
      </c>
    </row>
    <row r="860" spans="2:14">
      <c r="B860" s="7">
        <v>859</v>
      </c>
      <c r="C860" s="6">
        <v>21.46</v>
      </c>
      <c r="D860" s="3">
        <f t="shared" si="13"/>
        <v>-0.42999999999999972</v>
      </c>
      <c r="N860" s="4">
        <v>0.46999999999999886</v>
      </c>
    </row>
    <row r="861" spans="2:14">
      <c r="B861" s="7">
        <v>860</v>
      </c>
      <c r="C861" s="6">
        <v>21.42</v>
      </c>
      <c r="D861" s="3">
        <f t="shared" si="13"/>
        <v>-3.9999999999999147E-2</v>
      </c>
      <c r="N861" s="4">
        <v>0.46999999999999886</v>
      </c>
    </row>
    <row r="862" spans="2:14">
      <c r="B862" s="7">
        <v>861</v>
      </c>
      <c r="C862" s="6">
        <v>21.08</v>
      </c>
      <c r="D862" s="3">
        <f t="shared" si="13"/>
        <v>-0.34000000000000341</v>
      </c>
      <c r="N862" s="1">
        <v>0.46999999999999886</v>
      </c>
    </row>
    <row r="863" spans="2:14">
      <c r="B863" s="7">
        <v>862</v>
      </c>
      <c r="C863" s="6">
        <v>21.22</v>
      </c>
      <c r="D863" s="3">
        <f t="shared" si="13"/>
        <v>0.14000000000000057</v>
      </c>
      <c r="N863" s="1">
        <v>0.47000000000000242</v>
      </c>
    </row>
    <row r="864" spans="2:14">
      <c r="B864" s="7">
        <v>863</v>
      </c>
      <c r="C864" s="6">
        <v>20.059999999999999</v>
      </c>
      <c r="D864" s="3">
        <f t="shared" si="13"/>
        <v>-1.1600000000000001</v>
      </c>
      <c r="N864" s="4">
        <v>0.47999999999999687</v>
      </c>
    </row>
    <row r="865" spans="2:14">
      <c r="B865" s="7">
        <v>864</v>
      </c>
      <c r="C865" s="6">
        <v>19.600000000000001</v>
      </c>
      <c r="D865" s="3">
        <f t="shared" si="13"/>
        <v>-0.4599999999999973</v>
      </c>
      <c r="N865" s="4">
        <v>0.47999999999999687</v>
      </c>
    </row>
    <row r="866" spans="2:14">
      <c r="B866" s="7">
        <v>865</v>
      </c>
      <c r="C866" s="6">
        <v>20.260000000000002</v>
      </c>
      <c r="D866" s="3">
        <f t="shared" si="13"/>
        <v>0.66000000000000014</v>
      </c>
      <c r="N866" s="1">
        <v>0.48000000000000043</v>
      </c>
    </row>
    <row r="867" spans="2:14">
      <c r="B867" s="7">
        <v>866</v>
      </c>
      <c r="C867" s="6">
        <v>19.21</v>
      </c>
      <c r="D867" s="3">
        <f t="shared" si="13"/>
        <v>-1.0500000000000007</v>
      </c>
      <c r="N867" s="4">
        <v>0.49000000000000199</v>
      </c>
    </row>
    <row r="868" spans="2:14">
      <c r="B868" s="7">
        <v>867</v>
      </c>
      <c r="C868" s="6">
        <v>19.89</v>
      </c>
      <c r="D868" s="3">
        <f t="shared" si="13"/>
        <v>0.67999999999999972</v>
      </c>
      <c r="N868" s="4">
        <v>0.5</v>
      </c>
    </row>
    <row r="869" spans="2:14">
      <c r="B869" s="7">
        <v>868</v>
      </c>
      <c r="C869" s="6">
        <v>20.48</v>
      </c>
      <c r="D869" s="3">
        <f t="shared" si="13"/>
        <v>0.58999999999999986</v>
      </c>
      <c r="N869" s="4">
        <v>0.5</v>
      </c>
    </row>
    <row r="870" spans="2:14">
      <c r="B870" s="7">
        <v>869</v>
      </c>
      <c r="C870" s="6">
        <v>20.83</v>
      </c>
      <c r="D870" s="3">
        <f t="shared" si="13"/>
        <v>0.34999999999999787</v>
      </c>
      <c r="N870" s="1">
        <v>0.5</v>
      </c>
    </row>
    <row r="871" spans="2:14">
      <c r="B871" s="7">
        <v>870</v>
      </c>
      <c r="C871" s="6">
        <v>20.46</v>
      </c>
      <c r="D871" s="3">
        <f t="shared" si="13"/>
        <v>-0.36999999999999744</v>
      </c>
      <c r="N871" s="1">
        <v>0.5</v>
      </c>
    </row>
    <row r="872" spans="2:14">
      <c r="B872" s="7">
        <v>871</v>
      </c>
      <c r="C872" s="6">
        <v>20.399999999999999</v>
      </c>
      <c r="D872" s="3">
        <f t="shared" si="13"/>
        <v>-6.0000000000002274E-2</v>
      </c>
      <c r="N872" s="4">
        <v>0.50999999999999801</v>
      </c>
    </row>
    <row r="873" spans="2:14">
      <c r="B873" s="7">
        <v>872</v>
      </c>
      <c r="C873" s="6">
        <v>20.170000000000002</v>
      </c>
      <c r="D873" s="3">
        <f t="shared" si="13"/>
        <v>-0.22999999999999687</v>
      </c>
      <c r="N873" s="1">
        <v>0.50999999999999979</v>
      </c>
    </row>
    <row r="874" spans="2:14">
      <c r="B874" s="7">
        <v>873</v>
      </c>
      <c r="C874" s="6">
        <v>19.3</v>
      </c>
      <c r="D874" s="3">
        <f t="shared" si="13"/>
        <v>-0.87000000000000099</v>
      </c>
      <c r="N874" s="4">
        <v>0.51000000000000512</v>
      </c>
    </row>
    <row r="875" spans="2:14">
      <c r="B875" s="7">
        <v>874</v>
      </c>
      <c r="C875" s="6">
        <v>18.55</v>
      </c>
      <c r="D875" s="3">
        <f t="shared" si="13"/>
        <v>-0.75</v>
      </c>
      <c r="N875" s="4">
        <v>0.51999999999999602</v>
      </c>
    </row>
    <row r="876" spans="2:14">
      <c r="B876" s="7">
        <v>875</v>
      </c>
      <c r="C876" s="6">
        <v>18.850000000000001</v>
      </c>
      <c r="D876" s="3">
        <f t="shared" si="13"/>
        <v>0.30000000000000071</v>
      </c>
      <c r="N876" s="1">
        <v>0.52000000000000313</v>
      </c>
    </row>
    <row r="877" spans="2:14">
      <c r="B877" s="7">
        <v>876</v>
      </c>
      <c r="C877" s="6">
        <v>18.850000000000001</v>
      </c>
      <c r="D877" s="3">
        <f t="shared" si="13"/>
        <v>0</v>
      </c>
      <c r="N877" s="4">
        <v>0.53000000000000114</v>
      </c>
    </row>
    <row r="878" spans="2:14">
      <c r="B878" s="7">
        <v>877</v>
      </c>
      <c r="C878" s="6">
        <v>17.670000000000002</v>
      </c>
      <c r="D878" s="3">
        <f t="shared" si="13"/>
        <v>-1.1799999999999997</v>
      </c>
      <c r="N878" s="4">
        <v>0.53000000000000114</v>
      </c>
    </row>
    <row r="879" spans="2:14">
      <c r="B879" s="7">
        <v>878</v>
      </c>
      <c r="C879" s="6">
        <v>17.25</v>
      </c>
      <c r="D879" s="3">
        <f t="shared" si="13"/>
        <v>-0.42000000000000171</v>
      </c>
      <c r="N879" s="4">
        <v>0.53000000000000114</v>
      </c>
    </row>
    <row r="880" spans="2:14">
      <c r="B880" s="7">
        <v>879</v>
      </c>
      <c r="C880" s="6">
        <v>16.760000000000002</v>
      </c>
      <c r="D880" s="3">
        <f t="shared" si="13"/>
        <v>-0.48999999999999844</v>
      </c>
      <c r="N880" s="1">
        <v>0.53999999999999915</v>
      </c>
    </row>
    <row r="881" spans="2:14">
      <c r="B881" s="7">
        <v>880</v>
      </c>
      <c r="C881" s="6">
        <v>17.13</v>
      </c>
      <c r="D881" s="3">
        <f t="shared" si="13"/>
        <v>0.36999999999999744</v>
      </c>
      <c r="N881" s="1">
        <v>0.54000000000000092</v>
      </c>
    </row>
    <row r="882" spans="2:14">
      <c r="B882" s="7">
        <v>881</v>
      </c>
      <c r="C882" s="6">
        <v>16.84</v>
      </c>
      <c r="D882" s="3">
        <f t="shared" si="13"/>
        <v>-0.28999999999999915</v>
      </c>
      <c r="N882" s="4">
        <v>0.55999999999999517</v>
      </c>
    </row>
    <row r="883" spans="2:14">
      <c r="B883" s="7">
        <v>882</v>
      </c>
      <c r="C883" s="6">
        <v>16.82</v>
      </c>
      <c r="D883" s="3">
        <f t="shared" si="13"/>
        <v>-1.9999999999999574E-2</v>
      </c>
      <c r="N883" s="4">
        <v>0.57000000000000028</v>
      </c>
    </row>
    <row r="884" spans="2:14">
      <c r="B884" s="7">
        <v>883</v>
      </c>
      <c r="C884" s="6">
        <v>16.399999999999999</v>
      </c>
      <c r="D884" s="3">
        <f t="shared" si="13"/>
        <v>-0.42000000000000171</v>
      </c>
      <c r="N884" s="4">
        <v>0.57000000000000028</v>
      </c>
    </row>
    <row r="885" spans="2:14">
      <c r="B885" s="7">
        <v>884</v>
      </c>
      <c r="C885" s="6">
        <v>17.39</v>
      </c>
      <c r="D885" s="3">
        <f t="shared" si="13"/>
        <v>0.99000000000000199</v>
      </c>
      <c r="N885" s="4">
        <v>0.57999999999999829</v>
      </c>
    </row>
    <row r="886" spans="2:14">
      <c r="B886" s="7">
        <v>885</v>
      </c>
      <c r="C886" s="6">
        <v>16.440000000000001</v>
      </c>
      <c r="D886" s="3">
        <f t="shared" si="13"/>
        <v>-0.94999999999999929</v>
      </c>
      <c r="N886" s="4">
        <v>0.57999999999999829</v>
      </c>
    </row>
    <row r="887" spans="2:14">
      <c r="B887" s="7">
        <v>886</v>
      </c>
      <c r="C887" s="6">
        <v>16.28</v>
      </c>
      <c r="D887" s="3">
        <f t="shared" si="13"/>
        <v>-0.16000000000000014</v>
      </c>
      <c r="N887" s="4">
        <v>0.5800000000000054</v>
      </c>
    </row>
    <row r="888" spans="2:14">
      <c r="B888" s="7">
        <v>887</v>
      </c>
      <c r="C888" s="6">
        <v>16.190000000000001</v>
      </c>
      <c r="D888" s="3">
        <f t="shared" si="13"/>
        <v>-8.9999999999999858E-2</v>
      </c>
      <c r="N888" s="4">
        <v>0.5800000000000054</v>
      </c>
    </row>
    <row r="889" spans="2:14">
      <c r="B889" s="7">
        <v>888</v>
      </c>
      <c r="C889" s="6">
        <v>15.22</v>
      </c>
      <c r="D889" s="3">
        <f t="shared" si="13"/>
        <v>-0.97000000000000064</v>
      </c>
      <c r="N889" s="1">
        <v>0.58999999999999986</v>
      </c>
    </row>
    <row r="890" spans="2:14">
      <c r="B890" s="7">
        <v>889</v>
      </c>
      <c r="C890" s="6">
        <v>14.56</v>
      </c>
      <c r="D890" s="3">
        <f t="shared" si="13"/>
        <v>-0.66000000000000014</v>
      </c>
      <c r="N890" s="1">
        <v>0.58999999999999986</v>
      </c>
    </row>
    <row r="891" spans="2:14">
      <c r="B891" s="7">
        <v>890</v>
      </c>
      <c r="C891" s="6">
        <v>16.47</v>
      </c>
      <c r="D891" s="3">
        <f t="shared" si="13"/>
        <v>1.9099999999999984</v>
      </c>
      <c r="N891" s="1">
        <v>0.59000000000000341</v>
      </c>
    </row>
    <row r="892" spans="2:14">
      <c r="B892" s="7">
        <v>891</v>
      </c>
      <c r="C892" s="6">
        <v>17.97</v>
      </c>
      <c r="D892" s="3">
        <f t="shared" si="13"/>
        <v>1.5</v>
      </c>
      <c r="N892" s="1">
        <v>0.60000000000000053</v>
      </c>
    </row>
    <row r="893" spans="2:14">
      <c r="B893" s="7">
        <v>892</v>
      </c>
      <c r="C893" s="6">
        <v>19.350000000000001</v>
      </c>
      <c r="D893" s="3">
        <f t="shared" si="13"/>
        <v>1.3800000000000026</v>
      </c>
      <c r="N893" s="1">
        <v>0.60000000000000142</v>
      </c>
    </row>
    <row r="894" spans="2:14">
      <c r="B894" s="7">
        <v>893</v>
      </c>
      <c r="C894" s="6">
        <v>19.690000000000001</v>
      </c>
      <c r="D894" s="3">
        <f t="shared" si="13"/>
        <v>0.33999999999999986</v>
      </c>
      <c r="N894" s="4">
        <v>0.60000000000000142</v>
      </c>
    </row>
    <row r="895" spans="2:14">
      <c r="B895" s="7">
        <v>894</v>
      </c>
      <c r="C895" s="6">
        <v>20.89</v>
      </c>
      <c r="D895" s="3">
        <f t="shared" si="13"/>
        <v>1.1999999999999993</v>
      </c>
      <c r="N895" s="1">
        <v>0.60000000000000142</v>
      </c>
    </row>
    <row r="896" spans="2:14">
      <c r="B896" s="7">
        <v>895</v>
      </c>
      <c r="C896" s="6">
        <v>21.12</v>
      </c>
      <c r="D896" s="3">
        <f t="shared" si="13"/>
        <v>0.23000000000000043</v>
      </c>
      <c r="N896" s="4">
        <v>0.60999999999999943</v>
      </c>
    </row>
    <row r="897" spans="2:14">
      <c r="B897" s="7">
        <v>896</v>
      </c>
      <c r="C897" s="6">
        <v>19.059999999999999</v>
      </c>
      <c r="D897" s="3">
        <f t="shared" si="13"/>
        <v>-2.0600000000000023</v>
      </c>
      <c r="N897" s="4">
        <v>0.61999999999999744</v>
      </c>
    </row>
    <row r="898" spans="2:14">
      <c r="B898" s="7">
        <v>897</v>
      </c>
      <c r="C898" s="6">
        <v>18.850000000000001</v>
      </c>
      <c r="D898" s="3">
        <f t="shared" si="13"/>
        <v>-0.2099999999999973</v>
      </c>
      <c r="N898" s="1">
        <v>0.62000000000000099</v>
      </c>
    </row>
    <row r="899" spans="2:14">
      <c r="B899" s="7">
        <v>898</v>
      </c>
      <c r="C899" s="6">
        <v>17.43</v>
      </c>
      <c r="D899" s="3">
        <f t="shared" si="13"/>
        <v>-1.4200000000000017</v>
      </c>
      <c r="N899" s="4">
        <v>0.62999999999999545</v>
      </c>
    </row>
    <row r="900" spans="2:14">
      <c r="B900" s="7">
        <v>899</v>
      </c>
      <c r="C900" s="6">
        <v>18.45</v>
      </c>
      <c r="D900" s="3">
        <f t="shared" ref="D900:D963" si="14">C900-C899</f>
        <v>1.0199999999999996</v>
      </c>
      <c r="N900" s="4">
        <v>0.63000000000000256</v>
      </c>
    </row>
    <row r="901" spans="2:14">
      <c r="B901" s="7">
        <v>900</v>
      </c>
      <c r="C901" s="6">
        <v>18.809999999999999</v>
      </c>
      <c r="D901" s="3">
        <f t="shared" si="14"/>
        <v>0.35999999999999943</v>
      </c>
      <c r="N901" s="1">
        <v>0.64000000000000057</v>
      </c>
    </row>
    <row r="902" spans="2:14">
      <c r="B902" s="7">
        <v>901</v>
      </c>
      <c r="C902" s="6">
        <v>18.690000000000001</v>
      </c>
      <c r="D902" s="3">
        <f t="shared" si="14"/>
        <v>-0.11999999999999744</v>
      </c>
      <c r="N902" s="1">
        <v>0.65000000000000568</v>
      </c>
    </row>
    <row r="903" spans="2:14">
      <c r="B903" s="7">
        <v>902</v>
      </c>
      <c r="C903" s="6">
        <v>18.87</v>
      </c>
      <c r="D903" s="3">
        <f t="shared" si="14"/>
        <v>0.17999999999999972</v>
      </c>
      <c r="N903" s="1">
        <v>0.66000000000000014</v>
      </c>
    </row>
    <row r="904" spans="2:14">
      <c r="B904" s="7">
        <v>903</v>
      </c>
      <c r="C904" s="6">
        <v>18.829999999999998</v>
      </c>
      <c r="D904" s="3">
        <f t="shared" si="14"/>
        <v>-4.00000000000027E-2</v>
      </c>
      <c r="N904" s="1">
        <v>0.66000000000000014</v>
      </c>
    </row>
    <row r="905" spans="2:14">
      <c r="B905" s="7">
        <v>904</v>
      </c>
      <c r="C905" s="6">
        <v>19.920000000000002</v>
      </c>
      <c r="D905" s="3">
        <f t="shared" si="14"/>
        <v>1.0900000000000034</v>
      </c>
      <c r="N905" s="1">
        <v>0.66000000000000369</v>
      </c>
    </row>
    <row r="906" spans="2:14">
      <c r="B906" s="7">
        <v>905</v>
      </c>
      <c r="C906" s="6">
        <v>19.7</v>
      </c>
      <c r="D906" s="3">
        <f t="shared" si="14"/>
        <v>-0.22000000000000242</v>
      </c>
      <c r="N906" s="1">
        <v>0.66000000000000369</v>
      </c>
    </row>
    <row r="907" spans="2:14">
      <c r="B907" s="7">
        <v>906</v>
      </c>
      <c r="C907" s="6">
        <v>18.47</v>
      </c>
      <c r="D907" s="3">
        <f t="shared" si="14"/>
        <v>-1.2300000000000004</v>
      </c>
      <c r="N907" s="1">
        <v>0.66000000000000369</v>
      </c>
    </row>
    <row r="908" spans="2:14">
      <c r="B908" s="7">
        <v>907</v>
      </c>
      <c r="C908" s="6">
        <v>19.39</v>
      </c>
      <c r="D908" s="3">
        <f t="shared" si="14"/>
        <v>0.92000000000000171</v>
      </c>
      <c r="N908" s="4">
        <v>0.6699999999999946</v>
      </c>
    </row>
    <row r="909" spans="2:14">
      <c r="B909" s="7">
        <v>908</v>
      </c>
      <c r="C909" s="6">
        <v>19.82</v>
      </c>
      <c r="D909" s="3">
        <f t="shared" si="14"/>
        <v>0.42999999999999972</v>
      </c>
      <c r="N909" s="1">
        <v>0.6699999999999946</v>
      </c>
    </row>
    <row r="910" spans="2:14">
      <c r="B910" s="7">
        <v>909</v>
      </c>
      <c r="C910" s="6">
        <v>18.54</v>
      </c>
      <c r="D910" s="3">
        <f t="shared" si="14"/>
        <v>-1.2800000000000011</v>
      </c>
      <c r="N910" s="1">
        <v>0.67000000000000171</v>
      </c>
    </row>
    <row r="911" spans="2:14">
      <c r="B911" s="7">
        <v>910</v>
      </c>
      <c r="C911" s="6">
        <v>17.809999999999999</v>
      </c>
      <c r="D911" s="3">
        <f t="shared" si="14"/>
        <v>-0.73000000000000043</v>
      </c>
      <c r="N911" s="1">
        <v>0.67999999999999972</v>
      </c>
    </row>
    <row r="912" spans="2:14">
      <c r="B912" s="7">
        <v>911</v>
      </c>
      <c r="C912" s="6">
        <v>18.079999999999998</v>
      </c>
      <c r="D912" s="3">
        <f t="shared" si="14"/>
        <v>0.26999999999999957</v>
      </c>
      <c r="N912" s="4">
        <v>0.68999999999999773</v>
      </c>
    </row>
    <row r="913" spans="2:14">
      <c r="B913" s="7">
        <v>912</v>
      </c>
      <c r="C913" s="6">
        <v>18.55</v>
      </c>
      <c r="D913" s="3">
        <f t="shared" si="14"/>
        <v>0.47000000000000242</v>
      </c>
      <c r="N913" s="1">
        <v>0.6899999999999995</v>
      </c>
    </row>
    <row r="914" spans="2:14">
      <c r="B914" s="7">
        <v>913</v>
      </c>
      <c r="C914" s="6">
        <v>17.62</v>
      </c>
      <c r="D914" s="3">
        <f t="shared" si="14"/>
        <v>-0.92999999999999972</v>
      </c>
      <c r="N914" s="4">
        <v>0.70000000000000284</v>
      </c>
    </row>
    <row r="915" spans="2:14">
      <c r="B915" s="7">
        <v>914</v>
      </c>
      <c r="C915" s="6">
        <v>17.190000000000001</v>
      </c>
      <c r="D915" s="3">
        <f t="shared" si="14"/>
        <v>-0.42999999999999972</v>
      </c>
      <c r="N915" s="4">
        <v>0.71000000000000085</v>
      </c>
    </row>
    <row r="916" spans="2:14">
      <c r="B916" s="7">
        <v>915</v>
      </c>
      <c r="C916" s="6">
        <v>17.489999999999998</v>
      </c>
      <c r="D916" s="3">
        <f t="shared" si="14"/>
        <v>0.29999999999999716</v>
      </c>
      <c r="N916" s="4">
        <v>0.71000000000000085</v>
      </c>
    </row>
    <row r="917" spans="2:14">
      <c r="B917" s="7">
        <v>916</v>
      </c>
      <c r="C917" s="6">
        <v>17.47</v>
      </c>
      <c r="D917" s="3">
        <f t="shared" si="14"/>
        <v>-1.9999999999999574E-2</v>
      </c>
      <c r="N917" s="4">
        <v>0.71000000000000085</v>
      </c>
    </row>
    <row r="918" spans="2:14">
      <c r="B918" s="7">
        <v>917</v>
      </c>
      <c r="C918" s="6">
        <v>18.14</v>
      </c>
      <c r="D918" s="3">
        <f t="shared" si="14"/>
        <v>0.67000000000000171</v>
      </c>
      <c r="N918" s="1">
        <v>0.71000000000000085</v>
      </c>
    </row>
    <row r="919" spans="2:14">
      <c r="B919" s="7">
        <v>918</v>
      </c>
      <c r="C919" s="6">
        <v>17.61</v>
      </c>
      <c r="D919" s="3">
        <f t="shared" si="14"/>
        <v>-0.53000000000000114</v>
      </c>
      <c r="N919" s="4">
        <v>0.71999999999999886</v>
      </c>
    </row>
    <row r="920" spans="2:14">
      <c r="B920" s="7">
        <v>919</v>
      </c>
      <c r="C920" s="6">
        <v>17.84</v>
      </c>
      <c r="D920" s="3">
        <f t="shared" si="14"/>
        <v>0.23000000000000043</v>
      </c>
      <c r="N920" s="1">
        <v>0.71999999999999886</v>
      </c>
    </row>
    <row r="921" spans="2:14">
      <c r="B921" s="7">
        <v>920</v>
      </c>
      <c r="C921" s="6">
        <v>18.12</v>
      </c>
      <c r="D921" s="3">
        <f t="shared" si="14"/>
        <v>0.28000000000000114</v>
      </c>
      <c r="N921" s="4">
        <v>0.73999999999999488</v>
      </c>
    </row>
    <row r="922" spans="2:14">
      <c r="B922" s="7">
        <v>921</v>
      </c>
      <c r="C922" s="6">
        <v>19.079999999999998</v>
      </c>
      <c r="D922" s="3">
        <f t="shared" si="14"/>
        <v>0.9599999999999973</v>
      </c>
      <c r="N922" s="1">
        <v>0.73999999999999844</v>
      </c>
    </row>
    <row r="923" spans="2:14">
      <c r="B923" s="7">
        <v>922</v>
      </c>
      <c r="C923" s="6">
        <v>18.989999999999998</v>
      </c>
      <c r="D923" s="3">
        <f t="shared" si="14"/>
        <v>-8.9999999999999858E-2</v>
      </c>
      <c r="N923" s="4">
        <v>0.74000000000000199</v>
      </c>
    </row>
    <row r="924" spans="2:14">
      <c r="B924" s="7">
        <v>923</v>
      </c>
      <c r="C924" s="6">
        <v>19.11</v>
      </c>
      <c r="D924" s="3">
        <f t="shared" si="14"/>
        <v>0.12000000000000099</v>
      </c>
      <c r="N924" s="1">
        <v>0.74000000000000199</v>
      </c>
    </row>
    <row r="925" spans="2:14">
      <c r="B925" s="7">
        <v>924</v>
      </c>
      <c r="C925" s="6">
        <v>19.61</v>
      </c>
      <c r="D925" s="3">
        <f t="shared" si="14"/>
        <v>0.5</v>
      </c>
      <c r="N925" s="4">
        <v>0.75999999999999801</v>
      </c>
    </row>
    <row r="926" spans="2:14">
      <c r="B926" s="7">
        <v>925</v>
      </c>
      <c r="C926" s="6">
        <v>18.3</v>
      </c>
      <c r="D926" s="3">
        <f t="shared" si="14"/>
        <v>-1.3099999999999987</v>
      </c>
      <c r="N926" s="4">
        <v>0.75999999999999801</v>
      </c>
    </row>
    <row r="927" spans="2:14">
      <c r="B927" s="7">
        <v>926</v>
      </c>
      <c r="C927" s="6">
        <v>19.07</v>
      </c>
      <c r="D927" s="3">
        <f t="shared" si="14"/>
        <v>0.76999999999999957</v>
      </c>
      <c r="N927" s="4">
        <v>0.75999999999999801</v>
      </c>
    </row>
    <row r="928" spans="2:14">
      <c r="B928" s="7">
        <v>927</v>
      </c>
      <c r="C928" s="6">
        <v>20.32</v>
      </c>
      <c r="D928" s="3">
        <f t="shared" si="14"/>
        <v>1.25</v>
      </c>
      <c r="N928" s="1">
        <v>0.76000000000000068</v>
      </c>
    </row>
    <row r="929" spans="2:14">
      <c r="B929" s="7">
        <v>928</v>
      </c>
      <c r="C929" s="6">
        <v>18.88</v>
      </c>
      <c r="D929" s="3">
        <f t="shared" si="14"/>
        <v>-1.4400000000000013</v>
      </c>
      <c r="N929" s="1">
        <v>0.76999999999999957</v>
      </c>
    </row>
    <row r="930" spans="2:14">
      <c r="B930" s="7">
        <v>929</v>
      </c>
      <c r="C930" s="6">
        <v>18.68</v>
      </c>
      <c r="D930" s="3">
        <f t="shared" si="14"/>
        <v>-0.19999999999999929</v>
      </c>
      <c r="N930" s="1">
        <v>0.76999999999999957</v>
      </c>
    </row>
    <row r="931" spans="2:14">
      <c r="B931" s="7">
        <v>930</v>
      </c>
      <c r="C931" s="6">
        <v>18.61</v>
      </c>
      <c r="D931" s="3">
        <f t="shared" si="14"/>
        <v>-7.0000000000000284E-2</v>
      </c>
      <c r="N931" s="1">
        <v>0.76999999999999957</v>
      </c>
    </row>
    <row r="932" spans="2:14">
      <c r="B932" s="7">
        <v>931</v>
      </c>
      <c r="C932" s="6">
        <v>17.96</v>
      </c>
      <c r="D932" s="3">
        <f t="shared" si="14"/>
        <v>-0.64999999999999858</v>
      </c>
      <c r="N932" s="1">
        <v>0.76999999999999957</v>
      </c>
    </row>
    <row r="933" spans="2:14">
      <c r="B933" s="7">
        <v>932</v>
      </c>
      <c r="C933" s="6">
        <v>15.24</v>
      </c>
      <c r="D933" s="3">
        <f t="shared" si="14"/>
        <v>-2.7200000000000006</v>
      </c>
      <c r="N933" s="4">
        <v>0.77000000000000313</v>
      </c>
    </row>
    <row r="934" spans="2:14">
      <c r="B934" s="7">
        <v>933</v>
      </c>
      <c r="C934" s="6">
        <v>15.75</v>
      </c>
      <c r="D934" s="3">
        <f t="shared" si="14"/>
        <v>0.50999999999999979</v>
      </c>
      <c r="N934" s="4">
        <v>0.78000000000000114</v>
      </c>
    </row>
    <row r="935" spans="2:14">
      <c r="B935" s="7">
        <v>934</v>
      </c>
      <c r="C935" s="6">
        <v>14.03</v>
      </c>
      <c r="D935" s="3">
        <f t="shared" si="14"/>
        <v>-1.7200000000000006</v>
      </c>
      <c r="N935" s="4">
        <v>0.78999999999999915</v>
      </c>
    </row>
    <row r="936" spans="2:14">
      <c r="B936" s="7">
        <v>935</v>
      </c>
      <c r="C936" s="6">
        <v>16.649999999999999</v>
      </c>
      <c r="D936" s="3">
        <f t="shared" si="14"/>
        <v>2.6199999999999992</v>
      </c>
      <c r="N936" s="4">
        <v>0.80000000000000426</v>
      </c>
    </row>
    <row r="937" spans="2:14">
      <c r="B937" s="7">
        <v>936</v>
      </c>
      <c r="C937" s="6">
        <v>20.65</v>
      </c>
      <c r="D937" s="3">
        <f t="shared" si="14"/>
        <v>4</v>
      </c>
      <c r="N937" s="1">
        <v>0.80999999999999517</v>
      </c>
    </row>
    <row r="938" spans="2:14">
      <c r="B938" s="7">
        <v>937</v>
      </c>
      <c r="C938" s="6">
        <v>20.010000000000002</v>
      </c>
      <c r="D938" s="3">
        <f t="shared" si="14"/>
        <v>-0.63999999999999702</v>
      </c>
      <c r="N938" s="1">
        <v>0.81000000000000227</v>
      </c>
    </row>
    <row r="939" spans="2:14">
      <c r="B939" s="7">
        <v>938</v>
      </c>
      <c r="C939" s="6">
        <v>19.989999999999998</v>
      </c>
      <c r="D939" s="3">
        <f t="shared" si="14"/>
        <v>-2.0000000000003126E-2</v>
      </c>
      <c r="N939" s="4">
        <v>0.82000000000000028</v>
      </c>
    </row>
    <row r="940" spans="2:14">
      <c r="B940" s="7">
        <v>939</v>
      </c>
      <c r="C940" s="6">
        <v>18.96</v>
      </c>
      <c r="D940" s="3">
        <f t="shared" si="14"/>
        <v>-1.0299999999999976</v>
      </c>
      <c r="N940" s="4">
        <v>0.82999999999999829</v>
      </c>
    </row>
    <row r="941" spans="2:14">
      <c r="B941" s="7">
        <v>940</v>
      </c>
      <c r="C941" s="6">
        <v>19.41</v>
      </c>
      <c r="D941" s="3">
        <f t="shared" si="14"/>
        <v>0.44999999999999929</v>
      </c>
      <c r="N941" s="1">
        <v>0.83000000000000007</v>
      </c>
    </row>
    <row r="942" spans="2:14">
      <c r="B942" s="7">
        <v>941</v>
      </c>
      <c r="C942" s="6">
        <v>20.149999999999999</v>
      </c>
      <c r="D942" s="3">
        <f t="shared" si="14"/>
        <v>0.73999999999999844</v>
      </c>
      <c r="N942" s="1">
        <v>0.83999999999999986</v>
      </c>
    </row>
    <row r="943" spans="2:14">
      <c r="B943" s="7">
        <v>942</v>
      </c>
      <c r="C943" s="6">
        <v>17.75</v>
      </c>
      <c r="D943" s="3">
        <f t="shared" si="14"/>
        <v>-2.3999999999999986</v>
      </c>
      <c r="N943" s="4">
        <v>0.84000000000000341</v>
      </c>
    </row>
    <row r="944" spans="2:14">
      <c r="B944" s="7">
        <v>943</v>
      </c>
      <c r="C944" s="6">
        <v>20.51</v>
      </c>
      <c r="D944" s="3">
        <f t="shared" si="14"/>
        <v>2.7600000000000016</v>
      </c>
      <c r="N944" s="4">
        <v>0.85999999999999943</v>
      </c>
    </row>
    <row r="945" spans="2:14">
      <c r="B945" s="7">
        <v>944</v>
      </c>
      <c r="C945" s="6">
        <v>23</v>
      </c>
      <c r="D945" s="3">
        <f t="shared" si="14"/>
        <v>2.4899999999999984</v>
      </c>
      <c r="N945" s="4">
        <v>0.88000000000000256</v>
      </c>
    </row>
    <row r="946" spans="2:14">
      <c r="B946" s="7">
        <v>945</v>
      </c>
      <c r="C946" s="6">
        <v>22.5</v>
      </c>
      <c r="D946" s="3">
        <f t="shared" si="14"/>
        <v>-0.5</v>
      </c>
      <c r="N946" s="4">
        <v>0.89000000000000057</v>
      </c>
    </row>
    <row r="947" spans="2:14">
      <c r="B947" s="7">
        <v>946</v>
      </c>
      <c r="C947" s="6">
        <v>18.350000000000001</v>
      </c>
      <c r="D947" s="3">
        <f t="shared" si="14"/>
        <v>-4.1499999999999986</v>
      </c>
      <c r="N947" s="1">
        <v>0.89999999999999858</v>
      </c>
    </row>
    <row r="948" spans="2:14">
      <c r="B948" s="7">
        <v>947</v>
      </c>
      <c r="C948" s="6">
        <v>17.41</v>
      </c>
      <c r="D948" s="3">
        <f t="shared" si="14"/>
        <v>-0.94000000000000128</v>
      </c>
      <c r="N948" s="4">
        <v>0.90999999999999659</v>
      </c>
    </row>
    <row r="949" spans="2:14">
      <c r="B949" s="7">
        <v>948</v>
      </c>
      <c r="C949" s="6">
        <v>15.15</v>
      </c>
      <c r="D949" s="3">
        <f t="shared" si="14"/>
        <v>-2.2599999999999998</v>
      </c>
      <c r="N949" s="1">
        <v>0.92000000000000171</v>
      </c>
    </row>
    <row r="950" spans="2:14">
      <c r="B950" s="7">
        <v>949</v>
      </c>
      <c r="C950" s="6">
        <v>14.4</v>
      </c>
      <c r="D950" s="3">
        <f t="shared" si="14"/>
        <v>-0.75</v>
      </c>
      <c r="N950" s="4">
        <v>0.93999999999999773</v>
      </c>
    </row>
    <row r="951" spans="2:14">
      <c r="B951" s="7">
        <v>950</v>
      </c>
      <c r="C951" s="6">
        <v>12.93</v>
      </c>
      <c r="D951" s="3">
        <f t="shared" si="14"/>
        <v>-1.4700000000000006</v>
      </c>
      <c r="N951" s="1">
        <v>0.9599999999999973</v>
      </c>
    </row>
    <row r="952" spans="2:14">
      <c r="B952" s="7">
        <v>951</v>
      </c>
      <c r="C952" s="6">
        <v>14.11</v>
      </c>
      <c r="D952" s="3">
        <f t="shared" si="14"/>
        <v>1.1799999999999997</v>
      </c>
      <c r="N952" s="4">
        <v>0.96000000000000085</v>
      </c>
    </row>
    <row r="953" spans="2:14">
      <c r="B953" s="7">
        <v>952</v>
      </c>
      <c r="C953" s="6">
        <v>15.75</v>
      </c>
      <c r="D953" s="3">
        <f t="shared" si="14"/>
        <v>1.6400000000000006</v>
      </c>
      <c r="N953" s="1">
        <v>0.96999999999999886</v>
      </c>
    </row>
    <row r="954" spans="2:14">
      <c r="B954" s="7">
        <v>953</v>
      </c>
      <c r="C954" s="6">
        <v>18.62</v>
      </c>
      <c r="D954" s="3">
        <f t="shared" si="14"/>
        <v>2.870000000000001</v>
      </c>
      <c r="N954" s="1">
        <v>0.96999999999999886</v>
      </c>
    </row>
    <row r="955" spans="2:14">
      <c r="B955" s="7">
        <v>954</v>
      </c>
      <c r="C955" s="6">
        <v>16.23</v>
      </c>
      <c r="D955" s="3">
        <f t="shared" si="14"/>
        <v>-2.3900000000000006</v>
      </c>
      <c r="N955" s="1">
        <v>0.96999999999999975</v>
      </c>
    </row>
    <row r="956" spans="2:14">
      <c r="B956" s="7">
        <v>955</v>
      </c>
      <c r="C956" s="6">
        <v>15.9</v>
      </c>
      <c r="D956" s="3">
        <f t="shared" si="14"/>
        <v>-0.33000000000000007</v>
      </c>
      <c r="N956" s="4">
        <v>0.98999999999999488</v>
      </c>
    </row>
    <row r="957" spans="2:14">
      <c r="B957" s="7">
        <v>956</v>
      </c>
      <c r="C957" s="6">
        <v>14.88</v>
      </c>
      <c r="D957" s="3">
        <f t="shared" si="14"/>
        <v>-1.0199999999999996</v>
      </c>
      <c r="N957" s="4">
        <v>0.98999999999999488</v>
      </c>
    </row>
    <row r="958" spans="2:14">
      <c r="B958" s="7">
        <v>957</v>
      </c>
      <c r="C958" s="6">
        <v>15.09</v>
      </c>
      <c r="D958" s="3">
        <f t="shared" si="14"/>
        <v>0.20999999999999908</v>
      </c>
      <c r="N958" s="1">
        <v>0.99000000000000199</v>
      </c>
    </row>
    <row r="959" spans="2:14">
      <c r="B959" s="7">
        <v>958</v>
      </c>
      <c r="C959" s="6">
        <v>14.18</v>
      </c>
      <c r="D959" s="3">
        <f t="shared" si="14"/>
        <v>-0.91000000000000014</v>
      </c>
      <c r="N959" s="4">
        <v>1.009999999999998</v>
      </c>
    </row>
    <row r="960" spans="2:14">
      <c r="B960" s="7">
        <v>959</v>
      </c>
      <c r="C960" s="6">
        <v>13.32</v>
      </c>
      <c r="D960" s="3">
        <f t="shared" si="14"/>
        <v>-0.85999999999999943</v>
      </c>
      <c r="N960" s="1">
        <v>1.009999999999998</v>
      </c>
    </row>
    <row r="961" spans="2:14">
      <c r="B961" s="7">
        <v>960</v>
      </c>
      <c r="C961" s="6">
        <v>13.11</v>
      </c>
      <c r="D961" s="3">
        <f t="shared" si="14"/>
        <v>-0.21000000000000085</v>
      </c>
      <c r="N961" s="1">
        <v>1.009999999999998</v>
      </c>
    </row>
    <row r="962" spans="2:14">
      <c r="B962" s="7">
        <v>961</v>
      </c>
      <c r="C962" s="6">
        <v>12.14</v>
      </c>
      <c r="D962" s="3">
        <f t="shared" si="14"/>
        <v>-0.96999999999999886</v>
      </c>
      <c r="N962" s="4">
        <v>1.019999999999996</v>
      </c>
    </row>
    <row r="963" spans="2:14">
      <c r="B963" s="7">
        <v>962</v>
      </c>
      <c r="C963" s="6">
        <v>11.73</v>
      </c>
      <c r="D963" s="3">
        <f t="shared" si="14"/>
        <v>-0.41000000000000014</v>
      </c>
      <c r="N963" s="1">
        <v>1.0199999999999996</v>
      </c>
    </row>
    <row r="964" spans="2:14">
      <c r="B964" s="7">
        <v>963</v>
      </c>
      <c r="C964" s="6">
        <v>13.41</v>
      </c>
      <c r="D964" s="3">
        <f t="shared" ref="D964:D1009" si="15">C964-C963</f>
        <v>1.6799999999999997</v>
      </c>
      <c r="N964" s="4">
        <v>1.0300000000000011</v>
      </c>
    </row>
    <row r="965" spans="2:14">
      <c r="B965" s="7">
        <v>964</v>
      </c>
      <c r="C965" s="6">
        <v>12.91</v>
      </c>
      <c r="D965" s="3">
        <f t="shared" si="15"/>
        <v>-0.5</v>
      </c>
      <c r="N965" s="1">
        <v>1.0499999999999972</v>
      </c>
    </row>
    <row r="966" spans="2:14">
      <c r="B966" s="7">
        <v>965</v>
      </c>
      <c r="C966" s="6">
        <v>13.11</v>
      </c>
      <c r="D966" s="3">
        <f t="shared" si="15"/>
        <v>0.19999999999999929</v>
      </c>
      <c r="N966" s="4">
        <v>1.0500000000000043</v>
      </c>
    </row>
    <row r="967" spans="2:14">
      <c r="B967" s="7">
        <v>966</v>
      </c>
      <c r="C967" s="6">
        <v>13.65</v>
      </c>
      <c r="D967" s="3">
        <f t="shared" si="15"/>
        <v>0.54000000000000092</v>
      </c>
      <c r="N967" s="1">
        <v>1.0799999999999983</v>
      </c>
    </row>
    <row r="968" spans="2:14">
      <c r="B968" s="7">
        <v>967</v>
      </c>
      <c r="C968" s="6">
        <v>13.99</v>
      </c>
      <c r="D968" s="3">
        <f t="shared" si="15"/>
        <v>0.33999999999999986</v>
      </c>
      <c r="N968" s="1">
        <v>1.0799999999999983</v>
      </c>
    </row>
    <row r="969" spans="2:14">
      <c r="B969" s="7">
        <v>968</v>
      </c>
      <c r="C969" s="6">
        <v>14.68</v>
      </c>
      <c r="D969" s="3">
        <f t="shared" si="15"/>
        <v>0.6899999999999995</v>
      </c>
      <c r="N969" s="1">
        <v>1.0900000000000034</v>
      </c>
    </row>
    <row r="970" spans="2:14">
      <c r="B970" s="7">
        <v>969</v>
      </c>
      <c r="C970" s="6">
        <v>12.63</v>
      </c>
      <c r="D970" s="3">
        <f t="shared" si="15"/>
        <v>-2.0499999999999989</v>
      </c>
      <c r="N970" s="1">
        <v>1.1300000000000026</v>
      </c>
    </row>
    <row r="971" spans="2:14">
      <c r="B971" s="7">
        <v>970</v>
      </c>
      <c r="C971" s="6">
        <v>11.52</v>
      </c>
      <c r="D971" s="3">
        <f t="shared" si="15"/>
        <v>-1.1100000000000012</v>
      </c>
      <c r="N971" s="4">
        <v>1.1400000000000006</v>
      </c>
    </row>
    <row r="972" spans="2:14">
      <c r="B972" s="7">
        <v>971</v>
      </c>
      <c r="C972" s="6">
        <v>11.82</v>
      </c>
      <c r="D972" s="3">
        <f t="shared" si="15"/>
        <v>0.30000000000000071</v>
      </c>
      <c r="N972" s="1">
        <v>1.1400000000000006</v>
      </c>
    </row>
    <row r="973" spans="2:14">
      <c r="B973" s="7">
        <v>972</v>
      </c>
      <c r="C973" s="6">
        <v>11.21</v>
      </c>
      <c r="D973" s="3">
        <f t="shared" si="15"/>
        <v>-0.60999999999999943</v>
      </c>
      <c r="N973" s="1">
        <v>1.1799999999999997</v>
      </c>
    </row>
    <row r="974" spans="2:14">
      <c r="B974" s="7">
        <v>973</v>
      </c>
      <c r="C974" s="6">
        <v>10.8</v>
      </c>
      <c r="D974" s="3">
        <f t="shared" si="15"/>
        <v>-0.41000000000000014</v>
      </c>
      <c r="N974" s="1">
        <v>1.1799999999999997</v>
      </c>
    </row>
    <row r="975" spans="2:14">
      <c r="B975" s="7">
        <v>974</v>
      </c>
      <c r="C975" s="6">
        <v>9.64</v>
      </c>
      <c r="D975" s="3">
        <f t="shared" si="15"/>
        <v>-1.1600000000000001</v>
      </c>
      <c r="N975" s="1">
        <v>1.1999999999999993</v>
      </c>
    </row>
    <row r="976" spans="2:14">
      <c r="B976" s="7">
        <v>975</v>
      </c>
      <c r="C976" s="6">
        <v>9.4499999999999993</v>
      </c>
      <c r="D976" s="3">
        <f t="shared" si="15"/>
        <v>-0.19000000000000128</v>
      </c>
      <c r="N976" s="1">
        <v>1.2399999999999993</v>
      </c>
    </row>
    <row r="977" spans="2:14">
      <c r="B977" s="7">
        <v>976</v>
      </c>
      <c r="C977" s="6">
        <v>9.52</v>
      </c>
      <c r="D977" s="3">
        <f t="shared" si="15"/>
        <v>7.0000000000000284E-2</v>
      </c>
      <c r="N977" s="1">
        <v>1.25</v>
      </c>
    </row>
    <row r="978" spans="2:14">
      <c r="B978" s="7">
        <v>977</v>
      </c>
      <c r="C978" s="6">
        <v>8.89</v>
      </c>
      <c r="D978" s="3">
        <f t="shared" si="15"/>
        <v>-0.62999999999999901</v>
      </c>
      <c r="N978" s="1">
        <v>1.2600000000000051</v>
      </c>
    </row>
    <row r="979" spans="2:14">
      <c r="B979" s="7">
        <v>978</v>
      </c>
      <c r="C979" s="6">
        <v>8.36</v>
      </c>
      <c r="D979" s="3">
        <f t="shared" si="15"/>
        <v>-0.53000000000000114</v>
      </c>
      <c r="N979" s="4">
        <v>1.2899999999999991</v>
      </c>
    </row>
    <row r="980" spans="2:14">
      <c r="B980" s="7">
        <v>979</v>
      </c>
      <c r="C980" s="6">
        <v>6.4</v>
      </c>
      <c r="D980" s="3">
        <f t="shared" si="15"/>
        <v>-1.9599999999999991</v>
      </c>
      <c r="N980" s="4">
        <v>1.3299999999999983</v>
      </c>
    </row>
    <row r="981" spans="2:14">
      <c r="B981" s="7">
        <v>980</v>
      </c>
      <c r="C981" s="6">
        <v>4.71</v>
      </c>
      <c r="D981" s="3">
        <f t="shared" si="15"/>
        <v>-1.6900000000000004</v>
      </c>
      <c r="N981" s="4">
        <v>1.3299999999999983</v>
      </c>
    </row>
    <row r="982" spans="2:14">
      <c r="B982" s="7">
        <v>981</v>
      </c>
      <c r="C982" s="6">
        <v>3.77</v>
      </c>
      <c r="D982" s="3">
        <f t="shared" si="15"/>
        <v>-0.94</v>
      </c>
      <c r="N982" s="4">
        <v>1.3699999999999974</v>
      </c>
    </row>
    <row r="983" spans="2:14">
      <c r="B983" s="7">
        <v>982</v>
      </c>
      <c r="C983" s="6">
        <v>5.95</v>
      </c>
      <c r="D983" s="3">
        <f t="shared" si="15"/>
        <v>2.1800000000000002</v>
      </c>
      <c r="N983" s="1">
        <v>1.3800000000000026</v>
      </c>
    </row>
    <row r="984" spans="2:14">
      <c r="B984" s="7">
        <v>983</v>
      </c>
      <c r="C984" s="6">
        <v>6.08</v>
      </c>
      <c r="D984" s="3">
        <f t="shared" si="15"/>
        <v>0.12999999999999989</v>
      </c>
      <c r="N984" s="4">
        <v>1.3900000000000006</v>
      </c>
    </row>
    <row r="985" spans="2:14">
      <c r="B985" s="7">
        <v>984</v>
      </c>
      <c r="C985" s="6">
        <v>7.05</v>
      </c>
      <c r="D985" s="3">
        <f t="shared" si="15"/>
        <v>0.96999999999999975</v>
      </c>
      <c r="N985" s="1">
        <v>1.4000000000000057</v>
      </c>
    </row>
    <row r="986" spans="2:14">
      <c r="B986" s="7">
        <v>985</v>
      </c>
      <c r="C986" s="6">
        <v>8.2899999999999991</v>
      </c>
      <c r="D986" s="3">
        <f t="shared" si="15"/>
        <v>1.2399999999999993</v>
      </c>
      <c r="N986" s="1">
        <v>1.4300000000000068</v>
      </c>
    </row>
    <row r="987" spans="2:14">
      <c r="B987" s="7">
        <v>986</v>
      </c>
      <c r="C987" s="6">
        <v>6.45</v>
      </c>
      <c r="D987" s="3">
        <f t="shared" si="15"/>
        <v>-1.839999999999999</v>
      </c>
      <c r="N987" s="1">
        <v>1.5</v>
      </c>
    </row>
    <row r="988" spans="2:14">
      <c r="B988" s="7">
        <v>987</v>
      </c>
      <c r="C988" s="6">
        <v>7.22</v>
      </c>
      <c r="D988" s="3">
        <f t="shared" si="15"/>
        <v>0.76999999999999957</v>
      </c>
      <c r="N988" s="1">
        <v>1.5199999999999996</v>
      </c>
    </row>
    <row r="989" spans="2:14">
      <c r="B989" s="7">
        <v>988</v>
      </c>
      <c r="C989" s="6">
        <v>7.82</v>
      </c>
      <c r="D989" s="3">
        <f t="shared" si="15"/>
        <v>0.60000000000000053</v>
      </c>
      <c r="N989" s="1">
        <v>1.6400000000000006</v>
      </c>
    </row>
    <row r="990" spans="2:14">
      <c r="B990" s="7">
        <v>989</v>
      </c>
      <c r="C990" s="6">
        <v>7.4</v>
      </c>
      <c r="D990" s="3">
        <f t="shared" si="15"/>
        <v>-0.41999999999999993</v>
      </c>
      <c r="N990" s="1">
        <v>1.6799999999999997</v>
      </c>
    </row>
    <row r="991" spans="2:14">
      <c r="B991" s="7">
        <v>990</v>
      </c>
      <c r="C991" s="6">
        <v>7.71</v>
      </c>
      <c r="D991" s="3">
        <f t="shared" si="15"/>
        <v>0.30999999999999961</v>
      </c>
      <c r="N991" s="1">
        <v>1.7999999999999972</v>
      </c>
    </row>
    <row r="992" spans="2:14">
      <c r="B992" s="7">
        <v>991</v>
      </c>
      <c r="C992" s="6">
        <v>8.4700000000000006</v>
      </c>
      <c r="D992" s="3">
        <f t="shared" si="15"/>
        <v>0.76000000000000068</v>
      </c>
      <c r="N992" s="4">
        <v>1.8000000000000043</v>
      </c>
    </row>
    <row r="993" spans="2:14">
      <c r="B993" s="7">
        <v>992</v>
      </c>
      <c r="C993" s="6">
        <v>8.5399999999999991</v>
      </c>
      <c r="D993" s="3">
        <f t="shared" si="15"/>
        <v>6.9999999999998508E-2</v>
      </c>
      <c r="N993" s="1">
        <v>1.9099999999999984</v>
      </c>
    </row>
    <row r="994" spans="2:14">
      <c r="B994" s="7">
        <v>993</v>
      </c>
      <c r="C994" s="6">
        <v>8.3000000000000007</v>
      </c>
      <c r="D994" s="3">
        <f t="shared" si="15"/>
        <v>-0.23999999999999844</v>
      </c>
      <c r="N994" s="1">
        <v>1.9399999999999977</v>
      </c>
    </row>
    <row r="995" spans="2:14">
      <c r="B995" s="7">
        <v>994</v>
      </c>
      <c r="C995" s="6">
        <v>7.57</v>
      </c>
      <c r="D995" s="3">
        <f t="shared" si="15"/>
        <v>-0.73000000000000043</v>
      </c>
      <c r="N995" s="1">
        <v>1.9600000000000009</v>
      </c>
    </row>
    <row r="996" spans="2:14">
      <c r="B996" s="7">
        <v>995</v>
      </c>
      <c r="C996" s="6">
        <v>7.7</v>
      </c>
      <c r="D996" s="3">
        <f t="shared" si="15"/>
        <v>0.12999999999999989</v>
      </c>
      <c r="N996" s="1">
        <v>1.9699999999999989</v>
      </c>
    </row>
    <row r="997" spans="2:14">
      <c r="B997" s="7">
        <v>996</v>
      </c>
      <c r="C997" s="6">
        <v>7.4</v>
      </c>
      <c r="D997" s="3">
        <f t="shared" si="15"/>
        <v>-0.29999999999999982</v>
      </c>
      <c r="N997" s="1">
        <v>2.09</v>
      </c>
    </row>
    <row r="998" spans="2:14">
      <c r="B998" s="7">
        <v>997</v>
      </c>
      <c r="C998" s="6">
        <v>8.23</v>
      </c>
      <c r="D998" s="3">
        <f t="shared" si="15"/>
        <v>0.83000000000000007</v>
      </c>
      <c r="N998" s="1">
        <v>2.09</v>
      </c>
    </row>
    <row r="999" spans="2:14">
      <c r="B999" s="7">
        <v>998</v>
      </c>
      <c r="C999" s="6">
        <v>7.83</v>
      </c>
      <c r="D999" s="3">
        <f t="shared" si="15"/>
        <v>-0.40000000000000036</v>
      </c>
      <c r="N999" s="1">
        <v>2.1199999999999974</v>
      </c>
    </row>
    <row r="1000" spans="2:14">
      <c r="B1000" s="7">
        <v>999</v>
      </c>
      <c r="C1000" s="6">
        <v>7.43</v>
      </c>
      <c r="D1000" s="3">
        <f t="shared" si="15"/>
        <v>-0.40000000000000036</v>
      </c>
      <c r="N1000" s="1">
        <v>2.1800000000000002</v>
      </c>
    </row>
    <row r="1001" spans="2:14">
      <c r="B1001" s="7">
        <v>1000</v>
      </c>
      <c r="C1001" s="6">
        <v>7.02</v>
      </c>
      <c r="D1001" s="3">
        <f t="shared" si="15"/>
        <v>-0.41000000000000014</v>
      </c>
      <c r="N1001" s="1">
        <v>2.3299999999999983</v>
      </c>
    </row>
    <row r="1002" spans="2:14">
      <c r="B1002" s="7">
        <v>1001</v>
      </c>
      <c r="C1002" s="6">
        <v>6.75</v>
      </c>
      <c r="D1002" s="3">
        <f t="shared" si="15"/>
        <v>-0.26999999999999957</v>
      </c>
      <c r="N1002" s="1">
        <v>2.3399999999999963</v>
      </c>
    </row>
    <row r="1003" spans="2:14">
      <c r="B1003" s="7">
        <v>1002</v>
      </c>
      <c r="C1003" s="6">
        <v>6.52</v>
      </c>
      <c r="D1003" s="3">
        <f t="shared" si="15"/>
        <v>-0.23000000000000043</v>
      </c>
      <c r="N1003" s="1">
        <v>2.4199999999999982</v>
      </c>
    </row>
    <row r="1004" spans="2:14">
      <c r="B1004" s="7">
        <v>1003</v>
      </c>
      <c r="C1004" s="6">
        <v>6.78</v>
      </c>
      <c r="D1004" s="3">
        <f t="shared" si="15"/>
        <v>0.26000000000000068</v>
      </c>
      <c r="N1004" s="1">
        <v>2.4899999999999984</v>
      </c>
    </row>
    <row r="1005" spans="2:14">
      <c r="B1005" s="7">
        <v>1004</v>
      </c>
      <c r="C1005" s="6">
        <v>6.73</v>
      </c>
      <c r="D1005" s="3">
        <f t="shared" si="15"/>
        <v>-4.9999999999999822E-2</v>
      </c>
      <c r="N1005" s="1">
        <v>2.6199999999999992</v>
      </c>
    </row>
    <row r="1006" spans="2:14">
      <c r="B1006" s="7">
        <v>1005</v>
      </c>
      <c r="C1006" s="6">
        <v>6.57</v>
      </c>
      <c r="D1006" s="3">
        <f t="shared" si="15"/>
        <v>-0.16000000000000014</v>
      </c>
      <c r="N1006" s="1">
        <v>2.6300000000000026</v>
      </c>
    </row>
    <row r="1007" spans="2:14">
      <c r="B1007" s="7">
        <v>1006</v>
      </c>
      <c r="C1007" s="6">
        <v>6.8</v>
      </c>
      <c r="D1007" s="3">
        <f t="shared" si="15"/>
        <v>0.22999999999999954</v>
      </c>
      <c r="N1007" s="1">
        <v>2.7600000000000016</v>
      </c>
    </row>
    <row r="1008" spans="2:14">
      <c r="B1008" s="7">
        <v>1007</v>
      </c>
      <c r="C1008" s="6">
        <v>6.71</v>
      </c>
      <c r="D1008" s="3">
        <f t="shared" si="15"/>
        <v>-8.9999999999999858E-2</v>
      </c>
      <c r="N1008" s="1">
        <v>2.870000000000001</v>
      </c>
    </row>
    <row r="1009" spans="2:14">
      <c r="B1009" s="7">
        <v>1008</v>
      </c>
      <c r="C1009" s="6">
        <v>7.14</v>
      </c>
      <c r="D1009" s="3">
        <f t="shared" si="15"/>
        <v>0.42999999999999972</v>
      </c>
      <c r="N1009" s="1">
        <v>4</v>
      </c>
    </row>
  </sheetData>
  <sortState ref="O3:O502">
    <sortCondition ref="O3"/>
  </sortState>
  <mergeCells count="1">
    <mergeCell ref="E29:L30"/>
  </mergeCells>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dimension ref="B1:F505"/>
  <sheetViews>
    <sheetView showGridLines="0" workbookViewId="0">
      <selection activeCell="E13" sqref="E13"/>
    </sheetView>
  </sheetViews>
  <sheetFormatPr defaultColWidth="9.08984375" defaultRowHeight="14.5"/>
  <cols>
    <col min="1" max="1" width="0.26953125" style="14" customWidth="1"/>
    <col min="2" max="6" width="14.90625" style="14" customWidth="1"/>
    <col min="7" max="16384" width="9.08984375" style="14"/>
  </cols>
  <sheetData>
    <row r="1" spans="2:6" s="12" customFormat="1" ht="17.5">
      <c r="B1" s="13" t="s">
        <v>21</v>
      </c>
    </row>
    <row r="2" spans="2:6" ht="15" thickBot="1"/>
    <row r="3" spans="2:6">
      <c r="B3" s="15" t="s">
        <v>22</v>
      </c>
      <c r="C3" s="16" t="s">
        <v>23</v>
      </c>
      <c r="D3" s="17" t="s">
        <v>24</v>
      </c>
      <c r="E3" s="17" t="s">
        <v>25</v>
      </c>
      <c r="F3" s="18" t="s">
        <v>25</v>
      </c>
    </row>
    <row r="4" spans="2:6">
      <c r="B4" s="19" t="s">
        <v>26</v>
      </c>
      <c r="C4" s="20" t="s">
        <v>27</v>
      </c>
      <c r="D4" s="21" t="s">
        <v>27</v>
      </c>
      <c r="E4" s="21" t="s">
        <v>28</v>
      </c>
      <c r="F4" s="22" t="s">
        <v>29</v>
      </c>
    </row>
    <row r="5" spans="2:6">
      <c r="B5" s="23" t="s">
        <v>30</v>
      </c>
      <c r="C5" s="24" t="s">
        <v>31</v>
      </c>
      <c r="D5" s="25" t="s">
        <v>32</v>
      </c>
      <c r="E5" s="25" t="s">
        <v>31</v>
      </c>
      <c r="F5" s="26" t="s">
        <v>32</v>
      </c>
    </row>
    <row r="6" spans="2:6">
      <c r="B6" s="27">
        <v>1</v>
      </c>
      <c r="C6" s="28">
        <v>-7.8083573192186009</v>
      </c>
      <c r="D6" s="29">
        <v>-0.60000000000000142</v>
      </c>
      <c r="E6" s="29">
        <v>7.8083573192186009</v>
      </c>
      <c r="F6" s="30">
        <v>0.60000000000000142</v>
      </c>
    </row>
    <row r="7" spans="2:6">
      <c r="B7" s="27">
        <v>2</v>
      </c>
      <c r="C7" s="28">
        <v>-1.2719997526758249</v>
      </c>
      <c r="D7" s="29">
        <v>-0.30000000000000071</v>
      </c>
      <c r="E7" s="29">
        <v>1.2719997526758249</v>
      </c>
      <c r="F7" s="30">
        <v>0.30000000000000071</v>
      </c>
    </row>
    <row r="8" spans="2:6">
      <c r="B8" s="27">
        <v>3</v>
      </c>
      <c r="C8" s="28">
        <v>-1.2193935674295631</v>
      </c>
      <c r="D8" s="29">
        <v>-0.42999999999999972</v>
      </c>
      <c r="E8" s="29">
        <v>1.2193935674295631</v>
      </c>
      <c r="F8" s="30">
        <v>0.42999999999999972</v>
      </c>
    </row>
    <row r="9" spans="2:6">
      <c r="B9" s="27">
        <v>4</v>
      </c>
      <c r="C9" s="28">
        <v>2.7076313915132459</v>
      </c>
      <c r="D9" s="29">
        <v>-0.10000000000000142</v>
      </c>
      <c r="E9" s="29">
        <v>-2.7076313915132459</v>
      </c>
      <c r="F9" s="30">
        <v>0.10000000000000142</v>
      </c>
    </row>
    <row r="10" spans="2:6">
      <c r="B10" s="27">
        <v>5</v>
      </c>
      <c r="C10" s="28">
        <v>-7.4422198756706877</v>
      </c>
      <c r="D10" s="29">
        <v>0.42999999999999972</v>
      </c>
      <c r="E10" s="29">
        <v>7.4422198756706877</v>
      </c>
      <c r="F10" s="30">
        <v>-0.42999999999999972</v>
      </c>
    </row>
    <row r="11" spans="2:6">
      <c r="B11" s="27">
        <v>6</v>
      </c>
      <c r="C11" s="28">
        <v>0.12983541895817297</v>
      </c>
      <c r="D11" s="29">
        <v>-0.41000000000000369</v>
      </c>
      <c r="E11" s="29">
        <v>-0.12983541895817297</v>
      </c>
      <c r="F11" s="30">
        <v>0.41000000000000369</v>
      </c>
    </row>
    <row r="12" spans="2:6">
      <c r="B12" s="27">
        <v>7</v>
      </c>
      <c r="C12" s="28">
        <v>-1.5443935119518102</v>
      </c>
      <c r="D12" s="29">
        <v>-0.62999999999999545</v>
      </c>
      <c r="E12" s="29">
        <v>1.5443935119518102</v>
      </c>
      <c r="F12" s="30">
        <v>0.62999999999999545</v>
      </c>
    </row>
    <row r="13" spans="2:6">
      <c r="B13" s="27">
        <v>8</v>
      </c>
      <c r="C13" s="28">
        <v>-5.1931374366313321</v>
      </c>
      <c r="D13" s="29">
        <v>-0.40000000000000213</v>
      </c>
      <c r="E13" s="29">
        <v>5.1931374366313321</v>
      </c>
      <c r="F13" s="30">
        <v>0.40000000000000213</v>
      </c>
    </row>
    <row r="14" spans="2:6">
      <c r="B14" s="27">
        <v>9</v>
      </c>
      <c r="C14" s="28">
        <v>-2.8054848730614736</v>
      </c>
      <c r="D14" s="29">
        <v>7.0000000000000284E-2</v>
      </c>
      <c r="E14" s="29">
        <v>2.8054848730614736</v>
      </c>
      <c r="F14" s="30">
        <v>-7.0000000000000284E-2</v>
      </c>
    </row>
    <row r="15" spans="2:6">
      <c r="B15" s="27">
        <v>10</v>
      </c>
      <c r="C15" s="28">
        <v>5.001026880899218</v>
      </c>
      <c r="D15" s="29">
        <v>-0.42999999999999972</v>
      </c>
      <c r="E15" s="29">
        <v>-5.001026880899218</v>
      </c>
      <c r="F15" s="30">
        <v>0.42999999999999972</v>
      </c>
    </row>
    <row r="16" spans="2:6">
      <c r="B16" s="27">
        <v>11</v>
      </c>
      <c r="C16" s="28">
        <v>-1.8377557512250604</v>
      </c>
      <c r="D16" s="29">
        <v>0.14999999999999858</v>
      </c>
      <c r="E16" s="29">
        <v>1.8377557512250604</v>
      </c>
      <c r="F16" s="30">
        <v>-0.14999999999999858</v>
      </c>
    </row>
    <row r="17" spans="2:6">
      <c r="B17" s="27">
        <v>12</v>
      </c>
      <c r="C17" s="28">
        <v>1.8748069916748875</v>
      </c>
      <c r="D17" s="29">
        <v>-0.33999999999999631</v>
      </c>
      <c r="E17" s="29">
        <v>-1.8748069916748875</v>
      </c>
      <c r="F17" s="30">
        <v>0.33999999999999631</v>
      </c>
    </row>
    <row r="18" spans="2:6">
      <c r="B18" s="27">
        <v>13</v>
      </c>
      <c r="C18" s="28">
        <v>9.5281023761159105</v>
      </c>
      <c r="D18" s="29">
        <v>0.22999999999999687</v>
      </c>
      <c r="E18" s="29">
        <v>-9.5281023761159105</v>
      </c>
      <c r="F18" s="30">
        <v>-0.22999999999999687</v>
      </c>
    </row>
    <row r="19" spans="2:6">
      <c r="B19" s="27">
        <v>14</v>
      </c>
      <c r="C19" s="28">
        <v>2.0775365684527003</v>
      </c>
      <c r="D19" s="29">
        <v>-0.30999999999999517</v>
      </c>
      <c r="E19" s="29">
        <v>-2.0775365684527003</v>
      </c>
      <c r="F19" s="30">
        <v>0.30999999999999517</v>
      </c>
    </row>
    <row r="20" spans="2:6">
      <c r="B20" s="27">
        <v>15</v>
      </c>
      <c r="C20" s="28">
        <v>-2.5966557638471741</v>
      </c>
      <c r="D20" s="29">
        <v>0.41000000000000014</v>
      </c>
      <c r="E20" s="29">
        <v>2.5966557638471741</v>
      </c>
      <c r="F20" s="30">
        <v>-0.41000000000000014</v>
      </c>
    </row>
    <row r="21" spans="2:6">
      <c r="B21" s="27">
        <v>16</v>
      </c>
      <c r="C21" s="28">
        <v>5.0811694946858807</v>
      </c>
      <c r="D21" s="29">
        <v>-1.2899999999999991</v>
      </c>
      <c r="E21" s="29">
        <v>-5.0811694946858807</v>
      </c>
      <c r="F21" s="30">
        <v>1.2899999999999991</v>
      </c>
    </row>
    <row r="22" spans="2:6">
      <c r="B22" s="27">
        <v>17</v>
      </c>
      <c r="C22" s="28">
        <v>-4.2629627043201594</v>
      </c>
      <c r="D22" s="29">
        <v>-0.46000000000000085</v>
      </c>
      <c r="E22" s="29">
        <v>4.2629627043201594</v>
      </c>
      <c r="F22" s="30">
        <v>0.46000000000000085</v>
      </c>
    </row>
    <row r="23" spans="2:6">
      <c r="B23" s="27">
        <v>18</v>
      </c>
      <c r="C23" s="28">
        <v>-6.1783693386274194</v>
      </c>
      <c r="D23" s="29">
        <v>0.21999999999999886</v>
      </c>
      <c r="E23" s="29">
        <v>6.1783693386274194</v>
      </c>
      <c r="F23" s="30">
        <v>-0.21999999999999886</v>
      </c>
    </row>
    <row r="24" spans="2:6">
      <c r="B24" s="27">
        <v>19</v>
      </c>
      <c r="C24" s="28">
        <v>8.834782084886541</v>
      </c>
      <c r="D24" s="29">
        <v>-0.50999999999999979</v>
      </c>
      <c r="E24" s="29">
        <v>-8.834782084886541</v>
      </c>
      <c r="F24" s="30">
        <v>0.50999999999999979</v>
      </c>
    </row>
    <row r="25" spans="2:6">
      <c r="B25" s="27">
        <v>20</v>
      </c>
      <c r="C25" s="28">
        <v>-9.5163304227274637</v>
      </c>
      <c r="D25" s="29">
        <v>-0.46999999999999886</v>
      </c>
      <c r="E25" s="29">
        <v>9.5163304227274637</v>
      </c>
      <c r="F25" s="30">
        <v>0.46999999999999886</v>
      </c>
    </row>
    <row r="26" spans="2:6">
      <c r="B26" s="27">
        <v>21</v>
      </c>
      <c r="C26" s="28">
        <v>5.001026880899218</v>
      </c>
      <c r="D26" s="29">
        <v>0.17000000000000171</v>
      </c>
      <c r="E26" s="29">
        <v>-5.001026880899218</v>
      </c>
      <c r="F26" s="30">
        <v>-0.17000000000000171</v>
      </c>
    </row>
    <row r="27" spans="2:6">
      <c r="B27" s="27">
        <v>22</v>
      </c>
      <c r="C27" s="28">
        <v>-0.53823152449643885</v>
      </c>
      <c r="D27" s="29">
        <v>0.35000000000000142</v>
      </c>
      <c r="E27" s="29">
        <v>0.53823152449643885</v>
      </c>
      <c r="F27" s="30">
        <v>-0.35000000000000142</v>
      </c>
    </row>
    <row r="28" spans="2:6">
      <c r="B28" s="27">
        <v>23</v>
      </c>
      <c r="C28" s="28">
        <v>-4.2629627043201594</v>
      </c>
      <c r="D28" s="29">
        <v>-0.28000000000000114</v>
      </c>
      <c r="E28" s="29">
        <v>4.2629627043201594</v>
      </c>
      <c r="F28" s="30">
        <v>0.28000000000000114</v>
      </c>
    </row>
    <row r="29" spans="2:6">
      <c r="B29" s="27">
        <v>24</v>
      </c>
      <c r="C29" s="28">
        <v>7.3028881517435167</v>
      </c>
      <c r="D29" s="29">
        <v>0.19000000000000483</v>
      </c>
      <c r="E29" s="29">
        <v>-7.3028881517435167</v>
      </c>
      <c r="F29" s="30">
        <v>-0.19000000000000483</v>
      </c>
    </row>
    <row r="30" spans="2:6">
      <c r="B30" s="27">
        <v>25</v>
      </c>
      <c r="C30" s="28">
        <v>-2.8623454815378864</v>
      </c>
      <c r="D30" s="29">
        <v>-2.6199999999999992</v>
      </c>
      <c r="E30" s="29">
        <v>2.8623454815378864</v>
      </c>
      <c r="F30" s="30">
        <v>2.6199999999999992</v>
      </c>
    </row>
    <row r="31" spans="2:6">
      <c r="B31" s="27">
        <v>26</v>
      </c>
      <c r="C31" s="28">
        <v>8.0250636925389784</v>
      </c>
      <c r="D31" s="29">
        <v>-0.40000000000000213</v>
      </c>
      <c r="E31" s="29">
        <v>-8.0250636925389784</v>
      </c>
      <c r="F31" s="30">
        <v>0.40000000000000213</v>
      </c>
    </row>
    <row r="32" spans="2:6">
      <c r="B32" s="27">
        <v>27</v>
      </c>
      <c r="C32" s="28">
        <v>-3.4830049785619224</v>
      </c>
      <c r="D32" s="29">
        <v>1.9999999999996021E-2</v>
      </c>
      <c r="E32" s="29">
        <v>3.4830049785619224</v>
      </c>
      <c r="F32" s="30">
        <v>-1.9999999999996021E-2</v>
      </c>
    </row>
    <row r="33" spans="2:6">
      <c r="B33" s="27">
        <v>28</v>
      </c>
      <c r="C33" s="28">
        <v>8.6525742639129533</v>
      </c>
      <c r="D33" s="29">
        <v>-0.32999999999999829</v>
      </c>
      <c r="E33" s="29">
        <v>-8.6525742639129533</v>
      </c>
      <c r="F33" s="30">
        <v>0.32999999999999829</v>
      </c>
    </row>
    <row r="34" spans="2:6">
      <c r="B34" s="27">
        <v>29</v>
      </c>
      <c r="C34" s="28">
        <v>-8.8884406058334946</v>
      </c>
      <c r="D34" s="29">
        <v>-1.009999999999998</v>
      </c>
      <c r="E34" s="29">
        <v>8.8884406058334946</v>
      </c>
      <c r="F34" s="30">
        <v>1.009999999999998</v>
      </c>
    </row>
    <row r="35" spans="2:6">
      <c r="B35" s="27">
        <v>30</v>
      </c>
      <c r="C35" s="28">
        <v>-1.504788336729888</v>
      </c>
      <c r="D35" s="29">
        <v>7.9999999999998295E-2</v>
      </c>
      <c r="E35" s="29">
        <v>1.504788336729888</v>
      </c>
      <c r="F35" s="30">
        <v>-7.9999999999998295E-2</v>
      </c>
    </row>
    <row r="36" spans="2:6">
      <c r="B36" s="27">
        <v>31</v>
      </c>
      <c r="C36" s="28">
        <v>-2.3033003911438641</v>
      </c>
      <c r="D36" s="29">
        <v>-0.16000000000000369</v>
      </c>
      <c r="E36" s="29">
        <v>2.3033003911438641</v>
      </c>
      <c r="F36" s="30">
        <v>0.16000000000000369</v>
      </c>
    </row>
    <row r="37" spans="2:6">
      <c r="B37" s="27">
        <v>32</v>
      </c>
      <c r="C37" s="28">
        <v>-0.59770882463934072</v>
      </c>
      <c r="D37" s="29">
        <v>0.17000000000000171</v>
      </c>
      <c r="E37" s="29">
        <v>0.59770882463934072</v>
      </c>
      <c r="F37" s="30">
        <v>-0.17000000000000171</v>
      </c>
    </row>
    <row r="38" spans="2:6">
      <c r="B38" s="27">
        <v>33</v>
      </c>
      <c r="C38" s="28">
        <v>5.2912944064957657</v>
      </c>
      <c r="D38" s="29">
        <v>-0.58999999999999986</v>
      </c>
      <c r="E38" s="29">
        <v>-5.2912944064957657</v>
      </c>
      <c r="F38" s="30">
        <v>0.58999999999999986</v>
      </c>
    </row>
    <row r="39" spans="2:6">
      <c r="B39" s="27">
        <v>34</v>
      </c>
      <c r="C39" s="28">
        <v>7.157930602424571</v>
      </c>
      <c r="D39" s="29">
        <v>-0.34999999999999432</v>
      </c>
      <c r="E39" s="29">
        <v>-7.157930602424571</v>
      </c>
      <c r="F39" s="30">
        <v>0.34999999999999432</v>
      </c>
    </row>
    <row r="40" spans="2:6">
      <c r="B40" s="27">
        <v>35</v>
      </c>
      <c r="C40" s="28">
        <v>-3.7020494095213294</v>
      </c>
      <c r="D40" s="29">
        <v>-0.71999999999999886</v>
      </c>
      <c r="E40" s="29">
        <v>3.7020494095213294</v>
      </c>
      <c r="F40" s="30">
        <v>0.71999999999999886</v>
      </c>
    </row>
    <row r="41" spans="2:6">
      <c r="B41" s="27">
        <v>36</v>
      </c>
      <c r="C41" s="28">
        <v>0.19572521543389598</v>
      </c>
      <c r="D41" s="29">
        <v>0.25999999999999801</v>
      </c>
      <c r="E41" s="29">
        <v>-0.19572521543389598</v>
      </c>
      <c r="F41" s="30">
        <v>-0.25999999999999801</v>
      </c>
    </row>
    <row r="42" spans="2:6">
      <c r="B42" s="27">
        <v>37</v>
      </c>
      <c r="C42" s="28">
        <v>4.2495583068104139</v>
      </c>
      <c r="D42" s="29">
        <v>-0.43999999999999773</v>
      </c>
      <c r="E42" s="29">
        <v>-4.2495583068104139</v>
      </c>
      <c r="F42" s="30">
        <v>0.43999999999999773</v>
      </c>
    </row>
    <row r="43" spans="2:6">
      <c r="B43" s="27">
        <v>38</v>
      </c>
      <c r="C43" s="28">
        <v>-2.5699470918381877</v>
      </c>
      <c r="D43" s="29">
        <v>1.0900000000000034</v>
      </c>
      <c r="E43" s="29">
        <v>2.5699470918381877</v>
      </c>
      <c r="F43" s="30">
        <v>-1.0900000000000034</v>
      </c>
    </row>
    <row r="44" spans="2:6">
      <c r="B44" s="27">
        <v>39</v>
      </c>
      <c r="C44" s="28">
        <v>-7.1639183081744306</v>
      </c>
      <c r="D44" s="29">
        <v>8.00000000000054E-2</v>
      </c>
      <c r="E44" s="29">
        <v>7.1639183081744306</v>
      </c>
      <c r="F44" s="30">
        <v>-8.00000000000054E-2</v>
      </c>
    </row>
    <row r="45" spans="2:6">
      <c r="B45" s="27">
        <v>40</v>
      </c>
      <c r="C45" s="28">
        <v>5.7314890711922288</v>
      </c>
      <c r="D45" s="29">
        <v>1.4400000000000013</v>
      </c>
      <c r="E45" s="29">
        <v>-5.7314890711922288</v>
      </c>
      <c r="F45" s="30">
        <v>-1.4400000000000013</v>
      </c>
    </row>
    <row r="46" spans="2:6">
      <c r="B46" s="27">
        <v>41</v>
      </c>
      <c r="C46" s="28">
        <v>5.7559243905917796</v>
      </c>
      <c r="D46" s="29">
        <v>-0.25</v>
      </c>
      <c r="E46" s="29">
        <v>-5.7559243905917796</v>
      </c>
      <c r="F46" s="30">
        <v>0.25</v>
      </c>
    </row>
    <row r="47" spans="2:6">
      <c r="B47" s="27">
        <v>42</v>
      </c>
      <c r="C47" s="28">
        <v>-9.1651342189949645</v>
      </c>
      <c r="D47" s="29">
        <v>-0.14999999999999858</v>
      </c>
      <c r="E47" s="29">
        <v>9.1651342189949645</v>
      </c>
      <c r="F47" s="30">
        <v>0.14999999999999858</v>
      </c>
    </row>
    <row r="48" spans="2:6">
      <c r="B48" s="27">
        <v>43</v>
      </c>
      <c r="C48" s="28">
        <v>5.762965090779602</v>
      </c>
      <c r="D48" s="29">
        <v>-0.28000000000000114</v>
      </c>
      <c r="E48" s="29">
        <v>-5.762965090779602</v>
      </c>
      <c r="F48" s="30">
        <v>0.28000000000000114</v>
      </c>
    </row>
    <row r="49" spans="2:6">
      <c r="B49" s="27">
        <v>44</v>
      </c>
      <c r="C49" s="28">
        <v>-8.6862894973756397</v>
      </c>
      <c r="D49" s="29">
        <v>1.1799999999999997</v>
      </c>
      <c r="E49" s="29">
        <v>8.6862894973756397</v>
      </c>
      <c r="F49" s="30">
        <v>-1.1799999999999997</v>
      </c>
    </row>
    <row r="50" spans="2:6">
      <c r="B50" s="27">
        <v>45</v>
      </c>
      <c r="C50" s="28">
        <v>-5.3164276319632648</v>
      </c>
      <c r="D50" s="29">
        <v>0.27999999999999758</v>
      </c>
      <c r="E50" s="29">
        <v>5.3164276319632648</v>
      </c>
      <c r="F50" s="30">
        <v>-0.27999999999999758</v>
      </c>
    </row>
    <row r="51" spans="2:6">
      <c r="B51" s="27">
        <v>46</v>
      </c>
      <c r="C51" s="28">
        <v>5.7259966184880611</v>
      </c>
      <c r="D51" s="29">
        <v>4.9999999999997158E-2</v>
      </c>
      <c r="E51" s="29">
        <v>-5.7259966184880611</v>
      </c>
      <c r="F51" s="30">
        <v>-4.9999999999997158E-2</v>
      </c>
    </row>
    <row r="52" spans="2:6">
      <c r="B52" s="27">
        <v>47</v>
      </c>
      <c r="C52" s="28">
        <v>-3.2382534780621484</v>
      </c>
      <c r="D52" s="29">
        <v>0.59999999999999787</v>
      </c>
      <c r="E52" s="29">
        <v>3.2382534780621484</v>
      </c>
      <c r="F52" s="30">
        <v>-0.59999999999999787</v>
      </c>
    </row>
    <row r="53" spans="2:6">
      <c r="B53" s="27">
        <v>48</v>
      </c>
      <c r="C53" s="28">
        <v>5.0278157683175095</v>
      </c>
      <c r="D53" s="29">
        <v>9.9999999999980105E-3</v>
      </c>
      <c r="E53" s="29">
        <v>-5.0278157683175095</v>
      </c>
      <c r="F53" s="30">
        <v>-9.9999999999980105E-3</v>
      </c>
    </row>
    <row r="54" spans="2:6">
      <c r="B54" s="27">
        <v>49</v>
      </c>
      <c r="C54" s="28">
        <v>-3.0600758505818817</v>
      </c>
      <c r="D54" s="29">
        <v>-0.88000000000000256</v>
      </c>
      <c r="E54" s="29">
        <v>3.0600758505818817</v>
      </c>
      <c r="F54" s="30">
        <v>0.88000000000000256</v>
      </c>
    </row>
    <row r="55" spans="2:6">
      <c r="B55" s="27">
        <v>50</v>
      </c>
      <c r="C55" s="28">
        <v>-2.0548085780082204</v>
      </c>
      <c r="D55" s="29">
        <v>-0.44999999999999929</v>
      </c>
      <c r="E55" s="29">
        <v>2.0548085780082204</v>
      </c>
      <c r="F55" s="30">
        <v>0.44999999999999929</v>
      </c>
    </row>
    <row r="56" spans="2:6">
      <c r="B56" s="27">
        <v>51</v>
      </c>
      <c r="C56" s="28">
        <v>4.269381802347425</v>
      </c>
      <c r="D56" s="29">
        <v>3.0000000000001137E-2</v>
      </c>
      <c r="E56" s="29">
        <v>-4.269381802347425</v>
      </c>
      <c r="F56" s="30">
        <v>-3.0000000000001137E-2</v>
      </c>
    </row>
    <row r="57" spans="2:6">
      <c r="B57" s="27">
        <v>52</v>
      </c>
      <c r="C57" s="28">
        <v>9.5608777453341531</v>
      </c>
      <c r="D57" s="29">
        <v>0.66999999999999815</v>
      </c>
      <c r="E57" s="29">
        <v>-9.5608777453341531</v>
      </c>
      <c r="F57" s="30">
        <v>-0.66999999999999815</v>
      </c>
    </row>
    <row r="58" spans="2:6">
      <c r="B58" s="27">
        <v>53</v>
      </c>
      <c r="C58" s="28">
        <v>1.9423398833144816</v>
      </c>
      <c r="D58" s="29">
        <v>0.29999999999999716</v>
      </c>
      <c r="E58" s="29">
        <v>-1.9423398833144816</v>
      </c>
      <c r="F58" s="30">
        <v>-0.29999999999999716</v>
      </c>
    </row>
    <row r="59" spans="2:6">
      <c r="B59" s="27">
        <v>54</v>
      </c>
      <c r="C59" s="28">
        <v>-8.1730752723770763</v>
      </c>
      <c r="D59" s="29">
        <v>-7.0000000000000284E-2</v>
      </c>
      <c r="E59" s="29">
        <v>8.1730752723770763</v>
      </c>
      <c r="F59" s="30">
        <v>7.0000000000000284E-2</v>
      </c>
    </row>
    <row r="60" spans="2:6">
      <c r="B60" s="27">
        <v>55</v>
      </c>
      <c r="C60" s="28">
        <v>5.6379653843877975</v>
      </c>
      <c r="D60" s="29">
        <v>2.3999999999999986</v>
      </c>
      <c r="E60" s="29">
        <v>-5.6379653843877975</v>
      </c>
      <c r="F60" s="30">
        <v>-2.3999999999999986</v>
      </c>
    </row>
    <row r="61" spans="2:6">
      <c r="B61" s="27">
        <v>56</v>
      </c>
      <c r="C61" s="28">
        <v>-7.8553437368711485</v>
      </c>
      <c r="D61" s="29">
        <v>-0.22999999999999954</v>
      </c>
      <c r="E61" s="29">
        <v>7.8553437368711485</v>
      </c>
      <c r="F61" s="30">
        <v>0.22999999999999954</v>
      </c>
    </row>
    <row r="62" spans="2:6">
      <c r="B62" s="27">
        <v>57</v>
      </c>
      <c r="C62" s="28">
        <v>-7.2204999360424154</v>
      </c>
      <c r="D62" s="29">
        <v>1.6099999999999994</v>
      </c>
      <c r="E62" s="29">
        <v>7.2204999360424154</v>
      </c>
      <c r="F62" s="30">
        <v>-1.6099999999999994</v>
      </c>
    </row>
    <row r="63" spans="2:6">
      <c r="B63" s="27">
        <v>58</v>
      </c>
      <c r="C63" s="28">
        <v>-1.3965364368595203</v>
      </c>
      <c r="D63" s="29">
        <v>-0.17000000000000171</v>
      </c>
      <c r="E63" s="29">
        <v>1.3965364368595203</v>
      </c>
      <c r="F63" s="30">
        <v>0.17000000000000171</v>
      </c>
    </row>
    <row r="64" spans="2:6">
      <c r="B64" s="27">
        <v>59</v>
      </c>
      <c r="C64" s="28">
        <v>-2.2099152702203497</v>
      </c>
      <c r="D64" s="29">
        <v>-0.18999999999999773</v>
      </c>
      <c r="E64" s="29">
        <v>2.2099152702203497</v>
      </c>
      <c r="F64" s="30">
        <v>0.18999999999999773</v>
      </c>
    </row>
    <row r="65" spans="2:6">
      <c r="B65" s="27">
        <v>60</v>
      </c>
      <c r="C65" s="28">
        <v>5.4793627367585884</v>
      </c>
      <c r="D65" s="29">
        <v>1.120000000000001</v>
      </c>
      <c r="E65" s="29">
        <v>-5.4793627367585884</v>
      </c>
      <c r="F65" s="30">
        <v>-1.120000000000001</v>
      </c>
    </row>
    <row r="66" spans="2:6">
      <c r="B66" s="27">
        <v>61</v>
      </c>
      <c r="C66" s="28">
        <v>-3.860529031234897</v>
      </c>
      <c r="D66" s="29">
        <v>1.9999999999999574E-2</v>
      </c>
      <c r="E66" s="29">
        <v>3.860529031234897</v>
      </c>
      <c r="F66" s="30">
        <v>-1.9999999999999574E-2</v>
      </c>
    </row>
    <row r="67" spans="2:6">
      <c r="B67" s="27">
        <v>62</v>
      </c>
      <c r="C67" s="28">
        <v>-9.7683012214959035</v>
      </c>
      <c r="D67" s="29">
        <v>-0.52000000000000313</v>
      </c>
      <c r="E67" s="29">
        <v>9.7683012214959035</v>
      </c>
      <c r="F67" s="30">
        <v>0.52000000000000313</v>
      </c>
    </row>
    <row r="68" spans="2:6">
      <c r="B68" s="27">
        <v>63</v>
      </c>
      <c r="C68" s="28">
        <v>-2.1986209454577974</v>
      </c>
      <c r="D68" s="29">
        <v>-0.30999999999999961</v>
      </c>
      <c r="E68" s="29">
        <v>2.1986209454577974</v>
      </c>
      <c r="F68" s="30">
        <v>0.30999999999999961</v>
      </c>
    </row>
    <row r="69" spans="2:6">
      <c r="B69" s="27">
        <v>64</v>
      </c>
      <c r="C69" s="28">
        <v>-6.587705170382705</v>
      </c>
      <c r="D69" s="29">
        <v>0.71000000000000085</v>
      </c>
      <c r="E69" s="29">
        <v>6.587705170382705</v>
      </c>
      <c r="F69" s="30">
        <v>-0.71000000000000085</v>
      </c>
    </row>
    <row r="70" spans="2:6">
      <c r="B70" s="27">
        <v>65</v>
      </c>
      <c r="C70" s="28">
        <v>5.6398956204018589</v>
      </c>
      <c r="D70" s="29">
        <v>-0.64000000000000057</v>
      </c>
      <c r="E70" s="29">
        <v>-5.6398956204018589</v>
      </c>
      <c r="F70" s="30">
        <v>0.64000000000000057</v>
      </c>
    </row>
    <row r="71" spans="2:6">
      <c r="B71" s="27">
        <v>66</v>
      </c>
      <c r="C71" s="28">
        <v>-5.103056313903636</v>
      </c>
      <c r="D71" s="29">
        <v>-7.0000000000000284E-2</v>
      </c>
      <c r="E71" s="29">
        <v>5.103056313903636</v>
      </c>
      <c r="F71" s="30">
        <v>7.0000000000000284E-2</v>
      </c>
    </row>
    <row r="72" spans="2:6">
      <c r="B72" s="27">
        <v>67</v>
      </c>
      <c r="C72" s="28">
        <v>-7.0764220007269643</v>
      </c>
      <c r="D72" s="29">
        <v>0.12999999999999545</v>
      </c>
      <c r="E72" s="29">
        <v>7.0764220007269643</v>
      </c>
      <c r="F72" s="30">
        <v>-0.12999999999999545</v>
      </c>
    </row>
    <row r="73" spans="2:6">
      <c r="B73" s="27">
        <v>68</v>
      </c>
      <c r="C73" s="28">
        <v>-6.1369140655125562</v>
      </c>
      <c r="D73" s="29">
        <v>-2.1199999999999974</v>
      </c>
      <c r="E73" s="29">
        <v>6.1369140655125562</v>
      </c>
      <c r="F73" s="30">
        <v>2.1199999999999974</v>
      </c>
    </row>
    <row r="74" spans="2:6">
      <c r="B74" s="27">
        <v>69</v>
      </c>
      <c r="C74" s="28">
        <v>0.62875924261347649</v>
      </c>
      <c r="D74" s="29">
        <v>-0.78000000000000114</v>
      </c>
      <c r="E74" s="29">
        <v>-0.62875924261347649</v>
      </c>
      <c r="F74" s="30">
        <v>0.78000000000000114</v>
      </c>
    </row>
    <row r="75" spans="2:6">
      <c r="B75" s="27">
        <v>70</v>
      </c>
      <c r="C75" s="28">
        <v>7.7343427479971041</v>
      </c>
      <c r="D75" s="29">
        <v>0.10999999999999943</v>
      </c>
      <c r="E75" s="29">
        <v>-7.7343427479971041</v>
      </c>
      <c r="F75" s="30">
        <v>-0.10999999999999943</v>
      </c>
    </row>
    <row r="76" spans="2:6">
      <c r="B76" s="27">
        <v>71</v>
      </c>
      <c r="C76" s="28">
        <v>8.0806394790034517</v>
      </c>
      <c r="D76" s="29">
        <v>-0.42999999999999972</v>
      </c>
      <c r="E76" s="29">
        <v>-8.0806394790034517</v>
      </c>
      <c r="F76" s="30">
        <v>0.42999999999999972</v>
      </c>
    </row>
    <row r="77" spans="2:6">
      <c r="B77" s="27">
        <v>72</v>
      </c>
      <c r="C77" s="28">
        <v>1.9624957164353418</v>
      </c>
      <c r="D77" s="29">
        <v>0.87999999999999901</v>
      </c>
      <c r="E77" s="29">
        <v>-1.9624957164353418</v>
      </c>
      <c r="F77" s="30">
        <v>-0.87999999999999901</v>
      </c>
    </row>
    <row r="78" spans="2:6">
      <c r="B78" s="27">
        <v>73</v>
      </c>
      <c r="C78" s="28">
        <v>9.2805229703684589</v>
      </c>
      <c r="D78" s="29">
        <v>0.53999999999999915</v>
      </c>
      <c r="E78" s="29">
        <v>-9.2805229703684589</v>
      </c>
      <c r="F78" s="30">
        <v>-0.53999999999999915</v>
      </c>
    </row>
    <row r="79" spans="2:6">
      <c r="B79" s="27">
        <v>74</v>
      </c>
      <c r="C79" s="28">
        <v>7.5619839060166782E-2</v>
      </c>
      <c r="D79" s="29">
        <v>0.42000000000000171</v>
      </c>
      <c r="E79" s="29">
        <v>-7.5619839060166782E-2</v>
      </c>
      <c r="F79" s="30">
        <v>-0.42000000000000171</v>
      </c>
    </row>
    <row r="80" spans="2:6">
      <c r="B80" s="27">
        <v>75</v>
      </c>
      <c r="C80" s="28">
        <v>-1.5443935119518102</v>
      </c>
      <c r="D80" s="29">
        <v>-0.14000000000000057</v>
      </c>
      <c r="E80" s="29">
        <v>1.5443935119518102</v>
      </c>
      <c r="F80" s="30">
        <v>0.14000000000000057</v>
      </c>
    </row>
    <row r="81" spans="2:6">
      <c r="B81" s="27">
        <v>76</v>
      </c>
      <c r="C81" s="28">
        <v>9.1919531921179924</v>
      </c>
      <c r="D81" s="29">
        <v>-0.20000000000000284</v>
      </c>
      <c r="E81" s="29">
        <v>-9.1919531921179924</v>
      </c>
      <c r="F81" s="30">
        <v>0.20000000000000284</v>
      </c>
    </row>
    <row r="82" spans="2:6">
      <c r="B82" s="27">
        <v>77</v>
      </c>
      <c r="C82" s="28">
        <v>-10.250952872129886</v>
      </c>
      <c r="D82" s="29">
        <v>0.49000000000000199</v>
      </c>
      <c r="E82" s="29">
        <v>10.250952872129886</v>
      </c>
      <c r="F82" s="30">
        <v>-0.49000000000000199</v>
      </c>
    </row>
    <row r="83" spans="2:6">
      <c r="B83" s="27">
        <v>78</v>
      </c>
      <c r="C83" s="28">
        <v>2.023267811742322</v>
      </c>
      <c r="D83" s="29">
        <v>0.71999999999999886</v>
      </c>
      <c r="E83" s="29">
        <v>-2.023267811742322</v>
      </c>
      <c r="F83" s="30">
        <v>-0.71999999999999886</v>
      </c>
    </row>
    <row r="84" spans="2:6">
      <c r="B84" s="27">
        <v>79</v>
      </c>
      <c r="C84" s="28">
        <v>5.9182996196733484</v>
      </c>
      <c r="D84" s="29">
        <v>-0.60999999999999943</v>
      </c>
      <c r="E84" s="29">
        <v>-5.9182996196733484</v>
      </c>
      <c r="F84" s="30">
        <v>0.60999999999999943</v>
      </c>
    </row>
    <row r="85" spans="2:6">
      <c r="B85" s="27">
        <v>80</v>
      </c>
      <c r="C85" s="28">
        <v>4.1084007507505547</v>
      </c>
      <c r="D85" s="29">
        <v>9.0000000000003411E-2</v>
      </c>
      <c r="E85" s="29">
        <v>-4.1084007507505547</v>
      </c>
      <c r="F85" s="30">
        <v>-9.0000000000003411E-2</v>
      </c>
    </row>
    <row r="86" spans="2:6">
      <c r="B86" s="27">
        <v>81</v>
      </c>
      <c r="C86" s="28">
        <v>-4.0445296806086048</v>
      </c>
      <c r="D86" s="29">
        <v>-5.0000000000004263E-2</v>
      </c>
      <c r="E86" s="29">
        <v>4.0445296806086048</v>
      </c>
      <c r="F86" s="30">
        <v>5.0000000000004263E-2</v>
      </c>
    </row>
    <row r="87" spans="2:6">
      <c r="B87" s="27">
        <v>82</v>
      </c>
      <c r="C87" s="28">
        <v>9.343416021169233</v>
      </c>
      <c r="D87" s="29">
        <v>-0.14999999999999858</v>
      </c>
      <c r="E87" s="29">
        <v>-9.343416021169233</v>
      </c>
      <c r="F87" s="30">
        <v>0.14999999999999858</v>
      </c>
    </row>
    <row r="88" spans="2:6">
      <c r="B88" s="27">
        <v>83</v>
      </c>
      <c r="C88" s="28">
        <v>-1.0956361327298509</v>
      </c>
      <c r="D88" s="29">
        <v>0.61999999999999744</v>
      </c>
      <c r="E88" s="29">
        <v>1.0956361327298509</v>
      </c>
      <c r="F88" s="30">
        <v>-0.61999999999999744</v>
      </c>
    </row>
    <row r="89" spans="2:6">
      <c r="B89" s="27">
        <v>84</v>
      </c>
      <c r="C89" s="28">
        <v>-1.2298762325809207</v>
      </c>
      <c r="D89" s="29">
        <v>-9.9999999999994316E-2</v>
      </c>
      <c r="E89" s="29">
        <v>1.2298762325809207</v>
      </c>
      <c r="F89" s="30">
        <v>9.9999999999994316E-2</v>
      </c>
    </row>
    <row r="90" spans="2:6">
      <c r="B90" s="27">
        <v>85</v>
      </c>
      <c r="C90" s="28">
        <v>-1.3404755062502289</v>
      </c>
      <c r="D90" s="29">
        <v>2.1199999999999974</v>
      </c>
      <c r="E90" s="29">
        <v>1.3404755062502289</v>
      </c>
      <c r="F90" s="30">
        <v>-2.1199999999999974</v>
      </c>
    </row>
    <row r="91" spans="2:6">
      <c r="B91" s="27">
        <v>86</v>
      </c>
      <c r="C91" s="28">
        <v>-9.3193079089224113</v>
      </c>
      <c r="D91" s="29">
        <v>1.5400000000000063</v>
      </c>
      <c r="E91" s="29">
        <v>9.3193079089224113</v>
      </c>
      <c r="F91" s="30">
        <v>-1.5400000000000063</v>
      </c>
    </row>
    <row r="92" spans="2:6">
      <c r="B92" s="27">
        <v>87</v>
      </c>
      <c r="C92" s="28">
        <v>-6.3803473227403202</v>
      </c>
      <c r="D92" s="29">
        <v>-0.39999999999999858</v>
      </c>
      <c r="E92" s="29">
        <v>6.3803473227403202</v>
      </c>
      <c r="F92" s="30">
        <v>0.39999999999999858</v>
      </c>
    </row>
    <row r="93" spans="2:6">
      <c r="B93" s="27">
        <v>88</v>
      </c>
      <c r="C93" s="28">
        <v>-8.1237948960253448</v>
      </c>
      <c r="D93" s="29">
        <v>1.1100000000000012</v>
      </c>
      <c r="E93" s="29">
        <v>8.1237948960253448</v>
      </c>
      <c r="F93" s="30">
        <v>-1.1100000000000012</v>
      </c>
    </row>
    <row r="94" spans="2:6">
      <c r="B94" s="27">
        <v>89</v>
      </c>
      <c r="C94" s="28">
        <v>-3.6890159075107789</v>
      </c>
      <c r="D94" s="29">
        <v>4.9999999999997158E-2</v>
      </c>
      <c r="E94" s="29">
        <v>3.6890159075107789</v>
      </c>
      <c r="F94" s="30">
        <v>-4.9999999999997158E-2</v>
      </c>
    </row>
    <row r="95" spans="2:6">
      <c r="B95" s="27">
        <v>90</v>
      </c>
      <c r="C95" s="28">
        <v>-5.1160745041564297</v>
      </c>
      <c r="D95" s="29">
        <v>-0.25999999999999801</v>
      </c>
      <c r="E95" s="29">
        <v>5.1160745041564297</v>
      </c>
      <c r="F95" s="30">
        <v>0.25999999999999801</v>
      </c>
    </row>
    <row r="96" spans="2:6">
      <c r="B96" s="27">
        <v>91</v>
      </c>
      <c r="C96" s="28">
        <v>-2.5895938503232401</v>
      </c>
      <c r="D96" s="29">
        <v>0.48999999999999488</v>
      </c>
      <c r="E96" s="29">
        <v>2.5895938503232401</v>
      </c>
      <c r="F96" s="30">
        <v>-0.48999999999999488</v>
      </c>
    </row>
    <row r="97" spans="2:6">
      <c r="B97" s="27">
        <v>92</v>
      </c>
      <c r="C97" s="28">
        <v>-5.3164276319632648</v>
      </c>
      <c r="D97" s="29">
        <v>-4.0000000000006253E-2</v>
      </c>
      <c r="E97" s="29">
        <v>5.3164276319632648</v>
      </c>
      <c r="F97" s="30">
        <v>4.0000000000006253E-2</v>
      </c>
    </row>
    <row r="98" spans="2:6">
      <c r="B98" s="27">
        <v>93</v>
      </c>
      <c r="C98" s="28">
        <v>-1.8377557512250604</v>
      </c>
      <c r="D98" s="29">
        <v>-0.99000000000000199</v>
      </c>
      <c r="E98" s="29">
        <v>1.8377557512250604</v>
      </c>
      <c r="F98" s="30">
        <v>0.99000000000000199</v>
      </c>
    </row>
    <row r="99" spans="2:6">
      <c r="B99" s="27">
        <v>94</v>
      </c>
      <c r="C99" s="28">
        <v>-1.1325615533524882</v>
      </c>
      <c r="D99" s="29">
        <v>0.75</v>
      </c>
      <c r="E99" s="29">
        <v>1.1325615533524882</v>
      </c>
      <c r="F99" s="30">
        <v>-0.75</v>
      </c>
    </row>
    <row r="100" spans="2:6">
      <c r="B100" s="27">
        <v>95</v>
      </c>
      <c r="C100" s="28">
        <v>-2.1986209454577974</v>
      </c>
      <c r="D100" s="29">
        <v>-1.019999999999996</v>
      </c>
      <c r="E100" s="29">
        <v>2.1986209454577974</v>
      </c>
      <c r="F100" s="30">
        <v>1.019999999999996</v>
      </c>
    </row>
    <row r="101" spans="2:6">
      <c r="B101" s="27">
        <v>96</v>
      </c>
      <c r="C101" s="28">
        <v>3.5920898729884243</v>
      </c>
      <c r="D101" s="29">
        <v>0.25</v>
      </c>
      <c r="E101" s="29">
        <v>-3.5920898729884243</v>
      </c>
      <c r="F101" s="30">
        <v>-0.25</v>
      </c>
    </row>
    <row r="102" spans="2:6">
      <c r="B102" s="27">
        <v>97</v>
      </c>
      <c r="C102" s="28">
        <v>-7.1036241249781824</v>
      </c>
      <c r="D102" s="29">
        <v>0.9199999999999946</v>
      </c>
      <c r="E102" s="29">
        <v>7.1036241249781824</v>
      </c>
      <c r="F102" s="30">
        <v>-0.9199999999999946</v>
      </c>
    </row>
    <row r="103" spans="2:6">
      <c r="B103" s="27">
        <v>98</v>
      </c>
      <c r="C103" s="28">
        <v>5.1707211138858895</v>
      </c>
      <c r="D103" s="29">
        <v>0.17999999999999972</v>
      </c>
      <c r="E103" s="29">
        <v>-5.1707211138858895</v>
      </c>
      <c r="F103" s="30">
        <v>-0.17999999999999972</v>
      </c>
    </row>
    <row r="104" spans="2:6">
      <c r="B104" s="27">
        <v>99</v>
      </c>
      <c r="C104" s="28">
        <v>-1.3245243084496643</v>
      </c>
      <c r="D104" s="29">
        <v>2.25</v>
      </c>
      <c r="E104" s="29">
        <v>1.3245243084496643</v>
      </c>
      <c r="F104" s="30">
        <v>-2.25</v>
      </c>
    </row>
    <row r="105" spans="2:6">
      <c r="B105" s="27">
        <v>100</v>
      </c>
      <c r="C105" s="28">
        <v>-6.0956653845640432</v>
      </c>
      <c r="D105" s="29">
        <v>-0.21000000000000085</v>
      </c>
      <c r="E105" s="29">
        <v>6.0956653845640432</v>
      </c>
      <c r="F105" s="30">
        <v>0.21000000000000085</v>
      </c>
    </row>
    <row r="106" spans="2:6">
      <c r="B106" s="27">
        <v>101</v>
      </c>
      <c r="C106" s="28">
        <v>1.7724761707311245</v>
      </c>
      <c r="D106" s="29">
        <v>1.2300000000000004</v>
      </c>
      <c r="E106" s="29">
        <v>-1.7724761707311245</v>
      </c>
      <c r="F106" s="30">
        <v>-1.2300000000000004</v>
      </c>
    </row>
    <row r="107" spans="2:6">
      <c r="B107" s="27">
        <v>102</v>
      </c>
      <c r="C107" s="28">
        <v>-6.3883894077798118</v>
      </c>
      <c r="D107" s="29">
        <v>0.46000000000000085</v>
      </c>
      <c r="E107" s="29">
        <v>6.3883894077798118</v>
      </c>
      <c r="F107" s="30">
        <v>-0.46000000000000085</v>
      </c>
    </row>
    <row r="108" spans="2:6">
      <c r="B108" s="27">
        <v>103</v>
      </c>
      <c r="C108" s="28">
        <v>8.1196996077137129</v>
      </c>
      <c r="D108" s="29">
        <v>1.3200000000000003</v>
      </c>
      <c r="E108" s="29">
        <v>-8.1196996077137129</v>
      </c>
      <c r="F108" s="30">
        <v>-1.3200000000000003</v>
      </c>
    </row>
    <row r="109" spans="2:6">
      <c r="B109" s="27">
        <v>104</v>
      </c>
      <c r="C109" s="28">
        <v>-3.340417921017476</v>
      </c>
      <c r="D109" s="29">
        <v>0.21000000000000085</v>
      </c>
      <c r="E109" s="29">
        <v>3.340417921017476</v>
      </c>
      <c r="F109" s="30">
        <v>-0.21000000000000085</v>
      </c>
    </row>
    <row r="110" spans="2:6">
      <c r="B110" s="27">
        <v>105</v>
      </c>
      <c r="C110" s="28">
        <v>6.1908900711187087</v>
      </c>
      <c r="D110" s="29">
        <v>-0.73999999999999844</v>
      </c>
      <c r="E110" s="29">
        <v>-6.1908900711187087</v>
      </c>
      <c r="F110" s="30">
        <v>0.73999999999999844</v>
      </c>
    </row>
    <row r="111" spans="2:6">
      <c r="B111" s="27">
        <v>106</v>
      </c>
      <c r="C111" s="28">
        <v>5.3796443137780017</v>
      </c>
      <c r="D111" s="29">
        <v>1.2300000000000004</v>
      </c>
      <c r="E111" s="29">
        <v>-5.3796443137780017</v>
      </c>
      <c r="F111" s="30">
        <v>-1.2300000000000004</v>
      </c>
    </row>
    <row r="112" spans="2:6">
      <c r="B112" s="27">
        <v>107</v>
      </c>
      <c r="C112" s="28">
        <v>-7.4018537748056978</v>
      </c>
      <c r="D112" s="29">
        <v>0.31000000000000227</v>
      </c>
      <c r="E112" s="29">
        <v>7.4018537748056978</v>
      </c>
      <c r="F112" s="30">
        <v>-0.31000000000000227</v>
      </c>
    </row>
    <row r="113" spans="2:6">
      <c r="B113" s="27">
        <v>108</v>
      </c>
      <c r="C113" s="28">
        <v>-6.6326249721743409</v>
      </c>
      <c r="D113" s="29">
        <v>0.21000000000000085</v>
      </c>
      <c r="E113" s="29">
        <v>6.6326249721743409</v>
      </c>
      <c r="F113" s="30">
        <v>-0.21000000000000085</v>
      </c>
    </row>
    <row r="114" spans="2:6">
      <c r="B114" s="27">
        <v>109</v>
      </c>
      <c r="C114" s="28">
        <v>8.0788991680277746</v>
      </c>
      <c r="D114" s="29">
        <v>-0.2900000000000027</v>
      </c>
      <c r="E114" s="29">
        <v>-8.0788991680277746</v>
      </c>
      <c r="F114" s="30">
        <v>0.2900000000000027</v>
      </c>
    </row>
    <row r="115" spans="2:6">
      <c r="B115" s="27">
        <v>110</v>
      </c>
      <c r="C115" s="28">
        <v>0.84132301747267491</v>
      </c>
      <c r="D115" s="29">
        <v>-0.27000000000000313</v>
      </c>
      <c r="E115" s="29">
        <v>-0.84132301747267491</v>
      </c>
      <c r="F115" s="30">
        <v>0.27000000000000313</v>
      </c>
    </row>
    <row r="116" spans="2:6">
      <c r="B116" s="27">
        <v>111</v>
      </c>
      <c r="C116" s="28">
        <v>0.64265572280631034</v>
      </c>
      <c r="D116" s="29">
        <v>0</v>
      </c>
      <c r="E116" s="29">
        <v>-0.64265572280631034</v>
      </c>
      <c r="F116" s="30">
        <v>0</v>
      </c>
    </row>
    <row r="117" spans="2:6">
      <c r="B117" s="27">
        <v>112</v>
      </c>
      <c r="C117" s="28">
        <v>5.6484278664555063</v>
      </c>
      <c r="D117" s="29">
        <v>-0.27000000000000313</v>
      </c>
      <c r="E117" s="29">
        <v>-5.6484278664555063</v>
      </c>
      <c r="F117" s="30">
        <v>0.27000000000000313</v>
      </c>
    </row>
    <row r="118" spans="2:6">
      <c r="B118" s="27">
        <v>113</v>
      </c>
      <c r="C118" s="28">
        <v>-0.48936751368333375</v>
      </c>
      <c r="D118" s="29">
        <v>0.21999999999999886</v>
      </c>
      <c r="E118" s="29">
        <v>0.48936751368333375</v>
      </c>
      <c r="F118" s="30">
        <v>-0.21999999999999886</v>
      </c>
    </row>
    <row r="119" spans="2:6">
      <c r="B119" s="27">
        <v>114</v>
      </c>
      <c r="C119" s="28">
        <v>-0.77350342218615253</v>
      </c>
      <c r="D119" s="29">
        <v>1</v>
      </c>
      <c r="E119" s="29">
        <v>0.77350342218615253</v>
      </c>
      <c r="F119" s="30">
        <v>-1</v>
      </c>
    </row>
    <row r="120" spans="2:6">
      <c r="B120" s="27">
        <v>115</v>
      </c>
      <c r="C120" s="28">
        <v>-4.498386854928043</v>
      </c>
      <c r="D120" s="29">
        <v>-0.21000000000000085</v>
      </c>
      <c r="E120" s="29">
        <v>4.498386854928043</v>
      </c>
      <c r="F120" s="30">
        <v>0.21000000000000085</v>
      </c>
    </row>
    <row r="121" spans="2:6">
      <c r="B121" s="27">
        <v>116</v>
      </c>
      <c r="C121" s="28">
        <v>2.5569961218899806</v>
      </c>
      <c r="D121" s="29">
        <v>-8.00000000000054E-2</v>
      </c>
      <c r="E121" s="29">
        <v>-2.5569961218899806</v>
      </c>
      <c r="F121" s="30">
        <v>8.00000000000054E-2</v>
      </c>
    </row>
    <row r="122" spans="2:6">
      <c r="B122" s="27">
        <v>117</v>
      </c>
      <c r="C122" s="28">
        <v>-7.6598090450247014E-2</v>
      </c>
      <c r="D122" s="29">
        <v>0.43999999999999773</v>
      </c>
      <c r="E122" s="29">
        <v>7.6598090450247014E-2</v>
      </c>
      <c r="F122" s="30">
        <v>-0.43999999999999773</v>
      </c>
    </row>
    <row r="123" spans="2:6">
      <c r="B123" s="27">
        <v>118</v>
      </c>
      <c r="C123" s="28">
        <v>-7.2727534389299962</v>
      </c>
      <c r="D123" s="29">
        <v>-0.42000000000000171</v>
      </c>
      <c r="E123" s="29">
        <v>7.2727534389299962</v>
      </c>
      <c r="F123" s="30">
        <v>0.42000000000000171</v>
      </c>
    </row>
    <row r="124" spans="2:6">
      <c r="B124" s="27">
        <v>119</v>
      </c>
      <c r="C124" s="28">
        <v>-1.948460861313194</v>
      </c>
      <c r="D124" s="29">
        <v>-0.17000000000000171</v>
      </c>
      <c r="E124" s="29">
        <v>1.948460861313194</v>
      </c>
      <c r="F124" s="30">
        <v>0.17000000000000171</v>
      </c>
    </row>
    <row r="125" spans="2:6">
      <c r="B125" s="27">
        <v>120</v>
      </c>
      <c r="C125" s="28">
        <v>-4.2374800069234055</v>
      </c>
      <c r="D125" s="29">
        <v>0</v>
      </c>
      <c r="E125" s="29">
        <v>4.2374800069234055</v>
      </c>
      <c r="F125" s="30">
        <v>0</v>
      </c>
    </row>
    <row r="126" spans="2:6">
      <c r="B126" s="27">
        <v>121</v>
      </c>
      <c r="C126" s="28">
        <v>-1.1096912031156023</v>
      </c>
      <c r="D126" s="29">
        <v>3.9999999999999147E-2</v>
      </c>
      <c r="E126" s="29">
        <v>1.1096912031156023</v>
      </c>
      <c r="F126" s="30">
        <v>-3.9999999999999147E-2</v>
      </c>
    </row>
    <row r="127" spans="2:6">
      <c r="B127" s="27">
        <v>122</v>
      </c>
      <c r="C127" s="28">
        <v>-5.5978444816741444</v>
      </c>
      <c r="D127" s="29">
        <v>-1.9099999999999984</v>
      </c>
      <c r="E127" s="29">
        <v>5.5978444816741444</v>
      </c>
      <c r="F127" s="30">
        <v>1.9099999999999984</v>
      </c>
    </row>
    <row r="128" spans="2:6">
      <c r="B128" s="27">
        <v>123</v>
      </c>
      <c r="C128" s="28">
        <v>-4.7561182962744226</v>
      </c>
      <c r="D128" s="29">
        <v>-0.36999999999999744</v>
      </c>
      <c r="E128" s="29">
        <v>4.7561182962744226</v>
      </c>
      <c r="F128" s="30">
        <v>0.36999999999999744</v>
      </c>
    </row>
    <row r="129" spans="2:6">
      <c r="B129" s="27">
        <v>124</v>
      </c>
      <c r="C129" s="28">
        <v>-5.1090180008880424</v>
      </c>
      <c r="D129" s="29">
        <v>0.60999999999999943</v>
      </c>
      <c r="E129" s="29">
        <v>5.1090180008880424</v>
      </c>
      <c r="F129" s="30">
        <v>-0.60999999999999943</v>
      </c>
    </row>
    <row r="130" spans="2:6">
      <c r="B130" s="27">
        <v>125</v>
      </c>
      <c r="C130" s="28">
        <v>2.2763117780324968</v>
      </c>
      <c r="D130" s="29">
        <v>0.82000000000000028</v>
      </c>
      <c r="E130" s="29">
        <v>-2.2763117780324968</v>
      </c>
      <c r="F130" s="30">
        <v>-0.82000000000000028</v>
      </c>
    </row>
    <row r="131" spans="2:6">
      <c r="B131" s="27">
        <v>126</v>
      </c>
      <c r="C131" s="28">
        <v>-9.8101622374160229</v>
      </c>
      <c r="D131" s="29">
        <v>-1.0500000000000043</v>
      </c>
      <c r="E131" s="29">
        <v>9.8101622374160229</v>
      </c>
      <c r="F131" s="30">
        <v>1.0500000000000043</v>
      </c>
    </row>
    <row r="132" spans="2:6">
      <c r="B132" s="27">
        <v>127</v>
      </c>
      <c r="C132" s="28">
        <v>3.439006016992181</v>
      </c>
      <c r="D132" s="29">
        <v>0.22000000000000242</v>
      </c>
      <c r="E132" s="29">
        <v>-3.439006016992181</v>
      </c>
      <c r="F132" s="30">
        <v>-0.22000000000000242</v>
      </c>
    </row>
    <row r="133" spans="2:6">
      <c r="B133" s="27">
        <v>128</v>
      </c>
      <c r="C133" s="28">
        <v>5.4793627367585884</v>
      </c>
      <c r="D133" s="29">
        <v>-0.10000000000000142</v>
      </c>
      <c r="E133" s="29">
        <v>-5.4793627367585884</v>
      </c>
      <c r="F133" s="30">
        <v>0.10000000000000142</v>
      </c>
    </row>
    <row r="134" spans="2:6">
      <c r="B134" s="27">
        <v>129</v>
      </c>
      <c r="C134" s="28">
        <v>9.4645342009158497</v>
      </c>
      <c r="D134" s="29">
        <v>-0.35000000000000142</v>
      </c>
      <c r="E134" s="29">
        <v>-9.4645342009158497</v>
      </c>
      <c r="F134" s="30">
        <v>0.35000000000000142</v>
      </c>
    </row>
    <row r="135" spans="2:6">
      <c r="B135" s="27">
        <v>130</v>
      </c>
      <c r="C135" s="28">
        <v>-6.2041528139935167</v>
      </c>
      <c r="D135" s="29">
        <v>1.0500000000000007</v>
      </c>
      <c r="E135" s="29">
        <v>6.2041528139935167</v>
      </c>
      <c r="F135" s="30">
        <v>-1.0500000000000007</v>
      </c>
    </row>
    <row r="136" spans="2:6">
      <c r="B136" s="27">
        <v>131</v>
      </c>
      <c r="C136" s="28">
        <v>-6.6054478490456887</v>
      </c>
      <c r="D136" s="29">
        <v>0.41000000000000369</v>
      </c>
      <c r="E136" s="29">
        <v>6.6054478490456887</v>
      </c>
      <c r="F136" s="30">
        <v>-0.41000000000000369</v>
      </c>
    </row>
    <row r="137" spans="2:6">
      <c r="B137" s="27">
        <v>132</v>
      </c>
      <c r="C137" s="28">
        <v>3.8977518962029194</v>
      </c>
      <c r="D137" s="29">
        <v>-0.55999999999999517</v>
      </c>
      <c r="E137" s="29">
        <v>-3.8977518962029194</v>
      </c>
      <c r="F137" s="30">
        <v>0.55999999999999517</v>
      </c>
    </row>
    <row r="138" spans="2:6">
      <c r="B138" s="27">
        <v>133</v>
      </c>
      <c r="C138" s="28">
        <v>3.2850293329104545</v>
      </c>
      <c r="D138" s="29">
        <v>0.25999999999999801</v>
      </c>
      <c r="E138" s="29">
        <v>-3.2850293329104545</v>
      </c>
      <c r="F138" s="30">
        <v>-0.25999999999999801</v>
      </c>
    </row>
    <row r="139" spans="2:6">
      <c r="B139" s="27">
        <v>134</v>
      </c>
      <c r="C139" s="28">
        <v>-6.1142681478013401</v>
      </c>
      <c r="D139" s="29">
        <v>0.14999999999999858</v>
      </c>
      <c r="E139" s="29">
        <v>6.1142681478013401</v>
      </c>
      <c r="F139" s="30">
        <v>-0.14999999999999858</v>
      </c>
    </row>
    <row r="140" spans="2:6">
      <c r="B140" s="27">
        <v>135</v>
      </c>
      <c r="C140" s="28">
        <v>8.1408395063407823</v>
      </c>
      <c r="D140" s="29">
        <v>3.0000000000001137E-2</v>
      </c>
      <c r="E140" s="29">
        <v>-8.1408395063407823</v>
      </c>
      <c r="F140" s="30">
        <v>-3.0000000000001137E-2</v>
      </c>
    </row>
    <row r="141" spans="2:6">
      <c r="B141" s="27">
        <v>136</v>
      </c>
      <c r="C141" s="28">
        <v>-4.0344674179028459</v>
      </c>
      <c r="D141" s="29">
        <v>-0.35999999999999943</v>
      </c>
      <c r="E141" s="29">
        <v>4.0344674179028459</v>
      </c>
      <c r="F141" s="30">
        <v>0.35999999999999943</v>
      </c>
    </row>
    <row r="142" spans="2:6">
      <c r="B142" s="27">
        <v>137</v>
      </c>
      <c r="C142" s="28">
        <v>-9.6908954480264811</v>
      </c>
      <c r="D142" s="29">
        <v>0.60999999999999943</v>
      </c>
      <c r="E142" s="29">
        <v>9.6908954480264811</v>
      </c>
      <c r="F142" s="30">
        <v>-0.60999999999999943</v>
      </c>
    </row>
    <row r="143" spans="2:6">
      <c r="B143" s="27">
        <v>138</v>
      </c>
      <c r="C143" s="28">
        <v>6.985859433098085E-2</v>
      </c>
      <c r="D143" s="29">
        <v>5.0000000000004263E-2</v>
      </c>
      <c r="E143" s="29">
        <v>-6.985859433098085E-2</v>
      </c>
      <c r="F143" s="30">
        <v>-5.0000000000004263E-2</v>
      </c>
    </row>
    <row r="144" spans="2:6">
      <c r="B144" s="27">
        <v>139</v>
      </c>
      <c r="C144" s="28">
        <v>7.7870962137016875</v>
      </c>
      <c r="D144" s="29">
        <v>0.17999999999999972</v>
      </c>
      <c r="E144" s="29">
        <v>-7.7870962137016875</v>
      </c>
      <c r="F144" s="30">
        <v>-0.17999999999999972</v>
      </c>
    </row>
    <row r="145" spans="2:6">
      <c r="B145" s="27">
        <v>140</v>
      </c>
      <c r="C145" s="28">
        <v>8.9848691802128258</v>
      </c>
      <c r="D145" s="29">
        <v>0.27000000000000313</v>
      </c>
      <c r="E145" s="29">
        <v>-8.9848691802128258</v>
      </c>
      <c r="F145" s="30">
        <v>-0.27000000000000313</v>
      </c>
    </row>
    <row r="146" spans="2:6">
      <c r="B146" s="27">
        <v>141</v>
      </c>
      <c r="C146" s="28">
        <v>6.5973415806229809</v>
      </c>
      <c r="D146" s="29">
        <v>-5.0000000000004263E-2</v>
      </c>
      <c r="E146" s="29">
        <v>-6.5973415806229809</v>
      </c>
      <c r="F146" s="30">
        <v>5.0000000000004263E-2</v>
      </c>
    </row>
    <row r="147" spans="2:6">
      <c r="B147" s="27">
        <v>142</v>
      </c>
      <c r="C147" s="28">
        <v>-8.2463276385022795</v>
      </c>
      <c r="D147" s="29">
        <v>-3.0000000000001137E-2</v>
      </c>
      <c r="E147" s="29">
        <v>8.2463276385022795</v>
      </c>
      <c r="F147" s="30">
        <v>3.0000000000001137E-2</v>
      </c>
    </row>
    <row r="148" spans="2:6">
      <c r="B148" s="27">
        <v>143</v>
      </c>
      <c r="C148" s="28">
        <v>-4.5360916191759486</v>
      </c>
      <c r="D148" s="29">
        <v>0.47999999999999687</v>
      </c>
      <c r="E148" s="29">
        <v>4.5360916191759486</v>
      </c>
      <c r="F148" s="30">
        <v>-0.47999999999999687</v>
      </c>
    </row>
    <row r="149" spans="2:6">
      <c r="B149" s="27">
        <v>144</v>
      </c>
      <c r="C149" s="28">
        <v>9.1891344698673549</v>
      </c>
      <c r="D149" s="29">
        <v>0.33000000000000007</v>
      </c>
      <c r="E149" s="29">
        <v>-9.1891344698673549</v>
      </c>
      <c r="F149" s="30">
        <v>-0.33000000000000007</v>
      </c>
    </row>
    <row r="150" spans="2:6">
      <c r="B150" s="27">
        <v>145</v>
      </c>
      <c r="C150" s="28">
        <v>-1.5615312034512669</v>
      </c>
      <c r="D150" s="29">
        <v>-0.70000000000000284</v>
      </c>
      <c r="E150" s="29">
        <v>1.5615312034512669</v>
      </c>
      <c r="F150" s="30">
        <v>0.70000000000000284</v>
      </c>
    </row>
    <row r="151" spans="2:6">
      <c r="B151" s="27">
        <v>146</v>
      </c>
      <c r="C151" s="28">
        <v>7.5906956089066284</v>
      </c>
      <c r="D151" s="29">
        <v>7.0000000000000284E-2</v>
      </c>
      <c r="E151" s="29">
        <v>-7.5906956089066284</v>
      </c>
      <c r="F151" s="30">
        <v>-7.0000000000000284E-2</v>
      </c>
    </row>
    <row r="152" spans="2:6">
      <c r="B152" s="27">
        <v>147</v>
      </c>
      <c r="C152" s="28">
        <v>-8.1237948960253448</v>
      </c>
      <c r="D152" s="29">
        <v>-0.88000000000000256</v>
      </c>
      <c r="E152" s="29">
        <v>8.1237948960253448</v>
      </c>
      <c r="F152" s="30">
        <v>0.88000000000000256</v>
      </c>
    </row>
    <row r="153" spans="2:6">
      <c r="B153" s="27">
        <v>148</v>
      </c>
      <c r="C153" s="28">
        <v>2.5362102521096546</v>
      </c>
      <c r="D153" s="29">
        <v>0.25</v>
      </c>
      <c r="E153" s="29">
        <v>-2.5362102521096546</v>
      </c>
      <c r="F153" s="30">
        <v>-0.25</v>
      </c>
    </row>
    <row r="154" spans="2:6">
      <c r="B154" s="27">
        <v>149</v>
      </c>
      <c r="C154" s="28">
        <v>5.2150343994314312</v>
      </c>
      <c r="D154" s="29">
        <v>0.91000000000000014</v>
      </c>
      <c r="E154" s="29">
        <v>-5.2150343994314312</v>
      </c>
      <c r="F154" s="30">
        <v>-0.91000000000000014</v>
      </c>
    </row>
    <row r="155" spans="2:6">
      <c r="B155" s="27">
        <v>150</v>
      </c>
      <c r="C155" s="28">
        <v>4.9384705149821428</v>
      </c>
      <c r="D155" s="29">
        <v>-0.16999999999999815</v>
      </c>
      <c r="E155" s="29">
        <v>-4.9384705149821428</v>
      </c>
      <c r="F155" s="30">
        <v>0.16999999999999815</v>
      </c>
    </row>
    <row r="156" spans="2:6">
      <c r="B156" s="27">
        <v>151</v>
      </c>
      <c r="C156" s="28">
        <v>8.3346797992721804</v>
      </c>
      <c r="D156" s="29">
        <v>0.35000000000000142</v>
      </c>
      <c r="E156" s="29">
        <v>-8.3346797992721804</v>
      </c>
      <c r="F156" s="30">
        <v>-0.35000000000000142</v>
      </c>
    </row>
    <row r="157" spans="2:6">
      <c r="B157" s="27">
        <v>152</v>
      </c>
      <c r="C157" s="28">
        <v>-4.2111884606574677</v>
      </c>
      <c r="D157" s="29">
        <v>-0.5</v>
      </c>
      <c r="E157" s="29">
        <v>4.2111884606574677</v>
      </c>
      <c r="F157" s="30">
        <v>0.5</v>
      </c>
    </row>
    <row r="158" spans="2:6">
      <c r="B158" s="27">
        <v>153</v>
      </c>
      <c r="C158" s="28">
        <v>3.7306389831773856</v>
      </c>
      <c r="D158" s="29">
        <v>-0.32000000000000028</v>
      </c>
      <c r="E158" s="29">
        <v>-3.7306389831773856</v>
      </c>
      <c r="F158" s="30">
        <v>0.32000000000000028</v>
      </c>
    </row>
    <row r="159" spans="2:6">
      <c r="B159" s="27">
        <v>154</v>
      </c>
      <c r="C159" s="28">
        <v>6.9166968713072094</v>
      </c>
      <c r="D159" s="29">
        <v>0.21000000000000085</v>
      </c>
      <c r="E159" s="29">
        <v>-6.9166968713072094</v>
      </c>
      <c r="F159" s="30">
        <v>-0.21000000000000085</v>
      </c>
    </row>
    <row r="160" spans="2:6">
      <c r="B160" s="27">
        <v>155</v>
      </c>
      <c r="C160" s="28">
        <v>-9.0799727434564943</v>
      </c>
      <c r="D160" s="29">
        <v>0.26999999999999602</v>
      </c>
      <c r="E160" s="29">
        <v>9.0799727434564943</v>
      </c>
      <c r="F160" s="30">
        <v>-0.26999999999999602</v>
      </c>
    </row>
    <row r="161" spans="2:6">
      <c r="B161" s="27">
        <v>156</v>
      </c>
      <c r="C161" s="28">
        <v>-8.8344076846583448</v>
      </c>
      <c r="D161" s="29">
        <v>-1.8000000000000043</v>
      </c>
      <c r="E161" s="29">
        <v>8.8344076846583448</v>
      </c>
      <c r="F161" s="30">
        <v>1.8000000000000043</v>
      </c>
    </row>
    <row r="162" spans="2:6">
      <c r="B162" s="27">
        <v>157</v>
      </c>
      <c r="C162" s="28">
        <v>1.8951635728571148</v>
      </c>
      <c r="D162" s="29">
        <v>-0.3300000000000054</v>
      </c>
      <c r="E162" s="29">
        <v>-1.8951635728571148</v>
      </c>
      <c r="F162" s="30">
        <v>0.3300000000000054</v>
      </c>
    </row>
    <row r="163" spans="2:6">
      <c r="B163" s="27">
        <v>158</v>
      </c>
      <c r="C163" s="28">
        <v>-7.3311536695984074</v>
      </c>
      <c r="D163" s="29">
        <v>-0.45000000000000284</v>
      </c>
      <c r="E163" s="29">
        <v>7.3311536695984074</v>
      </c>
      <c r="F163" s="30">
        <v>0.45000000000000284</v>
      </c>
    </row>
    <row r="164" spans="2:6">
      <c r="B164" s="27">
        <v>159</v>
      </c>
      <c r="C164" s="28">
        <v>-8.6079124214785452</v>
      </c>
      <c r="D164" s="29">
        <v>-0.47000000000000242</v>
      </c>
      <c r="E164" s="29">
        <v>8.6079124214785452</v>
      </c>
      <c r="F164" s="30">
        <v>0.47000000000000242</v>
      </c>
    </row>
    <row r="165" spans="2:6">
      <c r="B165" s="27">
        <v>160</v>
      </c>
      <c r="C165" s="28">
        <v>-5.7607051545867733</v>
      </c>
      <c r="D165" s="29">
        <v>1.0700000000000003</v>
      </c>
      <c r="E165" s="29">
        <v>5.7607051545867733</v>
      </c>
      <c r="F165" s="30">
        <v>-1.0700000000000003</v>
      </c>
    </row>
    <row r="166" spans="2:6">
      <c r="B166" s="27">
        <v>161</v>
      </c>
      <c r="C166" s="28">
        <v>8.9510190705798323</v>
      </c>
      <c r="D166" s="29">
        <v>-0.80999999999999517</v>
      </c>
      <c r="E166" s="29">
        <v>-8.9510190705798323</v>
      </c>
      <c r="F166" s="30">
        <v>0.80999999999999517</v>
      </c>
    </row>
    <row r="167" spans="2:6">
      <c r="B167" s="27">
        <v>162</v>
      </c>
      <c r="C167" s="28">
        <v>-6.6862227057455499</v>
      </c>
      <c r="D167" s="29">
        <v>1.0399999999999991</v>
      </c>
      <c r="E167" s="29">
        <v>6.6862227057455499</v>
      </c>
      <c r="F167" s="30">
        <v>-1.0399999999999991</v>
      </c>
    </row>
    <row r="168" spans="2:6">
      <c r="B168" s="27">
        <v>163</v>
      </c>
      <c r="C168" s="28">
        <v>-2.0548085780082204</v>
      </c>
      <c r="D168" s="29">
        <v>9.9999999999980105E-3</v>
      </c>
      <c r="E168" s="29">
        <v>2.0548085780082204</v>
      </c>
      <c r="F168" s="30">
        <v>-9.9999999999980105E-3</v>
      </c>
    </row>
    <row r="169" spans="2:6">
      <c r="B169" s="27">
        <v>164</v>
      </c>
      <c r="C169" s="28">
        <v>5.1790160333420516</v>
      </c>
      <c r="D169" s="29">
        <v>0.25999999999999801</v>
      </c>
      <c r="E169" s="29">
        <v>-5.1790160333420516</v>
      </c>
      <c r="F169" s="30">
        <v>-0.25999999999999801</v>
      </c>
    </row>
    <row r="170" spans="2:6">
      <c r="B170" s="27">
        <v>165</v>
      </c>
      <c r="C170" s="28">
        <v>-8.9103837856846013</v>
      </c>
      <c r="D170" s="29">
        <v>0.10999999999999943</v>
      </c>
      <c r="E170" s="29">
        <v>8.9103837856846013</v>
      </c>
      <c r="F170" s="30">
        <v>-0.10999999999999943</v>
      </c>
    </row>
    <row r="171" spans="2:6">
      <c r="B171" s="27">
        <v>166</v>
      </c>
      <c r="C171" s="28">
        <v>9.1484116716367225</v>
      </c>
      <c r="D171" s="29">
        <v>-1.0499999999999972</v>
      </c>
      <c r="E171" s="29">
        <v>-9.1484116716367225</v>
      </c>
      <c r="F171" s="30">
        <v>1.0499999999999972</v>
      </c>
    </row>
    <row r="172" spans="2:6">
      <c r="B172" s="27">
        <v>167</v>
      </c>
      <c r="C172" s="28">
        <v>-3.0057022014118218</v>
      </c>
      <c r="D172" s="29">
        <v>-0.36999999999999744</v>
      </c>
      <c r="E172" s="29">
        <v>3.0057022014118218</v>
      </c>
      <c r="F172" s="30">
        <v>0.36999999999999744</v>
      </c>
    </row>
    <row r="173" spans="2:6">
      <c r="B173" s="27">
        <v>168</v>
      </c>
      <c r="C173" s="28">
        <v>-8.992527712883394</v>
      </c>
      <c r="D173" s="29">
        <v>-0.17999999999999972</v>
      </c>
      <c r="E173" s="29">
        <v>8.992527712883394</v>
      </c>
      <c r="F173" s="30">
        <v>0.17999999999999972</v>
      </c>
    </row>
    <row r="174" spans="2:6">
      <c r="B174" s="27">
        <v>169</v>
      </c>
      <c r="C174" s="28">
        <v>-8.5291143125613758</v>
      </c>
      <c r="D174" s="29">
        <v>0.42999999999999972</v>
      </c>
      <c r="E174" s="29">
        <v>8.5291143125613758</v>
      </c>
      <c r="F174" s="30">
        <v>-0.42999999999999972</v>
      </c>
    </row>
    <row r="175" spans="2:6">
      <c r="B175" s="27">
        <v>170</v>
      </c>
      <c r="C175" s="28">
        <v>4.8666514942430865</v>
      </c>
      <c r="D175" s="29">
        <v>-0.21000000000000085</v>
      </c>
      <c r="E175" s="29">
        <v>-4.8666514942430865</v>
      </c>
      <c r="F175" s="30">
        <v>0.21000000000000085</v>
      </c>
    </row>
    <row r="176" spans="2:6">
      <c r="B176" s="27">
        <v>171</v>
      </c>
      <c r="C176" s="28">
        <v>-4.6598584388214306</v>
      </c>
      <c r="D176" s="29">
        <v>-0.14000000000000057</v>
      </c>
      <c r="E176" s="29">
        <v>4.6598584388214306</v>
      </c>
      <c r="F176" s="30">
        <v>0.14000000000000057</v>
      </c>
    </row>
    <row r="177" spans="2:6">
      <c r="B177" s="27">
        <v>172</v>
      </c>
      <c r="C177" s="28">
        <v>-2.5966557638471741</v>
      </c>
      <c r="D177" s="29">
        <v>-1.3299999999999983</v>
      </c>
      <c r="E177" s="29">
        <v>2.5966557638471741</v>
      </c>
      <c r="F177" s="30">
        <v>1.3299999999999983</v>
      </c>
    </row>
    <row r="178" spans="2:6">
      <c r="B178" s="27">
        <v>173</v>
      </c>
      <c r="C178" s="28">
        <v>-9.0315903755048055</v>
      </c>
      <c r="D178" s="29">
        <v>0.94999999999999929</v>
      </c>
      <c r="E178" s="29">
        <v>9.0315903755048055</v>
      </c>
      <c r="F178" s="30">
        <v>-0.94999999999999929</v>
      </c>
    </row>
    <row r="179" spans="2:6">
      <c r="B179" s="27">
        <v>174</v>
      </c>
      <c r="C179" s="28">
        <v>7.3526841146943482</v>
      </c>
      <c r="D179" s="29">
        <v>-0.5800000000000054</v>
      </c>
      <c r="E179" s="29">
        <v>-7.3526841146943482</v>
      </c>
      <c r="F179" s="30">
        <v>0.5800000000000054</v>
      </c>
    </row>
    <row r="180" spans="2:6">
      <c r="B180" s="27">
        <v>175</v>
      </c>
      <c r="C180" s="28">
        <v>-9.5347335585197186</v>
      </c>
      <c r="D180" s="29">
        <v>0.85999999999999943</v>
      </c>
      <c r="E180" s="29">
        <v>9.5347335585197186</v>
      </c>
      <c r="F180" s="30">
        <v>-0.85999999999999943</v>
      </c>
    </row>
    <row r="181" spans="2:6">
      <c r="B181" s="27">
        <v>176</v>
      </c>
      <c r="C181" s="28">
        <v>4.9384705149821428</v>
      </c>
      <c r="D181" s="29">
        <v>0.46999999999999886</v>
      </c>
      <c r="E181" s="29">
        <v>-4.9384705149821428</v>
      </c>
      <c r="F181" s="30">
        <v>-0.46999999999999886</v>
      </c>
    </row>
    <row r="182" spans="2:6">
      <c r="B182" s="27">
        <v>177</v>
      </c>
      <c r="C182" s="28">
        <v>4.1002535459041098</v>
      </c>
      <c r="D182" s="29">
        <v>3.9999999999999147E-2</v>
      </c>
      <c r="E182" s="29">
        <v>-4.1002535459041098</v>
      </c>
      <c r="F182" s="30">
        <v>-3.9999999999999147E-2</v>
      </c>
    </row>
    <row r="183" spans="2:6">
      <c r="B183" s="27">
        <v>178</v>
      </c>
      <c r="C183" s="28">
        <v>-3.7767112999587873</v>
      </c>
      <c r="D183" s="29">
        <v>0.46999999999999886</v>
      </c>
      <c r="E183" s="29">
        <v>3.7767112999587873</v>
      </c>
      <c r="F183" s="30">
        <v>-0.46999999999999886</v>
      </c>
    </row>
    <row r="184" spans="2:6">
      <c r="B184" s="27">
        <v>179</v>
      </c>
      <c r="C184" s="28">
        <v>-6.9456853859174146</v>
      </c>
      <c r="D184" s="29">
        <v>0.49000000000000199</v>
      </c>
      <c r="E184" s="29">
        <v>6.9456853859174146</v>
      </c>
      <c r="F184" s="30">
        <v>-0.49000000000000199</v>
      </c>
    </row>
    <row r="185" spans="2:6">
      <c r="B185" s="27">
        <v>180</v>
      </c>
      <c r="C185" s="28">
        <v>6.430314931161746</v>
      </c>
      <c r="D185" s="29">
        <v>7.0000000000000284E-2</v>
      </c>
      <c r="E185" s="29">
        <v>-6.430314931161746</v>
      </c>
      <c r="F185" s="30">
        <v>-7.0000000000000284E-2</v>
      </c>
    </row>
    <row r="186" spans="2:6">
      <c r="B186" s="27">
        <v>181</v>
      </c>
      <c r="C186" s="28">
        <v>2.8805902227489497</v>
      </c>
      <c r="D186" s="29">
        <v>-0.17999999999999972</v>
      </c>
      <c r="E186" s="29">
        <v>-2.8805902227489497</v>
      </c>
      <c r="F186" s="30">
        <v>0.17999999999999972</v>
      </c>
    </row>
    <row r="187" spans="2:6">
      <c r="B187" s="27">
        <v>182</v>
      </c>
      <c r="C187" s="28">
        <v>-9.3193079089224113</v>
      </c>
      <c r="D187" s="29">
        <v>0.42999999999999972</v>
      </c>
      <c r="E187" s="29">
        <v>9.3193079089224113</v>
      </c>
      <c r="F187" s="30">
        <v>-0.42999999999999972</v>
      </c>
    </row>
    <row r="188" spans="2:6">
      <c r="B188" s="27">
        <v>183</v>
      </c>
      <c r="C188" s="28">
        <v>7.4937952927761557</v>
      </c>
      <c r="D188" s="29">
        <v>-2.3299999999999983</v>
      </c>
      <c r="E188" s="29">
        <v>-7.4937952927761557</v>
      </c>
      <c r="F188" s="30">
        <v>2.3299999999999983</v>
      </c>
    </row>
    <row r="189" spans="2:6">
      <c r="B189" s="27">
        <v>184</v>
      </c>
      <c r="C189" s="28">
        <v>6.3812460128379342</v>
      </c>
      <c r="D189" s="29">
        <v>0.19999999999999574</v>
      </c>
      <c r="E189" s="29">
        <v>-6.3812460128379342</v>
      </c>
      <c r="F189" s="30">
        <v>-0.19999999999999574</v>
      </c>
    </row>
    <row r="190" spans="2:6">
      <c r="B190" s="27">
        <v>185</v>
      </c>
      <c r="C190" s="28">
        <v>8.9414545075972285</v>
      </c>
      <c r="D190" s="29">
        <v>0.31000000000000227</v>
      </c>
      <c r="E190" s="29">
        <v>-8.9414545075972285</v>
      </c>
      <c r="F190" s="30">
        <v>-0.31000000000000227</v>
      </c>
    </row>
    <row r="191" spans="2:6">
      <c r="B191" s="27">
        <v>186</v>
      </c>
      <c r="C191" s="28">
        <v>7.5036104890293061</v>
      </c>
      <c r="D191" s="29">
        <v>0.16000000000000014</v>
      </c>
      <c r="E191" s="29">
        <v>-7.5036104890293061</v>
      </c>
      <c r="F191" s="30">
        <v>-0.16000000000000014</v>
      </c>
    </row>
    <row r="192" spans="2:6">
      <c r="B192" s="27">
        <v>187</v>
      </c>
      <c r="C192" s="28">
        <v>-6.6684153648498636</v>
      </c>
      <c r="D192" s="29">
        <v>-7.0000000000000284E-2</v>
      </c>
      <c r="E192" s="29">
        <v>6.6684153648498636</v>
      </c>
      <c r="F192" s="30">
        <v>7.0000000000000284E-2</v>
      </c>
    </row>
    <row r="193" spans="2:6">
      <c r="B193" s="27">
        <v>188</v>
      </c>
      <c r="C193" s="28">
        <v>-6.8903155679149819</v>
      </c>
      <c r="D193" s="29">
        <v>-7.0000000000000284E-2</v>
      </c>
      <c r="E193" s="29">
        <v>6.8903155679149819</v>
      </c>
      <c r="F193" s="30">
        <v>7.0000000000000284E-2</v>
      </c>
    </row>
    <row r="194" spans="2:6">
      <c r="B194" s="27">
        <v>189</v>
      </c>
      <c r="C194" s="28">
        <v>-5.7607051545867733</v>
      </c>
      <c r="D194" s="29">
        <v>-0.71000000000000085</v>
      </c>
      <c r="E194" s="29">
        <v>5.7607051545867733</v>
      </c>
      <c r="F194" s="30">
        <v>0.71000000000000085</v>
      </c>
    </row>
    <row r="195" spans="2:6">
      <c r="B195" s="27">
        <v>190</v>
      </c>
      <c r="C195" s="28">
        <v>-8.1392401295013599</v>
      </c>
      <c r="D195" s="29">
        <v>-0.13000000000000256</v>
      </c>
      <c r="E195" s="29">
        <v>8.1392401295013599</v>
      </c>
      <c r="F195" s="30">
        <v>0.13000000000000256</v>
      </c>
    </row>
    <row r="196" spans="2:6">
      <c r="B196" s="27">
        <v>191</v>
      </c>
      <c r="C196" s="28">
        <v>-8.1389315303222531</v>
      </c>
      <c r="D196" s="29">
        <v>0.28000000000000114</v>
      </c>
      <c r="E196" s="29">
        <v>8.1389315303222531</v>
      </c>
      <c r="F196" s="30">
        <v>-0.28000000000000114</v>
      </c>
    </row>
    <row r="197" spans="2:6">
      <c r="B197" s="27">
        <v>192</v>
      </c>
      <c r="C197" s="28">
        <v>7.453139631445211</v>
      </c>
      <c r="D197" s="29">
        <v>0.12000000000000455</v>
      </c>
      <c r="E197" s="29">
        <v>-7.453139631445211</v>
      </c>
      <c r="F197" s="30">
        <v>-0.12000000000000455</v>
      </c>
    </row>
    <row r="198" spans="2:6">
      <c r="B198" s="27">
        <v>193</v>
      </c>
      <c r="C198" s="28">
        <v>7.8567373414088024</v>
      </c>
      <c r="D198" s="29">
        <v>7.9999999999998295E-2</v>
      </c>
      <c r="E198" s="29">
        <v>-7.8567373414088024</v>
      </c>
      <c r="F198" s="30">
        <v>-7.9999999999998295E-2</v>
      </c>
    </row>
    <row r="199" spans="2:6">
      <c r="B199" s="27">
        <v>194</v>
      </c>
      <c r="C199" s="28">
        <v>3.1544868243050104</v>
      </c>
      <c r="D199" s="29">
        <v>0.16000000000000014</v>
      </c>
      <c r="E199" s="29">
        <v>-3.1544868243050104</v>
      </c>
      <c r="F199" s="30">
        <v>-0.16000000000000014</v>
      </c>
    </row>
    <row r="200" spans="2:6">
      <c r="B200" s="27">
        <v>195</v>
      </c>
      <c r="C200" s="28">
        <v>-8.8319655379491877</v>
      </c>
      <c r="D200" s="29">
        <v>-0.32999999999999829</v>
      </c>
      <c r="E200" s="29">
        <v>8.8319655379491877</v>
      </c>
      <c r="F200" s="30">
        <v>0.32999999999999829</v>
      </c>
    </row>
    <row r="201" spans="2:6">
      <c r="B201" s="27">
        <v>196</v>
      </c>
      <c r="C201" s="28">
        <v>-2.5208828549216236</v>
      </c>
      <c r="D201" s="29">
        <v>-0.21999999999999886</v>
      </c>
      <c r="E201" s="29">
        <v>2.5208828549216236</v>
      </c>
      <c r="F201" s="30">
        <v>0.21999999999999886</v>
      </c>
    </row>
    <row r="202" spans="2:6">
      <c r="B202" s="27">
        <v>197</v>
      </c>
      <c r="C202" s="28">
        <v>3.843046906089981</v>
      </c>
      <c r="D202" s="29">
        <v>-0.12999999999999901</v>
      </c>
      <c r="E202" s="29">
        <v>-3.843046906089981</v>
      </c>
      <c r="F202" s="30">
        <v>0.12999999999999901</v>
      </c>
    </row>
    <row r="203" spans="2:6">
      <c r="B203" s="27">
        <v>198</v>
      </c>
      <c r="C203" s="28">
        <v>2.3661865388072698</v>
      </c>
      <c r="D203" s="29">
        <v>0.21000000000000085</v>
      </c>
      <c r="E203" s="29">
        <v>-2.3661865388072698</v>
      </c>
      <c r="F203" s="30">
        <v>-0.21000000000000085</v>
      </c>
    </row>
    <row r="204" spans="2:6">
      <c r="B204" s="27">
        <v>199</v>
      </c>
      <c r="C204" s="28">
        <v>0.20336550764196915</v>
      </c>
      <c r="D204" s="29">
        <v>-0.12999999999999545</v>
      </c>
      <c r="E204" s="29">
        <v>-0.20336550764196915</v>
      </c>
      <c r="F204" s="30">
        <v>0.12999999999999545</v>
      </c>
    </row>
    <row r="205" spans="2:6">
      <c r="B205" s="27">
        <v>200</v>
      </c>
      <c r="C205" s="28">
        <v>3.5938299425158249</v>
      </c>
      <c r="D205" s="29">
        <v>0.19000000000000128</v>
      </c>
      <c r="E205" s="29">
        <v>-3.5938299425158249</v>
      </c>
      <c r="F205" s="30">
        <v>-0.19000000000000128</v>
      </c>
    </row>
    <row r="206" spans="2:6">
      <c r="B206" s="27">
        <v>201</v>
      </c>
      <c r="C206" s="28">
        <v>5.8085836913495541</v>
      </c>
      <c r="D206" s="29">
        <v>-1.6400000000000006</v>
      </c>
      <c r="E206" s="29">
        <v>-5.8085836913495541</v>
      </c>
      <c r="F206" s="30">
        <v>1.6400000000000006</v>
      </c>
    </row>
    <row r="207" spans="2:6">
      <c r="B207" s="27">
        <v>202</v>
      </c>
      <c r="C207" s="28">
        <v>-1.9114127074895748</v>
      </c>
      <c r="D207" s="29">
        <v>0.41000000000000369</v>
      </c>
      <c r="E207" s="29">
        <v>1.9114127074895748</v>
      </c>
      <c r="F207" s="30">
        <v>-0.41000000000000369</v>
      </c>
    </row>
    <row r="208" spans="2:6">
      <c r="B208" s="27">
        <v>203</v>
      </c>
      <c r="C208" s="28">
        <v>-3.0779790046453002</v>
      </c>
      <c r="D208" s="29">
        <v>-0.11999999999999744</v>
      </c>
      <c r="E208" s="29">
        <v>3.0779790046453002</v>
      </c>
      <c r="F208" s="30">
        <v>0.11999999999999744</v>
      </c>
    </row>
    <row r="209" spans="2:6">
      <c r="B209" s="27">
        <v>204</v>
      </c>
      <c r="C209" s="28">
        <v>-2.8668204884593536</v>
      </c>
      <c r="D209" s="29">
        <v>-0.12000000000000455</v>
      </c>
      <c r="E209" s="29">
        <v>2.8668204884593536</v>
      </c>
      <c r="F209" s="30">
        <v>0.12000000000000455</v>
      </c>
    </row>
    <row r="210" spans="2:6">
      <c r="B210" s="27">
        <v>205</v>
      </c>
      <c r="C210" s="28">
        <v>9.0159689874139701</v>
      </c>
      <c r="D210" s="29">
        <v>1.0199999999999996</v>
      </c>
      <c r="E210" s="29">
        <v>-9.0159689874139701</v>
      </c>
      <c r="F210" s="30">
        <v>-1.0199999999999996</v>
      </c>
    </row>
    <row r="211" spans="2:6">
      <c r="B211" s="27">
        <v>206</v>
      </c>
      <c r="C211" s="28">
        <v>-5.6025438656197366</v>
      </c>
      <c r="D211" s="29">
        <v>0.29999999999999982</v>
      </c>
      <c r="E211" s="29">
        <v>5.6025438656197366</v>
      </c>
      <c r="F211" s="30">
        <v>-0.29999999999999982</v>
      </c>
    </row>
    <row r="212" spans="2:6">
      <c r="B212" s="27">
        <v>207</v>
      </c>
      <c r="C212" s="28">
        <v>5.1841695900416909</v>
      </c>
      <c r="D212" s="29">
        <v>0.35999999999999943</v>
      </c>
      <c r="E212" s="29">
        <v>-5.1841695900416909</v>
      </c>
      <c r="F212" s="30">
        <v>-0.35999999999999943</v>
      </c>
    </row>
    <row r="213" spans="2:6">
      <c r="B213" s="27">
        <v>208</v>
      </c>
      <c r="C213" s="28">
        <v>-2.926599265196856</v>
      </c>
      <c r="D213" s="29">
        <v>0.17999999999999972</v>
      </c>
      <c r="E213" s="29">
        <v>2.926599265196856</v>
      </c>
      <c r="F213" s="30">
        <v>-0.17999999999999972</v>
      </c>
    </row>
    <row r="214" spans="2:6">
      <c r="B214" s="27">
        <v>209</v>
      </c>
      <c r="C214" s="28">
        <v>0.17311130947352638</v>
      </c>
      <c r="D214" s="29">
        <v>-6.0000000000002274E-2</v>
      </c>
      <c r="E214" s="29">
        <v>-0.17311130947352638</v>
      </c>
      <c r="F214" s="30">
        <v>6.0000000000002274E-2</v>
      </c>
    </row>
    <row r="215" spans="2:6">
      <c r="B215" s="27">
        <v>210</v>
      </c>
      <c r="C215" s="28">
        <v>-4.5380619384423753</v>
      </c>
      <c r="D215" s="29">
        <v>-0.30000000000000426</v>
      </c>
      <c r="E215" s="29">
        <v>4.5380619384423753</v>
      </c>
      <c r="F215" s="30">
        <v>0.30000000000000426</v>
      </c>
    </row>
    <row r="216" spans="2:6">
      <c r="B216" s="27">
        <v>211</v>
      </c>
      <c r="C216" s="28">
        <v>9.5043893224403462</v>
      </c>
      <c r="D216" s="29">
        <v>-0.49000000000000199</v>
      </c>
      <c r="E216" s="29">
        <v>-9.5043893224403462</v>
      </c>
      <c r="F216" s="30">
        <v>0.49000000000000199</v>
      </c>
    </row>
    <row r="217" spans="2:6">
      <c r="B217" s="27">
        <v>212</v>
      </c>
      <c r="C217" s="28">
        <v>2.8006701352690442</v>
      </c>
      <c r="D217" s="29">
        <v>2.0799999999999983</v>
      </c>
      <c r="E217" s="29">
        <v>-2.8006701352690442</v>
      </c>
      <c r="F217" s="30">
        <v>-2.0799999999999983</v>
      </c>
    </row>
    <row r="218" spans="2:6">
      <c r="B218" s="27">
        <v>213</v>
      </c>
      <c r="C218" s="28">
        <v>9.4356693422435782</v>
      </c>
      <c r="D218" s="29">
        <v>-1.9999999999996021E-2</v>
      </c>
      <c r="E218" s="29">
        <v>-9.4356693422435782</v>
      </c>
      <c r="F218" s="30">
        <v>1.9999999999996021E-2</v>
      </c>
    </row>
    <row r="219" spans="2:6">
      <c r="B219" s="27">
        <v>214</v>
      </c>
      <c r="C219" s="28">
        <v>-9.0902044207786048</v>
      </c>
      <c r="D219" s="29">
        <v>-3.9999999999999147E-2</v>
      </c>
      <c r="E219" s="29">
        <v>9.0902044207786048</v>
      </c>
      <c r="F219" s="30">
        <v>3.9999999999999147E-2</v>
      </c>
    </row>
    <row r="220" spans="2:6">
      <c r="B220" s="27">
        <v>215</v>
      </c>
      <c r="C220" s="28">
        <v>-8.6079124214785452</v>
      </c>
      <c r="D220" s="29">
        <v>0.18000000000000327</v>
      </c>
      <c r="E220" s="29">
        <v>8.6079124214785452</v>
      </c>
      <c r="F220" s="30">
        <v>-0.18000000000000327</v>
      </c>
    </row>
    <row r="221" spans="2:6">
      <c r="B221" s="27">
        <v>216</v>
      </c>
      <c r="C221" s="28">
        <v>6.885198300889968</v>
      </c>
      <c r="D221" s="29">
        <v>-1.2399999999999993</v>
      </c>
      <c r="E221" s="29">
        <v>-6.885198300889968</v>
      </c>
      <c r="F221" s="30">
        <v>1.2399999999999993</v>
      </c>
    </row>
    <row r="222" spans="2:6">
      <c r="B222" s="27">
        <v>217</v>
      </c>
      <c r="C222" s="28">
        <v>8.5918318179672895</v>
      </c>
      <c r="D222" s="29">
        <v>-2.6300000000000026</v>
      </c>
      <c r="E222" s="29">
        <v>-8.5918318179672895</v>
      </c>
      <c r="F222" s="30">
        <v>2.6300000000000026</v>
      </c>
    </row>
    <row r="223" spans="2:6">
      <c r="B223" s="27">
        <v>218</v>
      </c>
      <c r="C223" s="28">
        <v>-7.9682358553589765</v>
      </c>
      <c r="D223" s="29">
        <v>0.42000000000000171</v>
      </c>
      <c r="E223" s="29">
        <v>7.9682358553589765</v>
      </c>
      <c r="F223" s="30">
        <v>-0.42000000000000171</v>
      </c>
    </row>
    <row r="224" spans="2:6">
      <c r="B224" s="27">
        <v>219</v>
      </c>
      <c r="C224" s="28">
        <v>-0.77838022314028876</v>
      </c>
      <c r="D224" s="29">
        <v>0.5</v>
      </c>
      <c r="E224" s="29">
        <v>0.77838022314028876</v>
      </c>
      <c r="F224" s="30">
        <v>-0.5</v>
      </c>
    </row>
    <row r="225" spans="2:6">
      <c r="B225" s="27">
        <v>220</v>
      </c>
      <c r="C225" s="28">
        <v>-10.19745227109712</v>
      </c>
      <c r="D225" s="29">
        <v>-9.9999999999980105E-3</v>
      </c>
      <c r="E225" s="29">
        <v>10.19745227109712</v>
      </c>
      <c r="F225" s="30">
        <v>9.9999999999980105E-3</v>
      </c>
    </row>
    <row r="226" spans="2:6">
      <c r="B226" s="27">
        <v>221</v>
      </c>
      <c r="C226" s="28">
        <v>3.9453268352552584E-2</v>
      </c>
      <c r="D226" s="29">
        <v>0.24000000000000199</v>
      </c>
      <c r="E226" s="29">
        <v>-3.9453268352552584E-2</v>
      </c>
      <c r="F226" s="30">
        <v>-0.24000000000000199</v>
      </c>
    </row>
    <row r="227" spans="2:6">
      <c r="B227" s="27">
        <v>222</v>
      </c>
      <c r="C227" s="28">
        <v>-5.0926644385932889</v>
      </c>
      <c r="D227" s="29">
        <v>0.21000000000000085</v>
      </c>
      <c r="E227" s="29">
        <v>5.0926644385932889</v>
      </c>
      <c r="F227" s="30">
        <v>-0.21000000000000085</v>
      </c>
    </row>
    <row r="228" spans="2:6">
      <c r="B228" s="27">
        <v>223</v>
      </c>
      <c r="C228" s="28">
        <v>-4.5515519336707229</v>
      </c>
      <c r="D228" s="29">
        <v>-0.83000000000000007</v>
      </c>
      <c r="E228" s="29">
        <v>4.5515519336707229</v>
      </c>
      <c r="F228" s="30">
        <v>0.83000000000000007</v>
      </c>
    </row>
    <row r="229" spans="2:6">
      <c r="B229" s="27">
        <v>224</v>
      </c>
      <c r="C229" s="28">
        <v>-2.0758785723865287</v>
      </c>
      <c r="D229" s="29">
        <v>2.5900000000000034</v>
      </c>
      <c r="E229" s="29">
        <v>2.0758785723865287</v>
      </c>
      <c r="F229" s="30">
        <v>-2.5900000000000034</v>
      </c>
    </row>
    <row r="230" spans="2:6">
      <c r="B230" s="27">
        <v>225</v>
      </c>
      <c r="C230" s="28">
        <v>1.2638213266397997</v>
      </c>
      <c r="D230" s="29">
        <v>7.0000000000000284E-2</v>
      </c>
      <c r="E230" s="29">
        <v>-1.2638213266397997</v>
      </c>
      <c r="F230" s="30">
        <v>-7.0000000000000284E-2</v>
      </c>
    </row>
    <row r="231" spans="2:6">
      <c r="B231" s="27">
        <v>226</v>
      </c>
      <c r="C231" s="28">
        <v>-2.1497547068917768</v>
      </c>
      <c r="D231" s="29">
        <v>0.96000000000000085</v>
      </c>
      <c r="E231" s="29">
        <v>2.1497547068917768</v>
      </c>
      <c r="F231" s="30">
        <v>-0.96000000000000085</v>
      </c>
    </row>
    <row r="232" spans="2:6">
      <c r="B232" s="27">
        <v>227</v>
      </c>
      <c r="C232" s="28">
        <v>-5.8124874527571819</v>
      </c>
      <c r="D232" s="29">
        <v>3.9999999999999147E-2</v>
      </c>
      <c r="E232" s="29">
        <v>5.8124874527571819</v>
      </c>
      <c r="F232" s="30">
        <v>-3.9999999999999147E-2</v>
      </c>
    </row>
    <row r="233" spans="2:6">
      <c r="B233" s="27">
        <v>228</v>
      </c>
      <c r="C233" s="28">
        <v>0.78801321787045708</v>
      </c>
      <c r="D233" s="29">
        <v>-0.20000000000000284</v>
      </c>
      <c r="E233" s="29">
        <v>-0.78801321787045708</v>
      </c>
      <c r="F233" s="30">
        <v>0.20000000000000284</v>
      </c>
    </row>
    <row r="234" spans="2:6">
      <c r="B234" s="27">
        <v>229</v>
      </c>
      <c r="C234" s="28">
        <v>4.6757377126121895</v>
      </c>
      <c r="D234" s="29">
        <v>-0.9599999999999973</v>
      </c>
      <c r="E234" s="29">
        <v>-4.6757377126121895</v>
      </c>
      <c r="F234" s="30">
        <v>0.9599999999999973</v>
      </c>
    </row>
    <row r="235" spans="2:6">
      <c r="B235" s="27">
        <v>230</v>
      </c>
      <c r="C235" s="28">
        <v>6.7401202003390921</v>
      </c>
      <c r="D235" s="29">
        <v>0.39999999999999858</v>
      </c>
      <c r="E235" s="29">
        <v>-6.7401202003390921</v>
      </c>
      <c r="F235" s="30">
        <v>-0.39999999999999858</v>
      </c>
    </row>
    <row r="236" spans="2:6">
      <c r="B236" s="27">
        <v>231</v>
      </c>
      <c r="C236" s="28">
        <v>-1.0317073507959975</v>
      </c>
      <c r="D236" s="29">
        <v>0.17000000000000171</v>
      </c>
      <c r="E236" s="29">
        <v>1.0317073507959975</v>
      </c>
      <c r="F236" s="30">
        <v>-0.17000000000000171</v>
      </c>
    </row>
    <row r="237" spans="2:6">
      <c r="B237" s="27">
        <v>232</v>
      </c>
      <c r="C237" s="28">
        <v>-8.0461720045878451</v>
      </c>
      <c r="D237" s="29">
        <v>0.84000000000000341</v>
      </c>
      <c r="E237" s="29">
        <v>8.0461720045878451</v>
      </c>
      <c r="F237" s="30">
        <v>-0.84000000000000341</v>
      </c>
    </row>
    <row r="238" spans="2:6">
      <c r="B238" s="27">
        <v>233</v>
      </c>
      <c r="C238" s="28">
        <v>9.3985530450054569</v>
      </c>
      <c r="D238" s="29">
        <v>0.28999999999999915</v>
      </c>
      <c r="E238" s="29">
        <v>-9.3985530450054569</v>
      </c>
      <c r="F238" s="30">
        <v>-0.28999999999999915</v>
      </c>
    </row>
    <row r="239" spans="2:6">
      <c r="B239" s="27">
        <v>234</v>
      </c>
      <c r="C239" s="28">
        <v>-5.6302549312176779</v>
      </c>
      <c r="D239" s="29">
        <v>-3.9999999999999147E-2</v>
      </c>
      <c r="E239" s="29">
        <v>5.6302549312176779</v>
      </c>
      <c r="F239" s="30">
        <v>3.9999999999999147E-2</v>
      </c>
    </row>
    <row r="240" spans="2:6">
      <c r="B240" s="27">
        <v>235</v>
      </c>
      <c r="C240" s="28">
        <v>-7.6761896904975586</v>
      </c>
      <c r="D240" s="29">
        <v>-0.17000000000000171</v>
      </c>
      <c r="E240" s="29">
        <v>7.6761896904975586</v>
      </c>
      <c r="F240" s="30">
        <v>0.17000000000000171</v>
      </c>
    </row>
    <row r="241" spans="2:6">
      <c r="B241" s="27">
        <v>236</v>
      </c>
      <c r="C241" s="28">
        <v>8.2896495773530177</v>
      </c>
      <c r="D241" s="29">
        <v>-0.76000000000000068</v>
      </c>
      <c r="E241" s="29">
        <v>-8.2896495773530177</v>
      </c>
      <c r="F241" s="30">
        <v>0.76000000000000068</v>
      </c>
    </row>
    <row r="242" spans="2:6">
      <c r="B242" s="27">
        <v>237</v>
      </c>
      <c r="C242" s="28">
        <v>-3.8897907413836208</v>
      </c>
      <c r="D242" s="29">
        <v>4.9999999999997158E-2</v>
      </c>
      <c r="E242" s="29">
        <v>3.8897907413836208</v>
      </c>
      <c r="F242" s="30">
        <v>-4.9999999999997158E-2</v>
      </c>
    </row>
    <row r="243" spans="2:6">
      <c r="B243" s="27">
        <v>238</v>
      </c>
      <c r="C243" s="28">
        <v>4.3464528024155946</v>
      </c>
      <c r="D243" s="29">
        <v>0.51000000000000512</v>
      </c>
      <c r="E243" s="29">
        <v>-4.3464528024155946</v>
      </c>
      <c r="F243" s="30">
        <v>-0.51000000000000512</v>
      </c>
    </row>
    <row r="244" spans="2:6">
      <c r="B244" s="27">
        <v>239</v>
      </c>
      <c r="C244" s="28">
        <v>7.8567373414088024</v>
      </c>
      <c r="D244" s="29">
        <v>-0.19999999999999574</v>
      </c>
      <c r="E244" s="29">
        <v>-7.8567373414088024</v>
      </c>
      <c r="F244" s="30">
        <v>0.19999999999999574</v>
      </c>
    </row>
    <row r="245" spans="2:6">
      <c r="B245" s="27">
        <v>240</v>
      </c>
      <c r="C245" s="28">
        <v>-7.9682358553589765</v>
      </c>
      <c r="D245" s="29">
        <v>-2.09</v>
      </c>
      <c r="E245" s="29">
        <v>7.9682358553589765</v>
      </c>
      <c r="F245" s="30">
        <v>2.09</v>
      </c>
    </row>
    <row r="246" spans="2:6">
      <c r="B246" s="27">
        <v>241</v>
      </c>
      <c r="C246" s="28">
        <v>1.2911144900587033</v>
      </c>
      <c r="D246" s="29">
        <v>7.0000000000000284E-2</v>
      </c>
      <c r="E246" s="29">
        <v>-1.2911144900587033</v>
      </c>
      <c r="F246" s="30">
        <v>-7.0000000000000284E-2</v>
      </c>
    </row>
    <row r="247" spans="2:6">
      <c r="B247" s="27">
        <v>242</v>
      </c>
      <c r="C247" s="28">
        <v>-9.5298164332339752</v>
      </c>
      <c r="D247" s="29">
        <v>0.25</v>
      </c>
      <c r="E247" s="29">
        <v>9.5298164332339752</v>
      </c>
      <c r="F247" s="30">
        <v>-0.25</v>
      </c>
    </row>
    <row r="248" spans="2:6">
      <c r="B248" s="27">
        <v>243</v>
      </c>
      <c r="C248" s="28">
        <v>-2.9704583938651865</v>
      </c>
      <c r="D248" s="29">
        <v>-0.96999999999999886</v>
      </c>
      <c r="E248" s="29">
        <v>2.9704583938651865</v>
      </c>
      <c r="F248" s="30">
        <v>0.96999999999999886</v>
      </c>
    </row>
    <row r="249" spans="2:6">
      <c r="B249" s="27">
        <v>244</v>
      </c>
      <c r="C249" s="28">
        <v>5.3778938752285654</v>
      </c>
      <c r="D249" s="29">
        <v>1.3900000000000006</v>
      </c>
      <c r="E249" s="29">
        <v>-5.3778938752285654</v>
      </c>
      <c r="F249" s="30">
        <v>-1.3900000000000006</v>
      </c>
    </row>
    <row r="250" spans="2:6">
      <c r="B250" s="27">
        <v>245</v>
      </c>
      <c r="C250" s="28">
        <v>6.8512437107999347</v>
      </c>
      <c r="D250" s="29">
        <v>-0.59000000000000341</v>
      </c>
      <c r="E250" s="29">
        <v>-6.8512437107999347</v>
      </c>
      <c r="F250" s="30">
        <v>0.59000000000000341</v>
      </c>
    </row>
    <row r="251" spans="2:6">
      <c r="B251" s="27">
        <v>246</v>
      </c>
      <c r="C251" s="28">
        <v>-0.81001555488998633</v>
      </c>
      <c r="D251" s="29">
        <v>-1.6799999999999997</v>
      </c>
      <c r="E251" s="29">
        <v>0.81001555488998633</v>
      </c>
      <c r="F251" s="30">
        <v>1.6799999999999997</v>
      </c>
    </row>
    <row r="252" spans="2:6">
      <c r="B252" s="27">
        <v>247</v>
      </c>
      <c r="C252" s="28">
        <v>-9.5740918778219282</v>
      </c>
      <c r="D252" s="29">
        <v>-3.9999999999999147E-2</v>
      </c>
      <c r="E252" s="29">
        <v>9.5740918778219282</v>
      </c>
      <c r="F252" s="30">
        <v>3.9999999999999147E-2</v>
      </c>
    </row>
    <row r="253" spans="2:6">
      <c r="B253" s="27">
        <v>248</v>
      </c>
      <c r="C253" s="28">
        <v>-0.44151220078326503</v>
      </c>
      <c r="D253" s="29">
        <v>-3.0000000000001137E-2</v>
      </c>
      <c r="E253" s="29">
        <v>0.44151220078326503</v>
      </c>
      <c r="F253" s="30">
        <v>3.0000000000001137E-2</v>
      </c>
    </row>
    <row r="254" spans="2:6">
      <c r="B254" s="27">
        <v>249</v>
      </c>
      <c r="C254" s="28">
        <v>-7.581057165490293</v>
      </c>
      <c r="D254" s="29">
        <v>-0.76999999999999957</v>
      </c>
      <c r="E254" s="29">
        <v>7.581057165490293</v>
      </c>
      <c r="F254" s="30">
        <v>0.76999999999999957</v>
      </c>
    </row>
    <row r="255" spans="2:6">
      <c r="B255" s="27">
        <v>250</v>
      </c>
      <c r="C255" s="28">
        <v>-4.498386854928043</v>
      </c>
      <c r="D255" s="29">
        <v>-0.40999999999999659</v>
      </c>
      <c r="E255" s="29">
        <v>4.498386854928043</v>
      </c>
      <c r="F255" s="30">
        <v>0.40999999999999659</v>
      </c>
    </row>
    <row r="256" spans="2:6">
      <c r="B256" s="27">
        <v>251</v>
      </c>
      <c r="C256" s="28">
        <v>-7.7938844727608796</v>
      </c>
      <c r="D256" s="29">
        <v>0.30999999999999517</v>
      </c>
      <c r="E256" s="29">
        <v>7.7938844727608796</v>
      </c>
      <c r="F256" s="30">
        <v>-0.30999999999999517</v>
      </c>
    </row>
    <row r="257" spans="2:6">
      <c r="B257" s="27">
        <v>252</v>
      </c>
      <c r="C257" s="28">
        <v>2.3885208120440495</v>
      </c>
      <c r="D257" s="29">
        <v>-0.21000000000000085</v>
      </c>
      <c r="E257" s="29">
        <v>-2.3885208120440495</v>
      </c>
      <c r="F257" s="30">
        <v>0.21000000000000085</v>
      </c>
    </row>
    <row r="258" spans="2:6">
      <c r="B258" s="27">
        <v>253</v>
      </c>
      <c r="C258" s="28">
        <v>3.5488268822188758</v>
      </c>
      <c r="D258" s="29">
        <v>-1.1799999999999997</v>
      </c>
      <c r="E258" s="29">
        <v>-3.5488268822188758</v>
      </c>
      <c r="F258" s="30">
        <v>1.1799999999999997</v>
      </c>
    </row>
    <row r="259" spans="2:6">
      <c r="B259" s="27">
        <v>254</v>
      </c>
      <c r="C259" s="28">
        <v>3.2198218993016781E-2</v>
      </c>
      <c r="D259" s="29">
        <v>-0.35999999999999943</v>
      </c>
      <c r="E259" s="29">
        <v>-3.2198218993016781E-2</v>
      </c>
      <c r="F259" s="30">
        <v>0.35999999999999943</v>
      </c>
    </row>
    <row r="260" spans="2:6">
      <c r="B260" s="27">
        <v>255</v>
      </c>
      <c r="C260" s="28">
        <v>-2.7277464047896842</v>
      </c>
      <c r="D260" s="29">
        <v>0.17000000000000171</v>
      </c>
      <c r="E260" s="29">
        <v>2.7277464047896842</v>
      </c>
      <c r="F260" s="30">
        <v>-0.17000000000000171</v>
      </c>
    </row>
    <row r="261" spans="2:6">
      <c r="B261" s="27">
        <v>256</v>
      </c>
      <c r="C261" s="28">
        <v>-4.5295803472974967</v>
      </c>
      <c r="D261" s="29">
        <v>0.14999999999999858</v>
      </c>
      <c r="E261" s="29">
        <v>4.5295803472974967</v>
      </c>
      <c r="F261" s="30">
        <v>-0.14999999999999858</v>
      </c>
    </row>
    <row r="262" spans="2:6">
      <c r="B262" s="27">
        <v>257</v>
      </c>
      <c r="C262" s="28">
        <v>6.5565325327669939</v>
      </c>
      <c r="D262" s="29">
        <v>-0.14000000000000057</v>
      </c>
      <c r="E262" s="29">
        <v>-6.5565325327669939</v>
      </c>
      <c r="F262" s="30">
        <v>0.14000000000000057</v>
      </c>
    </row>
    <row r="263" spans="2:6">
      <c r="B263" s="27">
        <v>258</v>
      </c>
      <c r="C263" s="28">
        <v>-5.9269002486140465</v>
      </c>
      <c r="D263" s="29">
        <v>-2.0000000000003126E-2</v>
      </c>
      <c r="E263" s="29">
        <v>5.9269002486140465</v>
      </c>
      <c r="F263" s="30">
        <v>2.0000000000003126E-2</v>
      </c>
    </row>
    <row r="264" spans="2:6">
      <c r="B264" s="27">
        <v>259</v>
      </c>
      <c r="C264" s="28">
        <v>1.368861008693699</v>
      </c>
      <c r="D264" s="29">
        <v>0.13000000000000256</v>
      </c>
      <c r="E264" s="29">
        <v>-1.368861008693699</v>
      </c>
      <c r="F264" s="30">
        <v>-0.13000000000000256</v>
      </c>
    </row>
    <row r="265" spans="2:6">
      <c r="B265" s="27">
        <v>260</v>
      </c>
      <c r="C265" s="28">
        <v>-1.7957709541621796</v>
      </c>
      <c r="D265" s="29">
        <v>0.28999999999999915</v>
      </c>
      <c r="E265" s="29">
        <v>1.7957709541621796</v>
      </c>
      <c r="F265" s="30">
        <v>-0.28999999999999915</v>
      </c>
    </row>
    <row r="266" spans="2:6">
      <c r="B266" s="27">
        <v>261</v>
      </c>
      <c r="C266" s="28">
        <v>7.4980654050876296</v>
      </c>
      <c r="D266" s="29">
        <v>0.53000000000000114</v>
      </c>
      <c r="E266" s="29">
        <v>-7.4980654050876296</v>
      </c>
      <c r="F266" s="30">
        <v>-0.53000000000000114</v>
      </c>
    </row>
    <row r="267" spans="2:6">
      <c r="B267" s="27">
        <v>262</v>
      </c>
      <c r="C267" s="28">
        <v>-1.504788336729888</v>
      </c>
      <c r="D267" s="29">
        <v>-0.14999999999999858</v>
      </c>
      <c r="E267" s="29">
        <v>1.504788336729888</v>
      </c>
      <c r="F267" s="30">
        <v>0.14999999999999858</v>
      </c>
    </row>
    <row r="268" spans="2:6">
      <c r="B268" s="27">
        <v>263</v>
      </c>
      <c r="C268" s="28">
        <v>-7.2713721185646634</v>
      </c>
      <c r="D268" s="29">
        <v>7.0000000000000284E-2</v>
      </c>
      <c r="E268" s="29">
        <v>7.2713721185646634</v>
      </c>
      <c r="F268" s="30">
        <v>-7.0000000000000284E-2</v>
      </c>
    </row>
    <row r="269" spans="2:6">
      <c r="B269" s="27">
        <v>264</v>
      </c>
      <c r="C269" s="28">
        <v>-10.386758393619409</v>
      </c>
      <c r="D269" s="29">
        <v>-0.10999999999999943</v>
      </c>
      <c r="E269" s="29">
        <v>10.386758393619409</v>
      </c>
      <c r="F269" s="30">
        <v>0.10999999999999943</v>
      </c>
    </row>
    <row r="270" spans="2:6">
      <c r="B270" s="27">
        <v>265</v>
      </c>
      <c r="C270" s="28">
        <v>4.7591442867275191</v>
      </c>
      <c r="D270" s="29">
        <v>-0.75999999999999801</v>
      </c>
      <c r="E270" s="29">
        <v>-4.7591442867275191</v>
      </c>
      <c r="F270" s="30">
        <v>0.75999999999999801</v>
      </c>
    </row>
    <row r="271" spans="2:6">
      <c r="B271" s="27">
        <v>266</v>
      </c>
      <c r="C271" s="28">
        <v>0.43934032461548611</v>
      </c>
      <c r="D271" s="29">
        <v>-0.5</v>
      </c>
      <c r="E271" s="29">
        <v>-0.43934032461548611</v>
      </c>
      <c r="F271" s="30">
        <v>0.5</v>
      </c>
    </row>
    <row r="272" spans="2:6">
      <c r="B272" s="27">
        <v>267</v>
      </c>
      <c r="C272" s="28">
        <v>3.983752104046502</v>
      </c>
      <c r="D272" s="29">
        <v>0.80999999999999517</v>
      </c>
      <c r="E272" s="29">
        <v>-3.983752104046502</v>
      </c>
      <c r="F272" s="30">
        <v>-0.80999999999999517</v>
      </c>
    </row>
    <row r="273" spans="2:6">
      <c r="B273" s="27">
        <v>268</v>
      </c>
      <c r="C273" s="28">
        <v>-2.5173335514625705</v>
      </c>
      <c r="D273" s="29">
        <v>0.70000000000000284</v>
      </c>
      <c r="E273" s="29">
        <v>2.5173335514625705</v>
      </c>
      <c r="F273" s="30">
        <v>-0.70000000000000284</v>
      </c>
    </row>
    <row r="274" spans="2:6">
      <c r="B274" s="27">
        <v>269</v>
      </c>
      <c r="C274" s="28">
        <v>0.69822303108648498</v>
      </c>
      <c r="D274" s="29">
        <v>-0.43999999999999773</v>
      </c>
      <c r="E274" s="29">
        <v>-0.69822303108648498</v>
      </c>
      <c r="F274" s="30">
        <v>0.43999999999999773</v>
      </c>
    </row>
    <row r="275" spans="2:6">
      <c r="B275" s="27">
        <v>270</v>
      </c>
      <c r="C275" s="28">
        <v>-8.1849298676680462</v>
      </c>
      <c r="D275" s="29">
        <v>0.40000000000000568</v>
      </c>
      <c r="E275" s="29">
        <v>8.1849298676680462</v>
      </c>
      <c r="F275" s="30">
        <v>-0.40000000000000568</v>
      </c>
    </row>
    <row r="276" spans="2:6">
      <c r="B276" s="27">
        <v>271</v>
      </c>
      <c r="C276" s="28">
        <v>9.3985530450054569</v>
      </c>
      <c r="D276" s="29">
        <v>0.25999999999999801</v>
      </c>
      <c r="E276" s="29">
        <v>-9.3985530450054569</v>
      </c>
      <c r="F276" s="30">
        <v>-0.25999999999999801</v>
      </c>
    </row>
    <row r="277" spans="2:6">
      <c r="B277" s="27">
        <v>272</v>
      </c>
      <c r="C277" s="28">
        <v>5.6818114235146879</v>
      </c>
      <c r="D277" s="29">
        <v>0.52000000000000313</v>
      </c>
      <c r="E277" s="29">
        <v>-5.6818114235146879</v>
      </c>
      <c r="F277" s="30">
        <v>-0.52000000000000313</v>
      </c>
    </row>
    <row r="278" spans="2:6">
      <c r="B278" s="27">
        <v>273</v>
      </c>
      <c r="C278" s="28">
        <v>6.1217413885842049</v>
      </c>
      <c r="D278" s="29">
        <v>0.38000000000000256</v>
      </c>
      <c r="E278" s="29">
        <v>-6.1217413885842049</v>
      </c>
      <c r="F278" s="30">
        <v>-0.38000000000000256</v>
      </c>
    </row>
    <row r="279" spans="2:6">
      <c r="B279" s="27">
        <v>274</v>
      </c>
      <c r="C279" s="28">
        <v>-3.0260537786546138</v>
      </c>
      <c r="D279" s="29">
        <v>0.18999999999999773</v>
      </c>
      <c r="E279" s="29">
        <v>3.0260537786546138</v>
      </c>
      <c r="F279" s="30">
        <v>-0.18999999999999773</v>
      </c>
    </row>
    <row r="280" spans="2:6">
      <c r="B280" s="27">
        <v>275</v>
      </c>
      <c r="C280" s="28">
        <v>8.494474552680586</v>
      </c>
      <c r="D280" s="29">
        <v>-6.0000000000002274E-2</v>
      </c>
      <c r="E280" s="29">
        <v>-8.494474552680586</v>
      </c>
      <c r="F280" s="30">
        <v>6.0000000000002274E-2</v>
      </c>
    </row>
    <row r="281" spans="2:6">
      <c r="B281" s="27">
        <v>276</v>
      </c>
      <c r="C281" s="28">
        <v>-10.15714820329422</v>
      </c>
      <c r="D281" s="29">
        <v>0.22999999999999687</v>
      </c>
      <c r="E281" s="29">
        <v>10.15714820329422</v>
      </c>
      <c r="F281" s="30">
        <v>-0.22999999999999687</v>
      </c>
    </row>
    <row r="282" spans="2:6">
      <c r="B282" s="27">
        <v>277</v>
      </c>
      <c r="C282" s="28">
        <v>-1.0484321844243709</v>
      </c>
      <c r="D282" s="29">
        <v>-4.0000000000006253E-2</v>
      </c>
      <c r="E282" s="29">
        <v>1.0484321844243709</v>
      </c>
      <c r="F282" s="30">
        <v>4.0000000000006253E-2</v>
      </c>
    </row>
    <row r="283" spans="2:6">
      <c r="B283" s="27">
        <v>278</v>
      </c>
      <c r="C283" s="28">
        <v>-2.8695002981909141</v>
      </c>
      <c r="D283" s="29">
        <v>1.1799999999999997</v>
      </c>
      <c r="E283" s="29">
        <v>2.8695002981909141</v>
      </c>
      <c r="F283" s="30">
        <v>-1.1799999999999997</v>
      </c>
    </row>
    <row r="284" spans="2:6">
      <c r="B284" s="27">
        <v>279</v>
      </c>
      <c r="C284" s="28">
        <v>8.7189876432027518</v>
      </c>
      <c r="D284" s="29">
        <v>7.9999999999998295E-2</v>
      </c>
      <c r="E284" s="29">
        <v>-8.7189876432027518</v>
      </c>
      <c r="F284" s="30">
        <v>-7.9999999999998295E-2</v>
      </c>
    </row>
    <row r="285" spans="2:6">
      <c r="B285" s="27">
        <v>280</v>
      </c>
      <c r="C285" s="28">
        <v>-7.7431463026422875</v>
      </c>
      <c r="D285" s="29">
        <v>-0.30999999999999961</v>
      </c>
      <c r="E285" s="29">
        <v>7.7431463026422875</v>
      </c>
      <c r="F285" s="30">
        <v>0.30999999999999961</v>
      </c>
    </row>
    <row r="286" spans="2:6">
      <c r="B286" s="27">
        <v>281</v>
      </c>
      <c r="C286" s="28">
        <v>-4.7026494967645363</v>
      </c>
      <c r="D286" s="29">
        <v>-0.81000000000000227</v>
      </c>
      <c r="E286" s="29">
        <v>4.7026494967645363</v>
      </c>
      <c r="F286" s="30">
        <v>0.81000000000000227</v>
      </c>
    </row>
    <row r="287" spans="2:6">
      <c r="B287" s="27">
        <v>282</v>
      </c>
      <c r="C287" s="28">
        <v>6.6771568537816961</v>
      </c>
      <c r="D287" s="29">
        <v>0.53000000000000114</v>
      </c>
      <c r="E287" s="29">
        <v>-6.6771568537816961</v>
      </c>
      <c r="F287" s="30">
        <v>-0.53000000000000114</v>
      </c>
    </row>
    <row r="288" spans="2:6">
      <c r="B288" s="27">
        <v>283</v>
      </c>
      <c r="C288" s="28">
        <v>6.8489122969106688</v>
      </c>
      <c r="D288" s="29">
        <v>8.00000000000054E-2</v>
      </c>
      <c r="E288" s="29">
        <v>-6.8489122969106688</v>
      </c>
      <c r="F288" s="30">
        <v>-8.00000000000054E-2</v>
      </c>
    </row>
    <row r="289" spans="2:6">
      <c r="B289" s="27">
        <v>284</v>
      </c>
      <c r="C289" s="28">
        <v>-0.51969061693515073</v>
      </c>
      <c r="D289" s="29">
        <v>0.52000000000000313</v>
      </c>
      <c r="E289" s="29">
        <v>0.51969061693515073</v>
      </c>
      <c r="F289" s="30">
        <v>-0.52000000000000313</v>
      </c>
    </row>
    <row r="290" spans="2:6">
      <c r="B290" s="27">
        <v>285</v>
      </c>
      <c r="C290" s="28">
        <v>4.1006273367973307</v>
      </c>
      <c r="D290" s="29">
        <v>0.19000000000000483</v>
      </c>
      <c r="E290" s="29">
        <v>-4.1006273367973307</v>
      </c>
      <c r="F290" s="30">
        <v>-0.19000000000000483</v>
      </c>
    </row>
    <row r="291" spans="2:6">
      <c r="B291" s="27">
        <v>286</v>
      </c>
      <c r="C291" s="28">
        <v>-6.1025940845760012</v>
      </c>
      <c r="D291" s="29">
        <v>-0.42999999999999972</v>
      </c>
      <c r="E291" s="29">
        <v>6.1025940845760012</v>
      </c>
      <c r="F291" s="30">
        <v>0.42999999999999972</v>
      </c>
    </row>
    <row r="292" spans="2:6">
      <c r="B292" s="27">
        <v>287</v>
      </c>
      <c r="C292" s="28">
        <v>-0.75959823215592337</v>
      </c>
      <c r="D292" s="29">
        <v>-7.0000000000000284E-2</v>
      </c>
      <c r="E292" s="29">
        <v>0.75959823215592337</v>
      </c>
      <c r="F292" s="30">
        <v>7.0000000000000284E-2</v>
      </c>
    </row>
    <row r="293" spans="2:6">
      <c r="B293" s="27">
        <v>288</v>
      </c>
      <c r="C293" s="28">
        <v>-9.0315903755048055</v>
      </c>
      <c r="D293" s="29">
        <v>1.1600000000000001</v>
      </c>
      <c r="E293" s="29">
        <v>9.0315903755048055</v>
      </c>
      <c r="F293" s="30">
        <v>-1.1600000000000001</v>
      </c>
    </row>
    <row r="294" spans="2:6">
      <c r="B294" s="27">
        <v>289</v>
      </c>
      <c r="C294" s="28">
        <v>6.7787540295195825</v>
      </c>
      <c r="D294" s="29">
        <v>-0.28999999999999915</v>
      </c>
      <c r="E294" s="29">
        <v>-6.7787540295195825</v>
      </c>
      <c r="F294" s="30">
        <v>0.28999999999999915</v>
      </c>
    </row>
    <row r="295" spans="2:6">
      <c r="B295" s="27">
        <v>290</v>
      </c>
      <c r="C295" s="28">
        <v>-9.6113206889667566</v>
      </c>
      <c r="D295" s="29">
        <v>-0.93999999999999773</v>
      </c>
      <c r="E295" s="29">
        <v>9.6113206889667566</v>
      </c>
      <c r="F295" s="30">
        <v>0.93999999999999773</v>
      </c>
    </row>
    <row r="296" spans="2:6">
      <c r="B296" s="27">
        <v>291</v>
      </c>
      <c r="C296" s="28">
        <v>-5.6149368921331302</v>
      </c>
      <c r="D296" s="29">
        <v>0.60000000000000142</v>
      </c>
      <c r="E296" s="29">
        <v>5.6149368921331302</v>
      </c>
      <c r="F296" s="30">
        <v>-0.60000000000000142</v>
      </c>
    </row>
    <row r="297" spans="2:6">
      <c r="B297" s="27">
        <v>292</v>
      </c>
      <c r="C297" s="28">
        <v>-10.018461501429272</v>
      </c>
      <c r="D297" s="29">
        <v>9.9999999999994316E-2</v>
      </c>
      <c r="E297" s="29">
        <v>10.018461501429272</v>
      </c>
      <c r="F297" s="30">
        <v>-9.9999999999994316E-2</v>
      </c>
    </row>
    <row r="298" spans="2:6">
      <c r="B298" s="27">
        <v>293</v>
      </c>
      <c r="C298" s="28">
        <v>1.2811783045253406</v>
      </c>
      <c r="D298" s="29">
        <v>0.17999999999999972</v>
      </c>
      <c r="E298" s="29">
        <v>-1.2811783045253406</v>
      </c>
      <c r="F298" s="30">
        <v>-0.17999999999999972</v>
      </c>
    </row>
    <row r="299" spans="2:6">
      <c r="B299" s="27">
        <v>294</v>
      </c>
      <c r="C299" s="28">
        <v>-4.3733774701348835</v>
      </c>
      <c r="D299" s="29">
        <v>0.39000000000000057</v>
      </c>
      <c r="E299" s="29">
        <v>4.3733774701348835</v>
      </c>
      <c r="F299" s="30">
        <v>-0.39000000000000057</v>
      </c>
    </row>
    <row r="300" spans="2:6">
      <c r="B300" s="27">
        <v>295</v>
      </c>
      <c r="C300" s="28">
        <v>8.9419920963145714</v>
      </c>
      <c r="D300" s="29">
        <v>9.0000000000003411E-2</v>
      </c>
      <c r="E300" s="29">
        <v>-8.9419920963145714</v>
      </c>
      <c r="F300" s="30">
        <v>-9.0000000000003411E-2</v>
      </c>
    </row>
    <row r="301" spans="2:6">
      <c r="B301" s="27">
        <v>296</v>
      </c>
      <c r="C301" s="28">
        <v>-5.3785762702847251</v>
      </c>
      <c r="D301" s="29">
        <v>0.13000000000000256</v>
      </c>
      <c r="E301" s="29">
        <v>5.3785762702847251</v>
      </c>
      <c r="F301" s="30">
        <v>-0.13000000000000256</v>
      </c>
    </row>
    <row r="302" spans="2:6">
      <c r="B302" s="27">
        <v>297</v>
      </c>
      <c r="C302" s="28">
        <v>3.1544868243050104</v>
      </c>
      <c r="D302" s="29">
        <v>-0.53000000000000114</v>
      </c>
      <c r="E302" s="29">
        <v>-3.1544868243050104</v>
      </c>
      <c r="F302" s="30">
        <v>0.53000000000000114</v>
      </c>
    </row>
    <row r="303" spans="2:6">
      <c r="B303" s="27">
        <v>298</v>
      </c>
      <c r="C303" s="28">
        <v>-2.2422449358966503</v>
      </c>
      <c r="D303" s="29">
        <v>-3.0000000000001137E-2</v>
      </c>
      <c r="E303" s="29">
        <v>2.2422449358966503</v>
      </c>
      <c r="F303" s="30">
        <v>3.0000000000001137E-2</v>
      </c>
    </row>
    <row r="304" spans="2:6">
      <c r="B304" s="27">
        <v>299</v>
      </c>
      <c r="C304" s="28">
        <v>-9.2479663669733725</v>
      </c>
      <c r="D304" s="29">
        <v>0.24000000000000199</v>
      </c>
      <c r="E304" s="29">
        <v>9.2479663669733725</v>
      </c>
      <c r="F304" s="30">
        <v>-0.24000000000000199</v>
      </c>
    </row>
    <row r="305" spans="2:6">
      <c r="B305" s="27">
        <v>300</v>
      </c>
      <c r="C305" s="28">
        <v>4.983395857366105</v>
      </c>
      <c r="D305" s="29">
        <v>0.11999999999999744</v>
      </c>
      <c r="E305" s="29">
        <v>-4.983395857366105</v>
      </c>
      <c r="F305" s="30">
        <v>-0.11999999999999744</v>
      </c>
    </row>
    <row r="306" spans="2:6">
      <c r="B306" s="27">
        <v>301</v>
      </c>
      <c r="C306" s="28">
        <v>-1.1325615533524882</v>
      </c>
      <c r="D306" s="29">
        <v>0.16000000000000369</v>
      </c>
      <c r="E306" s="29">
        <v>1.1325615533524882</v>
      </c>
      <c r="F306" s="30">
        <v>-0.16000000000000369</v>
      </c>
    </row>
    <row r="307" spans="2:6">
      <c r="B307" s="27">
        <v>302</v>
      </c>
      <c r="C307" s="28">
        <v>-7.4497071877433712</v>
      </c>
      <c r="D307" s="29">
        <v>-0.53999999999999915</v>
      </c>
      <c r="E307" s="29">
        <v>7.4497071877433712</v>
      </c>
      <c r="F307" s="30">
        <v>0.53999999999999915</v>
      </c>
    </row>
    <row r="308" spans="2:6">
      <c r="B308" s="27">
        <v>303</v>
      </c>
      <c r="C308" s="28">
        <v>0.84132301747267491</v>
      </c>
      <c r="D308" s="29">
        <v>-1.9999999999996021E-2</v>
      </c>
      <c r="E308" s="29">
        <v>-0.84132301747267491</v>
      </c>
      <c r="F308" s="30">
        <v>1.9999999999996021E-2</v>
      </c>
    </row>
    <row r="309" spans="2:6">
      <c r="B309" s="27">
        <v>304</v>
      </c>
      <c r="C309" s="28">
        <v>1.4551147429979849</v>
      </c>
      <c r="D309" s="29">
        <v>-1.1400000000000006</v>
      </c>
      <c r="E309" s="29">
        <v>-1.4551147429979849</v>
      </c>
      <c r="F309" s="30">
        <v>1.1400000000000006</v>
      </c>
    </row>
    <row r="310" spans="2:6">
      <c r="B310" s="27">
        <v>305</v>
      </c>
      <c r="C310" s="28">
        <v>4.7597514209992369</v>
      </c>
      <c r="D310" s="29">
        <v>-0.23999999999999488</v>
      </c>
      <c r="E310" s="29">
        <v>-4.7597514209992369</v>
      </c>
      <c r="F310" s="30">
        <v>0.23999999999999488</v>
      </c>
    </row>
    <row r="311" spans="2:6">
      <c r="B311" s="27">
        <v>306</v>
      </c>
      <c r="C311" s="28">
        <v>3.4435327572895176</v>
      </c>
      <c r="D311" s="29">
        <v>0.57000000000000028</v>
      </c>
      <c r="E311" s="29">
        <v>-3.4435327572895176</v>
      </c>
      <c r="F311" s="30">
        <v>-0.57000000000000028</v>
      </c>
    </row>
    <row r="312" spans="2:6">
      <c r="B312" s="27">
        <v>307</v>
      </c>
      <c r="C312" s="28">
        <v>-5.5537349096838398</v>
      </c>
      <c r="D312" s="29">
        <v>0.5</v>
      </c>
      <c r="E312" s="29">
        <v>5.5537349096838398</v>
      </c>
      <c r="F312" s="30">
        <v>-0.5</v>
      </c>
    </row>
    <row r="313" spans="2:6">
      <c r="B313" s="27">
        <v>308</v>
      </c>
      <c r="C313" s="28">
        <v>-5.2413298686721532</v>
      </c>
      <c r="D313" s="29">
        <v>0.39000000000000057</v>
      </c>
      <c r="E313" s="29">
        <v>5.2413298686721532</v>
      </c>
      <c r="F313" s="30">
        <v>-0.39000000000000057</v>
      </c>
    </row>
    <row r="314" spans="2:6">
      <c r="B314" s="27">
        <v>309</v>
      </c>
      <c r="C314" s="28">
        <v>-3.9026129171017772</v>
      </c>
      <c r="D314" s="29">
        <v>0.50999999999999801</v>
      </c>
      <c r="E314" s="29">
        <v>3.9026129171017772</v>
      </c>
      <c r="F314" s="30">
        <v>-0.50999999999999801</v>
      </c>
    </row>
    <row r="315" spans="2:6">
      <c r="B315" s="27">
        <v>310</v>
      </c>
      <c r="C315" s="28">
        <v>-0.61903271632780843</v>
      </c>
      <c r="D315" s="29">
        <v>-0.63000000000000256</v>
      </c>
      <c r="E315" s="29">
        <v>0.61903271632780843</v>
      </c>
      <c r="F315" s="30">
        <v>0.63000000000000256</v>
      </c>
    </row>
    <row r="316" spans="2:6">
      <c r="B316" s="27">
        <v>311</v>
      </c>
      <c r="C316" s="28">
        <v>-6.259118524838243</v>
      </c>
      <c r="D316" s="29">
        <v>-1.1400000000000006</v>
      </c>
      <c r="E316" s="29">
        <v>6.259118524838243</v>
      </c>
      <c r="F316" s="30">
        <v>1.1400000000000006</v>
      </c>
    </row>
    <row r="317" spans="2:6">
      <c r="B317" s="27">
        <v>312</v>
      </c>
      <c r="C317" s="28">
        <v>8.1408395063407823</v>
      </c>
      <c r="D317" s="29">
        <v>-0.18999999999999773</v>
      </c>
      <c r="E317" s="29">
        <v>-8.1408395063407823</v>
      </c>
      <c r="F317" s="30">
        <v>0.18999999999999773</v>
      </c>
    </row>
    <row r="318" spans="2:6">
      <c r="B318" s="27">
        <v>313</v>
      </c>
      <c r="C318" s="28">
        <v>-9.7218754103545848</v>
      </c>
      <c r="D318" s="29">
        <v>-0.89999999999999858</v>
      </c>
      <c r="E318" s="29">
        <v>9.7218754103545848</v>
      </c>
      <c r="F318" s="30">
        <v>0.89999999999999858</v>
      </c>
    </row>
    <row r="319" spans="2:6">
      <c r="B319" s="27">
        <v>314</v>
      </c>
      <c r="C319" s="28">
        <v>9.343416021169233</v>
      </c>
      <c r="D319" s="29">
        <v>1.4500000000000028</v>
      </c>
      <c r="E319" s="29">
        <v>-9.343416021169233</v>
      </c>
      <c r="F319" s="30">
        <v>-1.4500000000000028</v>
      </c>
    </row>
    <row r="320" spans="2:6">
      <c r="B320" s="27">
        <v>315</v>
      </c>
      <c r="C320" s="28">
        <v>-4.7336990986873388</v>
      </c>
      <c r="D320" s="29">
        <v>-0.18999999999999773</v>
      </c>
      <c r="E320" s="29">
        <v>4.7336990986873388</v>
      </c>
      <c r="F320" s="30">
        <v>0.18999999999999773</v>
      </c>
    </row>
    <row r="321" spans="2:6">
      <c r="B321" s="27">
        <v>316</v>
      </c>
      <c r="C321" s="28">
        <v>1.5673437742750593</v>
      </c>
      <c r="D321" s="29">
        <v>0.53999999999999915</v>
      </c>
      <c r="E321" s="29">
        <v>-1.5673437742750593</v>
      </c>
      <c r="F321" s="30">
        <v>-0.53999999999999915</v>
      </c>
    </row>
    <row r="322" spans="2:6">
      <c r="B322" s="27">
        <v>317</v>
      </c>
      <c r="C322" s="28">
        <v>8.6677238508117611</v>
      </c>
      <c r="D322" s="29">
        <v>2.0499999999999989</v>
      </c>
      <c r="E322" s="29">
        <v>-8.6677238508117611</v>
      </c>
      <c r="F322" s="30">
        <v>-2.0499999999999989</v>
      </c>
    </row>
    <row r="323" spans="2:6">
      <c r="B323" s="27">
        <v>318</v>
      </c>
      <c r="C323" s="28">
        <v>8.3758453216570103</v>
      </c>
      <c r="D323" s="29">
        <v>1.759999999999998</v>
      </c>
      <c r="E323" s="29">
        <v>-8.3758453216570103</v>
      </c>
      <c r="F323" s="30">
        <v>-1.759999999999998</v>
      </c>
    </row>
    <row r="324" spans="2:6">
      <c r="B324" s="27">
        <v>319</v>
      </c>
      <c r="C324" s="28">
        <v>-1.2960104796331251</v>
      </c>
      <c r="D324" s="29">
        <v>-0.14000000000000057</v>
      </c>
      <c r="E324" s="29">
        <v>1.2960104796331251</v>
      </c>
      <c r="F324" s="30">
        <v>0.14000000000000057</v>
      </c>
    </row>
    <row r="325" spans="2:6">
      <c r="B325" s="27">
        <v>320</v>
      </c>
      <c r="C325" s="28">
        <v>-2.3401403193145143</v>
      </c>
      <c r="D325" s="29">
        <v>-4.9999999999997158E-2</v>
      </c>
      <c r="E325" s="29">
        <v>2.3401403193145143</v>
      </c>
      <c r="F325" s="30">
        <v>4.9999999999997158E-2</v>
      </c>
    </row>
    <row r="326" spans="2:6">
      <c r="B326" s="27">
        <v>321</v>
      </c>
      <c r="C326" s="28">
        <v>-1.1460779313827629</v>
      </c>
      <c r="D326" s="29">
        <v>-0.14999999999999858</v>
      </c>
      <c r="E326" s="29">
        <v>1.1460779313827629</v>
      </c>
      <c r="F326" s="30">
        <v>0.14999999999999858</v>
      </c>
    </row>
    <row r="327" spans="2:6">
      <c r="B327" s="27">
        <v>322</v>
      </c>
      <c r="C327" s="28">
        <v>-9.5740918778219282</v>
      </c>
      <c r="D327" s="29">
        <v>-1.0900000000000034</v>
      </c>
      <c r="E327" s="29">
        <v>9.5740918778219282</v>
      </c>
      <c r="F327" s="30">
        <v>1.0900000000000034</v>
      </c>
    </row>
    <row r="328" spans="2:6">
      <c r="B328" s="27">
        <v>323</v>
      </c>
      <c r="C328" s="28">
        <v>-2.7039486956564076</v>
      </c>
      <c r="D328" s="29">
        <v>-0.10999999999999943</v>
      </c>
      <c r="E328" s="29">
        <v>2.7039486956564076</v>
      </c>
      <c r="F328" s="30">
        <v>0.10999999999999943</v>
      </c>
    </row>
    <row r="329" spans="2:6">
      <c r="B329" s="27">
        <v>324</v>
      </c>
      <c r="C329" s="28">
        <v>3.4435327572895176</v>
      </c>
      <c r="D329" s="29">
        <v>0.14999999999999858</v>
      </c>
      <c r="E329" s="29">
        <v>-3.4435327572895176</v>
      </c>
      <c r="F329" s="30">
        <v>-0.14999999999999858</v>
      </c>
    </row>
    <row r="330" spans="2:6">
      <c r="B330" s="27">
        <v>325</v>
      </c>
      <c r="C330" s="28">
        <v>-3.4065772536874377</v>
      </c>
      <c r="D330" s="29">
        <v>0.46000000000000085</v>
      </c>
      <c r="E330" s="29">
        <v>3.4065772536874377</v>
      </c>
      <c r="F330" s="30">
        <v>-0.46000000000000085</v>
      </c>
    </row>
    <row r="331" spans="2:6">
      <c r="B331" s="27">
        <v>326</v>
      </c>
      <c r="C331" s="28">
        <v>4.8298423854342047</v>
      </c>
      <c r="D331" s="29">
        <v>-0.76999999999999957</v>
      </c>
      <c r="E331" s="29">
        <v>-4.8298423854342047</v>
      </c>
      <c r="F331" s="30">
        <v>0.76999999999999957</v>
      </c>
    </row>
    <row r="332" spans="2:6">
      <c r="B332" s="27">
        <v>327</v>
      </c>
      <c r="C332" s="28">
        <v>0.39360186191947832</v>
      </c>
      <c r="D332" s="29">
        <v>-0.35999999999999943</v>
      </c>
      <c r="E332" s="29">
        <v>-0.39360186191947832</v>
      </c>
      <c r="F332" s="30">
        <v>0.35999999999999943</v>
      </c>
    </row>
    <row r="333" spans="2:6">
      <c r="B333" s="27">
        <v>328</v>
      </c>
      <c r="C333" s="28">
        <v>6.4224938791699486</v>
      </c>
      <c r="D333" s="29">
        <v>0.10000000000000142</v>
      </c>
      <c r="E333" s="29">
        <v>-6.4224938791699486</v>
      </c>
      <c r="F333" s="30">
        <v>-0.10000000000000142</v>
      </c>
    </row>
    <row r="334" spans="2:6">
      <c r="B334" s="27">
        <v>329</v>
      </c>
      <c r="C334" s="28">
        <v>8.6166925771512126</v>
      </c>
      <c r="D334" s="29">
        <v>-0.11999999999999744</v>
      </c>
      <c r="E334" s="29">
        <v>-8.6166925771512126</v>
      </c>
      <c r="F334" s="30">
        <v>0.11999999999999744</v>
      </c>
    </row>
    <row r="335" spans="2:6">
      <c r="B335" s="27">
        <v>330</v>
      </c>
      <c r="C335" s="28">
        <v>0.90883612248222789</v>
      </c>
      <c r="D335" s="29">
        <v>-0.83999999999999986</v>
      </c>
      <c r="E335" s="29">
        <v>-0.90883612248222789</v>
      </c>
      <c r="F335" s="30">
        <v>0.83999999999999986</v>
      </c>
    </row>
    <row r="336" spans="2:6">
      <c r="B336" s="27">
        <v>331</v>
      </c>
      <c r="C336" s="28">
        <v>4.6748851164567782</v>
      </c>
      <c r="D336" s="29">
        <v>0.3300000000000054</v>
      </c>
      <c r="E336" s="29">
        <v>-4.6748851164567782</v>
      </c>
      <c r="F336" s="30">
        <v>-0.3300000000000054</v>
      </c>
    </row>
    <row r="337" spans="2:6">
      <c r="B337" s="27">
        <v>332</v>
      </c>
      <c r="C337" s="28">
        <v>8.4030919905160459</v>
      </c>
      <c r="D337" s="29">
        <v>0.5800000000000054</v>
      </c>
      <c r="E337" s="29">
        <v>-8.4030919905160459</v>
      </c>
      <c r="F337" s="30">
        <v>-0.5800000000000054</v>
      </c>
    </row>
    <row r="338" spans="2:6">
      <c r="B338" s="27">
        <v>333</v>
      </c>
      <c r="C338" s="28">
        <v>8.5918318179672895</v>
      </c>
      <c r="D338" s="29">
        <v>0.23999999999999488</v>
      </c>
      <c r="E338" s="29">
        <v>-8.5918318179672895</v>
      </c>
      <c r="F338" s="30">
        <v>-0.23999999999999488</v>
      </c>
    </row>
    <row r="339" spans="2:6">
      <c r="B339" s="27">
        <v>334</v>
      </c>
      <c r="C339" s="28">
        <v>-1.3006369721563829</v>
      </c>
      <c r="D339" s="29">
        <v>0.67000000000000171</v>
      </c>
      <c r="E339" s="29">
        <v>1.3006369721563829</v>
      </c>
      <c r="F339" s="30">
        <v>-0.67000000000000171</v>
      </c>
    </row>
    <row r="340" spans="2:6">
      <c r="B340" s="27">
        <v>335</v>
      </c>
      <c r="C340" s="28">
        <v>9.2607519097619004</v>
      </c>
      <c r="D340" s="29">
        <v>0.14999999999999858</v>
      </c>
      <c r="E340" s="29">
        <v>-9.2607519097619004</v>
      </c>
      <c r="F340" s="30">
        <v>-0.14999999999999858</v>
      </c>
    </row>
    <row r="341" spans="2:6">
      <c r="B341" s="27">
        <v>336</v>
      </c>
      <c r="C341" s="28">
        <v>9.2258166715297634</v>
      </c>
      <c r="D341" s="29">
        <v>4.9999999999999822E-2</v>
      </c>
      <c r="E341" s="29">
        <v>-9.2258166715297634</v>
      </c>
      <c r="F341" s="30">
        <v>-4.9999999999999822E-2</v>
      </c>
    </row>
    <row r="342" spans="2:6">
      <c r="B342" s="27">
        <v>337</v>
      </c>
      <c r="C342" s="28">
        <v>7.5619839060166782E-2</v>
      </c>
      <c r="D342" s="29">
        <v>4.00000000000027E-2</v>
      </c>
      <c r="E342" s="29">
        <v>-7.5619839060166782E-2</v>
      </c>
      <c r="F342" s="30">
        <v>-4.00000000000027E-2</v>
      </c>
    </row>
    <row r="343" spans="2:6">
      <c r="B343" s="27">
        <v>338</v>
      </c>
      <c r="C343" s="28">
        <v>4.1943158806286078</v>
      </c>
      <c r="D343" s="29">
        <v>0.94</v>
      </c>
      <c r="E343" s="29">
        <v>-4.1943158806286078</v>
      </c>
      <c r="F343" s="30">
        <v>-0.94</v>
      </c>
    </row>
    <row r="344" spans="2:6">
      <c r="B344" s="27">
        <v>339</v>
      </c>
      <c r="C344" s="28">
        <v>7.5036104890293061</v>
      </c>
      <c r="D344" s="29">
        <v>-0.21999999999999886</v>
      </c>
      <c r="E344" s="29">
        <v>-7.5036104890293061</v>
      </c>
      <c r="F344" s="30">
        <v>0.21999999999999886</v>
      </c>
    </row>
    <row r="345" spans="2:6">
      <c r="B345" s="27">
        <v>340</v>
      </c>
      <c r="C345" s="28">
        <v>1.4143152272095989</v>
      </c>
      <c r="D345" s="29">
        <v>-0.25</v>
      </c>
      <c r="E345" s="29">
        <v>-1.4143152272095989</v>
      </c>
      <c r="F345" s="30">
        <v>0.25</v>
      </c>
    </row>
    <row r="346" spans="2:6">
      <c r="B346" s="27">
        <v>341</v>
      </c>
      <c r="C346" s="28">
        <v>-7.8887675300596385</v>
      </c>
      <c r="D346" s="29">
        <v>-1.3800000000000026</v>
      </c>
      <c r="E346" s="29">
        <v>7.8887675300596385</v>
      </c>
      <c r="F346" s="30">
        <v>1.3800000000000026</v>
      </c>
    </row>
    <row r="347" spans="2:6">
      <c r="B347" s="27">
        <v>342</v>
      </c>
      <c r="C347" s="28">
        <v>1.2846322171484061</v>
      </c>
      <c r="D347" s="29">
        <v>-2.3399999999999963</v>
      </c>
      <c r="E347" s="29">
        <v>-1.2846322171484061</v>
      </c>
      <c r="F347" s="30">
        <v>2.3399999999999963</v>
      </c>
    </row>
    <row r="348" spans="2:6">
      <c r="B348" s="27">
        <v>343</v>
      </c>
      <c r="C348" s="28">
        <v>0.43915532459990203</v>
      </c>
      <c r="D348" s="29">
        <v>-0.21000000000000085</v>
      </c>
      <c r="E348" s="29">
        <v>-0.43915532459990203</v>
      </c>
      <c r="F348" s="30">
        <v>0.21000000000000085</v>
      </c>
    </row>
    <row r="349" spans="2:6">
      <c r="B349" s="27">
        <v>344</v>
      </c>
      <c r="C349" s="28">
        <v>-3.0800248870902642</v>
      </c>
      <c r="D349" s="29">
        <v>8.9999999999999858E-2</v>
      </c>
      <c r="E349" s="29">
        <v>3.0800248870902642</v>
      </c>
      <c r="F349" s="30">
        <v>-8.9999999999999858E-2</v>
      </c>
    </row>
    <row r="350" spans="2:6">
      <c r="B350" s="27">
        <v>345</v>
      </c>
      <c r="C350" s="28">
        <v>-5.7042799357469391</v>
      </c>
      <c r="D350" s="29">
        <v>-8.9999999999996305E-2</v>
      </c>
      <c r="E350" s="29">
        <v>5.7042799357469391</v>
      </c>
      <c r="F350" s="30">
        <v>8.9999999999996305E-2</v>
      </c>
    </row>
    <row r="351" spans="2:6">
      <c r="B351" s="27">
        <v>346</v>
      </c>
      <c r="C351" s="28">
        <v>4.1821646845759517</v>
      </c>
      <c r="D351" s="29">
        <v>-0.66000000000000014</v>
      </c>
      <c r="E351" s="29">
        <v>-4.1821646845759517</v>
      </c>
      <c r="F351" s="30">
        <v>0.66000000000000014</v>
      </c>
    </row>
    <row r="352" spans="2:6">
      <c r="B352" s="27">
        <v>347</v>
      </c>
      <c r="C352" s="28">
        <v>7.3592334977881961</v>
      </c>
      <c r="D352" s="29">
        <v>-0.26999999999999602</v>
      </c>
      <c r="E352" s="29">
        <v>-7.3592334977881961</v>
      </c>
      <c r="F352" s="30">
        <v>0.26999999999999602</v>
      </c>
    </row>
    <row r="353" spans="2:6">
      <c r="B353" s="27">
        <v>348</v>
      </c>
      <c r="C353" s="28">
        <v>9.383071316094231</v>
      </c>
      <c r="D353" s="29">
        <v>-0.66000000000000369</v>
      </c>
      <c r="E353" s="29">
        <v>-9.383071316094231</v>
      </c>
      <c r="F353" s="30">
        <v>0.66000000000000369</v>
      </c>
    </row>
    <row r="354" spans="2:6">
      <c r="B354" s="27">
        <v>349</v>
      </c>
      <c r="C354" s="28">
        <v>0.91072571757936771</v>
      </c>
      <c r="D354" s="29">
        <v>0.61999999999999744</v>
      </c>
      <c r="E354" s="29">
        <v>-0.91072571757936771</v>
      </c>
      <c r="F354" s="30">
        <v>-0.61999999999999744</v>
      </c>
    </row>
    <row r="355" spans="2:6">
      <c r="B355" s="27">
        <v>350</v>
      </c>
      <c r="C355" s="28">
        <v>1.8456038334694043</v>
      </c>
      <c r="D355" s="29">
        <v>0.32000000000000028</v>
      </c>
      <c r="E355" s="29">
        <v>-1.8456038334694043</v>
      </c>
      <c r="F355" s="30">
        <v>-0.32000000000000028</v>
      </c>
    </row>
    <row r="356" spans="2:6">
      <c r="B356" s="27">
        <v>351</v>
      </c>
      <c r="C356" s="28">
        <v>-0.37215023101596501</v>
      </c>
      <c r="D356" s="29">
        <v>-0.27000000000000313</v>
      </c>
      <c r="E356" s="29">
        <v>0.37215023101596501</v>
      </c>
      <c r="F356" s="30">
        <v>0.27000000000000313</v>
      </c>
    </row>
    <row r="357" spans="2:6">
      <c r="B357" s="27">
        <v>352</v>
      </c>
      <c r="C357" s="28">
        <v>-7.1616249932836737</v>
      </c>
      <c r="D357" s="29">
        <v>0.97999999999999687</v>
      </c>
      <c r="E357" s="29">
        <v>7.1616249932836737</v>
      </c>
      <c r="F357" s="30">
        <v>-0.97999999999999687</v>
      </c>
    </row>
    <row r="358" spans="2:6">
      <c r="B358" s="27">
        <v>353</v>
      </c>
      <c r="C358" s="28">
        <v>3.8977518962029194</v>
      </c>
      <c r="D358" s="29">
        <v>0.42000000000000171</v>
      </c>
      <c r="E358" s="29">
        <v>-3.8977518962029194</v>
      </c>
      <c r="F358" s="30">
        <v>-0.42000000000000171</v>
      </c>
    </row>
    <row r="359" spans="2:6">
      <c r="B359" s="27">
        <v>354</v>
      </c>
      <c r="C359" s="28">
        <v>-7.0144624875392196</v>
      </c>
      <c r="D359" s="29">
        <v>-0.14000000000000057</v>
      </c>
      <c r="E359" s="29">
        <v>7.0144624875392196</v>
      </c>
      <c r="F359" s="30">
        <v>0.14000000000000057</v>
      </c>
    </row>
    <row r="360" spans="2:6">
      <c r="B360" s="27">
        <v>355</v>
      </c>
      <c r="C360" s="28">
        <v>2.5448104757823131</v>
      </c>
      <c r="D360" s="29">
        <v>-3.9999999999999147E-2</v>
      </c>
      <c r="E360" s="29">
        <v>-2.5448104757823131</v>
      </c>
      <c r="F360" s="30">
        <v>3.9999999999999147E-2</v>
      </c>
    </row>
    <row r="361" spans="2:6">
      <c r="B361" s="27">
        <v>356</v>
      </c>
      <c r="C361" s="28">
        <v>4.8970165756473776</v>
      </c>
      <c r="D361" s="29">
        <v>-0.30000000000000426</v>
      </c>
      <c r="E361" s="29">
        <v>-4.8970165756473776</v>
      </c>
      <c r="F361" s="30">
        <v>0.30000000000000426</v>
      </c>
    </row>
    <row r="362" spans="2:6">
      <c r="B362" s="27">
        <v>357</v>
      </c>
      <c r="C362" s="28">
        <v>-5.4146167684512676</v>
      </c>
      <c r="D362" s="29">
        <v>0.82999999999999829</v>
      </c>
      <c r="E362" s="29">
        <v>5.4146167684512676</v>
      </c>
      <c r="F362" s="30">
        <v>-0.82999999999999829</v>
      </c>
    </row>
    <row r="363" spans="2:6">
      <c r="B363" s="27">
        <v>358</v>
      </c>
      <c r="C363" s="28">
        <v>-6.4055153285746798</v>
      </c>
      <c r="D363" s="29">
        <v>0.43999999999999773</v>
      </c>
      <c r="E363" s="29">
        <v>6.4055153285746798</v>
      </c>
      <c r="F363" s="30">
        <v>-0.43999999999999773</v>
      </c>
    </row>
    <row r="364" spans="2:6">
      <c r="B364" s="27">
        <v>359</v>
      </c>
      <c r="C364" s="28">
        <v>-0.15019419838367298</v>
      </c>
      <c r="D364" s="29">
        <v>0.64000000000000057</v>
      </c>
      <c r="E364" s="29">
        <v>0.15019419838367298</v>
      </c>
      <c r="F364" s="30">
        <v>-0.64000000000000057</v>
      </c>
    </row>
    <row r="365" spans="2:6">
      <c r="B365" s="27">
        <v>360</v>
      </c>
      <c r="C365" s="28">
        <v>7.3597062732091558</v>
      </c>
      <c r="D365" s="29">
        <v>-0.42999999999999972</v>
      </c>
      <c r="E365" s="29">
        <v>-7.3597062732091558</v>
      </c>
      <c r="F365" s="30">
        <v>0.42999999999999972</v>
      </c>
    </row>
    <row r="366" spans="2:6">
      <c r="B366" s="27">
        <v>361</v>
      </c>
      <c r="C366" s="28">
        <v>-8.3207778152520717</v>
      </c>
      <c r="D366" s="29">
        <v>3.3900000000000006</v>
      </c>
      <c r="E366" s="29">
        <v>8.3207778152520717</v>
      </c>
      <c r="F366" s="30">
        <v>-3.3900000000000006</v>
      </c>
    </row>
    <row r="367" spans="2:6">
      <c r="B367" s="27">
        <v>362</v>
      </c>
      <c r="C367" s="28">
        <v>-0.71212526517902575</v>
      </c>
      <c r="D367" s="29">
        <v>-0.20000000000000284</v>
      </c>
      <c r="E367" s="29">
        <v>0.71212526517902575</v>
      </c>
      <c r="F367" s="30">
        <v>0.20000000000000284</v>
      </c>
    </row>
    <row r="368" spans="2:6">
      <c r="B368" s="27">
        <v>363</v>
      </c>
      <c r="C368" s="28">
        <v>9.2469563004838022</v>
      </c>
      <c r="D368" s="29">
        <v>7.0000000000000284E-2</v>
      </c>
      <c r="E368" s="29">
        <v>-9.2469563004838022</v>
      </c>
      <c r="F368" s="30">
        <v>-7.0000000000000284E-2</v>
      </c>
    </row>
    <row r="369" spans="2:6">
      <c r="B369" s="27">
        <v>364</v>
      </c>
      <c r="C369" s="28">
        <v>-5.2363496095590136</v>
      </c>
      <c r="D369" s="29">
        <v>-0.31000000000000227</v>
      </c>
      <c r="E369" s="29">
        <v>5.2363496095590136</v>
      </c>
      <c r="F369" s="30">
        <v>0.31000000000000227</v>
      </c>
    </row>
    <row r="370" spans="2:6">
      <c r="B370" s="27">
        <v>365</v>
      </c>
      <c r="C370" s="28">
        <v>-2.063300572135887</v>
      </c>
      <c r="D370" s="29">
        <v>-3.0000000000001137E-2</v>
      </c>
      <c r="E370" s="29">
        <v>2.063300572135887</v>
      </c>
      <c r="F370" s="30">
        <v>3.0000000000001137E-2</v>
      </c>
    </row>
    <row r="371" spans="2:6">
      <c r="B371" s="27">
        <v>366</v>
      </c>
      <c r="C371" s="28">
        <v>3.5399994506073824</v>
      </c>
      <c r="D371" s="29">
        <v>-0.39000000000000057</v>
      </c>
      <c r="E371" s="29">
        <v>-3.5399994506073824</v>
      </c>
      <c r="F371" s="30">
        <v>0.39000000000000057</v>
      </c>
    </row>
    <row r="372" spans="2:6">
      <c r="B372" s="27">
        <v>367</v>
      </c>
      <c r="C372" s="28">
        <v>-9.4059660557898184</v>
      </c>
      <c r="D372" s="29">
        <v>-0.46000000000000085</v>
      </c>
      <c r="E372" s="29">
        <v>9.4059660557898184</v>
      </c>
      <c r="F372" s="30">
        <v>0.46000000000000085</v>
      </c>
    </row>
    <row r="373" spans="2:6">
      <c r="B373" s="27">
        <v>368</v>
      </c>
      <c r="C373" s="28">
        <v>4.3464528024155946</v>
      </c>
      <c r="D373" s="29">
        <v>1.4200000000000017</v>
      </c>
      <c r="E373" s="29">
        <v>-4.3464528024155946</v>
      </c>
      <c r="F373" s="30">
        <v>-1.4200000000000017</v>
      </c>
    </row>
    <row r="374" spans="2:6">
      <c r="B374" s="27">
        <v>369</v>
      </c>
      <c r="C374" s="28">
        <v>3.0579577737069172</v>
      </c>
      <c r="D374" s="29">
        <v>6.0000000000002274E-2</v>
      </c>
      <c r="E374" s="29">
        <v>-3.0579577737069172</v>
      </c>
      <c r="F374" s="30">
        <v>-6.0000000000002274E-2</v>
      </c>
    </row>
    <row r="375" spans="2:6">
      <c r="B375" s="27">
        <v>370</v>
      </c>
      <c r="C375" s="28">
        <v>-9.7146742950238263</v>
      </c>
      <c r="D375" s="29">
        <v>0.4599999999999973</v>
      </c>
      <c r="E375" s="29">
        <v>9.7146742950238263</v>
      </c>
      <c r="F375" s="30">
        <v>-0.4599999999999973</v>
      </c>
    </row>
    <row r="376" spans="2:6">
      <c r="B376" s="27">
        <v>371</v>
      </c>
      <c r="C376" s="28">
        <v>6.8489122969106688</v>
      </c>
      <c r="D376" s="29">
        <v>1.6700000000000017</v>
      </c>
      <c r="E376" s="29">
        <v>-6.8489122969106688</v>
      </c>
      <c r="F376" s="30">
        <v>-1.6700000000000017</v>
      </c>
    </row>
    <row r="377" spans="2:6">
      <c r="B377" s="27">
        <v>372</v>
      </c>
      <c r="C377" s="28">
        <v>2.6634878091222021</v>
      </c>
      <c r="D377" s="29">
        <v>0.19000000000000483</v>
      </c>
      <c r="E377" s="29">
        <v>-2.6634878091222021</v>
      </c>
      <c r="F377" s="30">
        <v>-0.19000000000000483</v>
      </c>
    </row>
    <row r="378" spans="2:6">
      <c r="B378" s="27">
        <v>373</v>
      </c>
      <c r="C378" s="28">
        <v>2.9475022327386284</v>
      </c>
      <c r="D378" s="29">
        <v>0.20000000000000284</v>
      </c>
      <c r="E378" s="29">
        <v>-2.9475022327386284</v>
      </c>
      <c r="F378" s="30">
        <v>-0.20000000000000284</v>
      </c>
    </row>
    <row r="379" spans="2:6">
      <c r="B379" s="27">
        <v>374</v>
      </c>
      <c r="C379" s="28">
        <v>8.3346797992721804</v>
      </c>
      <c r="D379" s="29">
        <v>0.62999999999999901</v>
      </c>
      <c r="E379" s="29">
        <v>-8.3346797992721804</v>
      </c>
      <c r="F379" s="30">
        <v>-0.62999999999999901</v>
      </c>
    </row>
    <row r="380" spans="2:6">
      <c r="B380" s="27">
        <v>375</v>
      </c>
      <c r="C380" s="28">
        <v>-6.8433278173622085</v>
      </c>
      <c r="D380" s="29">
        <v>0.10000000000000142</v>
      </c>
      <c r="E380" s="29">
        <v>6.8433278173622085</v>
      </c>
      <c r="F380" s="30">
        <v>-0.10000000000000142</v>
      </c>
    </row>
    <row r="381" spans="2:6">
      <c r="B381" s="27">
        <v>376</v>
      </c>
      <c r="C381" s="28">
        <v>1.2404858316701706</v>
      </c>
      <c r="D381" s="29">
        <v>-0.14000000000000057</v>
      </c>
      <c r="E381" s="29">
        <v>-1.2404858316701706</v>
      </c>
      <c r="F381" s="30">
        <v>0.14000000000000057</v>
      </c>
    </row>
    <row r="382" spans="2:6">
      <c r="B382" s="27">
        <v>377</v>
      </c>
      <c r="C382" s="28">
        <v>-9.2339363796247369</v>
      </c>
      <c r="D382" s="29">
        <v>-0.15000000000000213</v>
      </c>
      <c r="E382" s="29">
        <v>9.2339363796247369</v>
      </c>
      <c r="F382" s="30">
        <v>0.15000000000000213</v>
      </c>
    </row>
    <row r="383" spans="2:6">
      <c r="B383" s="27">
        <v>378</v>
      </c>
      <c r="C383" s="28">
        <v>-7.6761896904975586</v>
      </c>
      <c r="D383" s="29">
        <v>0.11999999999999744</v>
      </c>
      <c r="E383" s="29">
        <v>7.6761896904975586</v>
      </c>
      <c r="F383" s="30">
        <v>-0.11999999999999744</v>
      </c>
    </row>
    <row r="384" spans="2:6">
      <c r="B384" s="27">
        <v>379</v>
      </c>
      <c r="C384" s="28">
        <v>2.0441000425773552</v>
      </c>
      <c r="D384" s="29">
        <v>0.45000000000000284</v>
      </c>
      <c r="E384" s="29">
        <v>-2.0441000425773552</v>
      </c>
      <c r="F384" s="30">
        <v>-0.45000000000000284</v>
      </c>
    </row>
    <row r="385" spans="2:6">
      <c r="B385" s="27">
        <v>380</v>
      </c>
      <c r="C385" s="28">
        <v>6.7031749736952122</v>
      </c>
      <c r="D385" s="29">
        <v>-0.12999999999999989</v>
      </c>
      <c r="E385" s="29">
        <v>-6.7031749736952122</v>
      </c>
      <c r="F385" s="30">
        <v>0.12999999999999989</v>
      </c>
    </row>
    <row r="386" spans="2:6">
      <c r="B386" s="27">
        <v>381</v>
      </c>
      <c r="C386" s="28">
        <v>9.0159689874139701</v>
      </c>
      <c r="D386" s="29">
        <v>-0.25</v>
      </c>
      <c r="E386" s="29">
        <v>-9.0159689874139701</v>
      </c>
      <c r="F386" s="30">
        <v>0.25</v>
      </c>
    </row>
    <row r="387" spans="2:6">
      <c r="B387" s="27">
        <v>382</v>
      </c>
      <c r="C387" s="28">
        <v>6.0954577258740983</v>
      </c>
      <c r="D387" s="29">
        <v>0.55999999999999517</v>
      </c>
      <c r="E387" s="29">
        <v>-6.0954577258740983</v>
      </c>
      <c r="F387" s="30">
        <v>-0.55999999999999517</v>
      </c>
    </row>
    <row r="388" spans="2:6">
      <c r="B388" s="27">
        <v>383</v>
      </c>
      <c r="C388" s="28">
        <v>-4.1352530722660674</v>
      </c>
      <c r="D388" s="29">
        <v>-8.9999999999999858E-2</v>
      </c>
      <c r="E388" s="29">
        <v>4.1352530722660674</v>
      </c>
      <c r="F388" s="30">
        <v>8.9999999999999858E-2</v>
      </c>
    </row>
    <row r="389" spans="2:6">
      <c r="B389" s="27">
        <v>384</v>
      </c>
      <c r="C389" s="28">
        <v>7.1898870684988196</v>
      </c>
      <c r="D389" s="29">
        <v>9.9999999999980105E-3</v>
      </c>
      <c r="E389" s="29">
        <v>-7.1898870684988196</v>
      </c>
      <c r="F389" s="30">
        <v>-9.9999999999980105E-3</v>
      </c>
    </row>
    <row r="390" spans="2:6">
      <c r="B390" s="27">
        <v>385</v>
      </c>
      <c r="C390" s="28">
        <v>-6.4453095049437934</v>
      </c>
      <c r="D390" s="29">
        <v>-0.57999999999999829</v>
      </c>
      <c r="E390" s="29">
        <v>6.4453095049437934</v>
      </c>
      <c r="F390" s="30">
        <v>0.57999999999999829</v>
      </c>
    </row>
    <row r="391" spans="2:6">
      <c r="B391" s="27">
        <v>386</v>
      </c>
      <c r="C391" s="28">
        <v>-3.2382534780621484</v>
      </c>
      <c r="D391" s="29">
        <v>-5.9999999999995168E-2</v>
      </c>
      <c r="E391" s="29">
        <v>3.2382534780621484</v>
      </c>
      <c r="F391" s="30">
        <v>5.9999999999995168E-2</v>
      </c>
    </row>
    <row r="392" spans="2:6">
      <c r="B392" s="27">
        <v>387</v>
      </c>
      <c r="C392" s="28">
        <v>1.765552373467159</v>
      </c>
      <c r="D392" s="29">
        <v>0.54999999999999716</v>
      </c>
      <c r="E392" s="29">
        <v>-1.765552373467159</v>
      </c>
      <c r="F392" s="30">
        <v>-0.54999999999999716</v>
      </c>
    </row>
    <row r="393" spans="2:6">
      <c r="B393" s="27">
        <v>388</v>
      </c>
      <c r="C393" s="28">
        <v>-6.1517970016606114</v>
      </c>
      <c r="D393" s="29">
        <v>0.28999999999999915</v>
      </c>
      <c r="E393" s="29">
        <v>6.1517970016606114</v>
      </c>
      <c r="F393" s="30">
        <v>-0.28999999999999915</v>
      </c>
    </row>
    <row r="394" spans="2:6">
      <c r="B394" s="27">
        <v>389</v>
      </c>
      <c r="C394" s="28">
        <v>0.24134256922951636</v>
      </c>
      <c r="D394" s="29">
        <v>8.00000000000054E-2</v>
      </c>
      <c r="E394" s="29">
        <v>-0.24134256922951636</v>
      </c>
      <c r="F394" s="30">
        <v>-8.00000000000054E-2</v>
      </c>
    </row>
    <row r="395" spans="2:6">
      <c r="B395" s="27">
        <v>390</v>
      </c>
      <c r="C395" s="28">
        <v>-10.135550347585934</v>
      </c>
      <c r="D395" s="29">
        <v>0.23999999999999844</v>
      </c>
      <c r="E395" s="29">
        <v>10.135550347585934</v>
      </c>
      <c r="F395" s="30">
        <v>-0.23999999999999844</v>
      </c>
    </row>
    <row r="396" spans="2:6">
      <c r="B396" s="27">
        <v>391</v>
      </c>
      <c r="C396" s="28">
        <v>5.3647850524536977</v>
      </c>
      <c r="D396" s="29">
        <v>-0.57000000000000028</v>
      </c>
      <c r="E396" s="29">
        <v>-5.3647850524536977</v>
      </c>
      <c r="F396" s="30">
        <v>0.57000000000000028</v>
      </c>
    </row>
    <row r="397" spans="2:6">
      <c r="B397" s="27">
        <v>392</v>
      </c>
      <c r="C397" s="28">
        <v>0.17798452921368835</v>
      </c>
      <c r="D397" s="29">
        <v>0.75</v>
      </c>
      <c r="E397" s="29">
        <v>-0.17798452921368835</v>
      </c>
      <c r="F397" s="30">
        <v>-0.75</v>
      </c>
    </row>
    <row r="398" spans="2:6">
      <c r="B398" s="27">
        <v>393</v>
      </c>
      <c r="C398" s="28">
        <v>0.78801321787045708</v>
      </c>
      <c r="D398" s="29">
        <v>-0.47999999999999687</v>
      </c>
      <c r="E398" s="29">
        <v>-0.78801321787045708</v>
      </c>
      <c r="F398" s="30">
        <v>0.47999999999999687</v>
      </c>
    </row>
    <row r="399" spans="2:6">
      <c r="B399" s="27">
        <v>394</v>
      </c>
      <c r="C399" s="28">
        <v>-8.3766124192962934</v>
      </c>
      <c r="D399" s="29">
        <v>0.17999999999999972</v>
      </c>
      <c r="E399" s="29">
        <v>8.3766124192962934</v>
      </c>
      <c r="F399" s="30">
        <v>-0.17999999999999972</v>
      </c>
    </row>
    <row r="400" spans="2:6">
      <c r="B400" s="27">
        <v>395</v>
      </c>
      <c r="C400" s="28">
        <v>-0.19328729231611419</v>
      </c>
      <c r="D400" s="29">
        <v>0.10999999999999943</v>
      </c>
      <c r="E400" s="29">
        <v>0.19328729231611419</v>
      </c>
      <c r="F400" s="30">
        <v>-0.10999999999999943</v>
      </c>
    </row>
    <row r="401" spans="2:6">
      <c r="B401" s="27">
        <v>396</v>
      </c>
      <c r="C401" s="28">
        <v>4.2445825389229128</v>
      </c>
      <c r="D401" s="29">
        <v>0.47000000000000242</v>
      </c>
      <c r="E401" s="29">
        <v>-4.2445825389229128</v>
      </c>
      <c r="F401" s="30">
        <v>-0.47000000000000242</v>
      </c>
    </row>
    <row r="402" spans="2:6">
      <c r="B402" s="27">
        <v>397</v>
      </c>
      <c r="C402" s="28">
        <v>9.5331616734978866</v>
      </c>
      <c r="D402" s="29">
        <v>7.0000000000000284E-2</v>
      </c>
      <c r="E402" s="29">
        <v>-9.5331616734978866</v>
      </c>
      <c r="F402" s="30">
        <v>-7.0000000000000284E-2</v>
      </c>
    </row>
    <row r="403" spans="2:6">
      <c r="B403" s="27">
        <v>398</v>
      </c>
      <c r="C403" s="28">
        <v>5.3181536281545618</v>
      </c>
      <c r="D403" s="29">
        <v>-0.6699999999999946</v>
      </c>
      <c r="E403" s="29">
        <v>-5.3181536281545618</v>
      </c>
      <c r="F403" s="30">
        <v>0.6699999999999946</v>
      </c>
    </row>
    <row r="404" spans="2:6">
      <c r="B404" s="27">
        <v>399</v>
      </c>
      <c r="C404" s="28">
        <v>3.0212594742633456</v>
      </c>
      <c r="D404" s="29">
        <v>0.32999999999999829</v>
      </c>
      <c r="E404" s="29">
        <v>-3.0212594742633456</v>
      </c>
      <c r="F404" s="30">
        <v>-0.32999999999999829</v>
      </c>
    </row>
    <row r="405" spans="2:6">
      <c r="B405" s="27">
        <v>400</v>
      </c>
      <c r="C405" s="28">
        <v>-6.3883894077798118</v>
      </c>
      <c r="D405" s="29">
        <v>-7.0000000000000284E-2</v>
      </c>
      <c r="E405" s="29">
        <v>6.3883894077798118</v>
      </c>
      <c r="F405" s="30">
        <v>7.0000000000000284E-2</v>
      </c>
    </row>
    <row r="406" spans="2:6">
      <c r="B406" s="27">
        <v>401</v>
      </c>
      <c r="C406" s="28">
        <v>-9.7743317229677587</v>
      </c>
      <c r="D406" s="29">
        <v>-0.75999999999999801</v>
      </c>
      <c r="E406" s="29">
        <v>9.7743317229677587</v>
      </c>
      <c r="F406" s="30">
        <v>0.75999999999999801</v>
      </c>
    </row>
    <row r="407" spans="2:6">
      <c r="B407" s="27">
        <v>402</v>
      </c>
      <c r="C407" s="28">
        <v>7.8397189594736432</v>
      </c>
      <c r="D407" s="29">
        <v>2.9999999999994031E-2</v>
      </c>
      <c r="E407" s="29">
        <v>-7.8397189594736432</v>
      </c>
      <c r="F407" s="30">
        <v>-2.9999999999994031E-2</v>
      </c>
    </row>
    <row r="408" spans="2:6">
      <c r="B408" s="27">
        <v>403</v>
      </c>
      <c r="C408" s="28">
        <v>-10.169995554631626</v>
      </c>
      <c r="D408" s="29">
        <v>0.51000000000000512</v>
      </c>
      <c r="E408" s="29">
        <v>10.169995554631626</v>
      </c>
      <c r="F408" s="30">
        <v>-0.51000000000000512</v>
      </c>
    </row>
    <row r="409" spans="2:6">
      <c r="B409" s="27">
        <v>404</v>
      </c>
      <c r="C409" s="28">
        <v>-5.5245404791506303E-2</v>
      </c>
      <c r="D409" s="29">
        <v>0.35999999999999943</v>
      </c>
      <c r="E409" s="29">
        <v>5.5245404791506303E-2</v>
      </c>
      <c r="F409" s="30">
        <v>-0.35999999999999943</v>
      </c>
    </row>
    <row r="410" spans="2:6">
      <c r="B410" s="27">
        <v>405</v>
      </c>
      <c r="C410" s="28">
        <v>-6.7892952249365024</v>
      </c>
      <c r="D410" s="29">
        <v>0.25</v>
      </c>
      <c r="E410" s="29">
        <v>6.7892952249365024</v>
      </c>
      <c r="F410" s="30">
        <v>-0.25</v>
      </c>
    </row>
    <row r="411" spans="2:6">
      <c r="B411" s="27">
        <v>406</v>
      </c>
      <c r="C411" s="28">
        <v>1.575976034251255</v>
      </c>
      <c r="D411" s="29">
        <v>5.9999999999995168E-2</v>
      </c>
      <c r="E411" s="29">
        <v>-1.575976034251255</v>
      </c>
      <c r="F411" s="30">
        <v>-5.9999999999995168E-2</v>
      </c>
    </row>
    <row r="412" spans="2:6">
      <c r="B412" s="27">
        <v>407</v>
      </c>
      <c r="C412" s="28">
        <v>-5.3504380554476256</v>
      </c>
      <c r="D412" s="29">
        <v>0.89999999999999858</v>
      </c>
      <c r="E412" s="29">
        <v>5.3504380554476256</v>
      </c>
      <c r="F412" s="30">
        <v>-0.89999999999999858</v>
      </c>
    </row>
    <row r="413" spans="2:6">
      <c r="B413" s="27">
        <v>408</v>
      </c>
      <c r="C413" s="28">
        <v>7.3837411087355491</v>
      </c>
      <c r="D413" s="29">
        <v>0.57999999999999829</v>
      </c>
      <c r="E413" s="29">
        <v>-7.3837411087355491</v>
      </c>
      <c r="F413" s="30">
        <v>-0.57999999999999829</v>
      </c>
    </row>
    <row r="414" spans="2:6">
      <c r="B414" s="27">
        <v>409</v>
      </c>
      <c r="C414" s="28">
        <v>-1.2176435776724475</v>
      </c>
      <c r="D414" s="29">
        <v>0.14000000000000057</v>
      </c>
      <c r="E414" s="29">
        <v>1.2176435776724475</v>
      </c>
      <c r="F414" s="30">
        <v>-0.14000000000000057</v>
      </c>
    </row>
    <row r="415" spans="2:6">
      <c r="B415" s="27">
        <v>410</v>
      </c>
      <c r="C415" s="28">
        <v>5.8085836913495541</v>
      </c>
      <c r="D415" s="29">
        <v>0</v>
      </c>
      <c r="E415" s="29">
        <v>-5.8085836913495541</v>
      </c>
      <c r="F415" s="30">
        <v>0</v>
      </c>
    </row>
    <row r="416" spans="2:6">
      <c r="B416" s="27">
        <v>411</v>
      </c>
      <c r="C416" s="28">
        <v>8.4511122636833704</v>
      </c>
      <c r="D416" s="29">
        <v>0.53999999999999915</v>
      </c>
      <c r="E416" s="29">
        <v>-8.4511122636833704</v>
      </c>
      <c r="F416" s="30">
        <v>-0.53999999999999915</v>
      </c>
    </row>
    <row r="417" spans="2:6">
      <c r="B417" s="27">
        <v>412</v>
      </c>
      <c r="C417" s="28">
        <v>1.5826255720832307</v>
      </c>
      <c r="D417" s="29">
        <v>0.60000000000000142</v>
      </c>
      <c r="E417" s="29">
        <v>-1.5826255720832307</v>
      </c>
      <c r="F417" s="30">
        <v>-0.60000000000000142</v>
      </c>
    </row>
    <row r="418" spans="2:6">
      <c r="B418" s="27">
        <v>413</v>
      </c>
      <c r="C418" s="28">
        <v>2.9475022327386284</v>
      </c>
      <c r="D418" s="29">
        <v>-0.14000000000000057</v>
      </c>
      <c r="E418" s="29">
        <v>-2.9475022327386284</v>
      </c>
      <c r="F418" s="30">
        <v>0.14000000000000057</v>
      </c>
    </row>
    <row r="419" spans="2:6">
      <c r="B419" s="27">
        <v>414</v>
      </c>
      <c r="C419" s="28">
        <v>-10.289686795376738</v>
      </c>
      <c r="D419" s="29">
        <v>1.9999999999996021E-2</v>
      </c>
      <c r="E419" s="29">
        <v>10.289686795376738</v>
      </c>
      <c r="F419" s="30">
        <v>-1.9999999999996021E-2</v>
      </c>
    </row>
    <row r="420" spans="2:6">
      <c r="B420" s="27">
        <v>415</v>
      </c>
      <c r="C420" s="28">
        <v>5.3987320434839887</v>
      </c>
      <c r="D420" s="29">
        <v>0.66000000000000014</v>
      </c>
      <c r="E420" s="29">
        <v>-5.3987320434839887</v>
      </c>
      <c r="F420" s="30">
        <v>-0.66000000000000014</v>
      </c>
    </row>
    <row r="421" spans="2:6">
      <c r="B421" s="27">
        <v>416</v>
      </c>
      <c r="C421" s="28">
        <v>-1.6828945432649647</v>
      </c>
      <c r="D421" s="29">
        <v>1.6900000000000004</v>
      </c>
      <c r="E421" s="29">
        <v>1.6828945432649647</v>
      </c>
      <c r="F421" s="30">
        <v>-1.6900000000000004</v>
      </c>
    </row>
    <row r="422" spans="2:6">
      <c r="B422" s="27">
        <v>417</v>
      </c>
      <c r="C422" s="28">
        <v>-0.55013538010348029</v>
      </c>
      <c r="D422" s="29">
        <v>0.17999999999999972</v>
      </c>
      <c r="E422" s="29">
        <v>0.55013538010348029</v>
      </c>
      <c r="F422" s="30">
        <v>-0.17999999999999972</v>
      </c>
    </row>
    <row r="423" spans="2:6">
      <c r="B423" s="27">
        <v>418</v>
      </c>
      <c r="C423" s="28">
        <v>7.4628070484105962</v>
      </c>
      <c r="D423" s="29">
        <v>-7.9999999999998295E-2</v>
      </c>
      <c r="E423" s="29">
        <v>-7.4628070484105962</v>
      </c>
      <c r="F423" s="30">
        <v>7.9999999999998295E-2</v>
      </c>
    </row>
    <row r="424" spans="2:6">
      <c r="B424" s="27">
        <v>419</v>
      </c>
      <c r="C424" s="28">
        <v>-1.6898637688372418</v>
      </c>
      <c r="D424" s="29">
        <v>2.0000000000003126E-2</v>
      </c>
      <c r="E424" s="29">
        <v>1.6898637688372418</v>
      </c>
      <c r="F424" s="30">
        <v>-2.0000000000003126E-2</v>
      </c>
    </row>
    <row r="425" spans="2:6">
      <c r="B425" s="27">
        <v>420</v>
      </c>
      <c r="C425" s="28">
        <v>0.79737183234199449</v>
      </c>
      <c r="D425" s="29">
        <v>0.26999999999999602</v>
      </c>
      <c r="E425" s="29">
        <v>-0.79737183234199449</v>
      </c>
      <c r="F425" s="30">
        <v>-0.26999999999999602</v>
      </c>
    </row>
    <row r="426" spans="2:6">
      <c r="B426" s="27">
        <v>421</v>
      </c>
      <c r="C426" s="28">
        <v>-1.7591146362360277</v>
      </c>
      <c r="D426" s="29">
        <v>-0.28000000000000114</v>
      </c>
      <c r="E426" s="29">
        <v>1.7591146362360277</v>
      </c>
      <c r="F426" s="30">
        <v>0.28000000000000114</v>
      </c>
    </row>
    <row r="427" spans="2:6">
      <c r="B427" s="27">
        <v>422</v>
      </c>
      <c r="C427" s="28">
        <v>-2.4507761417103353</v>
      </c>
      <c r="D427" s="29">
        <v>9.9999999999980105E-3</v>
      </c>
      <c r="E427" s="29">
        <v>2.4507761417103353</v>
      </c>
      <c r="F427" s="30">
        <v>-9.9999999999980105E-3</v>
      </c>
    </row>
    <row r="428" spans="2:6">
      <c r="B428" s="27">
        <v>423</v>
      </c>
      <c r="C428" s="28">
        <v>6.7498590433154106</v>
      </c>
      <c r="D428" s="29">
        <v>-0.98999999999999488</v>
      </c>
      <c r="E428" s="29">
        <v>-6.7498590433154106</v>
      </c>
      <c r="F428" s="30">
        <v>0.98999999999999488</v>
      </c>
    </row>
    <row r="429" spans="2:6">
      <c r="B429" s="27">
        <v>424</v>
      </c>
      <c r="C429" s="28">
        <v>-8.4486445620600463</v>
      </c>
      <c r="D429" s="29">
        <v>-0.46999999999999886</v>
      </c>
      <c r="E429" s="29">
        <v>8.4486445620600463</v>
      </c>
      <c r="F429" s="30">
        <v>0.46999999999999886</v>
      </c>
    </row>
    <row r="430" spans="2:6">
      <c r="B430" s="27">
        <v>425</v>
      </c>
      <c r="C430" s="28">
        <v>7.9564527682030892</v>
      </c>
      <c r="D430" s="29">
        <v>-0.22000000000000597</v>
      </c>
      <c r="E430" s="29">
        <v>-7.9564527682030892</v>
      </c>
      <c r="F430" s="30">
        <v>0.22000000000000597</v>
      </c>
    </row>
    <row r="431" spans="2:6">
      <c r="B431" s="27">
        <v>426</v>
      </c>
      <c r="C431" s="28">
        <v>2.5578499065731251</v>
      </c>
      <c r="D431" s="29">
        <v>0.71000000000000085</v>
      </c>
      <c r="E431" s="29">
        <v>-2.5578499065731251</v>
      </c>
      <c r="F431" s="30">
        <v>-0.71000000000000085</v>
      </c>
    </row>
    <row r="432" spans="2:6">
      <c r="B432" s="27">
        <v>427</v>
      </c>
      <c r="C432" s="28">
        <v>9.2607519097619004</v>
      </c>
      <c r="D432" s="29">
        <v>5.0000000000004263E-2</v>
      </c>
      <c r="E432" s="29">
        <v>-9.2607519097619004</v>
      </c>
      <c r="F432" s="30">
        <v>-5.0000000000004263E-2</v>
      </c>
    </row>
    <row r="433" spans="2:6">
      <c r="B433" s="27">
        <v>428</v>
      </c>
      <c r="C433" s="28">
        <v>-7.3960175259162213</v>
      </c>
      <c r="D433" s="29">
        <v>0.10000000000000142</v>
      </c>
      <c r="E433" s="29">
        <v>7.3960175259162213</v>
      </c>
      <c r="F433" s="30">
        <v>-0.10000000000000142</v>
      </c>
    </row>
    <row r="434" spans="2:6">
      <c r="B434" s="27">
        <v>429</v>
      </c>
      <c r="C434" s="28">
        <v>2.5062550857124393</v>
      </c>
      <c r="D434" s="29">
        <v>0.32999999999999829</v>
      </c>
      <c r="E434" s="29">
        <v>-2.5062550857124393</v>
      </c>
      <c r="F434" s="30">
        <v>-0.32999999999999829</v>
      </c>
    </row>
    <row r="435" spans="2:6">
      <c r="B435" s="27">
        <v>430</v>
      </c>
      <c r="C435" s="28">
        <v>-2.5699470918381877</v>
      </c>
      <c r="D435" s="29">
        <v>1.2899999999999991</v>
      </c>
      <c r="E435" s="29">
        <v>2.5699470918381877</v>
      </c>
      <c r="F435" s="30">
        <v>-1.2899999999999991</v>
      </c>
    </row>
    <row r="436" spans="2:6">
      <c r="B436" s="27">
        <v>431</v>
      </c>
      <c r="C436" s="28">
        <v>-2.4507761417103353</v>
      </c>
      <c r="D436" s="29">
        <v>-0.6699999999999946</v>
      </c>
      <c r="E436" s="29">
        <v>2.4507761417103353</v>
      </c>
      <c r="F436" s="30">
        <v>0.6699999999999946</v>
      </c>
    </row>
    <row r="437" spans="2:6">
      <c r="B437" s="27">
        <v>432</v>
      </c>
      <c r="C437" s="28">
        <v>-4.29177985220106</v>
      </c>
      <c r="D437" s="29">
        <v>0.22999999999999687</v>
      </c>
      <c r="E437" s="29">
        <v>4.29177985220106</v>
      </c>
      <c r="F437" s="30">
        <v>-0.22999999999999687</v>
      </c>
    </row>
    <row r="438" spans="2:6">
      <c r="B438" s="27">
        <v>433</v>
      </c>
      <c r="C438" s="28">
        <v>3.9453268352552584E-2</v>
      </c>
      <c r="D438" s="29">
        <v>-9.0000000000003411E-2</v>
      </c>
      <c r="E438" s="29">
        <v>-3.9453268352552584E-2</v>
      </c>
      <c r="F438" s="30">
        <v>9.0000000000003411E-2</v>
      </c>
    </row>
    <row r="439" spans="2:6">
      <c r="B439" s="27">
        <v>434</v>
      </c>
      <c r="C439" s="28">
        <v>-0.78544541794386191</v>
      </c>
      <c r="D439" s="29">
        <v>-5.0000000000004263E-2</v>
      </c>
      <c r="E439" s="29">
        <v>0.78544541794386191</v>
      </c>
      <c r="F439" s="30">
        <v>5.0000000000004263E-2</v>
      </c>
    </row>
    <row r="440" spans="2:6">
      <c r="B440" s="27">
        <v>435</v>
      </c>
      <c r="C440" s="28">
        <v>-9.5260423295031131</v>
      </c>
      <c r="D440" s="29">
        <v>-0.4199999999999946</v>
      </c>
      <c r="E440" s="29">
        <v>9.5260423295031131</v>
      </c>
      <c r="F440" s="30">
        <v>0.4199999999999946</v>
      </c>
    </row>
    <row r="441" spans="2:6">
      <c r="B441" s="27">
        <v>436</v>
      </c>
      <c r="C441" s="28">
        <v>2.131585148218079</v>
      </c>
      <c r="D441" s="29">
        <v>-0.29000000000000625</v>
      </c>
      <c r="E441" s="29">
        <v>-2.131585148218079</v>
      </c>
      <c r="F441" s="30">
        <v>0.29000000000000625</v>
      </c>
    </row>
    <row r="442" spans="2:6">
      <c r="B442" s="27">
        <v>437</v>
      </c>
      <c r="C442" s="28">
        <v>8.8085937094123778</v>
      </c>
      <c r="D442" s="29">
        <v>-0.25</v>
      </c>
      <c r="E442" s="29">
        <v>-8.8085937094123778</v>
      </c>
      <c r="F442" s="30">
        <v>0.25</v>
      </c>
    </row>
    <row r="443" spans="2:6">
      <c r="B443" s="27">
        <v>438</v>
      </c>
      <c r="C443" s="28">
        <v>4.64129267263408</v>
      </c>
      <c r="D443" s="29">
        <v>-0.71000000000000085</v>
      </c>
      <c r="E443" s="29">
        <v>-4.64129267263408</v>
      </c>
      <c r="F443" s="30">
        <v>0.71000000000000085</v>
      </c>
    </row>
    <row r="444" spans="2:6">
      <c r="B444" s="27">
        <v>439</v>
      </c>
      <c r="C444" s="28">
        <v>-7.3799725669159244</v>
      </c>
      <c r="D444" s="29">
        <v>0.21000000000000085</v>
      </c>
      <c r="E444" s="29">
        <v>7.3799725669159244</v>
      </c>
      <c r="F444" s="30">
        <v>-0.21000000000000085</v>
      </c>
    </row>
    <row r="445" spans="2:6">
      <c r="B445" s="27">
        <v>440</v>
      </c>
      <c r="C445" s="28">
        <v>2.0441000425773552</v>
      </c>
      <c r="D445" s="29">
        <v>0.58999999999999631</v>
      </c>
      <c r="E445" s="29">
        <v>-2.0441000425773552</v>
      </c>
      <c r="F445" s="30">
        <v>-0.58999999999999631</v>
      </c>
    </row>
    <row r="446" spans="2:6">
      <c r="B446" s="27">
        <v>441</v>
      </c>
      <c r="C446" s="28">
        <v>-7.3252779560582866</v>
      </c>
      <c r="D446" s="29">
        <v>0.17999999999999972</v>
      </c>
      <c r="E446" s="29">
        <v>7.3252779560582866</v>
      </c>
      <c r="F446" s="30">
        <v>-0.17999999999999972</v>
      </c>
    </row>
    <row r="447" spans="2:6">
      <c r="B447" s="27">
        <v>442</v>
      </c>
      <c r="C447" s="28">
        <v>6.2846448370157759</v>
      </c>
      <c r="D447" s="29">
        <v>0.16000000000000369</v>
      </c>
      <c r="E447" s="29">
        <v>-6.2846448370157759</v>
      </c>
      <c r="F447" s="30">
        <v>-0.16000000000000369</v>
      </c>
    </row>
    <row r="448" spans="2:6">
      <c r="B448" s="27">
        <v>443</v>
      </c>
      <c r="C448" s="28">
        <v>2.8314267021983142</v>
      </c>
      <c r="D448" s="29">
        <v>-1.3900000000000006</v>
      </c>
      <c r="E448" s="29">
        <v>-2.8314267021983142</v>
      </c>
      <c r="F448" s="30">
        <v>1.3900000000000006</v>
      </c>
    </row>
    <row r="449" spans="2:6">
      <c r="B449" s="27">
        <v>444</v>
      </c>
      <c r="C449" s="28">
        <v>0.58313673721156789</v>
      </c>
      <c r="D449" s="29">
        <v>1.4700000000000006</v>
      </c>
      <c r="E449" s="29">
        <v>-0.58313673721156789</v>
      </c>
      <c r="F449" s="30">
        <v>-1.4700000000000006</v>
      </c>
    </row>
    <row r="450" spans="2:6">
      <c r="B450" s="27">
        <v>445</v>
      </c>
      <c r="C450" s="28">
        <v>-10.043703854946614</v>
      </c>
      <c r="D450" s="29">
        <v>-3.0000000000001137E-2</v>
      </c>
      <c r="E450" s="29">
        <v>10.043703854946614</v>
      </c>
      <c r="F450" s="30">
        <v>3.0000000000001137E-2</v>
      </c>
    </row>
    <row r="451" spans="2:6">
      <c r="B451" s="27">
        <v>446</v>
      </c>
      <c r="C451" s="28">
        <v>-0.19328729231611419</v>
      </c>
      <c r="D451" s="29">
        <v>0.19999999999999574</v>
      </c>
      <c r="E451" s="29">
        <v>0.19328729231611419</v>
      </c>
      <c r="F451" s="30">
        <v>-0.19999999999999574</v>
      </c>
    </row>
    <row r="452" spans="2:6">
      <c r="B452" s="27">
        <v>447</v>
      </c>
      <c r="C452" s="28">
        <v>-5.1160745041564297</v>
      </c>
      <c r="D452" s="29">
        <v>0.11999999999999744</v>
      </c>
      <c r="E452" s="29">
        <v>5.1160745041564297</v>
      </c>
      <c r="F452" s="30">
        <v>-0.11999999999999744</v>
      </c>
    </row>
    <row r="453" spans="2:6">
      <c r="B453" s="27">
        <v>448</v>
      </c>
      <c r="C453" s="28">
        <v>2.3885208120440495</v>
      </c>
      <c r="D453" s="29">
        <v>0.28000000000000114</v>
      </c>
      <c r="E453" s="29">
        <v>-2.3885208120440495</v>
      </c>
      <c r="F453" s="30">
        <v>-0.28000000000000114</v>
      </c>
    </row>
    <row r="454" spans="2:6">
      <c r="B454" s="27">
        <v>449</v>
      </c>
      <c r="C454" s="28">
        <v>-1.4250878136296734</v>
      </c>
      <c r="D454" s="29">
        <v>-9.9999999999980105E-3</v>
      </c>
      <c r="E454" s="29">
        <v>1.4250878136296734</v>
      </c>
      <c r="F454" s="30">
        <v>9.9999999999980105E-3</v>
      </c>
    </row>
    <row r="455" spans="2:6">
      <c r="B455" s="27">
        <v>450</v>
      </c>
      <c r="C455" s="28">
        <v>-8.4311513595603174</v>
      </c>
      <c r="D455" s="29">
        <v>-0.34999999999999787</v>
      </c>
      <c r="E455" s="29">
        <v>8.4311513595603174</v>
      </c>
      <c r="F455" s="30">
        <v>0.34999999999999787</v>
      </c>
    </row>
    <row r="456" spans="2:6">
      <c r="B456" s="27">
        <v>451</v>
      </c>
      <c r="C456" s="28">
        <v>-0.80440895012350211</v>
      </c>
      <c r="D456" s="29">
        <v>2.0000000000003126E-2</v>
      </c>
      <c r="E456" s="29">
        <v>0.80440895012350211</v>
      </c>
      <c r="F456" s="30">
        <v>-2.0000000000003126E-2</v>
      </c>
    </row>
    <row r="457" spans="2:6">
      <c r="B457" s="27">
        <v>452</v>
      </c>
      <c r="C457" s="28">
        <v>-4.7561182962744226</v>
      </c>
      <c r="D457" s="29">
        <v>-0.23999999999999488</v>
      </c>
      <c r="E457" s="29">
        <v>4.7561182962744226</v>
      </c>
      <c r="F457" s="30">
        <v>0.23999999999999488</v>
      </c>
    </row>
    <row r="458" spans="2:6">
      <c r="B458" s="27">
        <v>453</v>
      </c>
      <c r="C458" s="28">
        <v>1.496338667396671</v>
      </c>
      <c r="D458" s="29">
        <v>0.37999999999999901</v>
      </c>
      <c r="E458" s="29">
        <v>-1.496338667396671</v>
      </c>
      <c r="F458" s="30">
        <v>-0.37999999999999901</v>
      </c>
    </row>
    <row r="459" spans="2:6">
      <c r="B459" s="27">
        <v>454</v>
      </c>
      <c r="C459" s="28">
        <v>3.2440846998412809</v>
      </c>
      <c r="D459" s="29">
        <v>0.86999999999999744</v>
      </c>
      <c r="E459" s="29">
        <v>-3.2440846998412809</v>
      </c>
      <c r="F459" s="30">
        <v>-0.86999999999999744</v>
      </c>
    </row>
    <row r="460" spans="2:6">
      <c r="B460" s="27">
        <v>455</v>
      </c>
      <c r="C460" s="28">
        <v>6.1108418002002907</v>
      </c>
      <c r="D460" s="29">
        <v>1.3000000000000007</v>
      </c>
      <c r="E460" s="29">
        <v>-6.1108418002002907</v>
      </c>
      <c r="F460" s="30">
        <v>-1.3000000000000007</v>
      </c>
    </row>
    <row r="461" spans="2:6">
      <c r="B461" s="27">
        <v>456</v>
      </c>
      <c r="C461" s="28">
        <v>5.0811694946858807</v>
      </c>
      <c r="D461" s="29">
        <v>-0.68999999999999773</v>
      </c>
      <c r="E461" s="29">
        <v>-5.0811694946858807</v>
      </c>
      <c r="F461" s="30">
        <v>0.68999999999999773</v>
      </c>
    </row>
    <row r="462" spans="2:6">
      <c r="B462" s="27">
        <v>457</v>
      </c>
      <c r="C462" s="28">
        <v>2.8915000804853435</v>
      </c>
      <c r="D462" s="29">
        <v>-0.26000000000000512</v>
      </c>
      <c r="E462" s="29">
        <v>-2.8915000804853435</v>
      </c>
      <c r="F462" s="30">
        <v>0.26000000000000512</v>
      </c>
    </row>
    <row r="463" spans="2:6">
      <c r="B463" s="27">
        <v>458</v>
      </c>
      <c r="C463" s="28">
        <v>-10.289686795376738</v>
      </c>
      <c r="D463" s="29">
        <v>0.32999999999999829</v>
      </c>
      <c r="E463" s="29">
        <v>10.289686795376738</v>
      </c>
      <c r="F463" s="30">
        <v>-0.32999999999999829</v>
      </c>
    </row>
    <row r="464" spans="2:6">
      <c r="B464" s="27">
        <v>459</v>
      </c>
      <c r="C464" s="28">
        <v>-7.4790562177938682</v>
      </c>
      <c r="D464" s="29">
        <v>1.839999999999999</v>
      </c>
      <c r="E464" s="29">
        <v>7.4790562177938682</v>
      </c>
      <c r="F464" s="30">
        <v>-1.839999999999999</v>
      </c>
    </row>
    <row r="465" spans="2:6">
      <c r="B465" s="27">
        <v>460</v>
      </c>
      <c r="C465" s="28">
        <v>-0.1670161534382828</v>
      </c>
      <c r="D465" s="29">
        <v>-0.26000000000000156</v>
      </c>
      <c r="E465" s="29">
        <v>0.1670161534382828</v>
      </c>
      <c r="F465" s="30">
        <v>0.26000000000000156</v>
      </c>
    </row>
    <row r="466" spans="2:6">
      <c r="B466" s="27">
        <v>461</v>
      </c>
      <c r="C466" s="28">
        <v>4.2512543279082848</v>
      </c>
      <c r="D466" s="29">
        <v>0.29000000000000625</v>
      </c>
      <c r="E466" s="29">
        <v>-4.2512543279082848</v>
      </c>
      <c r="F466" s="30">
        <v>-0.29000000000000625</v>
      </c>
    </row>
    <row r="467" spans="2:6">
      <c r="B467" s="27">
        <v>462</v>
      </c>
      <c r="C467" s="28">
        <v>5.9110583912878383</v>
      </c>
      <c r="D467" s="29">
        <v>0.38000000000000256</v>
      </c>
      <c r="E467" s="29">
        <v>-5.9110583912878383</v>
      </c>
      <c r="F467" s="30">
        <v>-0.38000000000000256</v>
      </c>
    </row>
    <row r="468" spans="2:6">
      <c r="B468" s="27">
        <v>463</v>
      </c>
      <c r="C468" s="28">
        <v>-0.71212526517902575</v>
      </c>
      <c r="D468" s="29">
        <v>-0.10000000000000142</v>
      </c>
      <c r="E468" s="29">
        <v>0.71212526517902575</v>
      </c>
      <c r="F468" s="30">
        <v>0.10000000000000142</v>
      </c>
    </row>
    <row r="469" spans="2:6">
      <c r="B469" s="27">
        <v>464</v>
      </c>
      <c r="C469" s="28">
        <v>-1.7591146362360277</v>
      </c>
      <c r="D469" s="29">
        <v>-1.4300000000000068</v>
      </c>
      <c r="E469" s="29">
        <v>1.7591146362360277</v>
      </c>
      <c r="F469" s="30">
        <v>1.4300000000000068</v>
      </c>
    </row>
    <row r="470" spans="2:6">
      <c r="B470" s="27">
        <v>465</v>
      </c>
      <c r="C470" s="28">
        <v>-4.8572074836661301</v>
      </c>
      <c r="D470" s="29">
        <v>0.28999999999999915</v>
      </c>
      <c r="E470" s="29">
        <v>4.8572074836661301</v>
      </c>
      <c r="F470" s="30">
        <v>-0.28999999999999915</v>
      </c>
    </row>
    <row r="471" spans="2:6">
      <c r="B471" s="27">
        <v>466</v>
      </c>
      <c r="C471" s="28">
        <v>-10.169995554631626</v>
      </c>
      <c r="D471" s="29">
        <v>0.72000000000000597</v>
      </c>
      <c r="E471" s="29">
        <v>10.169995554631626</v>
      </c>
      <c r="F471" s="30">
        <v>-0.72000000000000597</v>
      </c>
    </row>
    <row r="472" spans="2:6">
      <c r="B472" s="27">
        <v>467</v>
      </c>
      <c r="C472" s="28">
        <v>5.4952189342108682</v>
      </c>
      <c r="D472" s="29">
        <v>-0.26999999999999602</v>
      </c>
      <c r="E472" s="29">
        <v>-5.4952189342108682</v>
      </c>
      <c r="F472" s="30">
        <v>0.26999999999999602</v>
      </c>
    </row>
    <row r="473" spans="2:6">
      <c r="B473" s="27">
        <v>468</v>
      </c>
      <c r="C473" s="28">
        <v>-6.773835922611056</v>
      </c>
      <c r="D473" s="29">
        <v>0.60000000000000142</v>
      </c>
      <c r="E473" s="29">
        <v>6.773835922611056</v>
      </c>
      <c r="F473" s="30">
        <v>-0.60000000000000142</v>
      </c>
    </row>
    <row r="474" spans="2:6">
      <c r="B474" s="27">
        <v>469</v>
      </c>
      <c r="C474" s="28">
        <v>2.9866845049164397</v>
      </c>
      <c r="D474" s="29">
        <v>-9.0000000000003411E-2</v>
      </c>
      <c r="E474" s="29">
        <v>-2.9866845049164397</v>
      </c>
      <c r="F474" s="30">
        <v>9.0000000000003411E-2</v>
      </c>
    </row>
    <row r="475" spans="2:6">
      <c r="B475" s="27">
        <v>470</v>
      </c>
      <c r="C475" s="28">
        <v>-2.8054848730614736</v>
      </c>
      <c r="D475" s="29">
        <v>-0.26000000000000068</v>
      </c>
      <c r="E475" s="29">
        <v>2.8054848730614736</v>
      </c>
      <c r="F475" s="30">
        <v>0.26000000000000068</v>
      </c>
    </row>
    <row r="476" spans="2:6">
      <c r="B476" s="27">
        <v>471</v>
      </c>
      <c r="C476" s="28">
        <v>3.7558681107344256</v>
      </c>
      <c r="D476" s="29">
        <v>-0.30999999999999517</v>
      </c>
      <c r="E476" s="29">
        <v>-3.7558681107344256</v>
      </c>
      <c r="F476" s="30">
        <v>0.30999999999999517</v>
      </c>
    </row>
    <row r="477" spans="2:6">
      <c r="B477" s="27">
        <v>472</v>
      </c>
      <c r="C477" s="28">
        <v>-2.5214755360224217</v>
      </c>
      <c r="D477" s="29">
        <v>0.85999999999999943</v>
      </c>
      <c r="E477" s="29">
        <v>2.5214755360224217</v>
      </c>
      <c r="F477" s="30">
        <v>-0.85999999999999943</v>
      </c>
    </row>
    <row r="478" spans="2:6">
      <c r="B478" s="27">
        <v>473</v>
      </c>
      <c r="C478" s="28">
        <v>-1.0012034933102214</v>
      </c>
      <c r="D478" s="29">
        <v>-0.33999999999999986</v>
      </c>
      <c r="E478" s="29">
        <v>1.0012034933102214</v>
      </c>
      <c r="F478" s="30">
        <v>0.33999999999999986</v>
      </c>
    </row>
    <row r="479" spans="2:6">
      <c r="B479" s="27">
        <v>474</v>
      </c>
      <c r="C479" s="28">
        <v>0.73323167092372898</v>
      </c>
      <c r="D479" s="29">
        <v>0.12999999999999545</v>
      </c>
      <c r="E479" s="29">
        <v>-0.73323167092372898</v>
      </c>
      <c r="F479" s="30">
        <v>-0.12999999999999545</v>
      </c>
    </row>
    <row r="480" spans="2:6">
      <c r="B480" s="27">
        <v>475</v>
      </c>
      <c r="C480" s="28">
        <v>-7.5439066703337829</v>
      </c>
      <c r="D480" s="29">
        <v>-0.10999999999999943</v>
      </c>
      <c r="E480" s="29">
        <v>7.5439066703337829</v>
      </c>
      <c r="F480" s="30">
        <v>0.10999999999999943</v>
      </c>
    </row>
    <row r="481" spans="2:6">
      <c r="B481" s="27">
        <v>476</v>
      </c>
      <c r="C481" s="28">
        <v>3.1220075781885441</v>
      </c>
      <c r="D481" s="29">
        <v>0.40000000000000036</v>
      </c>
      <c r="E481" s="29">
        <v>-3.1220075781885441</v>
      </c>
      <c r="F481" s="30">
        <v>-0.40000000000000036</v>
      </c>
    </row>
    <row r="482" spans="2:6">
      <c r="B482" s="27">
        <v>477</v>
      </c>
      <c r="C482" s="28">
        <v>3.8567703934120487</v>
      </c>
      <c r="D482" s="29">
        <v>3.9999999999999147E-2</v>
      </c>
      <c r="E482" s="29">
        <v>-3.8567703934120487</v>
      </c>
      <c r="F482" s="30">
        <v>-3.9999999999999147E-2</v>
      </c>
    </row>
    <row r="483" spans="2:6">
      <c r="B483" s="27">
        <v>478</v>
      </c>
      <c r="C483" s="28">
        <v>-10.328190908460854</v>
      </c>
      <c r="D483" s="29">
        <v>-0.20000000000000284</v>
      </c>
      <c r="E483" s="29">
        <v>10.328190908460854</v>
      </c>
      <c r="F483" s="30">
        <v>0.20000000000000284</v>
      </c>
    </row>
    <row r="484" spans="2:6">
      <c r="B484" s="27">
        <v>479</v>
      </c>
      <c r="C484" s="28">
        <v>-7.2524425553377299</v>
      </c>
      <c r="D484" s="29">
        <v>0</v>
      </c>
      <c r="E484" s="29">
        <v>7.2524425553377299</v>
      </c>
      <c r="F484" s="30">
        <v>0</v>
      </c>
    </row>
    <row r="485" spans="2:6">
      <c r="B485" s="27">
        <v>480</v>
      </c>
      <c r="C485" s="28">
        <v>5.9925492593102661</v>
      </c>
      <c r="D485" s="29">
        <v>0.42000000000000171</v>
      </c>
      <c r="E485" s="29">
        <v>-5.9925492593102661</v>
      </c>
      <c r="F485" s="30">
        <v>-0.42000000000000171</v>
      </c>
    </row>
    <row r="486" spans="2:6">
      <c r="B486" s="27">
        <v>481</v>
      </c>
      <c r="C486" s="28">
        <v>-8.5705622438054831</v>
      </c>
      <c r="D486" s="29">
        <v>0.22999999999999687</v>
      </c>
      <c r="E486" s="29">
        <v>8.5705622438054831</v>
      </c>
      <c r="F486" s="30">
        <v>-0.22999999999999687</v>
      </c>
    </row>
    <row r="487" spans="2:6">
      <c r="B487" s="27">
        <v>482</v>
      </c>
      <c r="C487" s="28">
        <v>2.0775365684527003</v>
      </c>
      <c r="D487" s="29">
        <v>0.18999999999999773</v>
      </c>
      <c r="E487" s="29">
        <v>-2.0775365684527003</v>
      </c>
      <c r="F487" s="30">
        <v>-0.18999999999999773</v>
      </c>
    </row>
    <row r="488" spans="2:6">
      <c r="B488" s="27">
        <v>483</v>
      </c>
      <c r="C488" s="28">
        <v>-1.3136961177303874</v>
      </c>
      <c r="D488" s="29">
        <v>6.0000000000002274E-2</v>
      </c>
      <c r="E488" s="29">
        <v>1.3136961177303874</v>
      </c>
      <c r="F488" s="30">
        <v>-6.0000000000002274E-2</v>
      </c>
    </row>
    <row r="489" spans="2:6">
      <c r="B489" s="27">
        <v>484</v>
      </c>
      <c r="C489" s="28">
        <v>2.5825528876853809</v>
      </c>
      <c r="D489" s="29">
        <v>0.20000000000000284</v>
      </c>
      <c r="E489" s="29">
        <v>-2.5825528876853809</v>
      </c>
      <c r="F489" s="30">
        <v>-0.20000000000000284</v>
      </c>
    </row>
    <row r="490" spans="2:6">
      <c r="B490" s="27">
        <v>485</v>
      </c>
      <c r="C490" s="28">
        <v>5.3647850524536977</v>
      </c>
      <c r="D490" s="29">
        <v>-0.43999999999999773</v>
      </c>
      <c r="E490" s="29">
        <v>-5.3647850524536977</v>
      </c>
      <c r="F490" s="30">
        <v>0.43999999999999773</v>
      </c>
    </row>
    <row r="491" spans="2:6">
      <c r="B491" s="27">
        <v>486</v>
      </c>
      <c r="C491" s="28">
        <v>7.184043506113909</v>
      </c>
      <c r="D491" s="29">
        <v>-0.20000000000000284</v>
      </c>
      <c r="E491" s="29">
        <v>-7.184043506113909</v>
      </c>
      <c r="F491" s="30">
        <v>0.20000000000000284</v>
      </c>
    </row>
    <row r="492" spans="2:6">
      <c r="B492" s="27">
        <v>487</v>
      </c>
      <c r="C492" s="28">
        <v>3.1413187983044679</v>
      </c>
      <c r="D492" s="29">
        <v>0.15999999999999659</v>
      </c>
      <c r="E492" s="29">
        <v>-3.1413187983044679</v>
      </c>
      <c r="F492" s="30">
        <v>-0.15999999999999659</v>
      </c>
    </row>
    <row r="493" spans="2:6">
      <c r="B493" s="27">
        <v>488</v>
      </c>
      <c r="C493" s="28">
        <v>3.7195279757575861</v>
      </c>
      <c r="D493" s="29">
        <v>0.47999999999999687</v>
      </c>
      <c r="E493" s="29">
        <v>-3.7195279757575861</v>
      </c>
      <c r="F493" s="30">
        <v>-0.47999999999999687</v>
      </c>
    </row>
    <row r="494" spans="2:6">
      <c r="B494" s="27">
        <v>489</v>
      </c>
      <c r="C494" s="28">
        <v>1.6851047489456974</v>
      </c>
      <c r="D494" s="29">
        <v>-0.15999999999999659</v>
      </c>
      <c r="E494" s="29">
        <v>-1.6851047489456974</v>
      </c>
      <c r="F494" s="30">
        <v>0.15999999999999659</v>
      </c>
    </row>
    <row r="495" spans="2:6">
      <c r="B495" s="27">
        <v>490</v>
      </c>
      <c r="C495" s="28">
        <v>2.667214527780942</v>
      </c>
      <c r="D495" s="29">
        <v>0.64000000000000057</v>
      </c>
      <c r="E495" s="29">
        <v>-2.667214527780942</v>
      </c>
      <c r="F495" s="30">
        <v>-0.64000000000000057</v>
      </c>
    </row>
    <row r="496" spans="2:6">
      <c r="B496" s="27">
        <v>491</v>
      </c>
      <c r="C496" s="28">
        <v>-2.3666978390565419E-2</v>
      </c>
      <c r="D496" s="29">
        <v>-0.23999999999999488</v>
      </c>
      <c r="E496" s="29">
        <v>2.3666978390565419E-2</v>
      </c>
      <c r="F496" s="30">
        <v>0.23999999999999488</v>
      </c>
    </row>
    <row r="497" spans="2:6">
      <c r="B497" s="27">
        <v>492</v>
      </c>
      <c r="C497" s="28">
        <v>7.752940247659069</v>
      </c>
      <c r="D497" s="29">
        <v>-0.15999999999999659</v>
      </c>
      <c r="E497" s="29">
        <v>-7.752940247659069</v>
      </c>
      <c r="F497" s="30">
        <v>0.15999999999999659</v>
      </c>
    </row>
    <row r="498" spans="2:6">
      <c r="B498" s="27">
        <v>493</v>
      </c>
      <c r="C498" s="28">
        <v>-1.0012034933102214</v>
      </c>
      <c r="D498" s="29">
        <v>-2.870000000000001</v>
      </c>
      <c r="E498" s="29">
        <v>1.0012034933102214</v>
      </c>
      <c r="F498" s="30">
        <v>2.870000000000001</v>
      </c>
    </row>
    <row r="499" spans="2:6">
      <c r="B499" s="27">
        <v>494</v>
      </c>
      <c r="C499" s="28">
        <v>2.2346558543284516</v>
      </c>
      <c r="D499" s="29">
        <v>-0.17000000000000171</v>
      </c>
      <c r="E499" s="29">
        <v>-2.2346558543284516</v>
      </c>
      <c r="F499" s="30">
        <v>0.17000000000000171</v>
      </c>
    </row>
    <row r="500" spans="2:6">
      <c r="B500" s="27">
        <v>495</v>
      </c>
      <c r="C500" s="28">
        <v>5.8748449554199169</v>
      </c>
      <c r="D500" s="29">
        <v>-0.19999999999999574</v>
      </c>
      <c r="E500" s="29">
        <v>-5.8748449554199169</v>
      </c>
      <c r="F500" s="30">
        <v>0.19999999999999574</v>
      </c>
    </row>
    <row r="501" spans="2:6">
      <c r="B501" s="27">
        <v>496</v>
      </c>
      <c r="C501" s="28">
        <v>-4.2111884606574677</v>
      </c>
      <c r="D501" s="29">
        <v>0.60999999999999943</v>
      </c>
      <c r="E501" s="29">
        <v>4.2111884606574677</v>
      </c>
      <c r="F501" s="30">
        <v>-0.60999999999999943</v>
      </c>
    </row>
    <row r="502" spans="2:6">
      <c r="B502" s="27">
        <v>497</v>
      </c>
      <c r="C502" s="28">
        <v>6.4224938791699486</v>
      </c>
      <c r="D502" s="29">
        <v>0.34999999999999432</v>
      </c>
      <c r="E502" s="29">
        <v>-6.4224938791699486</v>
      </c>
      <c r="F502" s="30">
        <v>-0.34999999999999432</v>
      </c>
    </row>
    <row r="503" spans="2:6">
      <c r="B503" s="27">
        <v>498</v>
      </c>
      <c r="C503" s="28">
        <v>1.5124762114292594</v>
      </c>
      <c r="D503" s="29">
        <v>-0.14000000000000057</v>
      </c>
      <c r="E503" s="29">
        <v>-1.5124762114292594</v>
      </c>
      <c r="F503" s="30">
        <v>0.14000000000000057</v>
      </c>
    </row>
    <row r="504" spans="2:6">
      <c r="B504" s="27">
        <v>499</v>
      </c>
      <c r="C504" s="28">
        <v>0.99799143510281851</v>
      </c>
      <c r="D504" s="29">
        <v>-0.12999999999999989</v>
      </c>
      <c r="E504" s="29">
        <v>-0.99799143510281851</v>
      </c>
      <c r="F504" s="30">
        <v>0.12999999999999989</v>
      </c>
    </row>
    <row r="505" spans="2:6" ht="15" thickBot="1">
      <c r="B505" s="31">
        <v>500</v>
      </c>
      <c r="C505" s="32">
        <v>6.6751202404347296</v>
      </c>
      <c r="D505" s="33">
        <v>0.40999999999999659</v>
      </c>
      <c r="E505" s="33">
        <v>-6.6751202404347296</v>
      </c>
      <c r="F505" s="34">
        <v>-0.40999999999999659</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VaR 1</vt:lpstr>
      <vt:lpstr>VaR 2</vt:lpstr>
      <vt:lpstr>Data</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2009-02-04T18:07:29Z</dcterms:created>
  <dcterms:modified xsi:type="dcterms:W3CDTF">2010-03-08T02:54:12Z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LE ID">
    <vt:lpwstr>060575</vt:lpwstr>
  </property>
</Properties>
</file>