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1129e3fc6d4d0185/Desktop/Github/Excel Data Analysis/MarksAndSpencer-Data-Analytics/"/>
    </mc:Choice>
  </mc:AlternateContent>
  <xr:revisionPtr revIDLastSave="32" documentId="8_{67111E5A-173F-469E-8D74-150538BB598F}" xr6:coauthVersionLast="47" xr6:coauthVersionMax="47" xr10:uidLastSave="{8E71BDCA-6C3C-43C2-B5ED-11124486CA48}"/>
  <bookViews>
    <workbookView xWindow="-108" yWindow="-108" windowWidth="23256" windowHeight="12456" tabRatio="692" firstSheet="1" activeTab="4" xr2:uid="{00000000-000D-0000-FFFF-FFFF00000000}"/>
  </bookViews>
  <sheets>
    <sheet name="Store_Code" sheetId="3" state="hidden" r:id="rId1"/>
    <sheet name="Cleaning" sheetId="23" r:id="rId2"/>
    <sheet name="Dashboard" sheetId="16" r:id="rId3"/>
    <sheet name="Simulation" sheetId="21" r:id="rId4"/>
    <sheet name="Optimization" sheetId="22" r:id="rId5"/>
    <sheet name="Store Size" sheetId="24" state="hidden" r:id="rId6"/>
  </sheets>
  <definedNames>
    <definedName name="_xlnm._FilterDatabase" localSheetId="1" hidden="1">Cleaning!$A$1:$G$2431</definedName>
    <definedName name="_xlnm._FilterDatabase" localSheetId="3" hidden="1">Simulation!$A$1:$F$2251</definedName>
    <definedName name="ExternalData_1" localSheetId="5" hidden="1">'Store Size'!$A$1:$C$28</definedName>
    <definedName name="Slicer_Department">#N/A</definedName>
    <definedName name="Slicer_Months">#N/A</definedName>
    <definedName name="Slicer_Promotion">#N/A</definedName>
    <definedName name="Slicer_Size_Category">#N/A</definedName>
    <definedName name="Slicer_Store_Name">#N/A</definedName>
    <definedName name="solver_adj" localSheetId="4" hidden="1">Optimization!$B$18:$D$26</definedName>
    <definedName name="solver_cvg" localSheetId="4" hidden="1">0.0001</definedName>
    <definedName name="solver_drv" localSheetId="4" hidden="1">1</definedName>
    <definedName name="solver_eng" localSheetId="4" hidden="1">2</definedName>
    <definedName name="solver_est" localSheetId="4" hidden="1">1</definedName>
    <definedName name="solver_itr" localSheetId="4" hidden="1">2147483647</definedName>
    <definedName name="solver_lhs1" localSheetId="4" hidden="1">Optimization!$B$27:$D$27</definedName>
    <definedName name="solver_lhs2" localSheetId="4" hidden="1">Optimization!$E$18:$E$26</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1</definedName>
    <definedName name="solver_nod" localSheetId="4" hidden="1">2147483647</definedName>
    <definedName name="solver_num" localSheetId="4" hidden="1">2</definedName>
    <definedName name="solver_nwt" localSheetId="4" hidden="1">1</definedName>
    <definedName name="solver_opt" localSheetId="4" hidden="1">Optimization!$I$38</definedName>
    <definedName name="solver_pre" localSheetId="4" hidden="1">0.000001</definedName>
    <definedName name="solver_rbv" localSheetId="4" hidden="1">1</definedName>
    <definedName name="solver_rel1" localSheetId="4" hidden="1">1</definedName>
    <definedName name="solver_rel2" localSheetId="4" hidden="1">3</definedName>
    <definedName name="solver_rhs1" localSheetId="4" hidden="1">Optimization!$B$12:$D$12</definedName>
    <definedName name="solver_rhs2" localSheetId="4" hidden="1">Optimization!$E$3:$E$11</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2</definedName>
    <definedName name="solver_val" localSheetId="4" hidden="1">0</definedName>
    <definedName name="solver_ver" localSheetId="4" hidden="1">3</definedName>
  </definedNames>
  <calcPr calcId="181029"/>
  <extLst>
    <ext xmlns:x14="http://schemas.microsoft.com/office/spreadsheetml/2009/9/main" uri="{876F7934-8845-4945-9796-88D515C7AA90}">
      <x14:pivotCaches>
        <pivotCache cacheId="0" r:id="rId7"/>
      </x14:pivotCaches>
    </ex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4" i="23" l="1"/>
  <c r="B5" i="23"/>
  <c r="B6" i="23"/>
  <c r="B7" i="23"/>
  <c r="B8" i="23"/>
  <c r="B9" i="23"/>
  <c r="B10" i="23"/>
  <c r="B11" i="23"/>
  <c r="B12" i="23"/>
  <c r="B13" i="23"/>
  <c r="B14" i="23"/>
  <c r="B15" i="23"/>
  <c r="B16" i="23"/>
  <c r="B17" i="23"/>
  <c r="B18" i="23"/>
  <c r="G18" i="23" s="1"/>
  <c r="B19" i="23"/>
  <c r="G19" i="23" s="1"/>
  <c r="B20" i="23"/>
  <c r="B21" i="23"/>
  <c r="B22" i="23"/>
  <c r="B23" i="23"/>
  <c r="B24" i="23"/>
  <c r="B25" i="23"/>
  <c r="B26" i="23"/>
  <c r="B27" i="23"/>
  <c r="B28" i="23"/>
  <c r="B29" i="23"/>
  <c r="B30" i="23"/>
  <c r="B31" i="23"/>
  <c r="B32" i="23"/>
  <c r="B33" i="23"/>
  <c r="B34" i="23"/>
  <c r="G34" i="23" s="1"/>
  <c r="B35" i="23"/>
  <c r="G35" i="23" s="1"/>
  <c r="B36" i="23"/>
  <c r="B37" i="23"/>
  <c r="B38" i="23"/>
  <c r="B39" i="23"/>
  <c r="B40" i="23"/>
  <c r="B41" i="23"/>
  <c r="B42" i="23"/>
  <c r="B43" i="23"/>
  <c r="B44" i="23"/>
  <c r="B45" i="23"/>
  <c r="B46" i="23"/>
  <c r="B47" i="23"/>
  <c r="B48" i="23"/>
  <c r="B49" i="23"/>
  <c r="B50" i="23"/>
  <c r="G50" i="23" s="1"/>
  <c r="B51" i="23"/>
  <c r="G51" i="23" s="1"/>
  <c r="B52" i="23"/>
  <c r="B53" i="23"/>
  <c r="B54" i="23"/>
  <c r="B55" i="23"/>
  <c r="B56" i="23"/>
  <c r="B57" i="23"/>
  <c r="B58" i="23"/>
  <c r="B59" i="23"/>
  <c r="B60" i="23"/>
  <c r="B61" i="23"/>
  <c r="B62" i="23"/>
  <c r="B63" i="23"/>
  <c r="B64" i="23"/>
  <c r="B65" i="23"/>
  <c r="B66" i="23"/>
  <c r="G66" i="23" s="1"/>
  <c r="B67" i="23"/>
  <c r="G67" i="23" s="1"/>
  <c r="B68" i="23"/>
  <c r="B69" i="23"/>
  <c r="B70" i="23"/>
  <c r="B71" i="23"/>
  <c r="B72" i="23"/>
  <c r="B73" i="23"/>
  <c r="B74" i="23"/>
  <c r="B75" i="23"/>
  <c r="B76" i="23"/>
  <c r="B77" i="23"/>
  <c r="B78" i="23"/>
  <c r="B79" i="23"/>
  <c r="B80" i="23"/>
  <c r="B81" i="23"/>
  <c r="B82" i="23"/>
  <c r="G82" i="23" s="1"/>
  <c r="B83" i="23"/>
  <c r="G83" i="23" s="1"/>
  <c r="B84" i="23"/>
  <c r="B85" i="23"/>
  <c r="B86" i="23"/>
  <c r="B87" i="23"/>
  <c r="B88" i="23"/>
  <c r="B89" i="23"/>
  <c r="B90" i="23"/>
  <c r="B91" i="23"/>
  <c r="B92" i="23"/>
  <c r="B93" i="23"/>
  <c r="B94" i="23"/>
  <c r="B95" i="23"/>
  <c r="B96" i="23"/>
  <c r="B97" i="23"/>
  <c r="B98" i="23"/>
  <c r="G98" i="23" s="1"/>
  <c r="B99" i="23"/>
  <c r="G99" i="23" s="1"/>
  <c r="B100" i="23"/>
  <c r="B101" i="23"/>
  <c r="B102" i="23"/>
  <c r="B103" i="23"/>
  <c r="B104" i="23"/>
  <c r="B105" i="23"/>
  <c r="B106" i="23"/>
  <c r="B107" i="23"/>
  <c r="B108" i="23"/>
  <c r="B109" i="23"/>
  <c r="B110" i="23"/>
  <c r="B111" i="23"/>
  <c r="B112" i="23"/>
  <c r="B113" i="23"/>
  <c r="B114" i="23"/>
  <c r="B115" i="23"/>
  <c r="G115" i="23" s="1"/>
  <c r="B116" i="23"/>
  <c r="B117" i="23"/>
  <c r="B118" i="23"/>
  <c r="B119" i="23"/>
  <c r="B120" i="23"/>
  <c r="B121" i="23"/>
  <c r="B122" i="23"/>
  <c r="B123" i="23"/>
  <c r="B124" i="23"/>
  <c r="B125" i="23"/>
  <c r="B126" i="23"/>
  <c r="B127" i="23"/>
  <c r="B128" i="23"/>
  <c r="B129" i="23"/>
  <c r="B130" i="23"/>
  <c r="G130" i="23" s="1"/>
  <c r="B131" i="23"/>
  <c r="B132" i="23"/>
  <c r="B133" i="23"/>
  <c r="B134" i="23"/>
  <c r="B135" i="23"/>
  <c r="B136" i="23"/>
  <c r="B137" i="23"/>
  <c r="B138" i="23"/>
  <c r="B139" i="23"/>
  <c r="B140" i="23"/>
  <c r="B141" i="23"/>
  <c r="B142" i="23"/>
  <c r="B143" i="23"/>
  <c r="B144" i="23"/>
  <c r="B145" i="23"/>
  <c r="B146" i="23"/>
  <c r="G146" i="23" s="1"/>
  <c r="B147" i="23"/>
  <c r="G147" i="23" s="1"/>
  <c r="B148" i="23"/>
  <c r="B149" i="23"/>
  <c r="B150" i="23"/>
  <c r="B151" i="23"/>
  <c r="B152" i="23"/>
  <c r="B153" i="23"/>
  <c r="B154" i="23"/>
  <c r="B155" i="23"/>
  <c r="B156" i="23"/>
  <c r="B157" i="23"/>
  <c r="B158" i="23"/>
  <c r="B159" i="23"/>
  <c r="B160" i="23"/>
  <c r="B161" i="23"/>
  <c r="B162" i="23"/>
  <c r="G162" i="23" s="1"/>
  <c r="B163" i="23"/>
  <c r="G163" i="23" s="1"/>
  <c r="B164" i="23"/>
  <c r="B165" i="23"/>
  <c r="B166" i="23"/>
  <c r="B167" i="23"/>
  <c r="B168" i="23"/>
  <c r="B169" i="23"/>
  <c r="B170" i="23"/>
  <c r="B171" i="23"/>
  <c r="B172" i="23"/>
  <c r="B173" i="23"/>
  <c r="B174" i="23"/>
  <c r="B175" i="23"/>
  <c r="B176" i="23"/>
  <c r="B177" i="23"/>
  <c r="B178" i="23"/>
  <c r="G178" i="23" s="1"/>
  <c r="B179" i="23"/>
  <c r="G179" i="23" s="1"/>
  <c r="B180" i="23"/>
  <c r="B181" i="23"/>
  <c r="B182" i="23"/>
  <c r="B183" i="23"/>
  <c r="B184" i="23"/>
  <c r="B185" i="23"/>
  <c r="B186" i="23"/>
  <c r="B187" i="23"/>
  <c r="B188" i="23"/>
  <c r="B189" i="23"/>
  <c r="B190" i="23"/>
  <c r="B191" i="23"/>
  <c r="B192" i="23"/>
  <c r="B193" i="23"/>
  <c r="B194" i="23"/>
  <c r="G194" i="23" s="1"/>
  <c r="B195" i="23"/>
  <c r="G195" i="23" s="1"/>
  <c r="B196" i="23"/>
  <c r="B197" i="23"/>
  <c r="B198" i="23"/>
  <c r="B199" i="23"/>
  <c r="B200" i="23"/>
  <c r="B201" i="23"/>
  <c r="B202" i="23"/>
  <c r="B203" i="23"/>
  <c r="B204" i="23"/>
  <c r="B205" i="23"/>
  <c r="B206" i="23"/>
  <c r="B207" i="23"/>
  <c r="B208" i="23"/>
  <c r="B209" i="23"/>
  <c r="B210" i="23"/>
  <c r="G210" i="23" s="1"/>
  <c r="B211" i="23"/>
  <c r="G211" i="23" s="1"/>
  <c r="B212" i="23"/>
  <c r="B213" i="23"/>
  <c r="B214" i="23"/>
  <c r="B215" i="23"/>
  <c r="B216" i="23"/>
  <c r="B217" i="23"/>
  <c r="B218" i="23"/>
  <c r="B219" i="23"/>
  <c r="B220" i="23"/>
  <c r="B221" i="23"/>
  <c r="B222" i="23"/>
  <c r="B223" i="23"/>
  <c r="B224" i="23"/>
  <c r="B225" i="23"/>
  <c r="B226" i="23"/>
  <c r="G226" i="23" s="1"/>
  <c r="B227" i="23"/>
  <c r="G227" i="23" s="1"/>
  <c r="B228" i="23"/>
  <c r="B229" i="23"/>
  <c r="B230" i="23"/>
  <c r="B231" i="23"/>
  <c r="B232" i="23"/>
  <c r="B233" i="23"/>
  <c r="B234" i="23"/>
  <c r="B235" i="23"/>
  <c r="B236" i="23"/>
  <c r="B237" i="23"/>
  <c r="B238" i="23"/>
  <c r="B239" i="23"/>
  <c r="B240" i="23"/>
  <c r="B241" i="23"/>
  <c r="B242" i="23"/>
  <c r="G242" i="23" s="1"/>
  <c r="B243" i="23"/>
  <c r="G243" i="23" s="1"/>
  <c r="B244" i="23"/>
  <c r="B245" i="23"/>
  <c r="B246" i="23"/>
  <c r="B247" i="23"/>
  <c r="B248" i="23"/>
  <c r="B249" i="23"/>
  <c r="B250" i="23"/>
  <c r="B251" i="23"/>
  <c r="B252" i="23"/>
  <c r="B253" i="23"/>
  <c r="B254" i="23"/>
  <c r="B255" i="23"/>
  <c r="B256" i="23"/>
  <c r="B257" i="23"/>
  <c r="B258" i="23"/>
  <c r="G258" i="23" s="1"/>
  <c r="B259" i="23"/>
  <c r="G259" i="23" s="1"/>
  <c r="B260" i="23"/>
  <c r="B261" i="23"/>
  <c r="B262" i="23"/>
  <c r="B263" i="23"/>
  <c r="B264" i="23"/>
  <c r="B265" i="23"/>
  <c r="B266" i="23"/>
  <c r="B267" i="23"/>
  <c r="B268" i="23"/>
  <c r="B269" i="23"/>
  <c r="B270" i="23"/>
  <c r="B271" i="23"/>
  <c r="B272" i="23"/>
  <c r="B273" i="23"/>
  <c r="B274" i="23"/>
  <c r="G274" i="23" s="1"/>
  <c r="B275" i="23"/>
  <c r="G275" i="23" s="1"/>
  <c r="B276" i="23"/>
  <c r="B277" i="23"/>
  <c r="B278" i="23"/>
  <c r="B279" i="23"/>
  <c r="B280" i="23"/>
  <c r="B281" i="23"/>
  <c r="B282" i="23"/>
  <c r="B283" i="23"/>
  <c r="B284" i="23"/>
  <c r="B285" i="23"/>
  <c r="B286" i="23"/>
  <c r="B287" i="23"/>
  <c r="B288" i="23"/>
  <c r="B289" i="23"/>
  <c r="B290" i="23"/>
  <c r="B291" i="23"/>
  <c r="G291" i="23" s="1"/>
  <c r="B292" i="23"/>
  <c r="B293" i="23"/>
  <c r="B294" i="23"/>
  <c r="B295" i="23"/>
  <c r="B296" i="23"/>
  <c r="B297" i="23"/>
  <c r="B298" i="23"/>
  <c r="B299" i="23"/>
  <c r="B300" i="23"/>
  <c r="B301" i="23"/>
  <c r="B302" i="23"/>
  <c r="B303" i="23"/>
  <c r="B304" i="23"/>
  <c r="B305" i="23"/>
  <c r="B306" i="23"/>
  <c r="G306" i="23" s="1"/>
  <c r="B307" i="23"/>
  <c r="G307" i="23" s="1"/>
  <c r="B308" i="23"/>
  <c r="B309" i="23"/>
  <c r="B310" i="23"/>
  <c r="B311" i="23"/>
  <c r="B312" i="23"/>
  <c r="B313" i="23"/>
  <c r="B314" i="23"/>
  <c r="B315" i="23"/>
  <c r="B316" i="23"/>
  <c r="B317" i="23"/>
  <c r="B318" i="23"/>
  <c r="B319" i="23"/>
  <c r="B320" i="23"/>
  <c r="B321" i="23"/>
  <c r="B322" i="23"/>
  <c r="G322" i="23" s="1"/>
  <c r="B323" i="23"/>
  <c r="G323" i="23" s="1"/>
  <c r="B324" i="23"/>
  <c r="B325" i="23"/>
  <c r="B326" i="23"/>
  <c r="B327" i="23"/>
  <c r="B328" i="23"/>
  <c r="B329" i="23"/>
  <c r="B330" i="23"/>
  <c r="B331" i="23"/>
  <c r="B332" i="23"/>
  <c r="B333" i="23"/>
  <c r="B334" i="23"/>
  <c r="B335" i="23"/>
  <c r="B336" i="23"/>
  <c r="B337" i="23"/>
  <c r="B338" i="23"/>
  <c r="G338" i="23" s="1"/>
  <c r="B339" i="23"/>
  <c r="G339" i="23" s="1"/>
  <c r="B340" i="23"/>
  <c r="B341" i="23"/>
  <c r="B342" i="23"/>
  <c r="B343" i="23"/>
  <c r="B344" i="23"/>
  <c r="B345" i="23"/>
  <c r="B346" i="23"/>
  <c r="B347" i="23"/>
  <c r="B348" i="23"/>
  <c r="B349" i="23"/>
  <c r="B350" i="23"/>
  <c r="B351" i="23"/>
  <c r="B352" i="23"/>
  <c r="B353" i="23"/>
  <c r="B354" i="23"/>
  <c r="G354" i="23" s="1"/>
  <c r="B355" i="23"/>
  <c r="G355" i="23" s="1"/>
  <c r="B356" i="23"/>
  <c r="B357" i="23"/>
  <c r="B358" i="23"/>
  <c r="B359" i="23"/>
  <c r="B360" i="23"/>
  <c r="B361" i="23"/>
  <c r="B362" i="23"/>
  <c r="B363" i="23"/>
  <c r="B364" i="23"/>
  <c r="B365" i="23"/>
  <c r="B366" i="23"/>
  <c r="B367" i="23"/>
  <c r="B368" i="23"/>
  <c r="B369" i="23"/>
  <c r="B370" i="23"/>
  <c r="G370" i="23" s="1"/>
  <c r="B371" i="23"/>
  <c r="G371" i="23" s="1"/>
  <c r="B372" i="23"/>
  <c r="B373" i="23"/>
  <c r="B374" i="23"/>
  <c r="B375" i="23"/>
  <c r="B376" i="23"/>
  <c r="B377" i="23"/>
  <c r="B378" i="23"/>
  <c r="B379" i="23"/>
  <c r="B380" i="23"/>
  <c r="B381" i="23"/>
  <c r="B382" i="23"/>
  <c r="B383" i="23"/>
  <c r="B384" i="23"/>
  <c r="B385" i="23"/>
  <c r="B386" i="23"/>
  <c r="G386" i="23" s="1"/>
  <c r="B387" i="23"/>
  <c r="G387" i="23" s="1"/>
  <c r="B388" i="23"/>
  <c r="B389" i="23"/>
  <c r="B390" i="23"/>
  <c r="B391" i="23"/>
  <c r="B392" i="23"/>
  <c r="B393" i="23"/>
  <c r="B394" i="23"/>
  <c r="B395" i="23"/>
  <c r="B396" i="23"/>
  <c r="B397" i="23"/>
  <c r="B398" i="23"/>
  <c r="B399" i="23"/>
  <c r="B400" i="23"/>
  <c r="B401" i="23"/>
  <c r="B402" i="23"/>
  <c r="B403" i="23"/>
  <c r="G403" i="23" s="1"/>
  <c r="B404" i="23"/>
  <c r="B405" i="23"/>
  <c r="B406" i="23"/>
  <c r="B407" i="23"/>
  <c r="B408" i="23"/>
  <c r="B409" i="23"/>
  <c r="B410" i="23"/>
  <c r="B411" i="23"/>
  <c r="B412" i="23"/>
  <c r="B413" i="23"/>
  <c r="B414" i="23"/>
  <c r="B415" i="23"/>
  <c r="B416" i="23"/>
  <c r="B417" i="23"/>
  <c r="B418" i="23"/>
  <c r="G418" i="23" s="1"/>
  <c r="B419" i="23"/>
  <c r="G419" i="23" s="1"/>
  <c r="B420" i="23"/>
  <c r="B421" i="23"/>
  <c r="B422" i="23"/>
  <c r="B423" i="23"/>
  <c r="B424" i="23"/>
  <c r="B425" i="23"/>
  <c r="B426" i="23"/>
  <c r="B427" i="23"/>
  <c r="B428" i="23"/>
  <c r="B429" i="23"/>
  <c r="B430" i="23"/>
  <c r="B431" i="23"/>
  <c r="B432" i="23"/>
  <c r="B433" i="23"/>
  <c r="B434" i="23"/>
  <c r="G434" i="23" s="1"/>
  <c r="B435" i="23"/>
  <c r="G435" i="23" s="1"/>
  <c r="B436" i="23"/>
  <c r="B437" i="23"/>
  <c r="B438" i="23"/>
  <c r="B439" i="23"/>
  <c r="B440" i="23"/>
  <c r="B441" i="23"/>
  <c r="B442" i="23"/>
  <c r="B443" i="23"/>
  <c r="B444" i="23"/>
  <c r="B445" i="23"/>
  <c r="B446" i="23"/>
  <c r="B447" i="23"/>
  <c r="B448" i="23"/>
  <c r="B449" i="23"/>
  <c r="B450" i="23"/>
  <c r="G450" i="23" s="1"/>
  <c r="B451" i="23"/>
  <c r="G451" i="23" s="1"/>
  <c r="B452" i="23"/>
  <c r="B453" i="23"/>
  <c r="B454" i="23"/>
  <c r="B455" i="23"/>
  <c r="B456" i="23"/>
  <c r="B457" i="23"/>
  <c r="B458" i="23"/>
  <c r="B459" i="23"/>
  <c r="B460" i="23"/>
  <c r="B461" i="23"/>
  <c r="B462" i="23"/>
  <c r="B463" i="23"/>
  <c r="B464" i="23"/>
  <c r="B465" i="23"/>
  <c r="B466" i="23"/>
  <c r="G466" i="23" s="1"/>
  <c r="B467" i="23"/>
  <c r="G467" i="23" s="1"/>
  <c r="B468" i="23"/>
  <c r="B469" i="23"/>
  <c r="B470" i="23"/>
  <c r="B471" i="23"/>
  <c r="B472" i="23"/>
  <c r="B473" i="23"/>
  <c r="B474" i="23"/>
  <c r="B475" i="23"/>
  <c r="B476" i="23"/>
  <c r="B477" i="23"/>
  <c r="B478" i="23"/>
  <c r="B479" i="23"/>
  <c r="B480" i="23"/>
  <c r="B481" i="23"/>
  <c r="B482" i="23"/>
  <c r="G482" i="23" s="1"/>
  <c r="B483" i="23"/>
  <c r="G483" i="23" s="1"/>
  <c r="B484" i="23"/>
  <c r="B485" i="23"/>
  <c r="B486" i="23"/>
  <c r="B487" i="23"/>
  <c r="B488" i="23"/>
  <c r="B489" i="23"/>
  <c r="B490" i="23"/>
  <c r="B491" i="23"/>
  <c r="B492" i="23"/>
  <c r="B493" i="23"/>
  <c r="B494" i="23"/>
  <c r="B495" i="23"/>
  <c r="B496" i="23"/>
  <c r="B497" i="23"/>
  <c r="B498" i="23"/>
  <c r="G498" i="23" s="1"/>
  <c r="B499" i="23"/>
  <c r="G499" i="23" s="1"/>
  <c r="B500" i="23"/>
  <c r="B501" i="23"/>
  <c r="B502" i="23"/>
  <c r="B503" i="23"/>
  <c r="B504" i="23"/>
  <c r="B505" i="23"/>
  <c r="B506" i="23"/>
  <c r="B507" i="23"/>
  <c r="B508" i="23"/>
  <c r="B509" i="23"/>
  <c r="B510" i="23"/>
  <c r="B511" i="23"/>
  <c r="B512" i="23"/>
  <c r="B513" i="23"/>
  <c r="B514" i="23"/>
  <c r="B515" i="23"/>
  <c r="G515" i="23" s="1"/>
  <c r="B516" i="23"/>
  <c r="B517" i="23"/>
  <c r="B518" i="23"/>
  <c r="B519" i="23"/>
  <c r="B520" i="23"/>
  <c r="B521" i="23"/>
  <c r="B522" i="23"/>
  <c r="B523" i="23"/>
  <c r="B524" i="23"/>
  <c r="B525" i="23"/>
  <c r="B526" i="23"/>
  <c r="B527" i="23"/>
  <c r="B528" i="23"/>
  <c r="B529" i="23"/>
  <c r="B530" i="23"/>
  <c r="G530" i="23" s="1"/>
  <c r="B531" i="23"/>
  <c r="G531" i="23" s="1"/>
  <c r="B532" i="23"/>
  <c r="B533" i="23"/>
  <c r="B534" i="23"/>
  <c r="B535" i="23"/>
  <c r="B536" i="23"/>
  <c r="B537" i="23"/>
  <c r="B538" i="23"/>
  <c r="B539" i="23"/>
  <c r="B540" i="23"/>
  <c r="B541" i="23"/>
  <c r="B542" i="23"/>
  <c r="B543" i="23"/>
  <c r="B544" i="23"/>
  <c r="B545" i="23"/>
  <c r="B546" i="23"/>
  <c r="G546" i="23" s="1"/>
  <c r="B547" i="23"/>
  <c r="G547" i="23" s="1"/>
  <c r="B548" i="23"/>
  <c r="B549" i="23"/>
  <c r="B550" i="23"/>
  <c r="B551" i="23"/>
  <c r="B552" i="23"/>
  <c r="B553" i="23"/>
  <c r="B554" i="23"/>
  <c r="B555" i="23"/>
  <c r="B556" i="23"/>
  <c r="B557" i="23"/>
  <c r="B558" i="23"/>
  <c r="B559" i="23"/>
  <c r="B560" i="23"/>
  <c r="B561" i="23"/>
  <c r="B562" i="23"/>
  <c r="G562" i="23" s="1"/>
  <c r="B563" i="23"/>
  <c r="G563" i="23" s="1"/>
  <c r="B564" i="23"/>
  <c r="B565" i="23"/>
  <c r="B566" i="23"/>
  <c r="B567" i="23"/>
  <c r="B568" i="23"/>
  <c r="B569" i="23"/>
  <c r="B570" i="23"/>
  <c r="B571" i="23"/>
  <c r="B572" i="23"/>
  <c r="B573" i="23"/>
  <c r="B574" i="23"/>
  <c r="B575" i="23"/>
  <c r="B576" i="23"/>
  <c r="B577" i="23"/>
  <c r="B578" i="23"/>
  <c r="G578" i="23" s="1"/>
  <c r="B579" i="23"/>
  <c r="G579" i="23" s="1"/>
  <c r="B580" i="23"/>
  <c r="B581" i="23"/>
  <c r="B582" i="23"/>
  <c r="B583" i="23"/>
  <c r="B584" i="23"/>
  <c r="B585" i="23"/>
  <c r="B586" i="23"/>
  <c r="B587" i="23"/>
  <c r="B588" i="23"/>
  <c r="B589" i="23"/>
  <c r="B590" i="23"/>
  <c r="B591" i="23"/>
  <c r="B592" i="23"/>
  <c r="B593" i="23"/>
  <c r="B594" i="23"/>
  <c r="G594" i="23" s="1"/>
  <c r="B595" i="23"/>
  <c r="G595" i="23" s="1"/>
  <c r="B596" i="23"/>
  <c r="B597" i="23"/>
  <c r="B598" i="23"/>
  <c r="B599" i="23"/>
  <c r="B600" i="23"/>
  <c r="B601" i="23"/>
  <c r="B602" i="23"/>
  <c r="B603" i="23"/>
  <c r="B604" i="23"/>
  <c r="B605" i="23"/>
  <c r="B606" i="23"/>
  <c r="B607" i="23"/>
  <c r="B608" i="23"/>
  <c r="B609" i="23"/>
  <c r="B610" i="23"/>
  <c r="G610" i="23" s="1"/>
  <c r="B611" i="23"/>
  <c r="G611" i="23" s="1"/>
  <c r="B612" i="23"/>
  <c r="B613" i="23"/>
  <c r="B614" i="23"/>
  <c r="B615" i="23"/>
  <c r="B616" i="23"/>
  <c r="B617" i="23"/>
  <c r="B618" i="23"/>
  <c r="B619" i="23"/>
  <c r="B620" i="23"/>
  <c r="B621" i="23"/>
  <c r="B622" i="23"/>
  <c r="B623" i="23"/>
  <c r="B624" i="23"/>
  <c r="B625" i="23"/>
  <c r="B626" i="23"/>
  <c r="G626" i="23" s="1"/>
  <c r="B627" i="23"/>
  <c r="G627" i="23" s="1"/>
  <c r="B628" i="23"/>
  <c r="B629" i="23"/>
  <c r="B630" i="23"/>
  <c r="B631" i="23"/>
  <c r="B632" i="23"/>
  <c r="B633" i="23"/>
  <c r="B634" i="23"/>
  <c r="B635" i="23"/>
  <c r="B636" i="23"/>
  <c r="B637" i="23"/>
  <c r="B638" i="23"/>
  <c r="B639" i="23"/>
  <c r="B640" i="23"/>
  <c r="B641" i="23"/>
  <c r="B642" i="23"/>
  <c r="G642" i="23" s="1"/>
  <c r="B643" i="23"/>
  <c r="G643" i="23" s="1"/>
  <c r="B644" i="23"/>
  <c r="B645" i="23"/>
  <c r="B646" i="23"/>
  <c r="B647" i="23"/>
  <c r="B648" i="23"/>
  <c r="B649" i="23"/>
  <c r="B650" i="23"/>
  <c r="B651" i="23"/>
  <c r="B652" i="23"/>
  <c r="B653" i="23"/>
  <c r="B654" i="23"/>
  <c r="B655" i="23"/>
  <c r="B656" i="23"/>
  <c r="B657" i="23"/>
  <c r="B658" i="23"/>
  <c r="G658" i="23" s="1"/>
  <c r="B659" i="23"/>
  <c r="G659" i="23" s="1"/>
  <c r="B660" i="23"/>
  <c r="B661" i="23"/>
  <c r="B662" i="23"/>
  <c r="B663" i="23"/>
  <c r="B664" i="23"/>
  <c r="B665" i="23"/>
  <c r="B666" i="23"/>
  <c r="B667" i="23"/>
  <c r="B668" i="23"/>
  <c r="B669" i="23"/>
  <c r="B670" i="23"/>
  <c r="B671" i="23"/>
  <c r="B672" i="23"/>
  <c r="B673" i="23"/>
  <c r="B674" i="23"/>
  <c r="G674" i="23" s="1"/>
  <c r="B675" i="23"/>
  <c r="G675" i="23" s="1"/>
  <c r="B676" i="23"/>
  <c r="B677" i="23"/>
  <c r="B678" i="23"/>
  <c r="B679" i="23"/>
  <c r="B680" i="23"/>
  <c r="B681" i="23"/>
  <c r="B682" i="23"/>
  <c r="B683" i="23"/>
  <c r="B684" i="23"/>
  <c r="B685" i="23"/>
  <c r="B686" i="23"/>
  <c r="B687" i="23"/>
  <c r="B688" i="23"/>
  <c r="B689" i="23"/>
  <c r="B690" i="23"/>
  <c r="G690" i="23" s="1"/>
  <c r="B691" i="23"/>
  <c r="G691" i="23" s="1"/>
  <c r="B692" i="23"/>
  <c r="B693" i="23"/>
  <c r="B694" i="23"/>
  <c r="B695" i="23"/>
  <c r="B696" i="23"/>
  <c r="B697" i="23"/>
  <c r="B698" i="23"/>
  <c r="B699" i="23"/>
  <c r="B700" i="23"/>
  <c r="B701" i="23"/>
  <c r="B702" i="23"/>
  <c r="B703" i="23"/>
  <c r="B704" i="23"/>
  <c r="B705" i="23"/>
  <c r="B706" i="23"/>
  <c r="G706" i="23" s="1"/>
  <c r="B707" i="23"/>
  <c r="B708" i="23"/>
  <c r="B709" i="23"/>
  <c r="B710" i="23"/>
  <c r="B711" i="23"/>
  <c r="B712" i="23"/>
  <c r="B713" i="23"/>
  <c r="B714" i="23"/>
  <c r="B715" i="23"/>
  <c r="B716" i="23"/>
  <c r="B717" i="23"/>
  <c r="B718" i="23"/>
  <c r="B719" i="23"/>
  <c r="B720" i="23"/>
  <c r="B721" i="23"/>
  <c r="B722" i="23"/>
  <c r="G722" i="23" s="1"/>
  <c r="B723" i="23"/>
  <c r="G723" i="23" s="1"/>
  <c r="B724" i="23"/>
  <c r="B725" i="23"/>
  <c r="B726" i="23"/>
  <c r="B727" i="23"/>
  <c r="B728" i="23"/>
  <c r="B729" i="23"/>
  <c r="B730" i="23"/>
  <c r="B731" i="23"/>
  <c r="B732" i="23"/>
  <c r="B733" i="23"/>
  <c r="B734" i="23"/>
  <c r="B735" i="23"/>
  <c r="B736" i="23"/>
  <c r="B737" i="23"/>
  <c r="B738" i="23"/>
  <c r="G738" i="23" s="1"/>
  <c r="B739" i="23"/>
  <c r="G739" i="23" s="1"/>
  <c r="B740" i="23"/>
  <c r="B741" i="23"/>
  <c r="B742" i="23"/>
  <c r="B743" i="23"/>
  <c r="B744" i="23"/>
  <c r="B745" i="23"/>
  <c r="B746" i="23"/>
  <c r="B747" i="23"/>
  <c r="B748" i="23"/>
  <c r="B749" i="23"/>
  <c r="B750" i="23"/>
  <c r="B751" i="23"/>
  <c r="B752" i="23"/>
  <c r="B753" i="23"/>
  <c r="B754" i="23"/>
  <c r="G754" i="23" s="1"/>
  <c r="B755" i="23"/>
  <c r="G755" i="23" s="1"/>
  <c r="B756" i="23"/>
  <c r="B757" i="23"/>
  <c r="B758" i="23"/>
  <c r="B759" i="23"/>
  <c r="B760" i="23"/>
  <c r="B761" i="23"/>
  <c r="B762" i="23"/>
  <c r="B763" i="23"/>
  <c r="B764" i="23"/>
  <c r="B765" i="23"/>
  <c r="B766" i="23"/>
  <c r="B767" i="23"/>
  <c r="B768" i="23"/>
  <c r="B769" i="23"/>
  <c r="B770" i="23"/>
  <c r="G770" i="23" s="1"/>
  <c r="B771" i="23"/>
  <c r="G771" i="23" s="1"/>
  <c r="B772" i="23"/>
  <c r="B773" i="23"/>
  <c r="B774" i="23"/>
  <c r="B775" i="23"/>
  <c r="B776" i="23"/>
  <c r="B777" i="23"/>
  <c r="B778" i="23"/>
  <c r="B779" i="23"/>
  <c r="B780" i="23"/>
  <c r="B781" i="23"/>
  <c r="B782" i="23"/>
  <c r="B783" i="23"/>
  <c r="B784" i="23"/>
  <c r="B785" i="23"/>
  <c r="B786" i="23"/>
  <c r="G786" i="23" s="1"/>
  <c r="B787" i="23"/>
  <c r="G787" i="23" s="1"/>
  <c r="B788" i="23"/>
  <c r="B789" i="23"/>
  <c r="B790" i="23"/>
  <c r="B791" i="23"/>
  <c r="B792" i="23"/>
  <c r="B793" i="23"/>
  <c r="B794" i="23"/>
  <c r="B795" i="23"/>
  <c r="B796" i="23"/>
  <c r="B797" i="23"/>
  <c r="B798" i="23"/>
  <c r="B799" i="23"/>
  <c r="B800" i="23"/>
  <c r="B801" i="23"/>
  <c r="B802" i="23"/>
  <c r="G802" i="23" s="1"/>
  <c r="B803" i="23"/>
  <c r="G803" i="23" s="1"/>
  <c r="B804" i="23"/>
  <c r="B805" i="23"/>
  <c r="B806" i="23"/>
  <c r="B807" i="23"/>
  <c r="B808" i="23"/>
  <c r="B809" i="23"/>
  <c r="B810" i="23"/>
  <c r="B811" i="23"/>
  <c r="B812" i="23"/>
  <c r="B813" i="23"/>
  <c r="B814" i="23"/>
  <c r="B815" i="23"/>
  <c r="B816" i="23"/>
  <c r="B817" i="23"/>
  <c r="B818" i="23"/>
  <c r="G818" i="23" s="1"/>
  <c r="B819" i="23"/>
  <c r="G819" i="23" s="1"/>
  <c r="B820" i="23"/>
  <c r="B821" i="23"/>
  <c r="B822" i="23"/>
  <c r="B823" i="23"/>
  <c r="B824" i="23"/>
  <c r="B825" i="23"/>
  <c r="B826" i="23"/>
  <c r="B827" i="23"/>
  <c r="B828" i="23"/>
  <c r="B829" i="23"/>
  <c r="B830" i="23"/>
  <c r="B831" i="23"/>
  <c r="B832" i="23"/>
  <c r="B833" i="23"/>
  <c r="B834" i="23"/>
  <c r="G834" i="23" s="1"/>
  <c r="B835" i="23"/>
  <c r="G835" i="23" s="1"/>
  <c r="B836" i="23"/>
  <c r="B837" i="23"/>
  <c r="B838" i="23"/>
  <c r="B839" i="23"/>
  <c r="B840" i="23"/>
  <c r="B841" i="23"/>
  <c r="B842" i="23"/>
  <c r="B843" i="23"/>
  <c r="B844" i="23"/>
  <c r="B845" i="23"/>
  <c r="B846" i="23"/>
  <c r="B847" i="23"/>
  <c r="B848" i="23"/>
  <c r="B849" i="23"/>
  <c r="B850" i="23"/>
  <c r="G850" i="23" s="1"/>
  <c r="B851" i="23"/>
  <c r="G851" i="23" s="1"/>
  <c r="B852" i="23"/>
  <c r="B853" i="23"/>
  <c r="B854" i="23"/>
  <c r="B855" i="23"/>
  <c r="B856" i="23"/>
  <c r="B857" i="23"/>
  <c r="B858" i="23"/>
  <c r="B859" i="23"/>
  <c r="B860" i="23"/>
  <c r="B861" i="23"/>
  <c r="B862" i="23"/>
  <c r="B863" i="23"/>
  <c r="B864" i="23"/>
  <c r="B865" i="23"/>
  <c r="B866" i="23"/>
  <c r="B867" i="23"/>
  <c r="G867" i="23" s="1"/>
  <c r="B868" i="23"/>
  <c r="B869" i="23"/>
  <c r="B870" i="23"/>
  <c r="B871" i="23"/>
  <c r="B872" i="23"/>
  <c r="B873" i="23"/>
  <c r="B874" i="23"/>
  <c r="B875" i="23"/>
  <c r="B876" i="23"/>
  <c r="B877" i="23"/>
  <c r="B878" i="23"/>
  <c r="B879" i="23"/>
  <c r="B880" i="23"/>
  <c r="B881" i="23"/>
  <c r="B882" i="23"/>
  <c r="G882" i="23" s="1"/>
  <c r="B883" i="23"/>
  <c r="G883" i="23" s="1"/>
  <c r="B884" i="23"/>
  <c r="B885" i="23"/>
  <c r="B886" i="23"/>
  <c r="B887" i="23"/>
  <c r="B888" i="23"/>
  <c r="B889" i="23"/>
  <c r="B890" i="23"/>
  <c r="B891" i="23"/>
  <c r="B892" i="23"/>
  <c r="B893" i="23"/>
  <c r="B894" i="23"/>
  <c r="B895" i="23"/>
  <c r="B896" i="23"/>
  <c r="B897" i="23"/>
  <c r="B898" i="23"/>
  <c r="G898" i="23" s="1"/>
  <c r="B899" i="23"/>
  <c r="G899" i="23" s="1"/>
  <c r="B900" i="23"/>
  <c r="B901" i="23"/>
  <c r="B902" i="23"/>
  <c r="B903" i="23"/>
  <c r="B904" i="23"/>
  <c r="B905" i="23"/>
  <c r="B906" i="23"/>
  <c r="B907" i="23"/>
  <c r="B908" i="23"/>
  <c r="B909" i="23"/>
  <c r="B910" i="23"/>
  <c r="B911" i="23"/>
  <c r="B912" i="23"/>
  <c r="B913" i="23"/>
  <c r="B914" i="23"/>
  <c r="G914" i="23" s="1"/>
  <c r="B915" i="23"/>
  <c r="G915" i="23" s="1"/>
  <c r="B916" i="23"/>
  <c r="B917" i="23"/>
  <c r="B918" i="23"/>
  <c r="B919" i="23"/>
  <c r="B920" i="23"/>
  <c r="B921" i="23"/>
  <c r="B922" i="23"/>
  <c r="B923" i="23"/>
  <c r="B924" i="23"/>
  <c r="B925" i="23"/>
  <c r="B926" i="23"/>
  <c r="B927" i="23"/>
  <c r="B928" i="23"/>
  <c r="B929" i="23"/>
  <c r="B930" i="23"/>
  <c r="G930" i="23" s="1"/>
  <c r="B931" i="23"/>
  <c r="G931" i="23" s="1"/>
  <c r="B932" i="23"/>
  <c r="B933" i="23"/>
  <c r="B934" i="23"/>
  <c r="B935" i="23"/>
  <c r="B936" i="23"/>
  <c r="B937" i="23"/>
  <c r="B938" i="23"/>
  <c r="B939" i="23"/>
  <c r="B940" i="23"/>
  <c r="B941" i="23"/>
  <c r="B942" i="23"/>
  <c r="B943" i="23"/>
  <c r="B944" i="23"/>
  <c r="B945" i="23"/>
  <c r="B946" i="23"/>
  <c r="G946" i="23" s="1"/>
  <c r="B947" i="23"/>
  <c r="G947" i="23" s="1"/>
  <c r="B948" i="23"/>
  <c r="B949" i="23"/>
  <c r="B950" i="23"/>
  <c r="B951" i="23"/>
  <c r="B952" i="23"/>
  <c r="B953" i="23"/>
  <c r="B954" i="23"/>
  <c r="B955" i="23"/>
  <c r="B956" i="23"/>
  <c r="B957" i="23"/>
  <c r="B958" i="23"/>
  <c r="B959" i="23"/>
  <c r="B960" i="23"/>
  <c r="B961" i="23"/>
  <c r="B962" i="23"/>
  <c r="G962" i="23" s="1"/>
  <c r="B963" i="23"/>
  <c r="G963" i="23" s="1"/>
  <c r="B964" i="23"/>
  <c r="B965" i="23"/>
  <c r="B966" i="23"/>
  <c r="B967" i="23"/>
  <c r="B968" i="23"/>
  <c r="B969" i="23"/>
  <c r="B970" i="23"/>
  <c r="B971" i="23"/>
  <c r="B972" i="23"/>
  <c r="B973" i="23"/>
  <c r="B974" i="23"/>
  <c r="B975" i="23"/>
  <c r="B976" i="23"/>
  <c r="B977" i="23"/>
  <c r="B978" i="23"/>
  <c r="B979" i="23"/>
  <c r="G979" i="23" s="1"/>
  <c r="B980" i="23"/>
  <c r="B981" i="23"/>
  <c r="B982" i="23"/>
  <c r="B983" i="23"/>
  <c r="B984" i="23"/>
  <c r="B985" i="23"/>
  <c r="B986" i="23"/>
  <c r="B987" i="23"/>
  <c r="B988" i="23"/>
  <c r="B989" i="23"/>
  <c r="B990" i="23"/>
  <c r="B991" i="23"/>
  <c r="B992" i="23"/>
  <c r="B993" i="23"/>
  <c r="B994" i="23"/>
  <c r="G994" i="23" s="1"/>
  <c r="B995" i="23"/>
  <c r="B996" i="23"/>
  <c r="B997" i="23"/>
  <c r="B998" i="23"/>
  <c r="B999" i="23"/>
  <c r="B1000" i="23"/>
  <c r="B1001" i="23"/>
  <c r="B1002" i="23"/>
  <c r="B1003" i="23"/>
  <c r="B1004" i="23"/>
  <c r="B1005" i="23"/>
  <c r="B1006" i="23"/>
  <c r="B1007" i="23"/>
  <c r="B1008" i="23"/>
  <c r="B1009" i="23"/>
  <c r="B1010" i="23"/>
  <c r="G1010" i="23" s="1"/>
  <c r="B1011" i="23"/>
  <c r="G1011" i="23" s="1"/>
  <c r="B1012" i="23"/>
  <c r="B1013" i="23"/>
  <c r="B1014" i="23"/>
  <c r="B1015" i="23"/>
  <c r="B1016" i="23"/>
  <c r="B1017" i="23"/>
  <c r="B1018" i="23"/>
  <c r="B1019" i="23"/>
  <c r="B1020" i="23"/>
  <c r="B1021" i="23"/>
  <c r="B1022" i="23"/>
  <c r="B1023" i="23"/>
  <c r="B1024" i="23"/>
  <c r="B1025" i="23"/>
  <c r="B1026" i="23"/>
  <c r="G1026" i="23" s="1"/>
  <c r="B1027" i="23"/>
  <c r="G1027" i="23" s="1"/>
  <c r="B1028" i="23"/>
  <c r="B1029" i="23"/>
  <c r="B1030" i="23"/>
  <c r="B1031" i="23"/>
  <c r="B1032" i="23"/>
  <c r="B1033" i="23"/>
  <c r="B1034" i="23"/>
  <c r="B1035" i="23"/>
  <c r="B1036" i="23"/>
  <c r="B1037" i="23"/>
  <c r="B1038" i="23"/>
  <c r="B1039" i="23"/>
  <c r="B1040" i="23"/>
  <c r="B1041" i="23"/>
  <c r="B1042" i="23"/>
  <c r="G1042" i="23" s="1"/>
  <c r="B1043" i="23"/>
  <c r="G1043" i="23" s="1"/>
  <c r="B1044" i="23"/>
  <c r="B1045" i="23"/>
  <c r="B1046" i="23"/>
  <c r="B1047" i="23"/>
  <c r="B1048" i="23"/>
  <c r="B1049" i="23"/>
  <c r="B1050" i="23"/>
  <c r="B1051" i="23"/>
  <c r="B1052" i="23"/>
  <c r="B1053" i="23"/>
  <c r="B1054" i="23"/>
  <c r="B1055" i="23"/>
  <c r="B1056" i="23"/>
  <c r="B1057" i="23"/>
  <c r="B1058" i="23"/>
  <c r="G1058" i="23" s="1"/>
  <c r="B1059" i="23"/>
  <c r="G1059" i="23" s="1"/>
  <c r="B1060" i="23"/>
  <c r="B1061" i="23"/>
  <c r="B1062" i="23"/>
  <c r="B1063" i="23"/>
  <c r="B1064" i="23"/>
  <c r="B1065" i="23"/>
  <c r="B1066" i="23"/>
  <c r="B1067" i="23"/>
  <c r="B1068" i="23"/>
  <c r="B1069" i="23"/>
  <c r="B1070" i="23"/>
  <c r="B1071" i="23"/>
  <c r="B1072" i="23"/>
  <c r="B1073" i="23"/>
  <c r="B1074" i="23"/>
  <c r="G1074" i="23" s="1"/>
  <c r="B1075" i="23"/>
  <c r="G1075" i="23" s="1"/>
  <c r="B1076" i="23"/>
  <c r="B1077" i="23"/>
  <c r="B1078" i="23"/>
  <c r="B1079" i="23"/>
  <c r="B1080" i="23"/>
  <c r="B1081" i="23"/>
  <c r="B1082" i="23"/>
  <c r="B1083" i="23"/>
  <c r="B1084" i="23"/>
  <c r="B1085" i="23"/>
  <c r="B1086" i="23"/>
  <c r="B1087" i="23"/>
  <c r="B1088" i="23"/>
  <c r="B1089" i="23"/>
  <c r="B1090" i="23"/>
  <c r="G1090" i="23" s="1"/>
  <c r="B1091" i="23"/>
  <c r="G1091" i="23" s="1"/>
  <c r="B1092" i="23"/>
  <c r="B1093" i="23"/>
  <c r="B1094" i="23"/>
  <c r="B1095" i="23"/>
  <c r="B1096" i="23"/>
  <c r="B1097" i="23"/>
  <c r="B1098" i="23"/>
  <c r="B1099" i="23"/>
  <c r="B1100" i="23"/>
  <c r="B1101" i="23"/>
  <c r="B1102" i="23"/>
  <c r="B1103" i="23"/>
  <c r="B1104" i="23"/>
  <c r="B1105" i="23"/>
  <c r="B1106" i="23"/>
  <c r="G1106" i="23" s="1"/>
  <c r="B1107" i="23"/>
  <c r="G1107" i="23" s="1"/>
  <c r="B1108" i="23"/>
  <c r="B1109" i="23"/>
  <c r="B1110" i="23"/>
  <c r="B1111" i="23"/>
  <c r="B1112" i="23"/>
  <c r="B1113" i="23"/>
  <c r="B1114" i="23"/>
  <c r="B1115" i="23"/>
  <c r="B1116" i="23"/>
  <c r="B1117" i="23"/>
  <c r="B1118" i="23"/>
  <c r="B1119" i="23"/>
  <c r="B1120" i="23"/>
  <c r="B1121" i="23"/>
  <c r="B1122" i="23"/>
  <c r="G1122" i="23" s="1"/>
  <c r="B1123" i="23"/>
  <c r="G1123" i="23" s="1"/>
  <c r="B1124" i="23"/>
  <c r="B1125" i="23"/>
  <c r="B1126" i="23"/>
  <c r="B1127" i="23"/>
  <c r="B1128" i="23"/>
  <c r="B1129" i="23"/>
  <c r="B1130" i="23"/>
  <c r="B1131" i="23"/>
  <c r="B1132" i="23"/>
  <c r="B1133" i="23"/>
  <c r="B1134" i="23"/>
  <c r="B1135" i="23"/>
  <c r="B1136" i="23"/>
  <c r="B1137" i="23"/>
  <c r="B1138" i="23"/>
  <c r="G1138" i="23" s="1"/>
  <c r="B1139" i="23"/>
  <c r="G1139" i="23" s="1"/>
  <c r="B1140" i="23"/>
  <c r="B1141" i="23"/>
  <c r="B1142" i="23"/>
  <c r="B1143" i="23"/>
  <c r="B1144" i="23"/>
  <c r="B1145" i="23"/>
  <c r="B1146" i="23"/>
  <c r="B1147" i="23"/>
  <c r="B1148" i="23"/>
  <c r="B1149" i="23"/>
  <c r="B1150" i="23"/>
  <c r="B1151" i="23"/>
  <c r="B1152" i="23"/>
  <c r="B1153" i="23"/>
  <c r="B1154" i="23"/>
  <c r="B1155" i="23"/>
  <c r="G1155" i="23" s="1"/>
  <c r="B1156" i="23"/>
  <c r="B1157" i="23"/>
  <c r="B1158" i="23"/>
  <c r="B1159" i="23"/>
  <c r="B1160" i="23"/>
  <c r="B1161" i="23"/>
  <c r="B1162" i="23"/>
  <c r="B1163" i="23"/>
  <c r="B1164" i="23"/>
  <c r="B1165" i="23"/>
  <c r="B1166" i="23"/>
  <c r="B1167" i="23"/>
  <c r="B1168" i="23"/>
  <c r="B1169" i="23"/>
  <c r="B1170" i="23"/>
  <c r="G1170" i="23" s="1"/>
  <c r="B1171" i="23"/>
  <c r="G1171" i="23" s="1"/>
  <c r="B1172" i="23"/>
  <c r="B1173" i="23"/>
  <c r="B1174" i="23"/>
  <c r="B1175" i="23"/>
  <c r="B1176" i="23"/>
  <c r="B1177" i="23"/>
  <c r="B1178" i="23"/>
  <c r="B1179" i="23"/>
  <c r="B1180" i="23"/>
  <c r="B1181" i="23"/>
  <c r="B1182" i="23"/>
  <c r="B1183" i="23"/>
  <c r="B1184" i="23"/>
  <c r="B1185" i="23"/>
  <c r="B1186" i="23"/>
  <c r="G1186" i="23" s="1"/>
  <c r="B1187" i="23"/>
  <c r="G1187" i="23" s="1"/>
  <c r="B1188" i="23"/>
  <c r="B1189" i="23"/>
  <c r="B1190" i="23"/>
  <c r="B1191" i="23"/>
  <c r="B1192" i="23"/>
  <c r="B1193" i="23"/>
  <c r="B1194" i="23"/>
  <c r="B1195" i="23"/>
  <c r="B1196" i="23"/>
  <c r="B1197" i="23"/>
  <c r="B1198" i="23"/>
  <c r="B1199" i="23"/>
  <c r="B1200" i="23"/>
  <c r="B1201" i="23"/>
  <c r="B1202" i="23"/>
  <c r="B1203" i="23"/>
  <c r="G1203" i="23" s="1"/>
  <c r="B1204" i="23"/>
  <c r="B1205" i="23"/>
  <c r="B1206" i="23"/>
  <c r="B1207" i="23"/>
  <c r="B1208" i="23"/>
  <c r="B1209" i="23"/>
  <c r="B1210" i="23"/>
  <c r="B1211" i="23"/>
  <c r="B1212" i="23"/>
  <c r="B1213" i="23"/>
  <c r="B1214" i="23"/>
  <c r="B1215" i="23"/>
  <c r="B1216" i="23"/>
  <c r="B1217" i="23"/>
  <c r="B1218" i="23"/>
  <c r="G1218" i="23" s="1"/>
  <c r="B1219" i="23"/>
  <c r="G1219" i="23" s="1"/>
  <c r="B1220" i="23"/>
  <c r="B1221" i="23"/>
  <c r="B1222" i="23"/>
  <c r="B1223" i="23"/>
  <c r="B1224" i="23"/>
  <c r="B1225" i="23"/>
  <c r="B1226" i="23"/>
  <c r="B1227" i="23"/>
  <c r="B1228" i="23"/>
  <c r="B1229" i="23"/>
  <c r="B1230" i="23"/>
  <c r="B1231" i="23"/>
  <c r="B1232" i="23"/>
  <c r="B1233" i="23"/>
  <c r="B1234" i="23"/>
  <c r="G1234" i="23" s="1"/>
  <c r="B1235" i="23"/>
  <c r="G1235" i="23" s="1"/>
  <c r="B1236" i="23"/>
  <c r="B1237" i="23"/>
  <c r="B1238" i="23"/>
  <c r="B1239" i="23"/>
  <c r="B1240" i="23"/>
  <c r="B1241" i="23"/>
  <c r="B1242" i="23"/>
  <c r="B1243" i="23"/>
  <c r="B1244" i="23"/>
  <c r="B1245" i="23"/>
  <c r="B1246" i="23"/>
  <c r="B1247" i="23"/>
  <c r="B1248" i="23"/>
  <c r="B1249" i="23"/>
  <c r="B1250" i="23"/>
  <c r="G1250" i="23" s="1"/>
  <c r="B1251" i="23"/>
  <c r="G1251" i="23" s="1"/>
  <c r="B1252" i="23"/>
  <c r="B1253" i="23"/>
  <c r="B1254" i="23"/>
  <c r="B1255" i="23"/>
  <c r="B1256" i="23"/>
  <c r="B1257" i="23"/>
  <c r="B1258" i="23"/>
  <c r="B1259" i="23"/>
  <c r="B1260" i="23"/>
  <c r="B1261" i="23"/>
  <c r="B1262" i="23"/>
  <c r="B1263" i="23"/>
  <c r="B1264" i="23"/>
  <c r="B1265" i="23"/>
  <c r="B1266" i="23"/>
  <c r="G1266" i="23" s="1"/>
  <c r="B1267" i="23"/>
  <c r="B1268" i="23"/>
  <c r="B1269" i="23"/>
  <c r="B1270" i="23"/>
  <c r="B1271" i="23"/>
  <c r="B1272" i="23"/>
  <c r="B1273" i="23"/>
  <c r="B1274" i="23"/>
  <c r="B1275" i="23"/>
  <c r="B1276" i="23"/>
  <c r="B1277" i="23"/>
  <c r="B1278" i="23"/>
  <c r="B1279" i="23"/>
  <c r="B1280" i="23"/>
  <c r="B1281" i="23"/>
  <c r="B1282" i="23"/>
  <c r="G1282" i="23" s="1"/>
  <c r="B1283" i="23"/>
  <c r="G1283" i="23" s="1"/>
  <c r="B1284" i="23"/>
  <c r="B1285" i="23"/>
  <c r="B1286" i="23"/>
  <c r="B1287" i="23"/>
  <c r="B1288" i="23"/>
  <c r="B1289" i="23"/>
  <c r="B1290" i="23"/>
  <c r="B1291" i="23"/>
  <c r="B1292" i="23"/>
  <c r="B1293" i="23"/>
  <c r="B1294" i="23"/>
  <c r="B1295" i="23"/>
  <c r="B1296" i="23"/>
  <c r="B1297" i="23"/>
  <c r="B1298" i="23"/>
  <c r="G1298" i="23" s="1"/>
  <c r="B1299" i="23"/>
  <c r="G1299" i="23" s="1"/>
  <c r="B1300" i="23"/>
  <c r="B1301" i="23"/>
  <c r="B1302" i="23"/>
  <c r="B1303" i="23"/>
  <c r="B1304" i="23"/>
  <c r="B1305" i="23"/>
  <c r="B1306" i="23"/>
  <c r="B1307" i="23"/>
  <c r="B1308" i="23"/>
  <c r="B1309" i="23"/>
  <c r="B1310" i="23"/>
  <c r="B1311" i="23"/>
  <c r="B1312" i="23"/>
  <c r="B1313" i="23"/>
  <c r="B1314" i="23"/>
  <c r="G1314" i="23" s="1"/>
  <c r="B1315" i="23"/>
  <c r="G1315" i="23" s="1"/>
  <c r="B1316" i="23"/>
  <c r="B1317" i="23"/>
  <c r="B1318" i="23"/>
  <c r="B1319" i="23"/>
  <c r="B1320" i="23"/>
  <c r="B1321" i="23"/>
  <c r="B1322" i="23"/>
  <c r="B1323" i="23"/>
  <c r="B1324" i="23"/>
  <c r="B1325" i="23"/>
  <c r="B1326" i="23"/>
  <c r="B1327" i="23"/>
  <c r="B1328" i="23"/>
  <c r="B1329" i="23"/>
  <c r="B1330" i="23"/>
  <c r="G1330" i="23" s="1"/>
  <c r="B1331" i="23"/>
  <c r="G1331" i="23" s="1"/>
  <c r="B1332" i="23"/>
  <c r="B1333" i="23"/>
  <c r="B1334" i="23"/>
  <c r="B1335" i="23"/>
  <c r="B1336" i="23"/>
  <c r="B1337" i="23"/>
  <c r="B1338" i="23"/>
  <c r="B1339" i="23"/>
  <c r="B1340" i="23"/>
  <c r="B1341" i="23"/>
  <c r="B1342" i="23"/>
  <c r="B1343" i="23"/>
  <c r="B1344" i="23"/>
  <c r="B1345" i="23"/>
  <c r="B1346" i="23"/>
  <c r="G1346" i="23" s="1"/>
  <c r="B1347" i="23"/>
  <c r="G1347" i="23" s="1"/>
  <c r="B1348" i="23"/>
  <c r="B1349" i="23"/>
  <c r="B1350" i="23"/>
  <c r="B1351" i="23"/>
  <c r="B1352" i="23"/>
  <c r="B1353" i="23"/>
  <c r="B1354" i="23"/>
  <c r="B1355" i="23"/>
  <c r="B1356" i="23"/>
  <c r="B1357" i="23"/>
  <c r="B1358" i="23"/>
  <c r="B1359" i="23"/>
  <c r="B1360" i="23"/>
  <c r="B1361" i="23"/>
  <c r="B1362" i="23"/>
  <c r="B1363" i="23"/>
  <c r="G1363" i="23" s="1"/>
  <c r="B1364" i="23"/>
  <c r="B1365" i="23"/>
  <c r="B1366" i="23"/>
  <c r="B1367" i="23"/>
  <c r="B1368" i="23"/>
  <c r="B1369" i="23"/>
  <c r="B1370" i="23"/>
  <c r="B1371" i="23"/>
  <c r="B1372" i="23"/>
  <c r="B1373" i="23"/>
  <c r="B1374" i="23"/>
  <c r="B1375" i="23"/>
  <c r="B1376" i="23"/>
  <c r="B1377" i="23"/>
  <c r="B1378" i="23"/>
  <c r="G1378" i="23" s="1"/>
  <c r="B1379" i="23"/>
  <c r="G1379" i="23" s="1"/>
  <c r="B1380" i="23"/>
  <c r="B1381" i="23"/>
  <c r="B1382" i="23"/>
  <c r="B1383" i="23"/>
  <c r="B1384" i="23"/>
  <c r="B1385" i="23"/>
  <c r="B1386" i="23"/>
  <c r="B1387" i="23"/>
  <c r="B1388" i="23"/>
  <c r="B1389" i="23"/>
  <c r="B1390" i="23"/>
  <c r="B1391" i="23"/>
  <c r="B1392" i="23"/>
  <c r="B1393" i="23"/>
  <c r="B1394" i="23"/>
  <c r="G1394" i="23" s="1"/>
  <c r="B1395" i="23"/>
  <c r="G1395" i="23" s="1"/>
  <c r="B1396" i="23"/>
  <c r="B1397" i="23"/>
  <c r="B1398" i="23"/>
  <c r="B1399" i="23"/>
  <c r="B1400" i="23"/>
  <c r="B1401" i="23"/>
  <c r="B1402" i="23"/>
  <c r="B1403" i="23"/>
  <c r="B1404" i="23"/>
  <c r="B1405" i="23"/>
  <c r="B1406" i="23"/>
  <c r="B1407" i="23"/>
  <c r="B1408" i="23"/>
  <c r="B1409" i="23"/>
  <c r="B1410" i="23"/>
  <c r="G1410" i="23" s="1"/>
  <c r="B1411" i="23"/>
  <c r="G1411" i="23" s="1"/>
  <c r="B1412" i="23"/>
  <c r="B1413" i="23"/>
  <c r="B1414" i="23"/>
  <c r="B1415" i="23"/>
  <c r="B1416" i="23"/>
  <c r="B1417" i="23"/>
  <c r="B1418" i="23"/>
  <c r="B1419" i="23"/>
  <c r="B1420" i="23"/>
  <c r="B1421" i="23"/>
  <c r="B1422" i="23"/>
  <c r="B1423" i="23"/>
  <c r="B1424" i="23"/>
  <c r="B1425" i="23"/>
  <c r="B1426" i="23"/>
  <c r="G1426" i="23" s="1"/>
  <c r="B1427" i="23"/>
  <c r="G1427" i="23" s="1"/>
  <c r="B1428" i="23"/>
  <c r="B1429" i="23"/>
  <c r="B1430" i="23"/>
  <c r="B1431" i="23"/>
  <c r="B1432" i="23"/>
  <c r="B1433" i="23"/>
  <c r="B1434" i="23"/>
  <c r="B1435" i="23"/>
  <c r="B1436" i="23"/>
  <c r="B1437" i="23"/>
  <c r="B1438" i="23"/>
  <c r="B1439" i="23"/>
  <c r="B1440" i="23"/>
  <c r="B1441" i="23"/>
  <c r="B1442" i="23"/>
  <c r="G1442" i="23" s="1"/>
  <c r="B1443" i="23"/>
  <c r="G1443" i="23" s="1"/>
  <c r="B1444" i="23"/>
  <c r="B1445" i="23"/>
  <c r="B1446" i="23"/>
  <c r="B1447" i="23"/>
  <c r="B1448" i="23"/>
  <c r="B1449" i="23"/>
  <c r="B1450" i="23"/>
  <c r="B1451" i="23"/>
  <c r="B1452" i="23"/>
  <c r="B1453" i="23"/>
  <c r="B1454" i="23"/>
  <c r="B1455" i="23"/>
  <c r="B1456" i="23"/>
  <c r="B1457" i="23"/>
  <c r="B1458" i="23"/>
  <c r="G1458" i="23" s="1"/>
  <c r="B1459" i="23"/>
  <c r="G1459" i="23" s="1"/>
  <c r="B1460" i="23"/>
  <c r="B1461" i="23"/>
  <c r="B1462" i="23"/>
  <c r="B1463" i="23"/>
  <c r="B1464" i="23"/>
  <c r="B1465" i="23"/>
  <c r="B1466" i="23"/>
  <c r="B1467" i="23"/>
  <c r="B1468" i="23"/>
  <c r="B1469" i="23"/>
  <c r="B1470" i="23"/>
  <c r="B1471" i="23"/>
  <c r="B1472" i="23"/>
  <c r="B1473" i="23"/>
  <c r="B1474" i="23"/>
  <c r="B1475" i="23"/>
  <c r="G1475" i="23" s="1"/>
  <c r="B1476" i="23"/>
  <c r="B1477" i="23"/>
  <c r="B1478" i="23"/>
  <c r="B1479" i="23"/>
  <c r="B1480" i="23"/>
  <c r="B1481" i="23"/>
  <c r="B1482" i="23"/>
  <c r="B1483" i="23"/>
  <c r="B1484" i="23"/>
  <c r="B1485" i="23"/>
  <c r="B1486" i="23"/>
  <c r="B1487" i="23"/>
  <c r="B1488" i="23"/>
  <c r="B1489" i="23"/>
  <c r="B1490" i="23"/>
  <c r="G1490" i="23" s="1"/>
  <c r="B1491" i="23"/>
  <c r="G1491" i="23" s="1"/>
  <c r="B1492" i="23"/>
  <c r="B1493" i="23"/>
  <c r="B1494" i="23"/>
  <c r="B1495" i="23"/>
  <c r="B1496" i="23"/>
  <c r="B1497" i="23"/>
  <c r="B1498" i="23"/>
  <c r="B1499" i="23"/>
  <c r="B1500" i="23"/>
  <c r="B1501" i="23"/>
  <c r="B1502" i="23"/>
  <c r="B1503" i="23"/>
  <c r="B1504" i="23"/>
  <c r="B1505" i="23"/>
  <c r="B1506" i="23"/>
  <c r="G1506" i="23" s="1"/>
  <c r="B1507" i="23"/>
  <c r="G1507" i="23" s="1"/>
  <c r="B1508" i="23"/>
  <c r="B1509" i="23"/>
  <c r="B1510" i="23"/>
  <c r="B1511" i="23"/>
  <c r="B1512" i="23"/>
  <c r="B1513" i="23"/>
  <c r="B1514" i="23"/>
  <c r="B1515" i="23"/>
  <c r="B1516" i="23"/>
  <c r="B1517" i="23"/>
  <c r="B1518" i="23"/>
  <c r="B1519" i="23"/>
  <c r="B1520" i="23"/>
  <c r="B1521" i="23"/>
  <c r="B1522" i="23"/>
  <c r="G1522" i="23" s="1"/>
  <c r="B1523" i="23"/>
  <c r="G1523" i="23" s="1"/>
  <c r="B1524" i="23"/>
  <c r="B1525" i="23"/>
  <c r="B1526" i="23"/>
  <c r="B1527" i="23"/>
  <c r="B1528" i="23"/>
  <c r="B1529" i="23"/>
  <c r="B1530" i="23"/>
  <c r="B1531" i="23"/>
  <c r="B1532" i="23"/>
  <c r="B1533" i="23"/>
  <c r="B1534" i="23"/>
  <c r="B1535" i="23"/>
  <c r="B1536" i="23"/>
  <c r="B1537" i="23"/>
  <c r="B1538" i="23"/>
  <c r="G1538" i="23" s="1"/>
  <c r="B1539" i="23"/>
  <c r="B1540" i="23"/>
  <c r="B1541" i="23"/>
  <c r="B1542" i="23"/>
  <c r="B1543" i="23"/>
  <c r="B1544" i="23"/>
  <c r="B1545" i="23"/>
  <c r="B1546" i="23"/>
  <c r="B1547" i="23"/>
  <c r="B1548" i="23"/>
  <c r="B1549" i="23"/>
  <c r="B1550" i="23"/>
  <c r="B1551" i="23"/>
  <c r="B1552" i="23"/>
  <c r="B1553" i="23"/>
  <c r="B1554" i="23"/>
  <c r="G1554" i="23" s="1"/>
  <c r="B1555" i="23"/>
  <c r="G1555" i="23" s="1"/>
  <c r="B1556" i="23"/>
  <c r="B1557" i="23"/>
  <c r="B1558" i="23"/>
  <c r="B1559" i="23"/>
  <c r="B1560" i="23"/>
  <c r="B1561" i="23"/>
  <c r="B1562" i="23"/>
  <c r="B1563" i="23"/>
  <c r="B1564" i="23"/>
  <c r="B1565" i="23"/>
  <c r="B1566" i="23"/>
  <c r="B1567" i="23"/>
  <c r="B1568" i="23"/>
  <c r="B1569" i="23"/>
  <c r="B1570" i="23"/>
  <c r="G1570" i="23" s="1"/>
  <c r="B1571" i="23"/>
  <c r="G1571" i="23" s="1"/>
  <c r="B1572" i="23"/>
  <c r="B1573" i="23"/>
  <c r="B1574" i="23"/>
  <c r="B1575" i="23"/>
  <c r="B1576" i="23"/>
  <c r="B1577" i="23"/>
  <c r="B1578" i="23"/>
  <c r="B1579" i="23"/>
  <c r="B1580" i="23"/>
  <c r="B1581" i="23"/>
  <c r="B1582" i="23"/>
  <c r="B1583" i="23"/>
  <c r="B1584" i="23"/>
  <c r="B1585" i="23"/>
  <c r="B1586" i="23"/>
  <c r="G1586" i="23" s="1"/>
  <c r="B1587" i="23"/>
  <c r="G1587" i="23" s="1"/>
  <c r="B1588" i="23"/>
  <c r="B1589" i="23"/>
  <c r="B1590" i="23"/>
  <c r="B1591" i="23"/>
  <c r="B1592" i="23"/>
  <c r="B1593" i="23"/>
  <c r="B1594" i="23"/>
  <c r="B1595" i="23"/>
  <c r="B1596" i="23"/>
  <c r="B1597" i="23"/>
  <c r="B1598" i="23"/>
  <c r="B1599" i="23"/>
  <c r="B1600" i="23"/>
  <c r="B1601" i="23"/>
  <c r="B1602" i="23"/>
  <c r="G1602" i="23" s="1"/>
  <c r="B1603" i="23"/>
  <c r="G1603" i="23" s="1"/>
  <c r="B1604" i="23"/>
  <c r="B1605" i="23"/>
  <c r="B1606" i="23"/>
  <c r="B1607" i="23"/>
  <c r="B1608" i="23"/>
  <c r="B1609" i="23"/>
  <c r="B1610" i="23"/>
  <c r="B1611" i="23"/>
  <c r="B1612" i="23"/>
  <c r="B1613" i="23"/>
  <c r="B1614" i="23"/>
  <c r="B1615" i="23"/>
  <c r="B1616" i="23"/>
  <c r="B1617" i="23"/>
  <c r="B1618" i="23"/>
  <c r="G1618" i="23" s="1"/>
  <c r="B1619" i="23"/>
  <c r="G1619" i="23" s="1"/>
  <c r="B1620" i="23"/>
  <c r="B1621" i="23"/>
  <c r="B1622" i="23"/>
  <c r="B1623" i="23"/>
  <c r="B1624" i="23"/>
  <c r="B1625" i="23"/>
  <c r="B1626" i="23"/>
  <c r="B1627" i="23"/>
  <c r="B1628" i="23"/>
  <c r="B1629" i="23"/>
  <c r="B1630" i="23"/>
  <c r="B1631" i="23"/>
  <c r="B1632" i="23"/>
  <c r="B1633" i="23"/>
  <c r="B1634" i="23"/>
  <c r="B1635" i="23"/>
  <c r="G1635" i="23" s="1"/>
  <c r="B1636" i="23"/>
  <c r="B1637" i="23"/>
  <c r="B1638" i="23"/>
  <c r="B1639" i="23"/>
  <c r="B1640" i="23"/>
  <c r="B1641" i="23"/>
  <c r="B1642" i="23"/>
  <c r="B1643" i="23"/>
  <c r="B1644" i="23"/>
  <c r="B1645" i="23"/>
  <c r="B1646" i="23"/>
  <c r="B1647" i="23"/>
  <c r="B1648" i="23"/>
  <c r="B1649" i="23"/>
  <c r="B1650" i="23"/>
  <c r="G1650" i="23" s="1"/>
  <c r="B1651" i="23"/>
  <c r="G1651" i="23" s="1"/>
  <c r="B1652" i="23"/>
  <c r="B1653" i="23"/>
  <c r="B1654" i="23"/>
  <c r="B1655" i="23"/>
  <c r="B1656" i="23"/>
  <c r="B1657" i="23"/>
  <c r="B1658" i="23"/>
  <c r="B1659" i="23"/>
  <c r="B1660" i="23"/>
  <c r="B1661" i="23"/>
  <c r="B1662" i="23"/>
  <c r="B1663" i="23"/>
  <c r="B1664" i="23"/>
  <c r="B1665" i="23"/>
  <c r="B1666" i="23"/>
  <c r="G1666" i="23" s="1"/>
  <c r="B1667" i="23"/>
  <c r="G1667" i="23" s="1"/>
  <c r="B1668" i="23"/>
  <c r="B1669" i="23"/>
  <c r="B1670" i="23"/>
  <c r="B1671" i="23"/>
  <c r="B1672" i="23"/>
  <c r="B1673" i="23"/>
  <c r="B1674" i="23"/>
  <c r="B1675" i="23"/>
  <c r="B1676" i="23"/>
  <c r="B1677" i="23"/>
  <c r="B1678" i="23"/>
  <c r="B1679" i="23"/>
  <c r="B1680" i="23"/>
  <c r="B1681" i="23"/>
  <c r="B1682" i="23"/>
  <c r="G1682" i="23" s="1"/>
  <c r="B1683" i="23"/>
  <c r="G1683" i="23" s="1"/>
  <c r="B1684" i="23"/>
  <c r="B1685" i="23"/>
  <c r="B1686" i="23"/>
  <c r="B1687" i="23"/>
  <c r="B1688" i="23"/>
  <c r="B1689" i="23"/>
  <c r="B1690" i="23"/>
  <c r="B1691" i="23"/>
  <c r="B1692" i="23"/>
  <c r="B1693" i="23"/>
  <c r="B1694" i="23"/>
  <c r="B1695" i="23"/>
  <c r="B1696" i="23"/>
  <c r="B1697" i="23"/>
  <c r="B1698" i="23"/>
  <c r="G1698" i="23" s="1"/>
  <c r="B1699" i="23"/>
  <c r="B1700" i="23"/>
  <c r="B1701" i="23"/>
  <c r="B1702" i="23"/>
  <c r="B1703" i="23"/>
  <c r="B1704" i="23"/>
  <c r="B1705" i="23"/>
  <c r="B1706" i="23"/>
  <c r="B1707" i="23"/>
  <c r="B1708" i="23"/>
  <c r="B1709" i="23"/>
  <c r="B1710" i="23"/>
  <c r="B1711" i="23"/>
  <c r="B1712" i="23"/>
  <c r="B1713" i="23"/>
  <c r="B1714" i="23"/>
  <c r="G1714" i="23" s="1"/>
  <c r="B1715" i="23"/>
  <c r="G1715" i="23" s="1"/>
  <c r="B1716" i="23"/>
  <c r="B1717" i="23"/>
  <c r="B1718" i="23"/>
  <c r="B1719" i="23"/>
  <c r="B1720" i="23"/>
  <c r="B1721" i="23"/>
  <c r="B1722" i="23"/>
  <c r="B1723" i="23"/>
  <c r="B1724" i="23"/>
  <c r="B1725" i="23"/>
  <c r="B1726" i="23"/>
  <c r="B1727" i="23"/>
  <c r="B1728" i="23"/>
  <c r="B1729" i="23"/>
  <c r="B1730" i="23"/>
  <c r="G1730" i="23" s="1"/>
  <c r="B1731" i="23"/>
  <c r="G1731" i="23" s="1"/>
  <c r="B1732" i="23"/>
  <c r="B1733" i="23"/>
  <c r="B1734" i="23"/>
  <c r="B1735" i="23"/>
  <c r="B1736" i="23"/>
  <c r="B1737" i="23"/>
  <c r="B1738" i="23"/>
  <c r="B1739" i="23"/>
  <c r="B1740" i="23"/>
  <c r="B1741" i="23"/>
  <c r="B1742" i="23"/>
  <c r="B1743" i="23"/>
  <c r="B1744" i="23"/>
  <c r="B1745" i="23"/>
  <c r="B1746" i="23"/>
  <c r="B1747" i="23"/>
  <c r="G1747" i="23" s="1"/>
  <c r="B1748" i="23"/>
  <c r="B1749" i="23"/>
  <c r="B1750" i="23"/>
  <c r="B1751" i="23"/>
  <c r="B1752" i="23"/>
  <c r="B1753" i="23"/>
  <c r="B1754" i="23"/>
  <c r="B1755" i="23"/>
  <c r="B1756" i="23"/>
  <c r="B1757" i="23"/>
  <c r="B1758" i="23"/>
  <c r="B1759" i="23"/>
  <c r="B1760" i="23"/>
  <c r="B1761" i="23"/>
  <c r="B1762" i="23"/>
  <c r="G1762" i="23" s="1"/>
  <c r="B1763" i="23"/>
  <c r="G1763" i="23" s="1"/>
  <c r="B1764" i="23"/>
  <c r="B1765" i="23"/>
  <c r="B1766" i="23"/>
  <c r="B1767" i="23"/>
  <c r="B1768" i="23"/>
  <c r="B1769" i="23"/>
  <c r="B1770" i="23"/>
  <c r="B1771" i="23"/>
  <c r="B1772" i="23"/>
  <c r="B1773" i="23"/>
  <c r="B1774" i="23"/>
  <c r="B1775" i="23"/>
  <c r="B1776" i="23"/>
  <c r="B1777" i="23"/>
  <c r="B1778" i="23"/>
  <c r="G1778" i="23" s="1"/>
  <c r="B1779" i="23"/>
  <c r="G1779" i="23" s="1"/>
  <c r="B1780" i="23"/>
  <c r="B1781" i="23"/>
  <c r="B1782" i="23"/>
  <c r="B1783" i="23"/>
  <c r="B1784" i="23"/>
  <c r="B1785" i="23"/>
  <c r="B1786" i="23"/>
  <c r="B1787" i="23"/>
  <c r="B1788" i="23"/>
  <c r="B1789" i="23"/>
  <c r="B1790" i="23"/>
  <c r="B1791" i="23"/>
  <c r="B1792" i="23"/>
  <c r="B1793" i="23"/>
  <c r="B1794" i="23"/>
  <c r="G1794" i="23" s="1"/>
  <c r="B1795" i="23"/>
  <c r="G1795" i="23" s="1"/>
  <c r="B1796" i="23"/>
  <c r="B1797" i="23"/>
  <c r="B1798" i="23"/>
  <c r="B1799" i="23"/>
  <c r="B1800" i="23"/>
  <c r="B1801" i="23"/>
  <c r="B1802" i="23"/>
  <c r="B1803" i="23"/>
  <c r="B1804" i="23"/>
  <c r="B1805" i="23"/>
  <c r="B1806" i="23"/>
  <c r="B1807" i="23"/>
  <c r="B1808" i="23"/>
  <c r="B1809" i="23"/>
  <c r="B1810" i="23"/>
  <c r="G1810" i="23" s="1"/>
  <c r="B1811" i="23"/>
  <c r="G1811" i="23" s="1"/>
  <c r="B1812" i="23"/>
  <c r="B1813" i="23"/>
  <c r="B1814" i="23"/>
  <c r="B1815" i="23"/>
  <c r="B1816" i="23"/>
  <c r="B1817" i="23"/>
  <c r="B1818" i="23"/>
  <c r="B1819" i="23"/>
  <c r="B1820" i="23"/>
  <c r="B1821" i="23"/>
  <c r="B1822" i="23"/>
  <c r="B1823" i="23"/>
  <c r="B1824" i="23"/>
  <c r="B1825" i="23"/>
  <c r="B1826" i="23"/>
  <c r="G1826" i="23" s="1"/>
  <c r="B1827" i="23"/>
  <c r="G1827" i="23" s="1"/>
  <c r="B1828" i="23"/>
  <c r="B1829" i="23"/>
  <c r="B1830" i="23"/>
  <c r="B1831" i="23"/>
  <c r="B1832" i="23"/>
  <c r="B1833" i="23"/>
  <c r="B1834" i="23"/>
  <c r="B1835" i="23"/>
  <c r="B1836" i="23"/>
  <c r="B1837" i="23"/>
  <c r="B1838" i="23"/>
  <c r="B1839" i="23"/>
  <c r="B1840" i="23"/>
  <c r="B1841" i="23"/>
  <c r="B1842" i="23"/>
  <c r="G1842" i="23" s="1"/>
  <c r="B1843" i="23"/>
  <c r="G1843" i="23" s="1"/>
  <c r="B1844" i="23"/>
  <c r="B1845" i="23"/>
  <c r="B1846" i="23"/>
  <c r="B1847" i="23"/>
  <c r="B1848" i="23"/>
  <c r="B1849" i="23"/>
  <c r="B1850" i="23"/>
  <c r="B1851" i="23"/>
  <c r="B1852" i="23"/>
  <c r="B1853" i="23"/>
  <c r="B1854" i="23"/>
  <c r="B1855" i="23"/>
  <c r="B1856" i="23"/>
  <c r="B1857" i="23"/>
  <c r="B1858" i="23"/>
  <c r="B1859" i="23"/>
  <c r="G1859" i="23" s="1"/>
  <c r="B1860" i="23"/>
  <c r="B1861" i="23"/>
  <c r="B1862" i="23"/>
  <c r="B1863" i="23"/>
  <c r="B1864" i="23"/>
  <c r="B1865" i="23"/>
  <c r="B1866" i="23"/>
  <c r="B1867" i="23"/>
  <c r="B1868" i="23"/>
  <c r="B1869" i="23"/>
  <c r="B1870" i="23"/>
  <c r="B1871" i="23"/>
  <c r="B1872" i="23"/>
  <c r="B1873" i="23"/>
  <c r="B1874" i="23"/>
  <c r="G1874" i="23" s="1"/>
  <c r="B1875" i="23"/>
  <c r="G1875" i="23" s="1"/>
  <c r="B1876" i="23"/>
  <c r="B1877" i="23"/>
  <c r="B1878" i="23"/>
  <c r="B1879" i="23"/>
  <c r="B1880" i="23"/>
  <c r="B1881" i="23"/>
  <c r="B1882" i="23"/>
  <c r="B1883" i="23"/>
  <c r="B1884" i="23"/>
  <c r="B1885" i="23"/>
  <c r="B1886" i="23"/>
  <c r="B1887" i="23"/>
  <c r="B1888" i="23"/>
  <c r="B1889" i="23"/>
  <c r="B1890" i="23"/>
  <c r="G1890" i="23" s="1"/>
  <c r="B1891" i="23"/>
  <c r="G1891" i="23" s="1"/>
  <c r="B1892" i="23"/>
  <c r="B1893" i="23"/>
  <c r="B1894" i="23"/>
  <c r="B1895" i="23"/>
  <c r="B1896" i="23"/>
  <c r="B1897" i="23"/>
  <c r="B1898" i="23"/>
  <c r="B1899" i="23"/>
  <c r="B1900" i="23"/>
  <c r="B1901" i="23"/>
  <c r="B1902" i="23"/>
  <c r="B1903" i="23"/>
  <c r="B1904" i="23"/>
  <c r="B1905" i="23"/>
  <c r="B1906" i="23"/>
  <c r="G1906" i="23" s="1"/>
  <c r="B1907" i="23"/>
  <c r="G1907" i="23" s="1"/>
  <c r="B1908" i="23"/>
  <c r="B1909" i="23"/>
  <c r="B1910" i="23"/>
  <c r="B1911" i="23"/>
  <c r="B1912" i="23"/>
  <c r="B1913" i="23"/>
  <c r="B1914" i="23"/>
  <c r="B1915" i="23"/>
  <c r="B1916" i="23"/>
  <c r="B1917" i="23"/>
  <c r="B1918" i="23"/>
  <c r="B1919" i="23"/>
  <c r="B1920" i="23"/>
  <c r="B1921" i="23"/>
  <c r="B1922" i="23"/>
  <c r="G1922" i="23" s="1"/>
  <c r="B1923" i="23"/>
  <c r="G1923" i="23" s="1"/>
  <c r="B1924" i="23"/>
  <c r="B1925" i="23"/>
  <c r="B1926" i="23"/>
  <c r="B1927" i="23"/>
  <c r="B1928" i="23"/>
  <c r="B1929" i="23"/>
  <c r="B1930" i="23"/>
  <c r="B1931" i="23"/>
  <c r="B1932" i="23"/>
  <c r="B1933" i="23"/>
  <c r="B1934" i="23"/>
  <c r="B1935" i="23"/>
  <c r="B1936" i="23"/>
  <c r="B1937" i="23"/>
  <c r="B1938" i="23"/>
  <c r="G1938" i="23" s="1"/>
  <c r="B1939" i="23"/>
  <c r="G1939" i="23" s="1"/>
  <c r="B1940" i="23"/>
  <c r="B1941" i="23"/>
  <c r="B1942" i="23"/>
  <c r="B1943" i="23"/>
  <c r="B1944" i="23"/>
  <c r="B1945" i="23"/>
  <c r="B1946" i="23"/>
  <c r="B1947" i="23"/>
  <c r="B1948" i="23"/>
  <c r="B1949" i="23"/>
  <c r="B1950" i="23"/>
  <c r="B1951" i="23"/>
  <c r="B1952" i="23"/>
  <c r="B1953" i="23"/>
  <c r="B1954" i="23"/>
  <c r="G1954" i="23" s="1"/>
  <c r="B1955" i="23"/>
  <c r="G1955" i="23" s="1"/>
  <c r="B1956" i="23"/>
  <c r="B1957" i="23"/>
  <c r="B1958" i="23"/>
  <c r="B1959" i="23"/>
  <c r="B1960" i="23"/>
  <c r="B1961" i="23"/>
  <c r="B1962" i="23"/>
  <c r="B1963" i="23"/>
  <c r="B1964" i="23"/>
  <c r="B1965" i="23"/>
  <c r="B1966" i="23"/>
  <c r="B1967" i="23"/>
  <c r="B1968" i="23"/>
  <c r="B1969" i="23"/>
  <c r="B1970" i="23"/>
  <c r="G1970" i="23" s="1"/>
  <c r="B1971" i="23"/>
  <c r="G1971" i="23" s="1"/>
  <c r="B1972" i="23"/>
  <c r="B1973" i="23"/>
  <c r="B1974" i="23"/>
  <c r="B1975" i="23"/>
  <c r="B1976" i="23"/>
  <c r="B1977" i="23"/>
  <c r="B1978" i="23"/>
  <c r="B1979" i="23"/>
  <c r="B1980" i="23"/>
  <c r="B1981" i="23"/>
  <c r="B1982" i="23"/>
  <c r="B1983" i="23"/>
  <c r="B1984" i="23"/>
  <c r="B1985" i="23"/>
  <c r="B1986" i="23"/>
  <c r="G1986" i="23" s="1"/>
  <c r="B1987" i="23"/>
  <c r="B1988" i="23"/>
  <c r="B1989" i="23"/>
  <c r="B1990" i="23"/>
  <c r="B1991" i="23"/>
  <c r="B1992" i="23"/>
  <c r="B1993" i="23"/>
  <c r="B1994" i="23"/>
  <c r="B1995" i="23"/>
  <c r="B1996" i="23"/>
  <c r="B1997" i="23"/>
  <c r="B1998" i="23"/>
  <c r="B1999" i="23"/>
  <c r="B2000" i="23"/>
  <c r="B2001" i="23"/>
  <c r="B2002" i="23"/>
  <c r="G2002" i="23" s="1"/>
  <c r="B2003" i="23"/>
  <c r="G2003" i="23" s="1"/>
  <c r="B2004" i="23"/>
  <c r="B2005" i="23"/>
  <c r="B2006" i="23"/>
  <c r="B2007" i="23"/>
  <c r="B2008" i="23"/>
  <c r="B2009" i="23"/>
  <c r="B2010" i="23"/>
  <c r="B2011" i="23"/>
  <c r="B2012" i="23"/>
  <c r="B2013" i="23"/>
  <c r="B2014" i="23"/>
  <c r="B2015" i="23"/>
  <c r="B2016" i="23"/>
  <c r="B2017" i="23"/>
  <c r="B2018" i="23"/>
  <c r="G2018" i="23" s="1"/>
  <c r="B2019" i="23"/>
  <c r="G2019" i="23" s="1"/>
  <c r="B2020" i="23"/>
  <c r="B2021" i="23"/>
  <c r="B2022" i="23"/>
  <c r="B2023" i="23"/>
  <c r="B2024" i="23"/>
  <c r="B2025" i="23"/>
  <c r="B2026" i="23"/>
  <c r="B2027" i="23"/>
  <c r="B2028" i="23"/>
  <c r="B2029" i="23"/>
  <c r="B2030" i="23"/>
  <c r="B2031" i="23"/>
  <c r="B2032" i="23"/>
  <c r="B2033" i="23"/>
  <c r="B2034" i="23"/>
  <c r="B2035" i="23"/>
  <c r="G2035" i="23" s="1"/>
  <c r="B2036" i="23"/>
  <c r="B2037" i="23"/>
  <c r="B2038" i="23"/>
  <c r="B2039" i="23"/>
  <c r="B2040" i="23"/>
  <c r="B2041" i="23"/>
  <c r="B2042" i="23"/>
  <c r="B2043" i="23"/>
  <c r="B2044" i="23"/>
  <c r="B2045" i="23"/>
  <c r="B2046" i="23"/>
  <c r="B2047" i="23"/>
  <c r="B2048" i="23"/>
  <c r="B2049" i="23"/>
  <c r="B2050" i="23"/>
  <c r="G2050" i="23" s="1"/>
  <c r="B2051" i="23"/>
  <c r="G2051" i="23" s="1"/>
  <c r="B2052" i="23"/>
  <c r="B2053" i="23"/>
  <c r="B2054" i="23"/>
  <c r="B2055" i="23"/>
  <c r="B2056" i="23"/>
  <c r="B2057" i="23"/>
  <c r="B2058" i="23"/>
  <c r="B2059" i="23"/>
  <c r="B2060" i="23"/>
  <c r="B2061" i="23"/>
  <c r="B2062" i="23"/>
  <c r="B2063" i="23"/>
  <c r="B2064" i="23"/>
  <c r="B2065" i="23"/>
  <c r="B2066" i="23"/>
  <c r="G2066" i="23" s="1"/>
  <c r="B2067" i="23"/>
  <c r="G2067" i="23" s="1"/>
  <c r="B2068" i="23"/>
  <c r="B2069" i="23"/>
  <c r="B2070" i="23"/>
  <c r="B2071" i="23"/>
  <c r="B2072" i="23"/>
  <c r="B2073" i="23"/>
  <c r="B2074" i="23"/>
  <c r="B2075" i="23"/>
  <c r="B2076" i="23"/>
  <c r="B2077" i="23"/>
  <c r="B2078" i="23"/>
  <c r="B2079" i="23"/>
  <c r="B2080" i="23"/>
  <c r="B2081" i="23"/>
  <c r="B2082" i="23"/>
  <c r="B2083" i="23"/>
  <c r="G2083" i="23" s="1"/>
  <c r="B2084" i="23"/>
  <c r="B2085" i="23"/>
  <c r="B2086" i="23"/>
  <c r="B2087" i="23"/>
  <c r="B2088" i="23"/>
  <c r="B2089" i="23"/>
  <c r="B2090" i="23"/>
  <c r="B2091" i="23"/>
  <c r="B2092" i="23"/>
  <c r="B2093" i="23"/>
  <c r="B2094" i="23"/>
  <c r="B2095" i="23"/>
  <c r="B2096" i="23"/>
  <c r="B2097" i="23"/>
  <c r="B2098" i="23"/>
  <c r="G2098" i="23" s="1"/>
  <c r="B2099" i="23"/>
  <c r="G2099" i="23" s="1"/>
  <c r="B2100" i="23"/>
  <c r="B2101" i="23"/>
  <c r="B2102" i="23"/>
  <c r="B2103" i="23"/>
  <c r="B2104" i="23"/>
  <c r="B2105" i="23"/>
  <c r="B2106" i="23"/>
  <c r="B2107" i="23"/>
  <c r="B2108" i="23"/>
  <c r="B2109" i="23"/>
  <c r="B2110" i="23"/>
  <c r="B2111" i="23"/>
  <c r="B2112" i="23"/>
  <c r="B2113" i="23"/>
  <c r="B2114" i="23"/>
  <c r="G2114" i="23" s="1"/>
  <c r="B2115" i="23"/>
  <c r="G2115" i="23" s="1"/>
  <c r="B2116" i="23"/>
  <c r="B2117" i="23"/>
  <c r="B2118" i="23"/>
  <c r="B2119" i="23"/>
  <c r="B2120" i="23"/>
  <c r="B2121" i="23"/>
  <c r="B2122" i="23"/>
  <c r="B2123" i="23"/>
  <c r="B2124" i="23"/>
  <c r="B2125" i="23"/>
  <c r="B2126" i="23"/>
  <c r="B2127" i="23"/>
  <c r="B2128" i="23"/>
  <c r="B2129" i="23"/>
  <c r="B2130" i="23"/>
  <c r="G2130" i="23" s="1"/>
  <c r="B2131" i="23"/>
  <c r="G2131" i="23" s="1"/>
  <c r="B2132" i="23"/>
  <c r="B2133" i="23"/>
  <c r="B2134" i="23"/>
  <c r="B2135" i="23"/>
  <c r="B2136" i="23"/>
  <c r="B2137" i="23"/>
  <c r="B2138" i="23"/>
  <c r="B2139" i="23"/>
  <c r="B2140" i="23"/>
  <c r="B2141" i="23"/>
  <c r="B2142" i="23"/>
  <c r="B2143" i="23"/>
  <c r="B2144" i="23"/>
  <c r="B2145" i="23"/>
  <c r="B2146" i="23"/>
  <c r="G2146" i="23" s="1"/>
  <c r="B2147" i="23"/>
  <c r="B2148" i="23"/>
  <c r="B2149" i="23"/>
  <c r="B2150" i="23"/>
  <c r="B2151" i="23"/>
  <c r="B2152" i="23"/>
  <c r="B2153" i="23"/>
  <c r="B2154" i="23"/>
  <c r="B2155" i="23"/>
  <c r="B2156" i="23"/>
  <c r="B2157" i="23"/>
  <c r="B2158" i="23"/>
  <c r="B2159" i="23"/>
  <c r="B2160" i="23"/>
  <c r="B2161" i="23"/>
  <c r="B2162" i="23"/>
  <c r="G2162" i="23" s="1"/>
  <c r="B2163" i="23"/>
  <c r="G2163" i="23" s="1"/>
  <c r="B2164" i="23"/>
  <c r="B2165" i="23"/>
  <c r="B2166" i="23"/>
  <c r="B2167" i="23"/>
  <c r="B2168" i="23"/>
  <c r="B2169" i="23"/>
  <c r="B2170" i="23"/>
  <c r="B2171" i="23"/>
  <c r="B2172" i="23"/>
  <c r="B2173" i="23"/>
  <c r="B2174" i="23"/>
  <c r="B2175" i="23"/>
  <c r="B2176" i="23"/>
  <c r="B2177" i="23"/>
  <c r="B2178" i="23"/>
  <c r="G2178" i="23" s="1"/>
  <c r="B2179" i="23"/>
  <c r="G2179" i="23" s="1"/>
  <c r="B2180" i="23"/>
  <c r="B2181" i="23"/>
  <c r="B2182" i="23"/>
  <c r="B2183" i="23"/>
  <c r="B2184" i="23"/>
  <c r="B2185" i="23"/>
  <c r="B2186" i="23"/>
  <c r="B2187" i="23"/>
  <c r="B2188" i="23"/>
  <c r="B2189" i="23"/>
  <c r="B2190" i="23"/>
  <c r="B2191" i="23"/>
  <c r="B2192" i="23"/>
  <c r="B2193" i="23"/>
  <c r="B2194" i="23"/>
  <c r="G2194" i="23" s="1"/>
  <c r="B2195" i="23"/>
  <c r="G2195" i="23" s="1"/>
  <c r="B2196" i="23"/>
  <c r="B2197" i="23"/>
  <c r="B2198" i="23"/>
  <c r="B2199" i="23"/>
  <c r="B2200" i="23"/>
  <c r="B2201" i="23"/>
  <c r="B2202" i="23"/>
  <c r="B2203" i="23"/>
  <c r="B2204" i="23"/>
  <c r="B2205" i="23"/>
  <c r="B2206" i="23"/>
  <c r="B2207" i="23"/>
  <c r="B2208" i="23"/>
  <c r="B2209" i="23"/>
  <c r="B2210" i="23"/>
  <c r="G2210" i="23" s="1"/>
  <c r="B2211" i="23"/>
  <c r="G2211" i="23" s="1"/>
  <c r="B2212" i="23"/>
  <c r="B2213" i="23"/>
  <c r="B2214" i="23"/>
  <c r="B2215" i="23"/>
  <c r="B2216" i="23"/>
  <c r="B2217" i="23"/>
  <c r="B2218" i="23"/>
  <c r="B2219" i="23"/>
  <c r="B2220" i="23"/>
  <c r="B2221" i="23"/>
  <c r="B2222" i="23"/>
  <c r="B2223" i="23"/>
  <c r="B2224" i="23"/>
  <c r="B2225" i="23"/>
  <c r="B2226" i="23"/>
  <c r="G2226" i="23" s="1"/>
  <c r="B2227" i="23"/>
  <c r="G2227" i="23" s="1"/>
  <c r="B2228" i="23"/>
  <c r="B2229" i="23"/>
  <c r="B2230" i="23"/>
  <c r="B2231" i="23"/>
  <c r="B2232" i="23"/>
  <c r="B2233" i="23"/>
  <c r="B2234" i="23"/>
  <c r="B2235" i="23"/>
  <c r="B2236" i="23"/>
  <c r="B2237" i="23"/>
  <c r="B2238" i="23"/>
  <c r="B2239" i="23"/>
  <c r="B2240" i="23"/>
  <c r="B2241" i="23"/>
  <c r="B2242" i="23"/>
  <c r="G2242" i="23" s="1"/>
  <c r="B2243" i="23"/>
  <c r="G2243" i="23" s="1"/>
  <c r="B2244" i="23"/>
  <c r="B2245" i="23"/>
  <c r="B2246" i="23"/>
  <c r="B2247" i="23"/>
  <c r="B2248" i="23"/>
  <c r="B2249" i="23"/>
  <c r="B2250" i="23"/>
  <c r="B2251" i="23"/>
  <c r="B2252" i="23"/>
  <c r="B2253" i="23"/>
  <c r="B2254" i="23"/>
  <c r="B2255" i="23"/>
  <c r="B2256" i="23"/>
  <c r="B2257" i="23"/>
  <c r="B2258" i="23"/>
  <c r="G2258" i="23" s="1"/>
  <c r="B2259" i="23"/>
  <c r="G2259" i="23" s="1"/>
  <c r="B2260" i="23"/>
  <c r="B2261" i="23"/>
  <c r="B2262" i="23"/>
  <c r="B2263" i="23"/>
  <c r="B2264" i="23"/>
  <c r="B2265" i="23"/>
  <c r="B2266" i="23"/>
  <c r="B2267" i="23"/>
  <c r="B2268" i="23"/>
  <c r="B2269" i="23"/>
  <c r="B2270" i="23"/>
  <c r="B2271" i="23"/>
  <c r="B2272" i="23"/>
  <c r="B2273" i="23"/>
  <c r="B2274" i="23"/>
  <c r="G2274" i="23" s="1"/>
  <c r="B2275" i="23"/>
  <c r="G2275" i="23" s="1"/>
  <c r="B2276" i="23"/>
  <c r="B2277" i="23"/>
  <c r="B2278" i="23"/>
  <c r="B2279" i="23"/>
  <c r="B2280" i="23"/>
  <c r="B2281" i="23"/>
  <c r="B2282" i="23"/>
  <c r="B2283" i="23"/>
  <c r="B2284" i="23"/>
  <c r="B2285" i="23"/>
  <c r="B2286" i="23"/>
  <c r="B2287" i="23"/>
  <c r="B2288" i="23"/>
  <c r="B2289" i="23"/>
  <c r="B2290" i="23"/>
  <c r="G2290" i="23" s="1"/>
  <c r="B2291" i="23"/>
  <c r="G2291" i="23" s="1"/>
  <c r="B2292" i="23"/>
  <c r="B2293" i="23"/>
  <c r="B2294" i="23"/>
  <c r="B2295" i="23"/>
  <c r="B2296" i="23"/>
  <c r="B2297" i="23"/>
  <c r="B2298" i="23"/>
  <c r="B2299" i="23"/>
  <c r="B2300" i="23"/>
  <c r="B2301" i="23"/>
  <c r="B2302" i="23"/>
  <c r="B2303" i="23"/>
  <c r="B2304" i="23"/>
  <c r="B2305" i="23"/>
  <c r="B2306" i="23"/>
  <c r="G2306" i="23" s="1"/>
  <c r="B2307" i="23"/>
  <c r="G2307" i="23" s="1"/>
  <c r="B2308" i="23"/>
  <c r="B2309" i="23"/>
  <c r="B2310" i="23"/>
  <c r="B2311" i="23"/>
  <c r="B2312" i="23"/>
  <c r="B2313" i="23"/>
  <c r="B2314" i="23"/>
  <c r="B2315" i="23"/>
  <c r="B2316" i="23"/>
  <c r="B2317" i="23"/>
  <c r="B2318" i="23"/>
  <c r="B2319" i="23"/>
  <c r="B2320" i="23"/>
  <c r="B2321" i="23"/>
  <c r="B2322" i="23"/>
  <c r="G2322" i="23" s="1"/>
  <c r="B2323" i="23"/>
  <c r="G2323" i="23" s="1"/>
  <c r="B2324" i="23"/>
  <c r="B2325" i="23"/>
  <c r="B2326" i="23"/>
  <c r="B2327" i="23"/>
  <c r="B2328" i="23"/>
  <c r="B2329" i="23"/>
  <c r="B2330" i="23"/>
  <c r="B2331" i="23"/>
  <c r="B2332" i="23"/>
  <c r="B2333" i="23"/>
  <c r="B2334" i="23"/>
  <c r="B2335" i="23"/>
  <c r="B2336" i="23"/>
  <c r="B2337" i="23"/>
  <c r="B2338" i="23"/>
  <c r="G2338" i="23" s="1"/>
  <c r="B2339" i="23"/>
  <c r="G2339" i="23" s="1"/>
  <c r="B2340" i="23"/>
  <c r="B2341" i="23"/>
  <c r="B2342" i="23"/>
  <c r="B2343" i="23"/>
  <c r="B2344" i="23"/>
  <c r="B2345" i="23"/>
  <c r="B2346" i="23"/>
  <c r="B2347" i="23"/>
  <c r="B2348" i="23"/>
  <c r="B2349" i="23"/>
  <c r="B2350" i="23"/>
  <c r="B2351" i="23"/>
  <c r="B2352" i="23"/>
  <c r="B2353" i="23"/>
  <c r="B2354" i="23"/>
  <c r="G2354" i="23" s="1"/>
  <c r="B2355" i="23"/>
  <c r="G2355" i="23" s="1"/>
  <c r="B2356" i="23"/>
  <c r="B2357" i="23"/>
  <c r="B2358" i="23"/>
  <c r="B2359" i="23"/>
  <c r="B2360" i="23"/>
  <c r="B2361" i="23"/>
  <c r="B2362" i="23"/>
  <c r="B2363" i="23"/>
  <c r="B2364" i="23"/>
  <c r="B2365" i="23"/>
  <c r="B2366" i="23"/>
  <c r="B2367" i="23"/>
  <c r="B2368" i="23"/>
  <c r="B2369" i="23"/>
  <c r="B2370" i="23"/>
  <c r="G2370" i="23" s="1"/>
  <c r="B2371" i="23"/>
  <c r="G2371" i="23" s="1"/>
  <c r="B2372" i="23"/>
  <c r="B2373" i="23"/>
  <c r="B2374" i="23"/>
  <c r="B2375" i="23"/>
  <c r="B2376" i="23"/>
  <c r="B2377" i="23"/>
  <c r="B2378" i="23"/>
  <c r="B2379" i="23"/>
  <c r="B2380" i="23"/>
  <c r="B2381" i="23"/>
  <c r="B2382" i="23"/>
  <c r="B2383" i="23"/>
  <c r="B2384" i="23"/>
  <c r="B2385" i="23"/>
  <c r="B2386" i="23"/>
  <c r="G2386" i="23" s="1"/>
  <c r="B2387" i="23"/>
  <c r="G2387" i="23" s="1"/>
  <c r="B2388" i="23"/>
  <c r="B2389" i="23"/>
  <c r="B2390" i="23"/>
  <c r="B2391" i="23"/>
  <c r="B2392" i="23"/>
  <c r="B2393" i="23"/>
  <c r="B2394" i="23"/>
  <c r="B2395" i="23"/>
  <c r="B2396" i="23"/>
  <c r="B2397" i="23"/>
  <c r="B2398" i="23"/>
  <c r="B2399" i="23"/>
  <c r="B2400" i="23"/>
  <c r="B2401" i="23"/>
  <c r="B2402" i="23"/>
  <c r="G2402" i="23" s="1"/>
  <c r="B2403" i="23"/>
  <c r="G2403" i="23" s="1"/>
  <c r="B2404" i="23"/>
  <c r="B2405" i="23"/>
  <c r="B2406" i="23"/>
  <c r="B2407" i="23"/>
  <c r="B2408" i="23"/>
  <c r="B2409" i="23"/>
  <c r="B2410" i="23"/>
  <c r="B2411" i="23"/>
  <c r="B2412" i="23"/>
  <c r="B2413" i="23"/>
  <c r="B2414" i="23"/>
  <c r="B2415" i="23"/>
  <c r="B2416" i="23"/>
  <c r="B2417" i="23"/>
  <c r="B2418" i="23"/>
  <c r="G2418" i="23" s="1"/>
  <c r="B2419" i="23"/>
  <c r="G2419" i="23" s="1"/>
  <c r="B2420" i="23"/>
  <c r="B2421" i="23"/>
  <c r="B2422" i="23"/>
  <c r="B2423" i="23"/>
  <c r="B2424" i="23"/>
  <c r="B2425" i="23"/>
  <c r="B2426" i="23"/>
  <c r="B2427" i="23"/>
  <c r="B2428" i="23"/>
  <c r="B2429" i="23"/>
  <c r="B2430" i="23"/>
  <c r="B2431" i="23"/>
  <c r="B2" i="23"/>
  <c r="B3" i="23"/>
  <c r="G5" i="23"/>
  <c r="G15" i="23"/>
  <c r="G16" i="23"/>
  <c r="G17" i="23"/>
  <c r="G31" i="23"/>
  <c r="G32" i="23"/>
  <c r="G33" i="23"/>
  <c r="G37" i="23"/>
  <c r="G47" i="23"/>
  <c r="G48" i="23"/>
  <c r="G49" i="23"/>
  <c r="G53" i="23"/>
  <c r="G63" i="23"/>
  <c r="G64" i="23"/>
  <c r="G65" i="23"/>
  <c r="G69" i="23"/>
  <c r="G79" i="23"/>
  <c r="G80" i="23"/>
  <c r="G81" i="23"/>
  <c r="G85" i="23"/>
  <c r="G95" i="23"/>
  <c r="G96" i="23"/>
  <c r="G97" i="23"/>
  <c r="G111" i="23"/>
  <c r="G112" i="23"/>
  <c r="G113" i="23"/>
  <c r="G114" i="23"/>
  <c r="G127" i="23"/>
  <c r="G128" i="23"/>
  <c r="G129" i="23"/>
  <c r="G133" i="23"/>
  <c r="G143" i="23"/>
  <c r="G144" i="23"/>
  <c r="G145" i="23"/>
  <c r="G149" i="23"/>
  <c r="G159" i="23"/>
  <c r="G160" i="23"/>
  <c r="G161" i="23"/>
  <c r="G175" i="23"/>
  <c r="G176" i="23"/>
  <c r="G177" i="23"/>
  <c r="G192" i="23"/>
  <c r="G193" i="23"/>
  <c r="G208" i="23"/>
  <c r="G209" i="23"/>
  <c r="G213" i="23"/>
  <c r="G223" i="23"/>
  <c r="G224" i="23"/>
  <c r="G225" i="23"/>
  <c r="G229" i="23"/>
  <c r="G239" i="23"/>
  <c r="G240" i="23"/>
  <c r="G241" i="23"/>
  <c r="G245" i="23"/>
  <c r="G255" i="23"/>
  <c r="G256" i="23"/>
  <c r="G257" i="23"/>
  <c r="G271" i="23"/>
  <c r="G272" i="23"/>
  <c r="G273" i="23"/>
  <c r="G277" i="23"/>
  <c r="G287" i="23"/>
  <c r="G288" i="23"/>
  <c r="G289" i="23"/>
  <c r="G290" i="23"/>
  <c r="G293" i="23"/>
  <c r="G303" i="23"/>
  <c r="G304" i="23"/>
  <c r="G305" i="23"/>
  <c r="G309" i="23"/>
  <c r="G319" i="23"/>
  <c r="G320" i="23"/>
  <c r="G321" i="23"/>
  <c r="G335" i="23"/>
  <c r="G336" i="23"/>
  <c r="G337" i="23"/>
  <c r="G341" i="23"/>
  <c r="G351" i="23"/>
  <c r="G352" i="23"/>
  <c r="G353" i="23"/>
  <c r="G357" i="23"/>
  <c r="G367" i="23"/>
  <c r="G368" i="23"/>
  <c r="G369" i="23"/>
  <c r="G373" i="23"/>
  <c r="G383" i="23"/>
  <c r="G384" i="23"/>
  <c r="G385" i="23"/>
  <c r="G399" i="23"/>
  <c r="G400" i="23"/>
  <c r="G401" i="23"/>
  <c r="G402" i="23"/>
  <c r="G405" i="23"/>
  <c r="G415" i="23"/>
  <c r="G416" i="23"/>
  <c r="G417" i="23"/>
  <c r="G431" i="23"/>
  <c r="G432" i="23"/>
  <c r="G433" i="23"/>
  <c r="G447" i="23"/>
  <c r="G448" i="23"/>
  <c r="G449" i="23"/>
  <c r="G453" i="23"/>
  <c r="G463" i="23"/>
  <c r="G464" i="23"/>
  <c r="G465" i="23"/>
  <c r="G469" i="23"/>
  <c r="G479" i="23"/>
  <c r="G480" i="23"/>
  <c r="G481" i="23"/>
  <c r="G495" i="23"/>
  <c r="G496" i="23"/>
  <c r="G497" i="23"/>
  <c r="G511" i="23"/>
  <c r="G512" i="23"/>
  <c r="G513" i="23"/>
  <c r="G514" i="23"/>
  <c r="G517" i="23"/>
  <c r="G527" i="23"/>
  <c r="G528" i="23"/>
  <c r="G529" i="23"/>
  <c r="G533" i="23"/>
  <c r="G543" i="23"/>
  <c r="G544" i="23"/>
  <c r="G545" i="23"/>
  <c r="G559" i="23"/>
  <c r="G560" i="23"/>
  <c r="G561" i="23"/>
  <c r="G575" i="23"/>
  <c r="G576" i="23"/>
  <c r="G577" i="23"/>
  <c r="G581" i="23"/>
  <c r="G591" i="23"/>
  <c r="G592" i="23"/>
  <c r="G593" i="23"/>
  <c r="G597" i="23"/>
  <c r="G607" i="23"/>
  <c r="G608" i="23"/>
  <c r="G609" i="23"/>
  <c r="G624" i="23"/>
  <c r="G625" i="23"/>
  <c r="G640" i="23"/>
  <c r="G641" i="23"/>
  <c r="G655" i="23"/>
  <c r="G656" i="23"/>
  <c r="G657" i="23"/>
  <c r="G671" i="23"/>
  <c r="G672" i="23"/>
  <c r="G673" i="23"/>
  <c r="G677" i="23"/>
  <c r="G687" i="23"/>
  <c r="G688" i="23"/>
  <c r="G689" i="23"/>
  <c r="G693" i="23"/>
  <c r="G703" i="23"/>
  <c r="G704" i="23"/>
  <c r="G705" i="23"/>
  <c r="G709" i="23"/>
  <c r="G719" i="23"/>
  <c r="G720" i="23"/>
  <c r="G721" i="23"/>
  <c r="G735" i="23"/>
  <c r="G736" i="23"/>
  <c r="G737" i="23"/>
  <c r="G741" i="23"/>
  <c r="G751" i="23"/>
  <c r="G752" i="23"/>
  <c r="G753" i="23"/>
  <c r="G757" i="23"/>
  <c r="G767" i="23"/>
  <c r="G768" i="23"/>
  <c r="G769" i="23"/>
  <c r="G773" i="23"/>
  <c r="G783" i="23"/>
  <c r="G784" i="23"/>
  <c r="G785" i="23"/>
  <c r="G800" i="23"/>
  <c r="G801" i="23"/>
  <c r="G805" i="23"/>
  <c r="G816" i="23"/>
  <c r="G817" i="23"/>
  <c r="G821" i="23"/>
  <c r="G831" i="23"/>
  <c r="G832" i="23"/>
  <c r="G833" i="23"/>
  <c r="G847" i="23"/>
  <c r="G848" i="23"/>
  <c r="G849" i="23"/>
  <c r="G863" i="23"/>
  <c r="G864" i="23"/>
  <c r="G865" i="23"/>
  <c r="G866" i="23"/>
  <c r="G869" i="23"/>
  <c r="G879" i="23"/>
  <c r="G880" i="23"/>
  <c r="G881" i="23"/>
  <c r="G885" i="23"/>
  <c r="G895" i="23"/>
  <c r="G896" i="23"/>
  <c r="G897" i="23"/>
  <c r="G911" i="23"/>
  <c r="G912" i="23"/>
  <c r="G913" i="23"/>
  <c r="G927" i="23"/>
  <c r="G928" i="23"/>
  <c r="G929" i="23"/>
  <c r="G933" i="23"/>
  <c r="G943" i="23"/>
  <c r="G944" i="23"/>
  <c r="G945" i="23"/>
  <c r="G949" i="23"/>
  <c r="G959" i="23"/>
  <c r="G960" i="23"/>
  <c r="G961" i="23"/>
  <c r="G975" i="23"/>
  <c r="G976" i="23"/>
  <c r="G977" i="23"/>
  <c r="G978" i="23"/>
  <c r="G991" i="23"/>
  <c r="G992" i="23"/>
  <c r="G993" i="23"/>
  <c r="G997" i="23"/>
  <c r="G1007" i="23"/>
  <c r="G1008" i="23"/>
  <c r="G1009" i="23"/>
  <c r="G1013" i="23"/>
  <c r="G1023" i="23"/>
  <c r="G1024" i="23"/>
  <c r="G1025" i="23"/>
  <c r="G1039" i="23"/>
  <c r="G1040" i="23"/>
  <c r="G1041" i="23"/>
  <c r="G1056" i="23"/>
  <c r="G1057" i="23"/>
  <c r="G1061" i="23"/>
  <c r="G1072" i="23"/>
  <c r="G1073" i="23"/>
  <c r="G1077" i="23"/>
  <c r="G1087" i="23"/>
  <c r="G1088" i="23"/>
  <c r="G1089" i="23"/>
  <c r="G1093" i="23"/>
  <c r="G1103" i="23"/>
  <c r="G1104" i="23"/>
  <c r="G1105" i="23"/>
  <c r="G1109" i="23"/>
  <c r="G1119" i="23"/>
  <c r="G1120" i="23"/>
  <c r="G1121" i="23"/>
  <c r="G1135" i="23"/>
  <c r="G1136" i="23"/>
  <c r="G1137" i="23"/>
  <c r="G1141" i="23"/>
  <c r="G1151" i="23"/>
  <c r="G1152" i="23"/>
  <c r="G1153" i="23"/>
  <c r="G1154" i="23"/>
  <c r="G1157" i="23"/>
  <c r="G1167" i="23"/>
  <c r="G1168" i="23"/>
  <c r="G1169" i="23"/>
  <c r="G1173" i="23"/>
  <c r="G1183" i="23"/>
  <c r="G1184" i="23"/>
  <c r="G1185" i="23"/>
  <c r="G1189" i="23"/>
  <c r="G1199" i="23"/>
  <c r="G1200" i="23"/>
  <c r="G1201" i="23"/>
  <c r="G1202" i="23"/>
  <c r="G1205" i="23"/>
  <c r="G1215" i="23"/>
  <c r="G1216" i="23"/>
  <c r="G1217" i="23"/>
  <c r="G1221" i="23"/>
  <c r="G1231" i="23"/>
  <c r="G1232" i="23"/>
  <c r="G1233" i="23"/>
  <c r="G1237" i="23"/>
  <c r="G1247" i="23"/>
  <c r="G1248" i="23"/>
  <c r="G1249" i="23"/>
  <c r="G1253" i="23"/>
  <c r="G1263" i="23"/>
  <c r="G1264" i="23"/>
  <c r="G1265" i="23"/>
  <c r="G1269" i="23"/>
  <c r="G1279" i="23"/>
  <c r="G1280" i="23"/>
  <c r="G1281" i="23"/>
  <c r="G1285" i="23"/>
  <c r="G1295" i="23"/>
  <c r="G1296" i="23"/>
  <c r="G1297" i="23"/>
  <c r="G1301" i="23"/>
  <c r="G1312" i="23"/>
  <c r="G1313" i="23"/>
  <c r="G1317" i="23"/>
  <c r="G1328" i="23"/>
  <c r="G1329" i="23"/>
  <c r="G1333" i="23"/>
  <c r="G1343" i="23"/>
  <c r="G1344" i="23"/>
  <c r="G1345" i="23"/>
  <c r="G1349" i="23"/>
  <c r="G1359" i="23"/>
  <c r="G1360" i="23"/>
  <c r="G1361" i="23"/>
  <c r="G1362" i="23"/>
  <c r="G1365" i="23"/>
  <c r="G1375" i="23"/>
  <c r="G1376" i="23"/>
  <c r="G1377" i="23"/>
  <c r="G1391" i="23"/>
  <c r="G1392" i="23"/>
  <c r="G1393" i="23"/>
  <c r="G1397" i="23"/>
  <c r="G1407" i="23"/>
  <c r="G1408" i="23"/>
  <c r="G1409" i="23"/>
  <c r="G1413" i="23"/>
  <c r="G1423" i="23"/>
  <c r="G1424" i="23"/>
  <c r="G1425" i="23"/>
  <c r="G1429" i="23"/>
  <c r="G1439" i="23"/>
  <c r="G1440" i="23"/>
  <c r="G1441" i="23"/>
  <c r="G1455" i="23"/>
  <c r="G1456" i="23"/>
  <c r="G1457" i="23"/>
  <c r="G1461" i="23"/>
  <c r="G1471" i="23"/>
  <c r="G1472" i="23"/>
  <c r="G1473" i="23"/>
  <c r="G1474" i="23"/>
  <c r="G1477" i="23"/>
  <c r="G1487" i="23"/>
  <c r="G1488" i="23"/>
  <c r="G1489" i="23"/>
  <c r="G1493" i="23"/>
  <c r="G1503" i="23"/>
  <c r="G1504" i="23"/>
  <c r="G1505" i="23"/>
  <c r="G1519" i="23"/>
  <c r="G1520" i="23"/>
  <c r="G1521" i="23"/>
  <c r="G1525" i="23"/>
  <c r="G1535" i="23"/>
  <c r="G1536" i="23"/>
  <c r="G1537" i="23"/>
  <c r="G1541" i="23"/>
  <c r="G1551" i="23"/>
  <c r="G1552" i="23"/>
  <c r="G1553" i="23"/>
  <c r="G1557" i="23"/>
  <c r="G1567" i="23"/>
  <c r="G1568" i="23"/>
  <c r="G1569" i="23"/>
  <c r="G1583" i="23"/>
  <c r="G1584" i="23"/>
  <c r="G1585" i="23"/>
  <c r="G1589" i="23"/>
  <c r="G1599" i="23"/>
  <c r="G1600" i="23"/>
  <c r="G1601" i="23"/>
  <c r="G1605" i="23"/>
  <c r="G1615" i="23"/>
  <c r="G1616" i="23"/>
  <c r="G1617" i="23"/>
  <c r="G1621" i="23"/>
  <c r="G1631" i="23"/>
  <c r="G1632" i="23"/>
  <c r="G1633" i="23"/>
  <c r="G1634" i="23"/>
  <c r="G1647" i="23"/>
  <c r="G1648" i="23"/>
  <c r="G1649" i="23"/>
  <c r="G1653" i="23"/>
  <c r="G1663" i="23"/>
  <c r="G1664" i="23"/>
  <c r="G1665" i="23"/>
  <c r="G1669" i="23"/>
  <c r="G1679" i="23"/>
  <c r="G1680" i="23"/>
  <c r="G1681" i="23"/>
  <c r="G1685" i="23"/>
  <c r="G1695" i="23"/>
  <c r="G1696" i="23"/>
  <c r="G1697" i="23"/>
  <c r="G1711" i="23"/>
  <c r="G1712" i="23"/>
  <c r="G1713" i="23"/>
  <c r="G1717" i="23"/>
  <c r="G1727" i="23"/>
  <c r="G1728" i="23"/>
  <c r="G1729" i="23"/>
  <c r="G1733" i="23"/>
  <c r="G1744" i="23"/>
  <c r="G1745" i="23"/>
  <c r="G1746" i="23"/>
  <c r="G1749" i="23"/>
  <c r="G1760" i="23"/>
  <c r="G1761" i="23"/>
  <c r="G1775" i="23"/>
  <c r="G1776" i="23"/>
  <c r="G1777" i="23"/>
  <c r="G1781" i="23"/>
  <c r="G1791" i="23"/>
  <c r="G1792" i="23"/>
  <c r="G1793" i="23"/>
  <c r="G1797" i="23"/>
  <c r="G1807" i="23"/>
  <c r="G1808" i="23"/>
  <c r="G1809" i="23"/>
  <c r="G1823" i="23"/>
  <c r="G1824" i="23"/>
  <c r="G1825" i="23"/>
  <c r="G1839" i="23"/>
  <c r="G1840" i="23"/>
  <c r="G1841" i="23"/>
  <c r="G1845" i="23"/>
  <c r="G1855" i="23"/>
  <c r="G1856" i="23"/>
  <c r="G1857" i="23"/>
  <c r="G1858" i="23"/>
  <c r="G1861" i="23"/>
  <c r="G1871" i="23"/>
  <c r="G1872" i="23"/>
  <c r="G1873" i="23"/>
  <c r="G1887" i="23"/>
  <c r="G1888" i="23"/>
  <c r="G1889" i="23"/>
  <c r="G1903" i="23"/>
  <c r="G1904" i="23"/>
  <c r="G1905" i="23"/>
  <c r="G1909" i="23"/>
  <c r="G1919" i="23"/>
  <c r="G1920" i="23"/>
  <c r="G1921" i="23"/>
  <c r="G1925" i="23"/>
  <c r="G1935" i="23"/>
  <c r="G1936" i="23"/>
  <c r="G1937" i="23"/>
  <c r="G1951" i="23"/>
  <c r="G1952" i="23"/>
  <c r="G1953" i="23"/>
  <c r="G1967" i="23"/>
  <c r="G1968" i="23"/>
  <c r="G1969" i="23"/>
  <c r="G1973" i="23"/>
  <c r="G1983" i="23"/>
  <c r="G1984" i="23"/>
  <c r="G1985" i="23"/>
  <c r="G1989" i="23"/>
  <c r="G2000" i="23"/>
  <c r="G2001" i="23"/>
  <c r="G2005" i="23"/>
  <c r="G2016" i="23"/>
  <c r="G2017" i="23"/>
  <c r="G2021" i="23"/>
  <c r="G2031" i="23"/>
  <c r="G2032" i="23"/>
  <c r="G2033" i="23"/>
  <c r="G2034" i="23"/>
  <c r="G2037" i="23"/>
  <c r="G2047" i="23"/>
  <c r="G2048" i="23"/>
  <c r="G2049" i="23"/>
  <c r="G2053" i="23"/>
  <c r="G2063" i="23"/>
  <c r="G2064" i="23"/>
  <c r="G2065" i="23"/>
  <c r="G2069" i="23"/>
  <c r="G2079" i="23"/>
  <c r="G2080" i="23"/>
  <c r="G2081" i="23"/>
  <c r="G2082" i="23"/>
  <c r="G2085" i="23"/>
  <c r="G2095" i="23"/>
  <c r="G2096" i="23"/>
  <c r="G2097" i="23"/>
  <c r="G2101" i="23"/>
  <c r="G2111" i="23"/>
  <c r="G2112" i="23"/>
  <c r="G2113" i="23"/>
  <c r="G2117" i="23"/>
  <c r="G2127" i="23"/>
  <c r="G2128" i="23"/>
  <c r="G2129" i="23"/>
  <c r="G2133" i="23"/>
  <c r="G2143" i="23"/>
  <c r="G2144" i="23"/>
  <c r="G2145" i="23"/>
  <c r="G2149" i="23"/>
  <c r="G2159" i="23"/>
  <c r="G2160" i="23"/>
  <c r="G2161" i="23"/>
  <c r="G2165" i="23"/>
  <c r="G2175" i="23"/>
  <c r="G2176" i="23"/>
  <c r="G2177" i="23"/>
  <c r="G2181" i="23"/>
  <c r="G2191" i="23"/>
  <c r="G2192" i="23"/>
  <c r="G2193" i="23"/>
  <c r="G2197" i="23"/>
  <c r="G2207" i="23"/>
  <c r="G2208" i="23"/>
  <c r="G2209" i="23"/>
  <c r="G2213" i="23"/>
  <c r="G2223" i="23"/>
  <c r="G2224" i="23"/>
  <c r="G2225" i="23"/>
  <c r="G2229" i="23"/>
  <c r="G2239" i="23"/>
  <c r="G2240" i="23"/>
  <c r="G2241" i="23"/>
  <c r="G2245" i="23"/>
  <c r="G2256" i="23"/>
  <c r="G2257" i="23"/>
  <c r="G2260" i="23"/>
  <c r="G2261" i="23"/>
  <c r="G2266" i="23"/>
  <c r="G2267" i="23"/>
  <c r="G2271" i="23"/>
  <c r="G2272" i="23"/>
  <c r="G2273" i="23"/>
  <c r="G2276" i="23"/>
  <c r="G2277" i="23"/>
  <c r="G2282" i="23"/>
  <c r="G2283" i="23"/>
  <c r="G2287" i="23"/>
  <c r="G2288" i="23"/>
  <c r="G2289" i="23"/>
  <c r="G2292" i="23"/>
  <c r="G2293" i="23"/>
  <c r="G2298" i="23"/>
  <c r="G2299" i="23"/>
  <c r="G2303" i="23"/>
  <c r="G2304" i="23"/>
  <c r="G2305" i="23"/>
  <c r="G2308" i="23"/>
  <c r="G2309" i="23"/>
  <c r="G2314" i="23"/>
  <c r="G2315" i="23"/>
  <c r="G2319" i="23"/>
  <c r="G2320" i="23"/>
  <c r="G2321" i="23"/>
  <c r="G2324" i="23"/>
  <c r="G2325" i="23"/>
  <c r="G2330" i="23"/>
  <c r="G2331" i="23"/>
  <c r="G2335" i="23"/>
  <c r="G2336" i="23"/>
  <c r="G2337" i="23"/>
  <c r="G2340" i="23"/>
  <c r="G2341" i="23"/>
  <c r="G2346" i="23"/>
  <c r="G2347" i="23"/>
  <c r="G2351" i="23"/>
  <c r="G2352" i="23"/>
  <c r="G2353" i="23"/>
  <c r="G2356" i="23"/>
  <c r="G2357" i="23"/>
  <c r="G2362" i="23"/>
  <c r="G2363" i="23"/>
  <c r="G2367" i="23"/>
  <c r="G2368" i="23"/>
  <c r="G2369" i="23"/>
  <c r="G2372" i="23"/>
  <c r="G2373" i="23"/>
  <c r="G2378" i="23"/>
  <c r="G2379" i="23"/>
  <c r="G2384" i="23"/>
  <c r="G2385" i="23"/>
  <c r="G2388" i="23"/>
  <c r="G2389" i="23"/>
  <c r="G2394" i="23"/>
  <c r="G2395" i="23"/>
  <c r="G2399" i="23"/>
  <c r="G2400" i="23"/>
  <c r="G2401" i="23"/>
  <c r="G2404" i="23"/>
  <c r="G2405" i="23"/>
  <c r="G2407" i="23"/>
  <c r="G2410" i="23"/>
  <c r="G2411" i="23"/>
  <c r="G2415" i="23"/>
  <c r="G2416" i="23"/>
  <c r="G2417" i="23"/>
  <c r="G2420" i="23"/>
  <c r="G2421" i="23"/>
  <c r="G2426" i="23"/>
  <c r="G2427" i="23"/>
  <c r="G2431" i="23"/>
  <c r="G2" i="23"/>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G2430" i="23"/>
  <c r="G2429" i="23"/>
  <c r="G2428" i="23"/>
  <c r="G2425" i="23"/>
  <c r="G2424" i="23"/>
  <c r="G2423" i="23"/>
  <c r="G2422" i="23"/>
  <c r="G2414" i="23"/>
  <c r="G2413" i="23"/>
  <c r="G2412" i="23"/>
  <c r="G2409" i="23"/>
  <c r="G2408" i="23"/>
  <c r="G2406" i="23"/>
  <c r="G2398" i="23"/>
  <c r="G2397" i="23"/>
  <c r="G2396" i="23"/>
  <c r="G2393" i="23"/>
  <c r="G2392" i="23"/>
  <c r="G2391" i="23"/>
  <c r="G2390" i="23"/>
  <c r="G2383" i="23"/>
  <c r="G2382" i="23"/>
  <c r="G2381" i="23"/>
  <c r="G2380" i="23"/>
  <c r="G2377" i="23"/>
  <c r="G2376" i="23"/>
  <c r="G2375" i="23"/>
  <c r="G2374" i="23"/>
  <c r="G2366" i="23"/>
  <c r="G2365" i="23"/>
  <c r="G2364" i="23"/>
  <c r="G2361" i="23"/>
  <c r="G2360" i="23"/>
  <c r="G2359" i="23"/>
  <c r="G2358" i="23"/>
  <c r="G2350" i="23"/>
  <c r="G2349" i="23"/>
  <c r="G2348" i="23"/>
  <c r="G2345" i="23"/>
  <c r="G2344" i="23"/>
  <c r="G2343" i="23"/>
  <c r="G2342" i="23"/>
  <c r="G2334" i="23"/>
  <c r="G2333" i="23"/>
  <c r="G2332" i="23"/>
  <c r="G2329" i="23"/>
  <c r="G2328" i="23"/>
  <c r="G2327" i="23"/>
  <c r="G2326" i="23"/>
  <c r="G2318" i="23"/>
  <c r="G2317" i="23"/>
  <c r="G2316" i="23"/>
  <c r="G2313" i="23"/>
  <c r="G2312" i="23"/>
  <c r="G2311" i="23"/>
  <c r="G2310" i="23"/>
  <c r="G2302" i="23"/>
  <c r="G2301" i="23"/>
  <c r="G2300" i="23"/>
  <c r="G2297" i="23"/>
  <c r="G2296" i="23"/>
  <c r="G2295" i="23"/>
  <c r="G2294" i="23"/>
  <c r="G2286" i="23"/>
  <c r="G2285" i="23"/>
  <c r="G2284" i="23"/>
  <c r="G2281" i="23"/>
  <c r="G2280" i="23"/>
  <c r="G2279" i="23"/>
  <c r="G2278" i="23"/>
  <c r="G2270" i="23"/>
  <c r="G2269" i="23"/>
  <c r="G2268" i="23"/>
  <c r="G2265" i="23"/>
  <c r="G2264" i="23"/>
  <c r="G2263" i="23"/>
  <c r="G2262" i="23"/>
  <c r="G2255" i="23"/>
  <c r="G2254" i="23"/>
  <c r="G2253" i="23"/>
  <c r="G2252" i="23"/>
  <c r="G2251" i="23"/>
  <c r="G2250" i="23"/>
  <c r="G2249" i="23"/>
  <c r="G2248" i="23"/>
  <c r="G2247" i="23"/>
  <c r="G2246" i="23"/>
  <c r="G2244" i="23"/>
  <c r="G2238" i="23"/>
  <c r="G2237" i="23"/>
  <c r="G2236" i="23"/>
  <c r="G2235" i="23"/>
  <c r="G2234" i="23"/>
  <c r="G2233" i="23"/>
  <c r="G2232" i="23"/>
  <c r="G2231" i="23"/>
  <c r="G2230" i="23"/>
  <c r="G2228" i="23"/>
  <c r="G2222" i="23"/>
  <c r="G2221" i="23"/>
  <c r="G2220" i="23"/>
  <c r="G2219" i="23"/>
  <c r="G2218" i="23"/>
  <c r="G2217" i="23"/>
  <c r="G2216" i="23"/>
  <c r="G2215" i="23"/>
  <c r="G2214" i="23"/>
  <c r="G2212" i="23"/>
  <c r="G2206" i="23"/>
  <c r="G2205" i="23"/>
  <c r="G2204" i="23"/>
  <c r="G2203" i="23"/>
  <c r="G2202" i="23"/>
  <c r="G2201" i="23"/>
  <c r="G2200" i="23"/>
  <c r="G2199" i="23"/>
  <c r="G2198" i="23"/>
  <c r="G2196" i="23"/>
  <c r="G2190" i="23"/>
  <c r="G2189" i="23"/>
  <c r="G2188" i="23"/>
  <c r="G2187" i="23"/>
  <c r="G2186" i="23"/>
  <c r="G2185" i="23"/>
  <c r="G2184" i="23"/>
  <c r="G2183" i="23"/>
  <c r="G2182" i="23"/>
  <c r="G2180" i="23"/>
  <c r="G2174" i="23"/>
  <c r="G2173" i="23"/>
  <c r="G2172" i="23"/>
  <c r="G2171" i="23"/>
  <c r="G2170" i="23"/>
  <c r="G2169" i="23"/>
  <c r="G2168" i="23"/>
  <c r="G2167" i="23"/>
  <c r="G2166" i="23"/>
  <c r="G2164" i="23"/>
  <c r="G2158" i="23"/>
  <c r="G2157" i="23"/>
  <c r="G2156" i="23"/>
  <c r="G2155" i="23"/>
  <c r="G2154" i="23"/>
  <c r="G2153" i="23"/>
  <c r="G2152" i="23"/>
  <c r="G2151" i="23"/>
  <c r="G2150" i="23"/>
  <c r="G2148" i="23"/>
  <c r="G2147" i="23"/>
  <c r="G2142" i="23"/>
  <c r="G2141" i="23"/>
  <c r="G2140" i="23"/>
  <c r="G2139" i="23"/>
  <c r="G2138" i="23"/>
  <c r="G2137" i="23"/>
  <c r="G2136" i="23"/>
  <c r="G2135" i="23"/>
  <c r="G2134" i="23"/>
  <c r="G2132" i="23"/>
  <c r="G2126" i="23"/>
  <c r="G2125" i="23"/>
  <c r="G2124" i="23"/>
  <c r="G2123" i="23"/>
  <c r="G2122" i="23"/>
  <c r="G2121" i="23"/>
  <c r="G2120" i="23"/>
  <c r="G2119" i="23"/>
  <c r="G2118" i="23"/>
  <c r="G2116" i="23"/>
  <c r="G2110" i="23"/>
  <c r="G2109" i="23"/>
  <c r="G2108" i="23"/>
  <c r="G2107" i="23"/>
  <c r="G2106" i="23"/>
  <c r="G2105" i="23"/>
  <c r="G2104" i="23"/>
  <c r="G2103" i="23"/>
  <c r="G2102" i="23"/>
  <c r="G2100" i="23"/>
  <c r="G2094" i="23"/>
  <c r="G2093" i="23"/>
  <c r="G2092" i="23"/>
  <c r="G2091" i="23"/>
  <c r="G2090" i="23"/>
  <c r="G2089" i="23"/>
  <c r="G2088" i="23"/>
  <c r="G2087" i="23"/>
  <c r="G2086" i="23"/>
  <c r="G2084" i="23"/>
  <c r="G2078" i="23"/>
  <c r="G2077" i="23"/>
  <c r="G2076" i="23"/>
  <c r="G2075" i="23"/>
  <c r="G2074" i="23"/>
  <c r="G2073" i="23"/>
  <c r="G2072" i="23"/>
  <c r="G2071" i="23"/>
  <c r="G2070" i="23"/>
  <c r="G2068" i="23"/>
  <c r="G2062" i="23"/>
  <c r="G2061" i="23"/>
  <c r="G2060" i="23"/>
  <c r="G2059" i="23"/>
  <c r="G2058" i="23"/>
  <c r="G2057" i="23"/>
  <c r="G2056" i="23"/>
  <c r="G2055" i="23"/>
  <c r="G2054" i="23"/>
  <c r="G2052" i="23"/>
  <c r="G2046" i="23"/>
  <c r="G2045" i="23"/>
  <c r="G2044" i="23"/>
  <c r="G2043" i="23"/>
  <c r="G2042" i="23"/>
  <c r="G2041" i="23"/>
  <c r="G2040" i="23"/>
  <c r="G2039" i="23"/>
  <c r="G2038" i="23"/>
  <c r="G2036" i="23"/>
  <c r="G2030" i="23"/>
  <c r="G2029" i="23"/>
  <c r="G2028" i="23"/>
  <c r="G2027" i="23"/>
  <c r="G2026" i="23"/>
  <c r="G2025" i="23"/>
  <c r="G2024" i="23"/>
  <c r="G2023" i="23"/>
  <c r="G2022" i="23"/>
  <c r="G2020" i="23"/>
  <c r="G2015" i="23"/>
  <c r="G2014" i="23"/>
  <c r="G2013" i="23"/>
  <c r="G2012" i="23"/>
  <c r="G2011" i="23"/>
  <c r="G2010" i="23"/>
  <c r="G2009" i="23"/>
  <c r="G2008" i="23"/>
  <c r="G2007" i="23"/>
  <c r="G2006" i="23"/>
  <c r="G2004" i="23"/>
  <c r="G1999" i="23"/>
  <c r="G1998" i="23"/>
  <c r="G1997" i="23"/>
  <c r="G1996" i="23"/>
  <c r="G1995" i="23"/>
  <c r="G1994" i="23"/>
  <c r="G1993" i="23"/>
  <c r="G1992" i="23"/>
  <c r="G1991" i="23"/>
  <c r="G1990" i="23"/>
  <c r="G1988" i="23"/>
  <c r="G1987" i="23"/>
  <c r="G1982" i="23"/>
  <c r="G1981" i="23"/>
  <c r="G1980" i="23"/>
  <c r="G1979" i="23"/>
  <c r="G1978" i="23"/>
  <c r="G1977" i="23"/>
  <c r="G1976" i="23"/>
  <c r="G1975" i="23"/>
  <c r="G1974" i="23"/>
  <c r="G1972" i="23"/>
  <c r="G1966" i="23"/>
  <c r="G1965" i="23"/>
  <c r="G1964" i="23"/>
  <c r="G1963" i="23"/>
  <c r="G1962" i="23"/>
  <c r="G1961" i="23"/>
  <c r="G1960" i="23"/>
  <c r="G1959" i="23"/>
  <c r="G1958" i="23"/>
  <c r="G1957" i="23"/>
  <c r="G1956" i="23"/>
  <c r="G1950" i="23"/>
  <c r="G1949" i="23"/>
  <c r="G1948" i="23"/>
  <c r="G1947" i="23"/>
  <c r="G1946" i="23"/>
  <c r="G1945" i="23"/>
  <c r="G1944" i="23"/>
  <c r="G1943" i="23"/>
  <c r="G1942" i="23"/>
  <c r="G1941" i="23"/>
  <c r="G1940" i="23"/>
  <c r="G1934" i="23"/>
  <c r="G1933" i="23"/>
  <c r="G1932" i="23"/>
  <c r="G1931" i="23"/>
  <c r="G1930" i="23"/>
  <c r="G1929" i="23"/>
  <c r="G1928" i="23"/>
  <c r="G1927" i="23"/>
  <c r="G1926" i="23"/>
  <c r="G1924" i="23"/>
  <c r="G1918" i="23"/>
  <c r="G1917" i="23"/>
  <c r="G1916" i="23"/>
  <c r="G1915" i="23"/>
  <c r="G1914" i="23"/>
  <c r="G1913" i="23"/>
  <c r="G1912" i="23"/>
  <c r="G1911" i="23"/>
  <c r="G1910" i="23"/>
  <c r="G1908" i="23"/>
  <c r="G1902" i="23"/>
  <c r="G1901" i="23"/>
  <c r="G1900" i="23"/>
  <c r="G1899" i="23"/>
  <c r="G1898" i="23"/>
  <c r="G1897" i="23"/>
  <c r="G1896" i="23"/>
  <c r="G1895" i="23"/>
  <c r="G1894" i="23"/>
  <c r="G1893" i="23"/>
  <c r="G1892" i="23"/>
  <c r="G1886" i="23"/>
  <c r="G1885" i="23"/>
  <c r="G1884" i="23"/>
  <c r="G1883" i="23"/>
  <c r="G1882" i="23"/>
  <c r="G1881" i="23"/>
  <c r="G1880" i="23"/>
  <c r="G1879" i="23"/>
  <c r="G1878" i="23"/>
  <c r="G1877" i="23"/>
  <c r="G1876" i="23"/>
  <c r="G1870" i="23"/>
  <c r="G1869" i="23"/>
  <c r="G1868" i="23"/>
  <c r="G1867" i="23"/>
  <c r="G1866" i="23"/>
  <c r="G1865" i="23"/>
  <c r="G1864" i="23"/>
  <c r="G1863" i="23"/>
  <c r="G1862" i="23"/>
  <c r="G1860" i="23"/>
  <c r="G1854" i="23"/>
  <c r="G1853" i="23"/>
  <c r="G1852" i="23"/>
  <c r="G1851" i="23"/>
  <c r="G1850" i="23"/>
  <c r="G1849" i="23"/>
  <c r="G1848" i="23"/>
  <c r="G1847" i="23"/>
  <c r="G1846" i="23"/>
  <c r="G1844" i="23"/>
  <c r="G1838" i="23"/>
  <c r="G1837" i="23"/>
  <c r="G1836" i="23"/>
  <c r="G1835" i="23"/>
  <c r="G1834" i="23"/>
  <c r="G1833" i="23"/>
  <c r="G1832" i="23"/>
  <c r="G1831" i="23"/>
  <c r="G1830" i="23"/>
  <c r="G1829" i="23"/>
  <c r="G1828" i="23"/>
  <c r="G1822" i="23"/>
  <c r="G1821" i="23"/>
  <c r="G1820" i="23"/>
  <c r="G1819" i="23"/>
  <c r="G1818" i="23"/>
  <c r="G1817" i="23"/>
  <c r="G1816" i="23"/>
  <c r="G1815" i="23"/>
  <c r="G1814" i="23"/>
  <c r="G1813" i="23"/>
  <c r="G1812" i="23"/>
  <c r="G1806" i="23"/>
  <c r="G1805" i="23"/>
  <c r="G1804" i="23"/>
  <c r="G1803" i="23"/>
  <c r="G1802" i="23"/>
  <c r="G1801" i="23"/>
  <c r="G1800" i="23"/>
  <c r="G1799" i="23"/>
  <c r="G1798" i="23"/>
  <c r="G1796" i="23"/>
  <c r="G1790" i="23"/>
  <c r="G1789" i="23"/>
  <c r="G1788" i="23"/>
  <c r="G1787" i="23"/>
  <c r="G1786" i="23"/>
  <c r="G1785" i="23"/>
  <c r="G1784" i="23"/>
  <c r="G1783" i="23"/>
  <c r="G1782" i="23"/>
  <c r="G1780" i="23"/>
  <c r="G1774" i="23"/>
  <c r="G1773" i="23"/>
  <c r="G1772" i="23"/>
  <c r="G1771" i="23"/>
  <c r="G1770" i="23"/>
  <c r="G1769" i="23"/>
  <c r="G1768" i="23"/>
  <c r="G1767" i="23"/>
  <c r="G1766" i="23"/>
  <c r="G1765" i="23"/>
  <c r="G1764" i="23"/>
  <c r="G1759" i="23"/>
  <c r="G1758" i="23"/>
  <c r="G1757" i="23"/>
  <c r="G1756" i="23"/>
  <c r="G1755" i="23"/>
  <c r="G1754" i="23"/>
  <c r="G1753" i="23"/>
  <c r="G1752" i="23"/>
  <c r="G1751" i="23"/>
  <c r="G1750" i="23"/>
  <c r="G1748" i="23"/>
  <c r="G1743" i="23"/>
  <c r="G1742" i="23"/>
  <c r="G1741" i="23"/>
  <c r="G1740" i="23"/>
  <c r="G1739" i="23"/>
  <c r="G1738" i="23"/>
  <c r="G1737" i="23"/>
  <c r="G1736" i="23"/>
  <c r="G1735" i="23"/>
  <c r="G1734" i="23"/>
  <c r="G1732" i="23"/>
  <c r="G1726" i="23"/>
  <c r="G1725" i="23"/>
  <c r="G1724" i="23"/>
  <c r="G1723" i="23"/>
  <c r="G1722" i="23"/>
  <c r="G1721" i="23"/>
  <c r="G1720" i="23"/>
  <c r="G1719" i="23"/>
  <c r="G1718" i="23"/>
  <c r="G1716" i="23"/>
  <c r="G1710" i="23"/>
  <c r="G1709" i="23"/>
  <c r="G1708" i="23"/>
  <c r="G1707" i="23"/>
  <c r="G1706" i="23"/>
  <c r="G1705" i="23"/>
  <c r="G1704" i="23"/>
  <c r="G1703" i="23"/>
  <c r="G1702" i="23"/>
  <c r="G1701" i="23"/>
  <c r="G1700" i="23"/>
  <c r="G1699" i="23"/>
  <c r="G1694" i="23"/>
  <c r="G1693" i="23"/>
  <c r="G1692" i="23"/>
  <c r="G1691" i="23"/>
  <c r="G1690" i="23"/>
  <c r="G1689" i="23"/>
  <c r="G1688" i="23"/>
  <c r="G1687" i="23"/>
  <c r="G1686" i="23"/>
  <c r="G1684" i="23"/>
  <c r="G1678" i="23"/>
  <c r="G1677" i="23"/>
  <c r="G1676" i="23"/>
  <c r="G1675" i="23"/>
  <c r="G1674" i="23"/>
  <c r="G1673" i="23"/>
  <c r="G1672" i="23"/>
  <c r="G1671" i="23"/>
  <c r="G1670" i="23"/>
  <c r="G1668" i="23"/>
  <c r="G1662" i="23"/>
  <c r="G1661" i="23"/>
  <c r="G1660" i="23"/>
  <c r="G1659" i="23"/>
  <c r="G1658" i="23"/>
  <c r="G1657" i="23"/>
  <c r="G1656" i="23"/>
  <c r="G1655" i="23"/>
  <c r="G1654" i="23"/>
  <c r="G1652" i="23"/>
  <c r="G1646" i="23"/>
  <c r="G1645" i="23"/>
  <c r="G1644" i="23"/>
  <c r="G1643" i="23"/>
  <c r="G1642" i="23"/>
  <c r="G1641" i="23"/>
  <c r="G1640" i="23"/>
  <c r="G1639" i="23"/>
  <c r="G1638" i="23"/>
  <c r="G1637" i="23"/>
  <c r="G1636" i="23"/>
  <c r="G1630" i="23"/>
  <c r="G1629" i="23"/>
  <c r="G1628" i="23"/>
  <c r="G1627" i="23"/>
  <c r="G1626" i="23"/>
  <c r="G1625" i="23"/>
  <c r="G1624" i="23"/>
  <c r="G1623" i="23"/>
  <c r="G1622" i="23"/>
  <c r="G1620" i="23"/>
  <c r="G1614" i="23"/>
  <c r="G1613" i="23"/>
  <c r="G1612" i="23"/>
  <c r="G1611" i="23"/>
  <c r="G1610" i="23"/>
  <c r="G1609" i="23"/>
  <c r="G1608" i="23"/>
  <c r="G1607" i="23"/>
  <c r="G1606" i="23"/>
  <c r="G1604" i="23"/>
  <c r="G1598" i="23"/>
  <c r="G1597" i="23"/>
  <c r="G1596" i="23"/>
  <c r="G1595" i="23"/>
  <c r="G1594" i="23"/>
  <c r="G1593" i="23"/>
  <c r="G1592" i="23"/>
  <c r="G1591" i="23"/>
  <c r="G1590" i="23"/>
  <c r="G1588" i="23"/>
  <c r="G1582" i="23"/>
  <c r="G1581" i="23"/>
  <c r="G1580" i="23"/>
  <c r="G1579" i="23"/>
  <c r="G1578" i="23"/>
  <c r="G1577" i="23"/>
  <c r="G1576" i="23"/>
  <c r="G1575" i="23"/>
  <c r="G1574" i="23"/>
  <c r="G1573" i="23"/>
  <c r="G1572" i="23"/>
  <c r="G1566" i="23"/>
  <c r="G1565" i="23"/>
  <c r="G1564" i="23"/>
  <c r="G1563" i="23"/>
  <c r="G1562" i="23"/>
  <c r="G1561" i="23"/>
  <c r="G1560" i="23"/>
  <c r="G1559" i="23"/>
  <c r="G1558" i="23"/>
  <c r="G1556" i="23"/>
  <c r="G1550" i="23"/>
  <c r="G1549" i="23"/>
  <c r="G1548" i="23"/>
  <c r="G1547" i="23"/>
  <c r="G1546" i="23"/>
  <c r="G1545" i="23"/>
  <c r="G1544" i="23"/>
  <c r="G1543" i="23"/>
  <c r="G1542" i="23"/>
  <c r="G1540" i="23"/>
  <c r="G1539" i="23"/>
  <c r="G1534" i="23"/>
  <c r="G1533" i="23"/>
  <c r="G1532" i="23"/>
  <c r="G1531" i="23"/>
  <c r="G1530" i="23"/>
  <c r="G1529" i="23"/>
  <c r="G1528" i="23"/>
  <c r="G1527" i="23"/>
  <c r="G1526" i="23"/>
  <c r="G1524" i="23"/>
  <c r="G1518" i="23"/>
  <c r="G1517" i="23"/>
  <c r="G1516" i="23"/>
  <c r="G1515" i="23"/>
  <c r="G1514" i="23"/>
  <c r="G1513" i="23"/>
  <c r="G1512" i="23"/>
  <c r="G1511" i="23"/>
  <c r="G1510" i="23"/>
  <c r="G1509" i="23"/>
  <c r="G1508" i="23"/>
  <c r="G1502" i="23"/>
  <c r="G1501" i="23"/>
  <c r="G1500" i="23"/>
  <c r="G1499" i="23"/>
  <c r="G1498" i="23"/>
  <c r="G1497" i="23"/>
  <c r="G1496" i="23"/>
  <c r="G1495" i="23"/>
  <c r="G1494" i="23"/>
  <c r="G1492" i="23"/>
  <c r="G1486" i="23"/>
  <c r="G1485" i="23"/>
  <c r="G1484" i="23"/>
  <c r="G1483" i="23"/>
  <c r="G1482" i="23"/>
  <c r="G1481" i="23"/>
  <c r="G1480" i="23"/>
  <c r="G1479" i="23"/>
  <c r="G1478" i="23"/>
  <c r="G1476" i="23"/>
  <c r="G1470" i="23"/>
  <c r="G1469" i="23"/>
  <c r="G1468" i="23"/>
  <c r="G1467" i="23"/>
  <c r="G1466" i="23"/>
  <c r="G1465" i="23"/>
  <c r="G1464" i="23"/>
  <c r="G1463" i="23"/>
  <c r="G1462" i="23"/>
  <c r="G1460" i="23"/>
  <c r="G1454" i="23"/>
  <c r="G1453" i="23"/>
  <c r="G1452" i="23"/>
  <c r="G1451" i="23"/>
  <c r="G1450" i="23"/>
  <c r="G1449" i="23"/>
  <c r="G1448" i="23"/>
  <c r="G1447" i="23"/>
  <c r="G1446" i="23"/>
  <c r="G1445" i="23"/>
  <c r="G1444" i="23"/>
  <c r="G1438" i="23"/>
  <c r="G1437" i="23"/>
  <c r="G1436" i="23"/>
  <c r="G1435" i="23"/>
  <c r="G1434" i="23"/>
  <c r="G1433" i="23"/>
  <c r="G1432" i="23"/>
  <c r="G1431" i="23"/>
  <c r="G1430" i="23"/>
  <c r="G1428" i="23"/>
  <c r="G1422" i="23"/>
  <c r="G1421" i="23"/>
  <c r="G1420" i="23"/>
  <c r="G1419" i="23"/>
  <c r="G1418" i="23"/>
  <c r="G1417" i="23"/>
  <c r="G1416" i="23"/>
  <c r="G1415" i="23"/>
  <c r="G1414" i="23"/>
  <c r="G1412" i="23"/>
  <c r="G1406" i="23"/>
  <c r="G1405" i="23"/>
  <c r="G1404" i="23"/>
  <c r="G1403" i="23"/>
  <c r="G1402" i="23"/>
  <c r="G1401" i="23"/>
  <c r="G1400" i="23"/>
  <c r="G1399" i="23"/>
  <c r="G1398" i="23"/>
  <c r="G1396" i="23"/>
  <c r="G1390" i="23"/>
  <c r="G1389" i="23"/>
  <c r="G1388" i="23"/>
  <c r="G1387" i="23"/>
  <c r="G1386" i="23"/>
  <c r="G1385" i="23"/>
  <c r="G1384" i="23"/>
  <c r="G1383" i="23"/>
  <c r="G1382" i="23"/>
  <c r="G1381" i="23"/>
  <c r="G1380" i="23"/>
  <c r="G1374" i="23"/>
  <c r="G1373" i="23"/>
  <c r="G1372" i="23"/>
  <c r="G1371" i="23"/>
  <c r="G1370" i="23"/>
  <c r="G1369" i="23"/>
  <c r="G1368" i="23"/>
  <c r="G1367" i="23"/>
  <c r="G1366" i="23"/>
  <c r="G1364" i="23"/>
  <c r="G1358" i="23"/>
  <c r="G1357" i="23"/>
  <c r="G1356" i="23"/>
  <c r="G1355" i="23"/>
  <c r="G1354" i="23"/>
  <c r="G1353" i="23"/>
  <c r="G1352" i="23"/>
  <c r="G1351" i="23"/>
  <c r="G1350" i="23"/>
  <c r="G1348" i="23"/>
  <c r="G1342" i="23"/>
  <c r="G1341" i="23"/>
  <c r="G1340" i="23"/>
  <c r="G1339" i="23"/>
  <c r="G1338" i="23"/>
  <c r="G1337" i="23"/>
  <c r="G1336" i="23"/>
  <c r="G1335" i="23"/>
  <c r="G1334" i="23"/>
  <c r="G1332" i="23"/>
  <c r="G1327" i="23"/>
  <c r="G1326" i="23"/>
  <c r="G1325" i="23"/>
  <c r="G1324" i="23"/>
  <c r="G1323" i="23"/>
  <c r="G1322" i="23"/>
  <c r="G1321" i="23"/>
  <c r="G1320" i="23"/>
  <c r="G1319" i="23"/>
  <c r="G1318" i="23"/>
  <c r="G1316" i="23"/>
  <c r="G1311" i="23"/>
  <c r="G1310" i="23"/>
  <c r="G1309" i="23"/>
  <c r="G1308" i="23"/>
  <c r="G1307" i="23"/>
  <c r="G1306" i="23"/>
  <c r="G1305" i="23"/>
  <c r="G1304" i="23"/>
  <c r="G1303" i="23"/>
  <c r="G1302" i="23"/>
  <c r="G1300" i="23"/>
  <c r="G1294" i="23"/>
  <c r="G1293" i="23"/>
  <c r="G1292" i="23"/>
  <c r="G1291" i="23"/>
  <c r="G1290" i="23"/>
  <c r="G1289" i="23"/>
  <c r="G1288" i="23"/>
  <c r="G1287" i="23"/>
  <c r="G1286" i="23"/>
  <c r="G1284" i="23"/>
  <c r="G1278" i="23"/>
  <c r="G1277" i="23"/>
  <c r="G1276" i="23"/>
  <c r="G1275" i="23"/>
  <c r="G1274" i="23"/>
  <c r="G1273" i="23"/>
  <c r="G1272" i="23"/>
  <c r="G1271" i="23"/>
  <c r="G1270" i="23"/>
  <c r="G1268" i="23"/>
  <c r="G1267" i="23"/>
  <c r="G1262" i="23"/>
  <c r="G1261" i="23"/>
  <c r="G1260" i="23"/>
  <c r="G1259" i="23"/>
  <c r="G1258" i="23"/>
  <c r="G1257" i="23"/>
  <c r="G1256" i="23"/>
  <c r="G1255" i="23"/>
  <c r="G1254" i="23"/>
  <c r="G1252" i="23"/>
  <c r="G1246" i="23"/>
  <c r="G1245" i="23"/>
  <c r="G1244" i="23"/>
  <c r="G1243" i="23"/>
  <c r="G1242" i="23"/>
  <c r="G1241" i="23"/>
  <c r="G1240" i="23"/>
  <c r="G1239" i="23"/>
  <c r="G1238" i="23"/>
  <c r="G1236" i="23"/>
  <c r="G1230" i="23"/>
  <c r="G1229" i="23"/>
  <c r="G1228" i="23"/>
  <c r="G1227" i="23"/>
  <c r="G1226" i="23"/>
  <c r="G1225" i="23"/>
  <c r="G1224" i="23"/>
  <c r="G1223" i="23"/>
  <c r="G1222" i="23"/>
  <c r="G1220" i="23"/>
  <c r="G1214" i="23"/>
  <c r="G1213" i="23"/>
  <c r="G1212" i="23"/>
  <c r="G1211" i="23"/>
  <c r="G1210" i="23"/>
  <c r="G1209" i="23"/>
  <c r="G1208" i="23"/>
  <c r="G1207" i="23"/>
  <c r="G1206" i="23"/>
  <c r="G1204" i="23"/>
  <c r="G1198" i="23"/>
  <c r="G1197" i="23"/>
  <c r="G1196" i="23"/>
  <c r="G1195" i="23"/>
  <c r="G1194" i="23"/>
  <c r="G1193" i="23"/>
  <c r="G1192" i="23"/>
  <c r="G1191" i="23"/>
  <c r="G1190" i="23"/>
  <c r="G1188" i="23"/>
  <c r="G1182" i="23"/>
  <c r="G1181" i="23"/>
  <c r="G1180" i="23"/>
  <c r="G1179" i="23"/>
  <c r="G1178" i="23"/>
  <c r="G1177" i="23"/>
  <c r="G1176" i="23"/>
  <c r="G1175" i="23"/>
  <c r="G1174" i="23"/>
  <c r="G1172" i="23"/>
  <c r="G1166" i="23"/>
  <c r="G1165" i="23"/>
  <c r="G1164" i="23"/>
  <c r="G1163" i="23"/>
  <c r="G1162" i="23"/>
  <c r="G1161" i="23"/>
  <c r="G1160" i="23"/>
  <c r="G1159" i="23"/>
  <c r="G1158" i="23"/>
  <c r="G1156" i="23"/>
  <c r="G1150" i="23"/>
  <c r="G1149" i="23"/>
  <c r="G1148" i="23"/>
  <c r="G1147" i="23"/>
  <c r="G1146" i="23"/>
  <c r="G1145" i="23"/>
  <c r="G1144" i="23"/>
  <c r="G1143" i="23"/>
  <c r="G1142" i="23"/>
  <c r="G1140" i="23"/>
  <c r="G1134" i="23"/>
  <c r="G1133" i="23"/>
  <c r="G1132" i="23"/>
  <c r="G1131" i="23"/>
  <c r="G1130" i="23"/>
  <c r="G1129" i="23"/>
  <c r="G1128" i="23"/>
  <c r="G1127" i="23"/>
  <c r="G1126" i="23"/>
  <c r="G1125" i="23"/>
  <c r="G1124" i="23"/>
  <c r="G1118" i="23"/>
  <c r="G1117" i="23"/>
  <c r="G1116" i="23"/>
  <c r="G1115" i="23"/>
  <c r="G1114" i="23"/>
  <c r="G1113" i="23"/>
  <c r="G1112" i="23"/>
  <c r="G1111" i="23"/>
  <c r="G1110" i="23"/>
  <c r="G1108" i="23"/>
  <c r="G1102" i="23"/>
  <c r="G1101" i="23"/>
  <c r="G1100" i="23"/>
  <c r="G1099" i="23"/>
  <c r="G1098" i="23"/>
  <c r="G1097" i="23"/>
  <c r="G1096" i="23"/>
  <c r="G1095" i="23"/>
  <c r="G1094" i="23"/>
  <c r="G1092" i="23"/>
  <c r="G1086" i="23"/>
  <c r="G1085" i="23"/>
  <c r="G1084" i="23"/>
  <c r="G1083" i="23"/>
  <c r="G1082" i="23"/>
  <c r="G1081" i="23"/>
  <c r="G1080" i="23"/>
  <c r="G1079" i="23"/>
  <c r="G1078" i="23"/>
  <c r="G1076" i="23"/>
  <c r="G1071" i="23"/>
  <c r="G1070" i="23"/>
  <c r="G1069" i="23"/>
  <c r="G1068" i="23"/>
  <c r="G1067" i="23"/>
  <c r="G1066" i="23"/>
  <c r="G1065" i="23"/>
  <c r="G1064" i="23"/>
  <c r="G1063" i="23"/>
  <c r="G1062" i="23"/>
  <c r="G1060" i="23"/>
  <c r="G1055" i="23"/>
  <c r="G1054" i="23"/>
  <c r="G1053" i="23"/>
  <c r="G1052" i="23"/>
  <c r="G1051" i="23"/>
  <c r="G1050" i="23"/>
  <c r="G1049" i="23"/>
  <c r="G1048" i="23"/>
  <c r="G1047" i="23"/>
  <c r="G1046" i="23"/>
  <c r="G1045" i="23"/>
  <c r="G1044" i="23"/>
  <c r="G1038" i="23"/>
  <c r="G1037" i="23"/>
  <c r="G1036" i="23"/>
  <c r="G1035" i="23"/>
  <c r="G1034" i="23"/>
  <c r="G1033" i="23"/>
  <c r="G1032" i="23"/>
  <c r="G1031" i="23"/>
  <c r="G1030" i="23"/>
  <c r="G1029" i="23"/>
  <c r="G1028" i="23"/>
  <c r="G1022" i="23"/>
  <c r="G1021" i="23"/>
  <c r="G1020" i="23"/>
  <c r="G1019" i="23"/>
  <c r="G1018" i="23"/>
  <c r="G1017" i="23"/>
  <c r="G1016" i="23"/>
  <c r="G1015" i="23"/>
  <c r="G1014" i="23"/>
  <c r="G1012" i="23"/>
  <c r="G1006" i="23"/>
  <c r="G1005" i="23"/>
  <c r="G1004" i="23"/>
  <c r="G1003" i="23"/>
  <c r="G1002" i="23"/>
  <c r="G1001" i="23"/>
  <c r="G1000" i="23"/>
  <c r="G999" i="23"/>
  <c r="G998" i="23"/>
  <c r="G996" i="23"/>
  <c r="G995" i="23"/>
  <c r="G990" i="23"/>
  <c r="G989" i="23"/>
  <c r="G988" i="23"/>
  <c r="G987" i="23"/>
  <c r="G986" i="23"/>
  <c r="G985" i="23"/>
  <c r="G984" i="23"/>
  <c r="G983" i="23"/>
  <c r="G982" i="23"/>
  <c r="G981" i="23"/>
  <c r="G980" i="23"/>
  <c r="G974" i="23"/>
  <c r="G973" i="23"/>
  <c r="G972" i="23"/>
  <c r="G971" i="23"/>
  <c r="G970" i="23"/>
  <c r="G969" i="23"/>
  <c r="G968" i="23"/>
  <c r="G967" i="23"/>
  <c r="G966" i="23"/>
  <c r="G965" i="23"/>
  <c r="G964" i="23"/>
  <c r="G958" i="23"/>
  <c r="G957" i="23"/>
  <c r="G956" i="23"/>
  <c r="G955" i="23"/>
  <c r="G954" i="23"/>
  <c r="G953" i="23"/>
  <c r="G952" i="23"/>
  <c r="G951" i="23"/>
  <c r="G950" i="23"/>
  <c r="G948" i="23"/>
  <c r="G942" i="23"/>
  <c r="G941" i="23"/>
  <c r="G940" i="23"/>
  <c r="G939" i="23"/>
  <c r="G938" i="23"/>
  <c r="G937" i="23"/>
  <c r="G936" i="23"/>
  <c r="G935" i="23"/>
  <c r="G934" i="23"/>
  <c r="G932" i="23"/>
  <c r="G926" i="23"/>
  <c r="G925" i="23"/>
  <c r="G924" i="23"/>
  <c r="G923" i="23"/>
  <c r="G922" i="23"/>
  <c r="G921" i="23"/>
  <c r="G920" i="23"/>
  <c r="G919" i="23"/>
  <c r="G918" i="23"/>
  <c r="G917" i="23"/>
  <c r="G916" i="23"/>
  <c r="G910" i="23"/>
  <c r="G909" i="23"/>
  <c r="G908" i="23"/>
  <c r="G907" i="23"/>
  <c r="G906" i="23"/>
  <c r="G905" i="23"/>
  <c r="G904" i="23"/>
  <c r="G903" i="23"/>
  <c r="G902" i="23"/>
  <c r="G901" i="23"/>
  <c r="G900" i="23"/>
  <c r="G894" i="23"/>
  <c r="G893" i="23"/>
  <c r="G892" i="23"/>
  <c r="G891" i="23"/>
  <c r="G890" i="23"/>
  <c r="G889" i="23"/>
  <c r="G888" i="23"/>
  <c r="G887" i="23"/>
  <c r="G886" i="23"/>
  <c r="G884" i="23"/>
  <c r="G878" i="23"/>
  <c r="G877" i="23"/>
  <c r="G876" i="23"/>
  <c r="G875" i="23"/>
  <c r="G874" i="23"/>
  <c r="G873" i="23"/>
  <c r="G872" i="23"/>
  <c r="G871" i="23"/>
  <c r="G870" i="23"/>
  <c r="G868" i="23"/>
  <c r="G862" i="23"/>
  <c r="G861" i="23"/>
  <c r="G860" i="23"/>
  <c r="G859" i="23"/>
  <c r="G858" i="23"/>
  <c r="G857" i="23"/>
  <c r="G856" i="23"/>
  <c r="G855" i="23"/>
  <c r="G854" i="23"/>
  <c r="G853" i="23"/>
  <c r="G852" i="23"/>
  <c r="G846" i="23"/>
  <c r="G845" i="23"/>
  <c r="G844" i="23"/>
  <c r="G843" i="23"/>
  <c r="G842" i="23"/>
  <c r="G841" i="23"/>
  <c r="G840" i="23"/>
  <c r="G839" i="23"/>
  <c r="G838" i="23"/>
  <c r="G837" i="23"/>
  <c r="G836" i="23"/>
  <c r="G830" i="23"/>
  <c r="G829" i="23"/>
  <c r="G828" i="23"/>
  <c r="G827" i="23"/>
  <c r="G826" i="23"/>
  <c r="G825" i="23"/>
  <c r="G824" i="23"/>
  <c r="G823" i="23"/>
  <c r="G822" i="23"/>
  <c r="G820" i="23"/>
  <c r="G815" i="23"/>
  <c r="G814" i="23"/>
  <c r="G813" i="23"/>
  <c r="G812" i="23"/>
  <c r="G811" i="23"/>
  <c r="G810" i="23"/>
  <c r="G809" i="23"/>
  <c r="G808" i="23"/>
  <c r="G807" i="23"/>
  <c r="G806" i="23"/>
  <c r="G804" i="23"/>
  <c r="G799" i="23"/>
  <c r="G798" i="23"/>
  <c r="G797" i="23"/>
  <c r="G796" i="23"/>
  <c r="G795" i="23"/>
  <c r="G794" i="23"/>
  <c r="G793" i="23"/>
  <c r="G792" i="23"/>
  <c r="G791" i="23"/>
  <c r="G790" i="23"/>
  <c r="G789" i="23"/>
  <c r="G788" i="23"/>
  <c r="G782" i="23"/>
  <c r="G781" i="23"/>
  <c r="G780" i="23"/>
  <c r="G779" i="23"/>
  <c r="G778" i="23"/>
  <c r="G777" i="23"/>
  <c r="G776" i="23"/>
  <c r="G775" i="23"/>
  <c r="G774" i="23"/>
  <c r="G772" i="23"/>
  <c r="G766" i="23"/>
  <c r="G765" i="23"/>
  <c r="G764" i="23"/>
  <c r="G763" i="23"/>
  <c r="G762" i="23"/>
  <c r="G761" i="23"/>
  <c r="G760" i="23"/>
  <c r="G759" i="23"/>
  <c r="G758" i="23"/>
  <c r="G756" i="23"/>
  <c r="G750" i="23"/>
  <c r="G749" i="23"/>
  <c r="G748" i="23"/>
  <c r="G747" i="23"/>
  <c r="G746" i="23"/>
  <c r="G745" i="23"/>
  <c r="G744" i="23"/>
  <c r="G743" i="23"/>
  <c r="G742" i="23"/>
  <c r="G740" i="23"/>
  <c r="G734" i="23"/>
  <c r="G733" i="23"/>
  <c r="G732" i="23"/>
  <c r="G731" i="23"/>
  <c r="G730" i="23"/>
  <c r="G729" i="23"/>
  <c r="G728" i="23"/>
  <c r="G727" i="23"/>
  <c r="G726" i="23"/>
  <c r="G725" i="23"/>
  <c r="G724" i="23"/>
  <c r="G718" i="23"/>
  <c r="G717" i="23"/>
  <c r="G716" i="23"/>
  <c r="G715" i="23"/>
  <c r="G714" i="23"/>
  <c r="G713" i="23"/>
  <c r="G712" i="23"/>
  <c r="G711" i="23"/>
  <c r="G710" i="23"/>
  <c r="G708" i="23"/>
  <c r="G707" i="23"/>
  <c r="G702" i="23"/>
  <c r="G701" i="23"/>
  <c r="G700" i="23"/>
  <c r="G699" i="23"/>
  <c r="G698" i="23"/>
  <c r="G697" i="23"/>
  <c r="G696" i="23"/>
  <c r="G695" i="23"/>
  <c r="G694" i="23"/>
  <c r="G692" i="23"/>
  <c r="G686" i="23"/>
  <c r="G685" i="23"/>
  <c r="G684" i="23"/>
  <c r="G683" i="23"/>
  <c r="G682" i="23"/>
  <c r="G681" i="23"/>
  <c r="G680" i="23"/>
  <c r="G679" i="23"/>
  <c r="G678" i="23"/>
  <c r="G676" i="23"/>
  <c r="G670" i="23"/>
  <c r="G669" i="23"/>
  <c r="G668" i="23"/>
  <c r="G667" i="23"/>
  <c r="G666" i="23"/>
  <c r="G665" i="23"/>
  <c r="G664" i="23"/>
  <c r="G663" i="23"/>
  <c r="G662" i="23"/>
  <c r="G661" i="23"/>
  <c r="G660" i="23"/>
  <c r="G654" i="23"/>
  <c r="G653" i="23"/>
  <c r="G652" i="23"/>
  <c r="G651" i="23"/>
  <c r="G650" i="23"/>
  <c r="G649" i="23"/>
  <c r="G648" i="23"/>
  <c r="G647" i="23"/>
  <c r="G646" i="23"/>
  <c r="G645" i="23"/>
  <c r="G644" i="23"/>
  <c r="G639" i="23"/>
  <c r="G638" i="23"/>
  <c r="G637" i="23"/>
  <c r="G636" i="23"/>
  <c r="G635" i="23"/>
  <c r="G634" i="23"/>
  <c r="G633" i="23"/>
  <c r="G632" i="23"/>
  <c r="G631" i="23"/>
  <c r="G630" i="23"/>
  <c r="G629" i="23"/>
  <c r="G628" i="23"/>
  <c r="G623" i="23"/>
  <c r="G622" i="23"/>
  <c r="G621" i="23"/>
  <c r="G620" i="23"/>
  <c r="G619" i="23"/>
  <c r="G618" i="23"/>
  <c r="G617" i="23"/>
  <c r="G616" i="23"/>
  <c r="G615" i="23"/>
  <c r="G614" i="23"/>
  <c r="G613" i="23"/>
  <c r="G612" i="23"/>
  <c r="G606" i="23"/>
  <c r="G605" i="23"/>
  <c r="G604" i="23"/>
  <c r="G603" i="23"/>
  <c r="G602" i="23"/>
  <c r="G601" i="23"/>
  <c r="G600" i="23"/>
  <c r="G599" i="23"/>
  <c r="G598" i="23"/>
  <c r="G596" i="23"/>
  <c r="G590" i="23"/>
  <c r="G589" i="23"/>
  <c r="G588" i="23"/>
  <c r="G587" i="23"/>
  <c r="G586" i="23"/>
  <c r="G585" i="23"/>
  <c r="G584" i="23"/>
  <c r="G583" i="23"/>
  <c r="G582" i="23"/>
  <c r="G580" i="23"/>
  <c r="G574" i="23"/>
  <c r="G573" i="23"/>
  <c r="G572" i="23"/>
  <c r="G571" i="23"/>
  <c r="G570" i="23"/>
  <c r="G569" i="23"/>
  <c r="G568" i="23"/>
  <c r="G567" i="23"/>
  <c r="G566" i="23"/>
  <c r="G565" i="23"/>
  <c r="G564" i="23"/>
  <c r="G558" i="23"/>
  <c r="G557" i="23"/>
  <c r="G556" i="23"/>
  <c r="G555" i="23"/>
  <c r="G554" i="23"/>
  <c r="G553" i="23"/>
  <c r="G552" i="23"/>
  <c r="G551" i="23"/>
  <c r="G550" i="23"/>
  <c r="G549" i="23"/>
  <c r="G548" i="23"/>
  <c r="G542" i="23"/>
  <c r="G541" i="23"/>
  <c r="G540" i="23"/>
  <c r="G539" i="23"/>
  <c r="G538" i="23"/>
  <c r="G537" i="23"/>
  <c r="G536" i="23"/>
  <c r="G535" i="23"/>
  <c r="G534" i="23"/>
  <c r="G532" i="23"/>
  <c r="G526" i="23"/>
  <c r="G525" i="23"/>
  <c r="G524" i="23"/>
  <c r="G523" i="23"/>
  <c r="G522" i="23"/>
  <c r="G521" i="23"/>
  <c r="G520" i="23"/>
  <c r="G519" i="23"/>
  <c r="G518" i="23"/>
  <c r="G516" i="23"/>
  <c r="G510" i="23"/>
  <c r="G509" i="23"/>
  <c r="G508" i="23"/>
  <c r="G507" i="23"/>
  <c r="G506" i="23"/>
  <c r="G505" i="23"/>
  <c r="G504" i="23"/>
  <c r="G503" i="23"/>
  <c r="G502" i="23"/>
  <c r="G501" i="23"/>
  <c r="G500" i="23"/>
  <c r="G494" i="23"/>
  <c r="G493" i="23"/>
  <c r="G492" i="23"/>
  <c r="G491" i="23"/>
  <c r="G490" i="23"/>
  <c r="G489" i="23"/>
  <c r="G488" i="23"/>
  <c r="G487" i="23"/>
  <c r="G486" i="23"/>
  <c r="G485" i="23"/>
  <c r="G484" i="23"/>
  <c r="G478" i="23"/>
  <c r="G477" i="23"/>
  <c r="G476" i="23"/>
  <c r="G475" i="23"/>
  <c r="G474" i="23"/>
  <c r="G473" i="23"/>
  <c r="G472" i="23"/>
  <c r="G471" i="23"/>
  <c r="G470" i="23"/>
  <c r="G468" i="23"/>
  <c r="G462" i="23"/>
  <c r="G461" i="23"/>
  <c r="G460" i="23"/>
  <c r="G459" i="23"/>
  <c r="G458" i="23"/>
  <c r="G457" i="23"/>
  <c r="G456" i="23"/>
  <c r="G455" i="23"/>
  <c r="G454" i="23"/>
  <c r="G452" i="23"/>
  <c r="G446" i="23"/>
  <c r="G445" i="23"/>
  <c r="G444" i="23"/>
  <c r="G443" i="23"/>
  <c r="G442" i="23"/>
  <c r="G441" i="23"/>
  <c r="G440" i="23"/>
  <c r="G439" i="23"/>
  <c r="G438" i="23"/>
  <c r="G437" i="23"/>
  <c r="G436" i="23"/>
  <c r="G430" i="23"/>
  <c r="G429" i="23"/>
  <c r="G428" i="23"/>
  <c r="G427" i="23"/>
  <c r="G426" i="23"/>
  <c r="G425" i="23"/>
  <c r="G424" i="23"/>
  <c r="G423" i="23"/>
  <c r="G422" i="23"/>
  <c r="G421" i="23"/>
  <c r="G420" i="23"/>
  <c r="G414" i="23"/>
  <c r="G413" i="23"/>
  <c r="G412" i="23"/>
  <c r="G411" i="23"/>
  <c r="G410" i="23"/>
  <c r="G409" i="23"/>
  <c r="G408" i="23"/>
  <c r="G407" i="23"/>
  <c r="G406" i="23"/>
  <c r="G404" i="23"/>
  <c r="G398" i="23"/>
  <c r="G397" i="23"/>
  <c r="G396" i="23"/>
  <c r="G395" i="23"/>
  <c r="G394" i="23"/>
  <c r="G393" i="23"/>
  <c r="G392" i="23"/>
  <c r="G391" i="23"/>
  <c r="G390" i="23"/>
  <c r="G389" i="23"/>
  <c r="G388" i="23"/>
  <c r="G382" i="23"/>
  <c r="G381" i="23"/>
  <c r="G380" i="23"/>
  <c r="G379" i="23"/>
  <c r="G378" i="23"/>
  <c r="G377" i="23"/>
  <c r="G376" i="23"/>
  <c r="G375" i="23"/>
  <c r="G374" i="23"/>
  <c r="G372" i="23"/>
  <c r="G366" i="23"/>
  <c r="G365" i="23"/>
  <c r="G364" i="23"/>
  <c r="G363" i="23"/>
  <c r="G362" i="23"/>
  <c r="G361" i="23"/>
  <c r="G360" i="23"/>
  <c r="G359" i="23"/>
  <c r="G358" i="23"/>
  <c r="G356" i="23"/>
  <c r="G350" i="23"/>
  <c r="G349" i="23"/>
  <c r="G348" i="23"/>
  <c r="G347" i="23"/>
  <c r="G346" i="23"/>
  <c r="G345" i="23"/>
  <c r="G344" i="23"/>
  <c r="G343" i="23"/>
  <c r="G342" i="23"/>
  <c r="G340" i="23"/>
  <c r="G334" i="23"/>
  <c r="G333" i="23"/>
  <c r="G332" i="23"/>
  <c r="G331" i="23"/>
  <c r="G330" i="23"/>
  <c r="G329" i="23"/>
  <c r="G328" i="23"/>
  <c r="G327" i="23"/>
  <c r="G326" i="23"/>
  <c r="G325" i="23"/>
  <c r="G324" i="23"/>
  <c r="G318" i="23"/>
  <c r="G317" i="23"/>
  <c r="G316" i="23"/>
  <c r="G315" i="23"/>
  <c r="G314" i="23"/>
  <c r="G313" i="23"/>
  <c r="G312" i="23"/>
  <c r="G311" i="23"/>
  <c r="G310" i="23"/>
  <c r="G308" i="23"/>
  <c r="G302" i="23"/>
  <c r="G301" i="23"/>
  <c r="G300" i="23"/>
  <c r="G299" i="23"/>
  <c r="G298" i="23"/>
  <c r="G297" i="23"/>
  <c r="G296" i="23"/>
  <c r="G295" i="23"/>
  <c r="G294" i="23"/>
  <c r="G292" i="23"/>
  <c r="G286" i="23"/>
  <c r="G285" i="23"/>
  <c r="G284" i="23"/>
  <c r="G283" i="23"/>
  <c r="G282" i="23"/>
  <c r="G281" i="23"/>
  <c r="G280" i="23"/>
  <c r="G279" i="23"/>
  <c r="G278" i="23"/>
  <c r="G276" i="23"/>
  <c r="G270" i="23"/>
  <c r="G269" i="23"/>
  <c r="G268" i="23"/>
  <c r="G267" i="23"/>
  <c r="G266" i="23"/>
  <c r="G265" i="23"/>
  <c r="G264" i="23"/>
  <c r="G263" i="23"/>
  <c r="G262" i="23"/>
  <c r="G261" i="23"/>
  <c r="G260" i="23"/>
  <c r="G254" i="23"/>
  <c r="G253" i="23"/>
  <c r="G252" i="23"/>
  <c r="G251" i="23"/>
  <c r="G250" i="23"/>
  <c r="G249" i="23"/>
  <c r="G248" i="23"/>
  <c r="G247" i="23"/>
  <c r="G246" i="23"/>
  <c r="G244" i="23"/>
  <c r="G238" i="23"/>
  <c r="G237" i="23"/>
  <c r="G236" i="23"/>
  <c r="G235" i="23"/>
  <c r="G234" i="23"/>
  <c r="G233" i="23"/>
  <c r="G232" i="23"/>
  <c r="G231" i="23"/>
  <c r="G230" i="23"/>
  <c r="G228" i="23"/>
  <c r="G222" i="23"/>
  <c r="G221" i="23"/>
  <c r="G220" i="23"/>
  <c r="G219" i="23"/>
  <c r="G218" i="23"/>
  <c r="G217" i="23"/>
  <c r="G216" i="23"/>
  <c r="G215" i="23"/>
  <c r="G214" i="23"/>
  <c r="G212" i="23"/>
  <c r="G207" i="23"/>
  <c r="G206" i="23"/>
  <c r="G205" i="23"/>
  <c r="G204" i="23"/>
  <c r="G203" i="23"/>
  <c r="G202" i="23"/>
  <c r="G201" i="23"/>
  <c r="G200" i="23"/>
  <c r="G199" i="23"/>
  <c r="G198" i="23"/>
  <c r="G197" i="23"/>
  <c r="G196" i="23"/>
  <c r="G191" i="23"/>
  <c r="G190" i="23"/>
  <c r="G189" i="23"/>
  <c r="G188" i="23"/>
  <c r="G187" i="23"/>
  <c r="G186" i="23"/>
  <c r="G185" i="23"/>
  <c r="G184" i="23"/>
  <c r="G183" i="23"/>
  <c r="G182" i="23"/>
  <c r="G181" i="23"/>
  <c r="G180" i="23"/>
  <c r="G174" i="23"/>
  <c r="G173" i="23"/>
  <c r="G172" i="23"/>
  <c r="G171" i="23"/>
  <c r="G170" i="23"/>
  <c r="G169" i="23"/>
  <c r="G168" i="23"/>
  <c r="G167" i="23"/>
  <c r="G166" i="23"/>
  <c r="G165" i="23"/>
  <c r="G164" i="23"/>
  <c r="G158" i="23"/>
  <c r="G157" i="23"/>
  <c r="G156" i="23"/>
  <c r="G155" i="23"/>
  <c r="G154" i="23"/>
  <c r="G153" i="23"/>
  <c r="G152" i="23"/>
  <c r="G151" i="23"/>
  <c r="G150" i="23"/>
  <c r="G148" i="23"/>
  <c r="G142" i="23"/>
  <c r="G141" i="23"/>
  <c r="G140" i="23"/>
  <c r="G139" i="23"/>
  <c r="G138" i="23"/>
  <c r="G137" i="23"/>
  <c r="G136" i="23"/>
  <c r="G135" i="23"/>
  <c r="G134" i="23"/>
  <c r="G132" i="23"/>
  <c r="G131" i="23"/>
  <c r="G126" i="23"/>
  <c r="G125" i="23"/>
  <c r="G124" i="23"/>
  <c r="G123" i="23"/>
  <c r="G122" i="23"/>
  <c r="G121" i="23"/>
  <c r="G120" i="23"/>
  <c r="G119" i="23"/>
  <c r="G118" i="23"/>
  <c r="G117" i="23"/>
  <c r="G116" i="23"/>
  <c r="G110" i="23"/>
  <c r="G109" i="23"/>
  <c r="G108" i="23"/>
  <c r="G107" i="23"/>
  <c r="G106" i="23"/>
  <c r="G105" i="23"/>
  <c r="G104" i="23"/>
  <c r="G103" i="23"/>
  <c r="G102" i="23"/>
  <c r="G101" i="23"/>
  <c r="G100" i="23"/>
  <c r="G94" i="23"/>
  <c r="G93" i="23"/>
  <c r="G92" i="23"/>
  <c r="G91" i="23"/>
  <c r="G90" i="23"/>
  <c r="G89" i="23"/>
  <c r="G88" i="23"/>
  <c r="G87" i="23"/>
  <c r="G86" i="23"/>
  <c r="G84" i="23"/>
  <c r="G78" i="23"/>
  <c r="G77" i="23"/>
  <c r="G76" i="23"/>
  <c r="G75" i="23"/>
  <c r="G74" i="23"/>
  <c r="G73" i="23"/>
  <c r="G72" i="23"/>
  <c r="G71" i="23"/>
  <c r="G70" i="23"/>
  <c r="G68" i="23"/>
  <c r="G62" i="23"/>
  <c r="G61" i="23"/>
  <c r="G60" i="23"/>
  <c r="G59" i="23"/>
  <c r="G58" i="23"/>
  <c r="G57" i="23"/>
  <c r="G56" i="23"/>
  <c r="G55" i="23"/>
  <c r="G54" i="23"/>
  <c r="M53" i="23"/>
  <c r="M52" i="23"/>
  <c r="G52" i="23"/>
  <c r="M51" i="23"/>
  <c r="M50" i="23"/>
  <c r="M49" i="23"/>
  <c r="M48" i="23"/>
  <c r="M47" i="23"/>
  <c r="M46" i="23"/>
  <c r="G46" i="23"/>
  <c r="G45" i="23"/>
  <c r="G44" i="23"/>
  <c r="G43" i="23"/>
  <c r="G42" i="23"/>
  <c r="G41" i="23"/>
  <c r="G40" i="23"/>
  <c r="G39" i="23"/>
  <c r="G38" i="23"/>
  <c r="G36" i="23"/>
  <c r="G30" i="23"/>
  <c r="G29" i="23"/>
  <c r="G28" i="23"/>
  <c r="G27" i="23"/>
  <c r="G26" i="23"/>
  <c r="G25" i="23"/>
  <c r="G24" i="23"/>
  <c r="G23" i="23"/>
  <c r="G22" i="23"/>
  <c r="G21" i="23"/>
  <c r="G20" i="23"/>
  <c r="G14" i="23"/>
  <c r="G13" i="23"/>
  <c r="G12" i="23"/>
  <c r="G11" i="23"/>
  <c r="G10" i="23"/>
  <c r="G9" i="23"/>
  <c r="G8" i="23"/>
  <c r="G7" i="23"/>
  <c r="G6" i="23"/>
  <c r="G4" i="23"/>
  <c r="G3" i="23"/>
  <c r="K12" i="21" l="1" a="1"/>
  <c r="K13" i="21" s="1"/>
  <c r="K12" i="21" l="1"/>
  <c r="K14" i="21"/>
  <c r="K17" i="21"/>
  <c r="K16" i="21"/>
  <c r="K15" i="21"/>
  <c r="D41" i="22"/>
  <c r="C41" i="22"/>
  <c r="B41" i="22"/>
  <c r="E41" i="22" s="1"/>
  <c r="D40" i="22"/>
  <c r="C40" i="22"/>
  <c r="B40" i="22"/>
  <c r="E40" i="22" s="1"/>
  <c r="D39" i="22"/>
  <c r="C39" i="22"/>
  <c r="B39" i="22"/>
  <c r="E39" i="22" s="1"/>
  <c r="D38" i="22"/>
  <c r="C38" i="22"/>
  <c r="B38" i="22"/>
  <c r="D37" i="22"/>
  <c r="C37" i="22"/>
  <c r="B37" i="22"/>
  <c r="D36" i="22"/>
  <c r="C36" i="22"/>
  <c r="B36" i="22"/>
  <c r="D35" i="22"/>
  <c r="C35" i="22"/>
  <c r="B35" i="22"/>
  <c r="E35" i="22" s="1"/>
  <c r="D34" i="22"/>
  <c r="C34" i="22"/>
  <c r="B34" i="22"/>
  <c r="D33" i="22"/>
  <c r="C33" i="22"/>
  <c r="C42" i="22" s="1"/>
  <c r="B33" i="22"/>
  <c r="D27" i="22"/>
  <c r="C27" i="22"/>
  <c r="B27" i="22"/>
  <c r="E26" i="22"/>
  <c r="E25" i="22"/>
  <c r="E24" i="22"/>
  <c r="E23" i="22"/>
  <c r="E22" i="22"/>
  <c r="E21" i="22"/>
  <c r="E20" i="22"/>
  <c r="E19" i="22"/>
  <c r="E18" i="22"/>
  <c r="B60" i="21"/>
  <c r="B59" i="21"/>
  <c r="B58" i="21"/>
  <c r="B57" i="21"/>
  <c r="B56" i="21"/>
  <c r="B55" i="21"/>
  <c r="B54" i="21"/>
  <c r="B53" i="21"/>
  <c r="B52" i="21"/>
  <c r="B51" i="21"/>
  <c r="B50" i="21"/>
  <c r="B49" i="21"/>
  <c r="B48" i="21"/>
  <c r="B47" i="21"/>
  <c r="B46" i="21"/>
  <c r="B45" i="21"/>
  <c r="B44" i="21"/>
  <c r="B43" i="21"/>
  <c r="B42" i="2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Q5" i="21"/>
  <c r="Q6" i="21" s="1"/>
  <c r="Q13" i="21" s="1"/>
  <c r="T3" i="21" s="1"/>
  <c r="B5" i="21"/>
  <c r="Q4" i="21"/>
  <c r="B4" i="21"/>
  <c r="AH3" i="21"/>
  <c r="K3" i="21"/>
  <c r="K5" i="21" s="1"/>
  <c r="K7" i="21" s="1"/>
  <c r="N3" i="21" s="1"/>
  <c r="B3" i="21"/>
  <c r="AH2" i="21"/>
  <c r="B2" i="21"/>
  <c r="E38" i="22" l="1"/>
  <c r="E33" i="22"/>
  <c r="D42" i="22"/>
  <c r="E34" i="22"/>
  <c r="E36" i="22"/>
  <c r="E37" i="22"/>
  <c r="I38" i="22"/>
  <c r="B42" i="22"/>
  <c r="K18" i="21" l="1"/>
  <c r="L17" i="21" s="1"/>
  <c r="L13" i="21" l="1"/>
  <c r="L14" i="21"/>
  <c r="L16" i="21"/>
  <c r="L15" i="21"/>
  <c r="L12" i="2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E0226A-120E-400A-ABC6-22260582E1EB}"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<sst xmlns="http://schemas.openxmlformats.org/spreadsheetml/2006/main" count="14815" uniqueCount="87">
  <si>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</si>
  <si>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</si>
  <si>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</si>
  <si>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</si>
  <si>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</si>
  <si>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</si>
  <si>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</si>
  <si>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</si>
  <si>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</si>
  <si>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</si>
  <si>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</si>
  <si>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</si>
  <si>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</si>
  <si>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</si>
  <si>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</si>
  <si>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</si>
  <si>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</si>
  <si>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</si>
  <si>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</si>
  <si>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Marks &amp; Spencer Store</t>
  </si>
  <si>
    <t>Aberdeen</t>
  </si>
  <si>
    <t>Dumfries</t>
  </si>
  <si>
    <t>Dundee</t>
  </si>
  <si>
    <t>Edinburgh</t>
  </si>
  <si>
    <t>Inverness</t>
  </si>
  <si>
    <t>Perth</t>
  </si>
  <si>
    <t>St Andrews</t>
  </si>
  <si>
    <t>Stirling</t>
  </si>
  <si>
    <t>Food</t>
  </si>
  <si>
    <t>Glasgow</t>
  </si>
  <si>
    <t>Food Distribution Hub &amp; Transport Costs per £1 revenue</t>
  </si>
  <si>
    <t>East Kilbride</t>
  </si>
  <si>
    <t>Falkirk</t>
  </si>
  <si>
    <t>Brechin</t>
  </si>
  <si>
    <t>Daily Hub Capacity (in sales revenue terms):</t>
  </si>
  <si>
    <t>Mean</t>
  </si>
  <si>
    <t>Standard Error</t>
  </si>
  <si>
    <t>Median</t>
  </si>
  <si>
    <t>Mode</t>
  </si>
  <si>
    <t>Standard Deviation</t>
  </si>
  <si>
    <t>Sample Variance</t>
  </si>
  <si>
    <t>Kurtosis</t>
  </si>
  <si>
    <t>Skewness</t>
  </si>
  <si>
    <t>Range</t>
  </si>
  <si>
    <t>Minimum</t>
  </si>
  <si>
    <t>Maximum</t>
  </si>
  <si>
    <t>Sum</t>
  </si>
  <si>
    <t>Count</t>
  </si>
  <si>
    <t>Size</t>
  </si>
  <si>
    <t>sort based on store name, Homeware and then promotion and delete extra data as we need only non-promotional data of Aberdeen Store</t>
  </si>
  <si>
    <t>Store Name</t>
  </si>
  <si>
    <t>Column1</t>
  </si>
  <si>
    <t>Daily Sales</t>
  </si>
  <si>
    <t>Margin</t>
  </si>
  <si>
    <t>Gross Profit</t>
  </si>
  <si>
    <t>Overhead</t>
  </si>
  <si>
    <t>Net Profit</t>
  </si>
  <si>
    <t>Itteration</t>
  </si>
  <si>
    <t>Model</t>
  </si>
  <si>
    <t>Profitability Band</t>
  </si>
  <si>
    <t>Bin</t>
  </si>
  <si>
    <t>Frequency</t>
  </si>
  <si>
    <t>Min Profit</t>
  </si>
  <si>
    <t>Max Profit</t>
  </si>
  <si>
    <t>Loss 1K and 500</t>
  </si>
  <si>
    <t>Loss Btw. 500 and 0</t>
  </si>
  <si>
    <t>Profit Btw. 0 and 500</t>
  </si>
  <si>
    <t>Profit Btw. 500 and 1K</t>
  </si>
  <si>
    <t>Profit Btw. 1K and 1.5K</t>
  </si>
  <si>
    <t>Profit Btw. 1.5K and 2K</t>
  </si>
  <si>
    <t>Uncertain Margin</t>
  </si>
  <si>
    <t>Profit</t>
  </si>
  <si>
    <t>Unpredictable</t>
  </si>
  <si>
    <t>For 6 records that 'homeware' was written by mistake 'home wear' was corrected</t>
  </si>
  <si>
    <t>No duplicate data was found</t>
  </si>
  <si>
    <t>Before data cleansing</t>
  </si>
  <si>
    <t>After data cleansing</t>
  </si>
  <si>
    <t>we put the mean of departments for two out of range records</t>
  </si>
  <si>
    <t>We do the upper analysis for all other stores and finally clean our data</t>
  </si>
  <si>
    <t>No. of corrected records</t>
  </si>
  <si>
    <t>mean</t>
  </si>
  <si>
    <t xml:space="preserve"> Clothing &amp; Footwear</t>
  </si>
  <si>
    <t>Requirement</t>
  </si>
  <si>
    <t>total cost</t>
  </si>
  <si>
    <t>Size Category</t>
  </si>
  <si>
    <t>Risk Probability (%)</t>
  </si>
  <si>
    <t xml:space="preserve">
M&amp;S Stores Sales Report: January 1st, 2023 to March 31st,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</si>
</sst>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_-[$£-809]* #,##0_-;\-[$£-809]* #,##0_-;_-[$£-809]* &quot;-&quot;??_-;_-@_-"/>
    <numFmt numFmtId="166" formatCode="_-&quot;£&quot;* #,##0.00_-;\-&quot;£&quot;* #,##0.00_-;_-&quot;£&quot;* &quot;-&quot;??_-;_-@_-"/>
    <numFmt numFmtId="167" formatCode="_-&quot;£&quot;* #,##0_-;\-&quot;£&quot;* #,##0_-;_-&quot;£&quot;* &quot;-&quot;??_-;_-@_-"/>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i/>
      <sz val="12"/>
      <color theme="1"/>
      <name val="Calibri"/>
      <family val="2"/>
      <scheme val="minor"/>
    </font>
    <font>
      <b/>
      <sz val="8"/>
      <color theme="1"/>
      <name val="Calibri"/>
      <family val="2"/>
      <scheme val="minor"/>
    </font>
    <font>
      <b/>
      <sz val="14"/>
      <color theme="1"/>
      <name val="Calibri"/>
      <family val="2"/>
      <scheme val="minor"/>
    </font>
    <font>
      <b/>
      <sz val="16"/>
      <color theme="1"/>
      <name val="Calibri"/>
      <family val="2"/>
      <scheme val="minor"/>
    </font>
    <font>
      <sz val="8"/>
      <color theme="1"/>
      <name val="Calibri"/>
      <family val="2"/>
      <scheme val="minor"/>
    </font>
    <font>
      <sz val="11"/>
      <color rgb="FF9C6500"/>
      <name val="Calibri"/>
      <family val="2"/>
      <scheme val="minor"/>
    </font>
    <font>
      <b/>
      <sz val="11"/>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FE5FF"/>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FF99FF"/>
        <bgColor indexed="64"/>
      </patternFill>
    </fill>
    <fill>
      <patternFill patternType="solid">
        <fgColor rgb="FFFFCCFF"/>
        <bgColor indexed="64"/>
      </patternFill>
    </fill>
    <fill>
      <patternFill patternType="solid">
        <fgColor rgb="FFFDDD97"/>
        <bgColor indexed="64"/>
      </patternFill>
    </fill>
    <fill>
      <patternFill patternType="solid">
        <fgColor theme="7" tint="0.79998168889431442"/>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10"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20" fillId="31"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20" borderId="0" applyNumberFormat="0" applyBorder="0" applyAlignment="0" applyProtection="0"/>
    <xf numFmtId="0" fontId="3" fillId="24" borderId="0" applyNumberFormat="0" applyBorder="0" applyAlignment="0" applyProtection="0"/>
    <xf numFmtId="0" fontId="3" fillId="28" borderId="0" applyNumberFormat="0" applyBorder="0" applyAlignment="0" applyProtection="0"/>
    <xf numFmtId="0" fontId="3" fillId="32"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13" fillId="6" borderId="9" applyNumberFormat="0" applyAlignment="0" applyProtection="0"/>
    <xf numFmtId="0" fontId="15" fillId="7" borderId="12" applyNumberFormat="0" applyAlignment="0" applyProtection="0"/>
    <xf numFmtId="43" fontId="3" fillId="0" borderId="0" applyFont="0" applyFill="0" applyBorder="0" applyAlignment="0" applyProtection="0"/>
    <xf numFmtId="0" fontId="17" fillId="0" borderId="0" applyNumberFormat="0" applyFill="0" applyBorder="0" applyAlignment="0" applyProtection="0"/>
    <xf numFmtId="0" fontId="8" fillId="2" borderId="0" applyNumberFormat="0" applyBorder="0" applyAlignment="0" applyProtection="0"/>
    <xf numFmtId="0" fontId="8" fillId="2" borderId="0" applyNumberFormat="0" applyBorder="0" applyAlignment="0" applyProtection="0"/>
    <xf numFmtId="0" fontId="5" fillId="0" borderId="6" applyNumberFormat="0" applyFill="0" applyAlignment="0" applyProtection="0"/>
    <xf numFmtId="0" fontId="6"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11" fillId="5" borderId="9" applyNumberFormat="0" applyAlignment="0" applyProtection="0"/>
    <xf numFmtId="0" fontId="14" fillId="0" borderId="11" applyNumberFormat="0" applyFill="0" applyAlignment="0" applyProtection="0"/>
    <xf numFmtId="0" fontId="10" fillId="4" borderId="0" applyNumberFormat="0" applyBorder="0" applyAlignment="0" applyProtection="0"/>
    <xf numFmtId="0" fontId="20" fillId="0" borderId="0"/>
    <xf numFmtId="0" fontId="3" fillId="8" borderId="13" applyNumberFormat="0" applyFont="0" applyAlignment="0" applyProtection="0"/>
    <xf numFmtId="0" fontId="12" fillId="6" borderId="10" applyNumberFormat="0" applyAlignment="0" applyProtection="0"/>
    <xf numFmtId="0" fontId="4" fillId="0" borderId="0" applyNumberFormat="0" applyFill="0" applyBorder="0" applyAlignment="0" applyProtection="0"/>
    <xf numFmtId="0" fontId="18" fillId="0" borderId="14" applyNumberFormat="0" applyFill="0" applyAlignment="0" applyProtection="0"/>
    <xf numFmtId="0" fontId="16" fillId="0" borderId="0" applyNumberFormat="0" applyFill="0" applyBorder="0" applyAlignment="0" applyProtection="0"/>
    <xf numFmtId="0" fontId="26" fillId="4" borderId="0" applyNumberFormat="0" applyBorder="0" applyAlignment="0" applyProtection="0"/>
    <xf numFmtId="0" fontId="1" fillId="31" borderId="0" applyNumberFormat="0" applyBorder="0" applyAlignment="0" applyProtection="0"/>
    <xf numFmtId="0" fontId="1" fillId="0" borderId="0"/>
  </cellStyleXfs>
  <cellXfs count="78">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20" fillId="31" borderId="1" xfId="13" applyBorder="1"/>
    <xf numFmtId="0" fontId="20" fillId="0" borderId="0" xfId="41"/>
    <xf numFmtId="49" fontId="20" fillId="0" borderId="1" xfId="41" applyNumberFormat="1" applyBorder="1"/>
    <xf numFmtId="0" fontId="0" fillId="0" borderId="3" xfId="0" applyBorder="1"/>
    <xf numFmtId="1" fontId="0" fillId="0" borderId="0" xfId="0" applyNumberFormat="1"/>
    <xf numFmtId="0" fontId="21" fillId="0" borderId="0" xfId="0" applyFont="1" applyAlignment="1">
      <alignment horizontal="center"/>
    </xf>
    <xf numFmtId="10" fontId="0" fillId="0" borderId="0" xfId="0" applyNumberFormat="1"/>
    <xf numFmtId="0" fontId="21" fillId="0" borderId="4" xfId="0" applyFont="1" applyBorder="1" applyAlignment="1">
      <alignment horizontal="center"/>
    </xf>
    <xf numFmtId="2" fontId="0" fillId="0" borderId="0" xfId="0" applyNumberFormat="1"/>
    <xf numFmtId="9" fontId="0" fillId="0" borderId="0" xfId="0" applyNumberFormat="1"/>
    <xf numFmtId="0" fontId="0" fillId="35" borderId="0" xfId="0" applyFill="1" applyAlignment="1">
      <alignment horizontal="center" vertical="center"/>
    </xf>
    <xf numFmtId="0" fontId="0" fillId="36" borderId="1" xfId="0" applyFill="1" applyBorder="1" applyAlignment="1">
      <alignment horizontal="center"/>
    </xf>
    <xf numFmtId="9" fontId="0" fillId="36" borderId="1" xfId="0" applyNumberFormat="1" applyFill="1" applyBorder="1" applyAlignment="1">
      <alignment horizontal="center"/>
    </xf>
    <xf numFmtId="0" fontId="22" fillId="37" borderId="0" xfId="0" applyFont="1" applyFill="1" applyAlignment="1">
      <alignment horizontal="center" vertical="center" wrapText="1"/>
    </xf>
    <xf numFmtId="0" fontId="19" fillId="9" borderId="0" xfId="21"/>
    <xf numFmtId="0" fontId="0" fillId="0" borderId="0" xfId="0" applyAlignment="1">
      <alignment horizontal="center"/>
    </xf>
    <xf numFmtId="0" fontId="2" fillId="0" borderId="1" xfId="41" applyFont="1" applyBorder="1"/>
    <xf numFmtId="1" fontId="0" fillId="36" borderId="1" xfId="0" applyNumberFormat="1" applyFill="1" applyBorder="1" applyAlignment="1">
      <alignment horizontal="center"/>
    </xf>
    <xf numFmtId="0" fontId="0" fillId="33" borderId="0" xfId="0" applyFill="1" applyAlignment="1">
      <alignment horizontal="center"/>
    </xf>
    <xf numFmtId="0" fontId="19" fillId="0" borderId="0" xfId="21" applyFill="1"/>
    <xf numFmtId="9" fontId="23" fillId="39" borderId="0" xfId="0" applyNumberFormat="1" applyFont="1" applyFill="1" applyAlignment="1">
      <alignment horizontal="center" vertical="center"/>
    </xf>
    <xf numFmtId="0" fontId="18" fillId="39" borderId="0" xfId="0" applyFont="1" applyFill="1" applyAlignment="1">
      <alignment horizontal="center" vertical="center"/>
    </xf>
    <xf numFmtId="0" fontId="0" fillId="38" borderId="1" xfId="0" applyFill="1" applyBorder="1" applyAlignment="1">
      <alignment horizontal="center"/>
    </xf>
    <xf numFmtId="0" fontId="0" fillId="36" borderId="1" xfId="0" applyFill="1" applyBorder="1" applyAlignment="1">
      <alignment horizontal="center" vertical="center"/>
    </xf>
    <xf numFmtId="1" fontId="0" fillId="38" borderId="1" xfId="0" applyNumberFormat="1" applyFill="1" applyBorder="1" applyAlignment="1">
      <alignment horizontal="center" vertical="center"/>
    </xf>
    <xf numFmtId="9" fontId="0" fillId="38" borderId="1" xfId="0" applyNumberFormat="1" applyFill="1" applyBorder="1" applyAlignment="1">
      <alignment horizontal="center" vertical="center"/>
    </xf>
    <xf numFmtId="0" fontId="24" fillId="40" borderId="0" xfId="0" applyFont="1" applyFill="1" applyAlignment="1">
      <alignment horizontal="center" vertical="center"/>
    </xf>
    <xf numFmtId="9" fontId="23" fillId="0" borderId="0" xfId="0" applyNumberFormat="1" applyFont="1" applyAlignment="1">
      <alignment horizontal="center" vertical="center"/>
    </xf>
    <xf numFmtId="0" fontId="25" fillId="33" borderId="0" xfId="0" applyFont="1" applyFill="1" applyAlignment="1">
      <alignment horizontal="center" vertical="center"/>
    </xf>
    <xf numFmtId="0" fontId="18" fillId="34" borderId="0" xfId="0" applyFont="1" applyFill="1" applyAlignment="1">
      <alignment horizontal="center" vertical="center"/>
    </xf>
    <xf numFmtId="14" fontId="0" fillId="0" borderId="0" xfId="0" applyNumberFormat="1"/>
    <xf numFmtId="0" fontId="26" fillId="4" borderId="0" xfId="47" applyAlignment="1">
      <alignment horizontal="center" vertical="center"/>
    </xf>
    <xf numFmtId="1" fontId="0" fillId="0" borderId="0" xfId="0" applyNumberFormat="1" applyAlignment="1">
      <alignment horizontal="center" vertical="center"/>
    </xf>
    <xf numFmtId="1" fontId="0" fillId="33" borderId="0" xfId="0" applyNumberFormat="1" applyFill="1"/>
    <xf numFmtId="0" fontId="0" fillId="33" borderId="0" xfId="0" applyFill="1"/>
    <xf numFmtId="0" fontId="3" fillId="31" borderId="2" xfId="12" applyBorder="1"/>
    <xf numFmtId="0" fontId="0" fillId="31" borderId="1" xfId="12" applyFont="1" applyBorder="1" applyAlignment="1">
      <alignment horizontal="center"/>
    </xf>
    <xf numFmtId="0" fontId="0" fillId="0" borderId="1" xfId="0" applyBorder="1"/>
    <xf numFmtId="0" fontId="0" fillId="31" borderId="1" xfId="12" applyFont="1" applyBorder="1"/>
    <xf numFmtId="167" fontId="0" fillId="0" borderId="0" xfId="0" applyNumberFormat="1"/>
    <xf numFmtId="0" fontId="23" fillId="38" borderId="0" xfId="0" applyFont="1" applyFill="1" applyAlignment="1">
      <alignment horizontal="center" vertical="center"/>
    </xf>
    <xf numFmtId="0" fontId="3" fillId="41" borderId="2" xfId="12" applyFill="1" applyBorder="1"/>
    <xf numFmtId="0" fontId="0" fillId="41" borderId="1" xfId="12" applyFont="1" applyFill="1" applyBorder="1" applyAlignment="1">
      <alignment horizontal="center"/>
    </xf>
    <xf numFmtId="0" fontId="0" fillId="41" borderId="1" xfId="12" applyFont="1" applyFill="1" applyBorder="1"/>
    <xf numFmtId="2" fontId="0" fillId="0" borderId="1" xfId="0" applyNumberFormat="1" applyBorder="1" applyAlignment="1">
      <alignment horizontal="center" vertical="center"/>
    </xf>
    <xf numFmtId="0" fontId="0" fillId="33" borderId="0" xfId="0" applyFill="1" applyAlignment="1">
      <alignment horizontal="center" vertical="center"/>
    </xf>
    <xf numFmtId="0" fontId="0" fillId="43" borderId="0" xfId="0" applyFill="1" applyAlignment="1">
      <alignment horizontal="center" vertical="center"/>
    </xf>
    <xf numFmtId="0" fontId="0" fillId="43" borderId="1" xfId="0" applyFill="1" applyBorder="1" applyAlignment="1">
      <alignment horizontal="center" vertical="center"/>
    </xf>
    <xf numFmtId="0" fontId="8" fillId="0" borderId="0" xfId="33" applyFill="1" applyBorder="1" applyAlignment="1">
      <alignment vertical="center" wrapText="1"/>
    </xf>
    <xf numFmtId="0" fontId="19" fillId="0" borderId="0" xfId="21" applyFill="1" applyBorder="1"/>
    <xf numFmtId="167" fontId="0" fillId="43" borderId="1" xfId="0" applyNumberFormat="1" applyFill="1" applyBorder="1" applyAlignment="1">
      <alignment horizontal="center"/>
    </xf>
    <xf numFmtId="164" fontId="0" fillId="0" borderId="1" xfId="30" applyNumberFormat="1" applyFont="1" applyBorder="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66" fontId="0" fillId="0" borderId="1" xfId="0" applyNumberFormat="1" applyBorder="1" applyAlignment="1">
      <alignment vertical="center"/>
    </xf>
    <xf numFmtId="167" fontId="0" fillId="43" borderId="1" xfId="0" applyNumberFormat="1" applyFill="1" applyBorder="1" applyAlignment="1">
      <alignment vertical="center"/>
    </xf>
    <xf numFmtId="1" fontId="0" fillId="43" borderId="0" xfId="0" applyNumberFormat="1" applyFill="1" applyAlignment="1">
      <alignment horizontal="center" vertical="center"/>
    </xf>
    <xf numFmtId="165" fontId="0" fillId="44" borderId="1" xfId="0" applyNumberFormat="1" applyFill="1" applyBorder="1" applyAlignment="1">
      <alignment horizontal="center"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1" fontId="0" fillId="42" borderId="1" xfId="0" applyNumberFormat="1" applyFill="1" applyBorder="1" applyAlignment="1">
      <alignment horizontal="center" vertical="center"/>
    </xf>
    <xf numFmtId="164" fontId="23" fillId="38" borderId="0" xfId="0" applyNumberFormat="1" applyFont="1" applyFill="1" applyAlignment="1">
      <alignment horizontal="center" vertical="center"/>
    </xf>
    <xf numFmtId="1" fontId="0" fillId="33" borderId="0" xfId="0" applyNumberFormat="1" applyFill="1" applyAlignment="1">
      <alignment horizontal="center"/>
    </xf>
    <xf numFmtId="0" fontId="0" fillId="33" borderId="0" xfId="0" applyFill="1" applyAlignment="1">
      <alignment horizontal="center"/>
    </xf>
    <xf numFmtId="0" fontId="19" fillId="9" borderId="0" xfId="20" applyAlignment="1">
      <alignment horizontal="center" vertical="center"/>
    </xf>
    <xf numFmtId="0" fontId="19" fillId="29" borderId="0" xfId="26" applyAlignment="1">
      <alignment horizontal="center"/>
    </xf>
    <xf numFmtId="0" fontId="19" fillId="13" borderId="0" xfId="22" applyAlignment="1">
      <alignment horizontal="center"/>
    </xf>
    <xf numFmtId="0" fontId="0" fillId="0" borderId="3" xfId="0" applyBorder="1" applyAlignment="1">
      <alignment horizontal="center"/>
    </xf>
    <xf numFmtId="0" fontId="27" fillId="38" borderId="0" xfId="0" applyFont="1" applyFill="1" applyAlignment="1">
      <alignment horizontal="center" vertical="center" wrapText="1"/>
    </xf>
    <xf numFmtId="0" fontId="27" fillId="38" borderId="0" xfId="0" applyFont="1" applyFill="1" applyAlignment="1">
      <alignment horizontal="center" vertical="center"/>
    </xf>
    <xf numFmtId="0" fontId="0" fillId="37" borderId="5" xfId="0" applyFill="1" applyBorder="1" applyAlignment="1">
      <alignment horizontal="center"/>
    </xf>
    <xf numFmtId="0" fontId="0" fillId="33" borderId="0" xfId="0" applyFill="1" applyAlignment="1">
      <alignment horizontal="center" vertical="center"/>
    </xf>
    <xf numFmtId="0" fontId="3" fillId="31" borderId="1" xfId="12" applyBorder="1" applyAlignment="1">
      <alignment horizontal="center"/>
    </xf>
    <xf numFmtId="0" fontId="0" fillId="42" borderId="1" xfId="12" applyFont="1" applyFill="1" applyBorder="1" applyAlignment="1">
      <alignment horizontal="center"/>
    </xf>
    <xf numFmtId="0" fontId="3" fillId="42" borderId="1" xfId="12" applyFill="1" applyBorder="1" applyAlignment="1">
      <alignment horizontal="center"/>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40% - Accent6 2" xfId="13" xr:uid="{00000000-0005-0000-0000-00000C000000}"/>
    <cellStyle name="40% - Accent6 3" xfId="48" xr:uid="{046B63B4-9023-4B48-B3E0-991BF1BEA6BE}"/>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1 2" xfId="21" xr:uid="{00000000-0005-0000-0000-000014000000}"/>
    <cellStyle name="Accent2" xfId="22" builtinId="33" customBuiltin="1"/>
    <cellStyle name="Accent3" xfId="23" builtinId="37" customBuiltin="1"/>
    <cellStyle name="Accent4" xfId="24" builtinId="41" customBuiltin="1"/>
    <cellStyle name="Accent5" xfId="25" builtinId="45" customBuiltin="1"/>
    <cellStyle name="Accent6" xfId="26" builtinId="49" customBuiltin="1"/>
    <cellStyle name="Bad" xfId="27" builtinId="27" customBuiltin="1"/>
    <cellStyle name="Calculation" xfId="28" builtinId="22" customBuiltin="1"/>
    <cellStyle name="Check Cell" xfId="29" builtinId="23" customBuiltin="1"/>
    <cellStyle name="Comma" xfId="30" builtinId="3"/>
    <cellStyle name="Explanatory Text" xfId="31" builtinId="53" customBuiltin="1"/>
    <cellStyle name="Good" xfId="32" builtinId="26" customBuiltin="1"/>
    <cellStyle name="Good 2" xfId="33" xr:uid="{00000000-0005-0000-0000-000020000000}"/>
    <cellStyle name="Heading 1" xfId="34" builtinId="16" customBuiltin="1"/>
    <cellStyle name="Heading 2" xfId="35" builtinId="17" customBuiltin="1"/>
    <cellStyle name="Heading 3" xfId="36" builtinId="18" customBuiltin="1"/>
    <cellStyle name="Heading 4" xfId="37" builtinId="19" customBuiltin="1"/>
    <cellStyle name="Input" xfId="38" builtinId="20" customBuiltin="1"/>
    <cellStyle name="Linked Cell" xfId="39" builtinId="24" customBuiltin="1"/>
    <cellStyle name="Neutral" xfId="40" builtinId="28" customBuiltin="1"/>
    <cellStyle name="Neutral 2" xfId="47" xr:uid="{00000000-0005-0000-0000-000028000000}"/>
    <cellStyle name="Normal" xfId="0" builtinId="0"/>
    <cellStyle name="Normal 2" xfId="41" xr:uid="{00000000-0005-0000-0000-00002A000000}"/>
    <cellStyle name="Normal 3" xfId="49" xr:uid="{2DED7363-5D97-4FFA-B624-A0E0D477813A}"/>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DDD97"/>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333333"/>
                </a:solidFill>
                <a:latin typeface="Calibri"/>
                <a:ea typeface="Calibri"/>
                <a:cs typeface="Calibri"/>
              </a:defRPr>
            </a:pPr>
            <a:r>
              <a:rPr lang="en-US"/>
              <a:t>Department's sales in months</a:t>
            </a:r>
          </a:p>
        </c:rich>
      </c:tx>
      <c:overlay val="0"/>
      <c:spPr>
        <a:noFill/>
        <a:ln>
          <a:noFill/>
        </a:ln>
        <a:effectLst/>
      </c:spPr>
    </c:title>
    <c:autoTitleDeleted val="0"/>
    <c:pivotFmts>
      <c:pivotFmt>
        <c:idx val="0"/>
        <c:spPr>
          <a:ln w="28575" cap="rnd">
            <a:solidFill>
              <a:schemeClr val="accent1"/>
            </a:solidFill>
            <a:round/>
          </a:ln>
          <a:effectLst/>
        </c:spPr>
        <c:marker>
          <c:symbol val="none"/>
        </c:marker>
      </c:pivotFmt>
      <c:pivotFmt>
        <c:idx val="1"/>
        <c:spPr>
          <a:ln w="28575" cap="rnd">
            <a:solidFill>
              <a:schemeClr val="accent2"/>
            </a:solidFill>
            <a:round/>
          </a:ln>
          <a:effectLst/>
        </c:spPr>
        <c:marker>
          <c:symbol val="none"/>
        </c:marker>
      </c:pivotFmt>
      <c:pivotFmt>
        <c:idx val="2"/>
        <c:spPr>
          <a:ln w="28575" cap="rnd">
            <a:solidFill>
              <a:schemeClr val="accent3"/>
            </a:solidFill>
            <a:round/>
          </a:ln>
          <a:effectLst/>
        </c:spPr>
        <c:marker>
          <c:symbol val="none"/>
        </c:marker>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elete val="1"/>
          <c:extLst>
            <c:ext xmlns:c15="http://schemas.microsoft.com/office/drawing/2012/chart" uri="{CE6537A1-D6FC-4f65-9D91-7224C49458BB}"/>
          </c:extLst>
        </c:dLbl>
      </c:pivotFmt>
      <c:pivotFmt>
        <c:idx val="13"/>
        <c:dLbl>
          <c:idx val="0"/>
          <c:delete val="1"/>
          <c:extLst>
            <c:ext xmlns:c15="http://schemas.microsoft.com/office/drawing/2012/chart" uri="{CE6537A1-D6FC-4f65-9D91-7224C49458BB}"/>
          </c:extLst>
        </c:dLbl>
      </c:pivotFmt>
      <c:pivotFmt>
        <c:idx val="14"/>
        <c:dLbl>
          <c:idx val="0"/>
          <c:delete val="1"/>
          <c:extLst>
            <c:ext xmlns:c15="http://schemas.microsoft.com/office/drawing/2012/chart" uri="{CE6537A1-D6FC-4f65-9D91-7224C49458BB}"/>
          </c:extLst>
        </c:dLbl>
      </c:pivotFmt>
      <c:pivotFmt>
        <c:idx val="15"/>
        <c:dLbl>
          <c:idx val="0"/>
          <c:delete val="1"/>
          <c:extLst>
            <c:ext xmlns:c15="http://schemas.microsoft.com/office/drawing/2012/chart" uri="{CE6537A1-D6FC-4f65-9D91-7224C49458BB}"/>
          </c:extLst>
        </c:dLbl>
      </c:pivotFmt>
    </c:pivotFmts>
    <c:plotArea>
      <c:layout/>
      <c:lineChart>
        <c:grouping val="standard"/>
        <c:varyColors val="0"/>
        <c:ser>
          <c:idx val="0"/>
          <c:order val="0"/>
          <c:tx>
            <c:v>Clothing &amp; Footwear</c:v>
          </c:tx>
          <c:cat>
            <c:strLit>
              <c:ptCount val="3"/>
              <c:pt idx="0">
                <c:v>Jan</c:v>
              </c:pt>
              <c:pt idx="1">
                <c:v>Feb</c:v>
              </c:pt>
              <c:pt idx="2">
                <c:v>Mar</c:v>
              </c:pt>
            </c:strLit>
          </c:cat>
          <c:val>
            <c:numLit>
              <c:formatCode>General</c:formatCode>
              <c:ptCount val="3"/>
              <c:pt idx="0">
                <c:v>26228.193548387098</c:v>
              </c:pt>
              <c:pt idx="1">
                <c:v>22480</c:v>
              </c:pt>
              <c:pt idx="2">
                <c:v>25683.935483870966</c:v>
              </c:pt>
            </c:numLit>
          </c:val>
          <c:smooth val="0"/>
          <c:extLst>
            <c:ext xmlns:c16="http://schemas.microsoft.com/office/drawing/2014/chart" uri="{C3380CC4-5D6E-409C-BE32-E72D297353CC}">
              <c16:uniqueId val="{00000000-6B25-4716-BB42-EF37581C58B3}"/>
            </c:ext>
          </c:extLst>
        </c:ser>
        <c:ser>
          <c:idx val="1"/>
          <c:order val="1"/>
          <c:tx>
            <c:v>Food </c:v>
          </c:tx>
          <c:cat>
            <c:strLit>
              <c:ptCount val="3"/>
              <c:pt idx="0">
                <c:v>Jan</c:v>
              </c:pt>
              <c:pt idx="1">
                <c:v>Feb</c:v>
              </c:pt>
              <c:pt idx="2">
                <c:v>Mar</c:v>
              </c:pt>
            </c:strLit>
          </c:cat>
          <c:val>
            <c:numLit>
              <c:formatCode>General</c:formatCode>
              <c:ptCount val="3"/>
              <c:pt idx="0">
                <c:v>85361.096774193546</c:v>
              </c:pt>
              <c:pt idx="1">
                <c:v>85274.107142857145</c:v>
              </c:pt>
              <c:pt idx="2">
                <c:v>89552.741935483864</c:v>
              </c:pt>
            </c:numLit>
          </c:val>
          <c:smooth val="0"/>
          <c:extLst>
            <c:ext xmlns:c16="http://schemas.microsoft.com/office/drawing/2014/chart" uri="{C3380CC4-5D6E-409C-BE32-E72D297353CC}">
              <c16:uniqueId val="{0000000B-17F6-4E98-9D9B-D2E6C1F1E7D6}"/>
            </c:ext>
          </c:extLst>
        </c:ser>
        <c:dLbls>
          <c:showLegendKey val="0"/>
          <c:showVal val="0"/>
          <c:showCatName val="0"/>
          <c:showSerName val="0"/>
          <c:showPercent val="0"/>
          <c:showBubbleSize val="0"/>
        </c:dLbls>
        <c:marker val="1"/>
        <c:smooth val="0"/>
        <c:axId val="1368409760"/>
        <c:axId val="1"/>
      </c:lineChart>
      <c:catAx>
        <c:axId val="136840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auto val="0"/>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vert="horz"/>
          <a:lstStyle/>
          <a:p>
            <a:pPr>
              <a:defRPr sz="900" b="0" i="0" u="none" strike="noStrike" baseline="0">
                <a:solidFill>
                  <a:srgbClr val="333333"/>
                </a:solidFill>
                <a:latin typeface="Calibri"/>
                <a:ea typeface="Calibri"/>
                <a:cs typeface="Calibri"/>
              </a:defRPr>
            </a:pPr>
            <a:endParaRPr lang="en-US"/>
          </a:p>
        </c:txPr>
        <c:crossAx val="1368409760"/>
        <c:crosses val="autoZero"/>
        <c:crossBetween val="between"/>
      </c:valAx>
      <c:spPr>
        <a:noFill/>
        <a:ln w="25400">
          <a:noFill/>
        </a:ln>
      </c:spPr>
    </c:plotArea>
    <c:legend>
      <c:legendPos val="r"/>
      <c:overlay val="0"/>
      <c:spPr>
        <a:noFill/>
        <a:ln>
          <a:noFill/>
        </a:ln>
        <a:effectLst/>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0" i="0" u="none" strike="noStrike" baseline="0">
                <a:solidFill>
                  <a:srgbClr val="333333"/>
                </a:solidFill>
                <a:latin typeface="Calibri"/>
                <a:ea typeface="Calibri"/>
                <a:cs typeface="Calibri"/>
              </a:defRPr>
            </a:pPr>
            <a:r>
              <a:rPr lang="en-US" sz="1100"/>
              <a:t>Departments' Sale based on Size Category </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3"/>
          </a:solidFill>
          <a:ln>
            <a:noFill/>
          </a:ln>
          <a:effectLst/>
        </c:spPr>
        <c:marker>
          <c:symbol val="none"/>
        </c:marker>
      </c:pivotFmt>
      <c:pivotFmt>
        <c:idx val="3"/>
        <c:marker>
          <c:symbol val="none"/>
        </c:marker>
      </c:pivotFmt>
      <c:pivotFmt>
        <c:idx val="4"/>
        <c:spPr>
          <a:solidFill>
            <a:schemeClr val="accent1"/>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3"/>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3"/>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3"/>
          </a:solidFill>
          <a:ln>
            <a:noFill/>
          </a:ln>
          <a:effectLst/>
        </c:spPr>
        <c:marker>
          <c:symbol val="none"/>
        </c:marker>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6"/>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delete val="1"/>
          <c:extLst>
            <c:ext xmlns:c15="http://schemas.microsoft.com/office/drawing/2012/chart" uri="{CE6537A1-D6FC-4f65-9D91-7224C49458BB}"/>
          </c:extLst>
        </c:dLbl>
      </c:pivotFmt>
      <c:pivotFmt>
        <c:idx val="20"/>
        <c:marker>
          <c:symbol val="none"/>
        </c:marker>
        <c:dLbl>
          <c:idx val="0"/>
          <c:delete val="1"/>
          <c:extLst>
            <c:ext xmlns:c15="http://schemas.microsoft.com/office/drawing/2012/chart" uri="{CE6537A1-D6FC-4f65-9D91-7224C49458BB}"/>
          </c:extLst>
        </c:dLbl>
      </c:pivotFmt>
      <c:pivotFmt>
        <c:idx val="21"/>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v>Clothing &amp; Footwear</c:v>
          </c:tx>
          <c:invertIfNegative val="0"/>
          <c:cat>
            <c:strLit>
              <c:ptCount val="1"/>
              <c:pt idx="0">
                <c:v>Large</c:v>
              </c:pt>
            </c:strLit>
          </c:cat>
          <c:val>
            <c:numLit>
              <c:formatCode>General</c:formatCode>
              <c:ptCount val="1"/>
              <c:pt idx="0">
                <c:v>24874.62222222222</c:v>
              </c:pt>
            </c:numLit>
          </c:val>
          <c:extLst>
            <c:ext xmlns:c16="http://schemas.microsoft.com/office/drawing/2014/chart" uri="{C3380CC4-5D6E-409C-BE32-E72D297353CC}">
              <c16:uniqueId val="{00000001-6FBD-477E-B06C-D0D097BD8A28}"/>
            </c:ext>
          </c:extLst>
        </c:ser>
        <c:ser>
          <c:idx val="1"/>
          <c:order val="1"/>
          <c:tx>
            <c:v>Food </c:v>
          </c:tx>
          <c:invertIfNegative val="0"/>
          <c:cat>
            <c:strLit>
              <c:ptCount val="1"/>
              <c:pt idx="0">
                <c:v>Large</c:v>
              </c:pt>
            </c:strLit>
          </c:cat>
          <c:val>
            <c:numLit>
              <c:formatCode>General</c:formatCode>
              <c:ptCount val="1"/>
              <c:pt idx="0">
                <c:v>86777.822222222225</c:v>
              </c:pt>
            </c:numLit>
          </c:val>
          <c:extLst>
            <c:ext xmlns:c16="http://schemas.microsoft.com/office/drawing/2014/chart" uri="{C3380CC4-5D6E-409C-BE32-E72D297353CC}">
              <c16:uniqueId val="{0000000F-22CE-46A8-9D4D-CA840E49537D}"/>
            </c:ext>
          </c:extLst>
        </c:ser>
        <c:dLbls>
          <c:showLegendKey val="0"/>
          <c:showVal val="0"/>
          <c:showCatName val="0"/>
          <c:showSerName val="0"/>
          <c:showPercent val="0"/>
          <c:showBubbleSize val="0"/>
        </c:dLbls>
        <c:gapWidth val="219"/>
        <c:axId val="1355172880"/>
        <c:axId val="1"/>
      </c:barChart>
      <c:catAx>
        <c:axId val="135517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en-US"/>
          </a:p>
        </c:txPr>
        <c:crossAx val="1"/>
        <c:crosses val="autoZero"/>
        <c:auto val="0"/>
        <c:lblAlgn val="ctr"/>
        <c:lblOffset val="100"/>
        <c:noMultiLvlLbl val="0"/>
      </c:catAx>
      <c:valAx>
        <c:axId val="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vert="horz"/>
          <a:lstStyle/>
          <a:p>
            <a:pPr>
              <a:defRPr sz="900" b="0" i="0" u="none" strike="noStrike" baseline="0">
                <a:solidFill>
                  <a:srgbClr val="333333"/>
                </a:solidFill>
                <a:latin typeface="Calibri"/>
                <a:ea typeface="Calibri"/>
                <a:cs typeface="Calibri"/>
              </a:defRPr>
            </a:pPr>
            <a:endParaRPr lang="en-US"/>
          </a:p>
        </c:txPr>
        <c:crossAx val="1355172880"/>
        <c:crosses val="autoZero"/>
        <c:crossBetween val="between"/>
      </c:valAx>
      <c:spPr>
        <a:noFill/>
        <a:ln w="25400">
          <a:noFill/>
        </a:ln>
      </c:spPr>
    </c:plotArea>
    <c:legend>
      <c:legendPos val="r"/>
      <c:overlay val="0"/>
      <c:spPr>
        <a:noFill/>
        <a:ln>
          <a:noFill/>
        </a:ln>
        <a:effectLst/>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Total Stores' Sale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pattFill prst="narHorz">
            <a:fgClr>
              <a:schemeClr val="accent1"/>
            </a:fgClr>
            <a:bgClr>
              <a:schemeClr val="accent1">
                <a:lumMod val="20000"/>
                <a:lumOff val="80000"/>
              </a:schemeClr>
            </a:bgClr>
          </a:pattFill>
          <a:ln>
            <a:noFill/>
          </a:ln>
          <a:effectLst>
            <a:innerShdw blurRad="114300">
              <a:scrgbClr r="0" g="0" b="0"/>
            </a:innerShdw>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pattFill prst="narHorz">
            <a:fgClr>
              <a:schemeClr val="accent1"/>
            </a:fgClr>
            <a:bgClr>
              <a:schemeClr val="accent1">
                <a:lumMod val="20000"/>
                <a:lumOff val="80000"/>
              </a:schemeClr>
            </a:bgClr>
          </a:pattFill>
          <a:ln>
            <a:noFill/>
          </a:ln>
          <a:effectLst>
            <a:innerShdw blurRad="114300">
              <a:scrgbClr r="0" g="0" b="0"/>
            </a:innerShdw>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pattFill prst="narHorz">
            <a:fgClr>
              <a:schemeClr val="accent1"/>
            </a:fgClr>
            <a:bgClr>
              <a:schemeClr val="accent1">
                <a:lumMod val="20000"/>
                <a:lumOff val="80000"/>
              </a:schemeClr>
            </a:bgClr>
          </a:pattFill>
          <a:ln>
            <a:noFill/>
          </a:ln>
          <a:effectLst>
            <a:innerShdw blurRad="114300">
              <a:scrgbClr r="0" g="0" b="0"/>
            </a:innerShdw>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1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1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1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243281269978407E-2"/>
          <c:y val="4.2032208957733221E-2"/>
          <c:w val="0.88895200599925006"/>
          <c:h val="0.86051697426274554"/>
        </c:manualLayout>
      </c:layout>
      <c:barChart>
        <c:barDir val="col"/>
        <c:grouping val="clustered"/>
        <c:varyColors val="0"/>
        <c:ser>
          <c:idx val="0"/>
          <c:order val="0"/>
          <c:tx>
            <c:v>Clothing &amp; Footwear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Lit>
              <c:ptCount val="1"/>
              <c:pt idx="0">
                <c:v>Glasgow</c:v>
              </c:pt>
            </c:strLit>
          </c:cat>
          <c:val>
            <c:numLit>
              <c:formatCode>General</c:formatCode>
              <c:ptCount val="1"/>
              <c:pt idx="0">
                <c:v>2238716</c:v>
              </c:pt>
            </c:numLit>
          </c:val>
          <c:extLst>
            <c:ext xmlns:c16="http://schemas.microsoft.com/office/drawing/2014/chart" uri="{C3380CC4-5D6E-409C-BE32-E72D297353CC}">
              <c16:uniqueId val="{00000000-1779-49FF-BB96-943A7E1AB4CD}"/>
            </c:ext>
          </c:extLst>
        </c:ser>
        <c:ser>
          <c:idx val="1"/>
          <c:order val="1"/>
          <c:tx>
            <c:v>Food </c:v>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Lit>
              <c:ptCount val="1"/>
              <c:pt idx="0">
                <c:v>Glasgow</c:v>
              </c:pt>
            </c:strLit>
          </c:cat>
          <c:val>
            <c:numLit>
              <c:formatCode>General</c:formatCode>
              <c:ptCount val="1"/>
              <c:pt idx="0">
                <c:v>7810004</c:v>
              </c:pt>
            </c:numLit>
          </c:val>
          <c:extLst>
            <c:ext xmlns:c16="http://schemas.microsoft.com/office/drawing/2014/chart" uri="{C3380CC4-5D6E-409C-BE32-E72D297353CC}">
              <c16:uniqueId val="{0000000B-B7C2-452E-B145-BEDB50FBA1AA}"/>
            </c:ext>
          </c:extLst>
        </c:ser>
        <c:dLbls>
          <c:showLegendKey val="0"/>
          <c:showVal val="0"/>
          <c:showCatName val="0"/>
          <c:showSerName val="0"/>
          <c:showPercent val="0"/>
          <c:showBubbleSize val="0"/>
        </c:dLbls>
        <c:gapWidth val="164"/>
        <c:axId val="1355167888"/>
        <c:axId val="1"/>
      </c:barChart>
      <c:catAx>
        <c:axId val="135516788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At val="0"/>
        <c:auto val="0"/>
        <c:lblAlgn val="ctr"/>
        <c:lblOffset val="100"/>
        <c:noMultiLvlLbl val="0"/>
      </c:catAx>
      <c:valAx>
        <c:axId val="1"/>
        <c:scaling>
          <c:orientation val="minMax"/>
        </c:scaling>
        <c:delete val="0"/>
        <c:axPos val="l"/>
        <c:numFmt formatCode="General" sourceLinked="1"/>
        <c:majorTickMark val="none"/>
        <c:minorTickMark val="none"/>
        <c:tickLblPos val="high"/>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5167888"/>
        <c:crosses val="autoZero"/>
        <c:crossBetween val="between"/>
        <c:dispUnits>
          <c:builtInUnit val="thousands"/>
          <c:dispUnitsLbl>
            <c:spPr>
              <a:noFill/>
              <a:ln>
                <a:noFill/>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US" sz="900"/>
              <a:t>Departments' Sale Share</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s>
    <c:plotArea>
      <c:layout/>
      <c:pieChart>
        <c:varyColors val="1"/>
        <c:ser>
          <c:idx val="0"/>
          <c:order val="0"/>
          <c:tx>
            <c:v>Total</c:v>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8FD0-46C2-82C5-ADFAC20A320E}"/>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8FD0-46C2-82C5-ADFAC20A320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8FD0-46C2-82C5-ADFAC20A32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Clothing &amp; Footwear</c:v>
              </c:pt>
              <c:pt idx="1">
                <c:v>Food </c:v>
              </c:pt>
            </c:strLit>
          </c:cat>
          <c:val>
            <c:numLit>
              <c:formatCode>General</c:formatCode>
              <c:ptCount val="2"/>
              <c:pt idx="0">
                <c:v>2238716</c:v>
              </c:pt>
              <c:pt idx="1">
                <c:v>7810004</c:v>
              </c:pt>
            </c:numLit>
          </c:val>
          <c:extLst>
            <c:ext xmlns:c16="http://schemas.microsoft.com/office/drawing/2014/chart" uri="{C3380CC4-5D6E-409C-BE32-E72D297353CC}">
              <c16:uniqueId val="{00000006-8FD0-46C2-82C5-ADFAC20A320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441224825700477E-2"/>
          <c:y val="0.21965320344977932"/>
          <c:w val="0.94052872500602025"/>
          <c:h val="0.5488679100110283"/>
        </c:manualLayout>
      </c:layout>
      <c:lineChart>
        <c:grouping val="standard"/>
        <c:varyColors val="0"/>
        <c:ser>
          <c:idx val="0"/>
          <c:order val="0"/>
          <c:tx>
            <c:v>Total</c:v>
          </c:tx>
          <c:spPr>
            <a:ln w="28575" cap="rnd">
              <a:solidFill>
                <a:schemeClr val="accent1"/>
              </a:solidFill>
              <a:round/>
            </a:ln>
            <a:effectLst/>
          </c:spPr>
          <c:marker>
            <c:symbol val="none"/>
          </c:marker>
          <c:cat>
            <c:strLit>
              <c:ptCount val="90"/>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31-Mar</c:v>
              </c:pt>
            </c:strLit>
          </c:cat>
          <c:val>
            <c:numLit>
              <c:formatCode>General</c:formatCode>
              <c:ptCount val="90"/>
              <c:pt idx="0">
                <c:v>109385</c:v>
              </c:pt>
              <c:pt idx="1">
                <c:v>104906</c:v>
              </c:pt>
              <c:pt idx="2">
                <c:v>115806</c:v>
              </c:pt>
              <c:pt idx="3">
                <c:v>114919</c:v>
              </c:pt>
              <c:pt idx="4">
                <c:v>127826</c:v>
              </c:pt>
              <c:pt idx="5">
                <c:v>111294</c:v>
              </c:pt>
              <c:pt idx="6">
                <c:v>111635</c:v>
              </c:pt>
              <c:pt idx="7">
                <c:v>111695</c:v>
              </c:pt>
              <c:pt idx="8">
                <c:v>126239</c:v>
              </c:pt>
              <c:pt idx="9">
                <c:v>102753</c:v>
              </c:pt>
              <c:pt idx="10">
                <c:v>124345</c:v>
              </c:pt>
              <c:pt idx="11">
                <c:v>107059</c:v>
              </c:pt>
              <c:pt idx="12">
                <c:v>125113</c:v>
              </c:pt>
              <c:pt idx="13">
                <c:v>106840</c:v>
              </c:pt>
              <c:pt idx="14">
                <c:v>74554</c:v>
              </c:pt>
              <c:pt idx="15">
                <c:v>116551</c:v>
              </c:pt>
              <c:pt idx="16">
                <c:v>96241</c:v>
              </c:pt>
              <c:pt idx="17">
                <c:v>102116</c:v>
              </c:pt>
              <c:pt idx="18">
                <c:v>115164</c:v>
              </c:pt>
              <c:pt idx="19">
                <c:v>115725</c:v>
              </c:pt>
              <c:pt idx="20">
                <c:v>108954</c:v>
              </c:pt>
              <c:pt idx="21">
                <c:v>118447</c:v>
              </c:pt>
              <c:pt idx="22">
                <c:v>119378</c:v>
              </c:pt>
              <c:pt idx="23">
                <c:v>113995</c:v>
              </c:pt>
              <c:pt idx="24">
                <c:v>109507</c:v>
              </c:pt>
              <c:pt idx="25">
                <c:v>119968</c:v>
              </c:pt>
              <c:pt idx="26">
                <c:v>118043</c:v>
              </c:pt>
              <c:pt idx="27">
                <c:v>117627</c:v>
              </c:pt>
              <c:pt idx="28">
                <c:v>100654</c:v>
              </c:pt>
              <c:pt idx="29">
                <c:v>107629</c:v>
              </c:pt>
              <c:pt idx="30">
                <c:v>104900</c:v>
              </c:pt>
              <c:pt idx="31">
                <c:v>100267</c:v>
              </c:pt>
              <c:pt idx="32">
                <c:v>116839</c:v>
              </c:pt>
              <c:pt idx="33">
                <c:v>99632</c:v>
              </c:pt>
              <c:pt idx="34">
                <c:v>110034</c:v>
              </c:pt>
              <c:pt idx="35">
                <c:v>96158</c:v>
              </c:pt>
              <c:pt idx="36">
                <c:v>95651</c:v>
              </c:pt>
              <c:pt idx="37">
                <c:v>104769</c:v>
              </c:pt>
              <c:pt idx="38">
                <c:v>113768</c:v>
              </c:pt>
              <c:pt idx="39">
                <c:v>114176</c:v>
              </c:pt>
              <c:pt idx="40">
                <c:v>117910</c:v>
              </c:pt>
              <c:pt idx="41">
                <c:v>98880</c:v>
              </c:pt>
              <c:pt idx="42">
                <c:v>100603</c:v>
              </c:pt>
              <c:pt idx="43">
                <c:v>103138</c:v>
              </c:pt>
              <c:pt idx="44">
                <c:v>109589</c:v>
              </c:pt>
              <c:pt idx="45">
                <c:v>119201</c:v>
              </c:pt>
              <c:pt idx="46">
                <c:v>101487</c:v>
              </c:pt>
              <c:pt idx="47">
                <c:v>112857</c:v>
              </c:pt>
              <c:pt idx="48">
                <c:v>98879</c:v>
              </c:pt>
              <c:pt idx="49">
                <c:v>108635</c:v>
              </c:pt>
              <c:pt idx="50">
                <c:v>112250</c:v>
              </c:pt>
              <c:pt idx="51">
                <c:v>99672</c:v>
              </c:pt>
              <c:pt idx="52">
                <c:v>120386</c:v>
              </c:pt>
              <c:pt idx="53">
                <c:v>107209</c:v>
              </c:pt>
              <c:pt idx="54">
                <c:v>109626</c:v>
              </c:pt>
              <c:pt idx="55">
                <c:v>115894</c:v>
              </c:pt>
              <c:pt idx="56">
                <c:v>97132</c:v>
              </c:pt>
              <c:pt idx="57">
                <c:v>117096</c:v>
              </c:pt>
              <c:pt idx="58">
                <c:v>115377</c:v>
              </c:pt>
              <c:pt idx="59">
                <c:v>96717</c:v>
              </c:pt>
              <c:pt idx="60">
                <c:v>116993</c:v>
              </c:pt>
              <c:pt idx="61">
                <c:v>115402</c:v>
              </c:pt>
              <c:pt idx="62">
                <c:v>126972</c:v>
              </c:pt>
              <c:pt idx="63">
                <c:v>128171</c:v>
              </c:pt>
              <c:pt idx="64">
                <c:v>108279</c:v>
              </c:pt>
              <c:pt idx="65">
                <c:v>106755</c:v>
              </c:pt>
              <c:pt idx="66">
                <c:v>107879</c:v>
              </c:pt>
              <c:pt idx="67">
                <c:v>122658</c:v>
              </c:pt>
              <c:pt idx="68">
                <c:v>127710</c:v>
              </c:pt>
              <c:pt idx="69">
                <c:v>125390</c:v>
              </c:pt>
              <c:pt idx="70">
                <c:v>130067</c:v>
              </c:pt>
              <c:pt idx="71">
                <c:v>114805</c:v>
              </c:pt>
              <c:pt idx="72">
                <c:v>110534</c:v>
              </c:pt>
              <c:pt idx="73">
                <c:v>107001</c:v>
              </c:pt>
              <c:pt idx="74">
                <c:v>132390</c:v>
              </c:pt>
              <c:pt idx="75">
                <c:v>118711</c:v>
              </c:pt>
              <c:pt idx="76">
                <c:v>119915</c:v>
              </c:pt>
              <c:pt idx="77">
                <c:v>103357</c:v>
              </c:pt>
              <c:pt idx="78">
                <c:v>115653</c:v>
              </c:pt>
              <c:pt idx="79">
                <c:v>119366</c:v>
              </c:pt>
              <c:pt idx="80">
                <c:v>97516</c:v>
              </c:pt>
              <c:pt idx="81">
                <c:v>119330</c:v>
              </c:pt>
              <c:pt idx="82">
                <c:v>116148</c:v>
              </c:pt>
              <c:pt idx="83">
                <c:v>115036</c:v>
              </c:pt>
              <c:pt idx="84">
                <c:v>115498</c:v>
              </c:pt>
              <c:pt idx="85">
                <c:v>111352</c:v>
              </c:pt>
              <c:pt idx="86">
                <c:v>97513</c:v>
              </c:pt>
              <c:pt idx="87">
                <c:v>110717</c:v>
              </c:pt>
              <c:pt idx="88">
                <c:v>118095</c:v>
              </c:pt>
              <c:pt idx="89">
                <c:v>116407</c:v>
              </c:pt>
            </c:numLit>
          </c:val>
          <c:smooth val="0"/>
          <c:extLst>
            <c:ext xmlns:c16="http://schemas.microsoft.com/office/drawing/2014/chart" uri="{C3380CC4-5D6E-409C-BE32-E72D297353CC}">
              <c16:uniqueId val="{00000000-DFA5-4365-A638-BED1AFB93EBB}"/>
            </c:ext>
          </c:extLst>
        </c:ser>
        <c:dLbls>
          <c:showLegendKey val="0"/>
          <c:showVal val="0"/>
          <c:showCatName val="0"/>
          <c:showSerName val="0"/>
          <c:showPercent val="0"/>
          <c:showBubbleSize val="0"/>
        </c:dLbls>
        <c:smooth val="0"/>
        <c:axId val="9088079"/>
        <c:axId val="174558479"/>
      </c:lineChart>
      <c:catAx>
        <c:axId val="908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58479"/>
        <c:crosses val="autoZero"/>
        <c:auto val="1"/>
        <c:lblAlgn val="ctr"/>
        <c:lblOffset val="100"/>
        <c:noMultiLvlLbl val="0"/>
      </c:catAx>
      <c:valAx>
        <c:axId val="174558479"/>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ysClr val="windowText" lastClr="000000">
                    <a:lumMod val="65000"/>
                    <a:lumOff val="35000"/>
                  </a:sysClr>
                </a:solidFill>
                <a:latin typeface="+mn-lt"/>
                <a:ea typeface="+mn-ea"/>
                <a:cs typeface="+mn-cs"/>
              </a:defRPr>
            </a:pPr>
            <a:r>
              <a:rPr lang="en-US" sz="1100"/>
              <a:t>Promoted and non promoted sales  </a:t>
            </a:r>
          </a:p>
        </c:rich>
      </c:tx>
      <c:layout>
        <c:manualLayout>
          <c:xMode val="edge"/>
          <c:yMode val="edge"/>
          <c:x val="0.25130555555555556"/>
          <c:y val="2.777777777777777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3E-4A89-807F-89859DF2CC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3E-4A89-807F-89859DF2CC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c:v>
              </c:pt>
              <c:pt idx="1">
                <c:v>y</c:v>
              </c:pt>
            </c:strLit>
          </c:cat>
          <c:val>
            <c:numLit>
              <c:formatCode>General</c:formatCode>
              <c:ptCount val="2"/>
              <c:pt idx="0">
                <c:v>7697275</c:v>
              </c:pt>
              <c:pt idx="1">
                <c:v>2351445</c:v>
              </c:pt>
            </c:numLit>
          </c:val>
          <c:extLst>
            <c:ext xmlns:c16="http://schemas.microsoft.com/office/drawing/2014/chart" uri="{C3380CC4-5D6E-409C-BE32-E72D297353CC}">
              <c16:uniqueId val="{00000004-583E-4A89-807F-89859DF2CC9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Risk Probability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Simulation!$I$12:$I$17</c:f>
              <c:strCache>
                <c:ptCount val="6"/>
                <c:pt idx="0">
                  <c:v>Loss 1K and 500</c:v>
                </c:pt>
                <c:pt idx="1">
                  <c:v>Loss Btw. 500 and 0</c:v>
                </c:pt>
                <c:pt idx="2">
                  <c:v>Profit Btw. 0 and 500</c:v>
                </c:pt>
                <c:pt idx="3">
                  <c:v>Profit Btw. 500 and 1K</c:v>
                </c:pt>
                <c:pt idx="4">
                  <c:v>Profit Btw. 1K and 1.5K</c:v>
                </c:pt>
                <c:pt idx="5">
                  <c:v>Profit Btw. 1.5K and 2K</c:v>
                </c:pt>
              </c:strCache>
            </c:strRef>
          </c:cat>
          <c:val>
            <c:numRef>
              <c:f>Simulation!$L$12:$L$17</c:f>
              <c:numCache>
                <c:formatCode>0.00%</c:formatCode>
                <c:ptCount val="6"/>
                <c:pt idx="0">
                  <c:v>0.14699999999999999</c:v>
                </c:pt>
                <c:pt idx="1">
                  <c:v>0.28000000000000003</c:v>
                </c:pt>
                <c:pt idx="2">
                  <c:v>0.25700000000000001</c:v>
                </c:pt>
                <c:pt idx="3">
                  <c:v>0.26900000000000002</c:v>
                </c:pt>
                <c:pt idx="4">
                  <c:v>4.7E-2</c:v>
                </c:pt>
                <c:pt idx="5">
                  <c:v>0</c:v>
                </c:pt>
              </c:numCache>
            </c:numRef>
          </c:val>
          <c:extLst>
            <c:ext xmlns:c16="http://schemas.microsoft.com/office/drawing/2014/chart" uri="{C3380CC4-5D6E-409C-BE32-E72D297353CC}">
              <c16:uniqueId val="{00000000-4962-4C28-BEA4-043DFB323857}"/>
            </c:ext>
          </c:extLst>
        </c:ser>
        <c:dLbls>
          <c:showLegendKey val="0"/>
          <c:showVal val="0"/>
          <c:showCatName val="0"/>
          <c:showSerName val="0"/>
          <c:showPercent val="0"/>
          <c:showBubbleSize val="0"/>
        </c:dLbls>
        <c:gapWidth val="219"/>
        <c:axId val="1984101183"/>
        <c:axId val="1154014991"/>
      </c:barChart>
      <c:catAx>
        <c:axId val="198410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014991"/>
        <c:crosses val="autoZero"/>
        <c:auto val="1"/>
        <c:lblAlgn val="ctr"/>
        <c:lblOffset val="100"/>
        <c:noMultiLvlLbl val="0"/>
      </c:catAx>
      <c:valAx>
        <c:axId val="11540149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10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10</xdr:col>
      <xdr:colOff>495845</xdr:colOff>
      <xdr:row>31</xdr:row>
      <xdr:rowOff>0</xdr:rowOff>
    </xdr:from>
    <xdr:to>
      <xdr:col>19</xdr:col>
      <xdr:colOff>97971</xdr:colOff>
      <xdr:row>40</xdr:row>
      <xdr:rowOff>147774</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261258</xdr:colOff>
      <xdr:row>31</xdr:row>
      <xdr:rowOff>32657</xdr:rowOff>
    </xdr:from>
    <xdr:to>
      <xdr:col>10</xdr:col>
      <xdr:colOff>478972</xdr:colOff>
      <xdr:row>40</xdr:row>
      <xdr:rowOff>172539</xdr:rowOff>
    </xdr:to>
    <xdr:graphicFrame macro="">
      <xdr:nvGraphicFramePr>
        <xdr:cNvPr id="7" name="Chart 14">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205738</xdr:colOff>
      <xdr:row>13</xdr:row>
      <xdr:rowOff>38375</xdr:rowOff>
    </xdr:from>
    <xdr:to>
      <xdr:col>22</xdr:col>
      <xdr:colOff>609599</xdr:colOff>
      <xdr:row>16</xdr:row>
      <xdr:rowOff>142878</xdr:rowOff>
    </xdr:to>
    <mc:AlternateContent xmlns:mc="http://schemas.openxmlformats.org/markup-compatibility/2006" xmlns:a14="http://schemas.microsoft.com/office/drawing/2010/main">
      <mc:Choice Requires="a14">
        <xdr:graphicFrame macro="">
          <xdr:nvGraphicFramePr>
            <xdr:cNvPr id="9" name="Promotion">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1796605" y="2078842"/>
              <a:ext cx="2283461" cy="6887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197575</xdr:colOff>
      <xdr:row>17</xdr:row>
      <xdr:rowOff>32658</xdr:rowOff>
    </xdr:from>
    <xdr:to>
      <xdr:col>23</xdr:col>
      <xdr:colOff>1</xdr:colOff>
      <xdr:row>23</xdr:row>
      <xdr:rowOff>141515</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788442" y="2852058"/>
              <a:ext cx="2308559" cy="12772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xdr:colOff>
      <xdr:row>17</xdr:row>
      <xdr:rowOff>44902</xdr:rowOff>
    </xdr:from>
    <xdr:to>
      <xdr:col>14</xdr:col>
      <xdr:colOff>352426</xdr:colOff>
      <xdr:row>30</xdr:row>
      <xdr:rowOff>163286</xdr:rowOff>
    </xdr:to>
    <xdr:graphicFrame macro="">
      <xdr:nvGraphicFramePr>
        <xdr:cNvPr id="3" name="Chart 2">
          <a:extLst>
            <a:ext uri="{FF2B5EF4-FFF2-40B4-BE49-F238E27FC236}">
              <a16:creationId xmlns:a16="http://schemas.microsoft.com/office/drawing/2014/main" id="{A86BD48D-F667-3C74-A3EC-C8E517A55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381000</xdr:colOff>
      <xdr:row>17</xdr:row>
      <xdr:rowOff>44902</xdr:rowOff>
    </xdr:from>
    <xdr:to>
      <xdr:col>19</xdr:col>
      <xdr:colOff>85725</xdr:colOff>
      <xdr:row>30</xdr:row>
      <xdr:rowOff>152400</xdr:rowOff>
    </xdr:to>
    <xdr:graphicFrame macro="">
      <xdr:nvGraphicFramePr>
        <xdr:cNvPr id="11" name="Chart 10">
          <a:extLst>
            <a:ext uri="{FF2B5EF4-FFF2-40B4-BE49-F238E27FC236}">
              <a16:creationId xmlns:a16="http://schemas.microsoft.com/office/drawing/2014/main" id="{5FC3009E-9B3B-952D-DC9F-4199AECE7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304800</xdr:colOff>
      <xdr:row>6</xdr:row>
      <xdr:rowOff>32658</xdr:rowOff>
    </xdr:from>
    <xdr:to>
      <xdr:col>19</xdr:col>
      <xdr:colOff>119742</xdr:colOff>
      <xdr:row>17</xdr:row>
      <xdr:rowOff>21771</xdr:rowOff>
    </xdr:to>
    <xdr:graphicFrame macro="">
      <xdr:nvGraphicFramePr>
        <xdr:cNvPr id="2" name="Chart 1">
          <a:extLst>
            <a:ext uri="{FF2B5EF4-FFF2-40B4-BE49-F238E27FC236}">
              <a16:creationId xmlns:a16="http://schemas.microsoft.com/office/drawing/2014/main" id="{E706D7E2-AE37-4318-BE0C-575FFC27B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304801</xdr:colOff>
      <xdr:row>17</xdr:row>
      <xdr:rowOff>43542</xdr:rowOff>
    </xdr:from>
    <xdr:to>
      <xdr:col>4</xdr:col>
      <xdr:colOff>576944</xdr:colOff>
      <xdr:row>30</xdr:row>
      <xdr:rowOff>174170</xdr:rowOff>
    </xdr:to>
    <xdr:graphicFrame macro="">
      <xdr:nvGraphicFramePr>
        <xdr:cNvPr id="14" name="Chart 13">
          <a:extLst>
            <a:ext uri="{FF2B5EF4-FFF2-40B4-BE49-F238E27FC236}">
              <a16:creationId xmlns:a16="http://schemas.microsoft.com/office/drawing/2014/main" id="{FC5E94BC-20A7-45EF-A38B-5DE475CE3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195942</xdr:colOff>
      <xdr:row>6</xdr:row>
      <xdr:rowOff>133894</xdr:rowOff>
    </xdr:from>
    <xdr:to>
      <xdr:col>22</xdr:col>
      <xdr:colOff>587828</xdr:colOff>
      <xdr:row>13</xdr:row>
      <xdr:rowOff>0</xdr:rowOff>
    </xdr:to>
    <mc:AlternateContent xmlns:mc="http://schemas.openxmlformats.org/markup-compatibility/2006" xmlns:a14="http://schemas.microsoft.com/office/drawing/2010/main">
      <mc:Choice Requires="a14">
        <xdr:graphicFrame macro="">
          <xdr:nvGraphicFramePr>
            <xdr:cNvPr id="15" name="Months">
              <a:extLst>
                <a:ext uri="{FF2B5EF4-FFF2-40B4-BE49-F238E27FC236}">
                  <a16:creationId xmlns:a16="http://schemas.microsoft.com/office/drawing/2014/main" id="{3DC41B44-7053-3ED5-3F66-911D36706D78}"/>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1786809" y="811227"/>
              <a:ext cx="2271486" cy="1229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195942</xdr:colOff>
      <xdr:row>31</xdr:row>
      <xdr:rowOff>87085</xdr:rowOff>
    </xdr:from>
    <xdr:to>
      <xdr:col>22</xdr:col>
      <xdr:colOff>587828</xdr:colOff>
      <xdr:row>40</xdr:row>
      <xdr:rowOff>163284</xdr:rowOff>
    </xdr:to>
    <mc:AlternateContent xmlns:mc="http://schemas.openxmlformats.org/markup-compatibility/2006" xmlns:a14="http://schemas.microsoft.com/office/drawing/2010/main">
      <mc:Choice Requires="a14">
        <xdr:graphicFrame macro="">
          <xdr:nvGraphicFramePr>
            <xdr:cNvPr id="16" name="Store Name">
              <a:extLst>
                <a:ext uri="{FF2B5EF4-FFF2-40B4-BE49-F238E27FC236}">
                  <a16:creationId xmlns:a16="http://schemas.microsoft.com/office/drawing/2014/main" id="{DC7D9872-3042-9757-04B8-23E269EA222B}"/>
                </a:ext>
              </a:extLst>
            </xdr:cNvPr>
            <xdr:cNvGraphicFramePr/>
          </xdr:nvGraphicFramePr>
          <xdr:xfrm>
            <a:off x="0" y="0"/>
            <a:ext cx="0" cy="0"/>
          </xdr:xfrm>
          <a:graphic>
            <a:graphicData uri="http://schemas.microsoft.com/office/drawing/2010/slicer">
              <sle:slicer xmlns:sle="http://schemas.microsoft.com/office/drawing/2010/slicer" name="Store Name"/>
            </a:graphicData>
          </a:graphic>
        </xdr:graphicFrame>
      </mc:Choice>
      <mc:Fallback xmlns="">
        <xdr:sp macro="" textlink="">
          <xdr:nvSpPr>
            <xdr:cNvPr id="0" name=""/>
            <xdr:cNvSpPr>
              <a:spLocks noTextEdit="1"/>
            </xdr:cNvSpPr>
          </xdr:nvSpPr>
          <xdr:spPr>
            <a:xfrm>
              <a:off x="11786809" y="5632752"/>
              <a:ext cx="2271486"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204651</xdr:colOff>
      <xdr:row>24</xdr:row>
      <xdr:rowOff>76200</xdr:rowOff>
    </xdr:from>
    <xdr:to>
      <xdr:col>22</xdr:col>
      <xdr:colOff>598714</xdr:colOff>
      <xdr:row>30</xdr:row>
      <xdr:rowOff>152401</xdr:rowOff>
    </xdr:to>
    <mc:AlternateContent xmlns:mc="http://schemas.openxmlformats.org/markup-compatibility/2006" xmlns:a14="http://schemas.microsoft.com/office/drawing/2010/main">
      <mc:Choice Requires="a14">
        <xdr:graphicFrame macro="">
          <xdr:nvGraphicFramePr>
            <xdr:cNvPr id="17" name="Size Category">
              <a:extLst>
                <a:ext uri="{FF2B5EF4-FFF2-40B4-BE49-F238E27FC236}">
                  <a16:creationId xmlns:a16="http://schemas.microsoft.com/office/drawing/2014/main" id="{5641E538-C623-620E-DDA2-3194E577ADBE}"/>
                </a:ext>
              </a:extLst>
            </xdr:cNvPr>
            <xdr:cNvGraphicFramePr/>
          </xdr:nvGraphicFramePr>
          <xdr:xfrm>
            <a:off x="0" y="0"/>
            <a:ext cx="0" cy="0"/>
          </xdr:xfrm>
          <a:graphic>
            <a:graphicData uri="http://schemas.microsoft.com/office/drawing/2010/slicer">
              <sle:slicer xmlns:sle="http://schemas.microsoft.com/office/drawing/2010/slicer" name="Size Category"/>
            </a:graphicData>
          </a:graphic>
        </xdr:graphicFrame>
      </mc:Choice>
      <mc:Fallback xmlns="">
        <xdr:sp macro="" textlink="">
          <xdr:nvSpPr>
            <xdr:cNvPr id="0" name=""/>
            <xdr:cNvSpPr>
              <a:spLocks noTextEdit="1"/>
            </xdr:cNvSpPr>
          </xdr:nvSpPr>
          <xdr:spPr>
            <a:xfrm>
              <a:off x="11795518" y="4258733"/>
              <a:ext cx="2273663" cy="1244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567690</xdr:colOff>
      <xdr:row>18</xdr:row>
      <xdr:rowOff>156210</xdr:rowOff>
    </xdr:from>
    <xdr:to>
      <xdr:col>11</xdr:col>
      <xdr:colOff>1040130</xdr:colOff>
      <xdr:row>32</xdr:row>
      <xdr:rowOff>125730</xdr:rowOff>
    </xdr:to>
    <xdr:graphicFrame macro="">
      <xdr:nvGraphicFramePr>
        <xdr:cNvPr id="3" name="Chart 2">
          <a:extLst>
            <a:ext uri="{FF2B5EF4-FFF2-40B4-BE49-F238E27FC236}">
              <a16:creationId xmlns:a16="http://schemas.microsoft.com/office/drawing/2014/main" id="{C12B04EF-54FA-8AF1-7190-A970A38E22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ya" refreshedDate="45235.774214351855" createdVersion="8" refreshedVersion="8" minRefreshableVersion="3" recordCount="2430" xr:uid="{6CA0888B-75CC-4F76-A577-FD97202E0B6A}">
  <cacheSource type="worksheet">
    <worksheetSource ref="A1:G2431" sheet="Charts-"/>
  </cacheSource>
  <cacheFields count="8">
    <cacheField name="Store Code" numFmtId="0">
      <sharedItems/>
    </cacheField>
    <cacheField name="Store Name" numFmtId="0">
      <sharedItems count="9">
        <s v="Aberdeen"/>
        <s v="Dumfries"/>
        <s v="Dundee"/>
        <s v="Edinburgh"/>
        <s v="Glasgow"/>
        <s v="Inverness"/>
        <s v="Perth"/>
        <s v="St Andrews"/>
        <s v="Stirling"/>
      </sharedItems>
    </cacheField>
    <cacheField name="Date" numFmtId="14">
      <sharedItems containsSemiMixedTypes="0" containsNonDate="0" containsDate="1" containsString="0" minDate="2023-01-01T00:00:00" maxDate="2023-04-01T00:00:00" count="9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sharedItems>
      <fieldGroup par="7" base="2">
        <rangePr groupBy="days" startDate="2023-01-01T00:00:00" endDate="2023-04-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23"/>
        </groupItems>
      </fieldGroup>
    </cacheField>
    <cacheField name="Department" numFmtId="0">
      <sharedItems count="3">
        <s v="Clothing &amp; Footwear"/>
        <s v="Food "/>
        <s v="Homeware"/>
      </sharedItems>
    </cacheField>
    <cacheField name="Promotion" numFmtId="0">
      <sharedItems count="2">
        <s v="y"/>
        <s v="n"/>
      </sharedItems>
    </cacheField>
    <cacheField name="Sales (£'s)" numFmtId="0">
      <sharedItems containsSemiMixedTypes="0" containsString="0" containsNumber="1" containsInteger="1" minValue="2976" maxValue="102237"/>
    </cacheField>
    <cacheField name="Size Category" numFmtId="0">
      <sharedItems count="3">
        <s v="Medium"/>
        <s v="Small"/>
        <s v="Large"/>
      </sharedItems>
    </cacheField>
    <cacheField name="Months" numFmtId="0" databaseField="0">
      <fieldGroup base="2">
        <rangePr groupBy="months" startDate="2023-01-01T00:00:00" endDate="2023-04-01T00:00:00"/>
        <groupItems count="14">
          <s v="&lt;1/1/2023"/>
          <s v="Jan"/>
          <s v="Feb"/>
          <s v="Mar"/>
          <s v="Apr"/>
          <s v="May"/>
          <s v="Jun"/>
          <s v="Jul"/>
          <s v="Aug"/>
          <s v="Sep"/>
          <s v="Oct"/>
          <s v="Nov"/>
          <s v="Dec"/>
          <s v="&gt;4/1/2023"/>
        </groupItems>
      </fieldGroup>
    </cacheField>
  </cacheFields>
  <extLst>
    <ext xmlns:x14="http://schemas.microsoft.com/office/spreadsheetml/2009/9/main" uri="{725AE2AE-9491-48be-B2B4-4EB974FC3084}">
      <x14:pivotCacheDefinition pivotCacheId="60043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s v="L2122"/>
    <x v="0"/>
    <x v="0"/>
    <x v="0"/>
    <x v="0"/>
    <n v="14402"/>
    <x v="0"/>
  </r>
  <r>
    <s v="L2122"/>
    <x v="0"/>
    <x v="1"/>
    <x v="0"/>
    <x v="0"/>
    <n v="14234"/>
    <x v="0"/>
  </r>
  <r>
    <s v="L2122"/>
    <x v="0"/>
    <x v="2"/>
    <x v="0"/>
    <x v="0"/>
    <n v="14425"/>
    <x v="0"/>
  </r>
  <r>
    <s v="L2122"/>
    <x v="0"/>
    <x v="3"/>
    <x v="0"/>
    <x v="0"/>
    <n v="14019"/>
    <x v="0"/>
  </r>
  <r>
    <s v="L2122"/>
    <x v="0"/>
    <x v="4"/>
    <x v="0"/>
    <x v="0"/>
    <n v="14351"/>
    <x v="0"/>
  </r>
  <r>
    <s v="L2122"/>
    <x v="0"/>
    <x v="5"/>
    <x v="0"/>
    <x v="0"/>
    <n v="14283"/>
    <x v="0"/>
  </r>
  <r>
    <s v="L2122"/>
    <x v="0"/>
    <x v="6"/>
    <x v="0"/>
    <x v="0"/>
    <n v="13964"/>
    <x v="0"/>
  </r>
  <r>
    <s v="L2122"/>
    <x v="0"/>
    <x v="7"/>
    <x v="0"/>
    <x v="0"/>
    <n v="14171"/>
    <x v="0"/>
  </r>
  <r>
    <s v="L2122"/>
    <x v="0"/>
    <x v="8"/>
    <x v="0"/>
    <x v="0"/>
    <n v="13817"/>
    <x v="0"/>
  </r>
  <r>
    <s v="L2122"/>
    <x v="0"/>
    <x v="9"/>
    <x v="0"/>
    <x v="0"/>
    <n v="13931"/>
    <x v="0"/>
  </r>
  <r>
    <s v="L2122"/>
    <x v="0"/>
    <x v="10"/>
    <x v="0"/>
    <x v="0"/>
    <n v="14183"/>
    <x v="0"/>
  </r>
  <r>
    <s v="L2122"/>
    <x v="0"/>
    <x v="11"/>
    <x v="0"/>
    <x v="0"/>
    <n v="14417"/>
    <x v="0"/>
  </r>
  <r>
    <s v="L2122"/>
    <x v="0"/>
    <x v="12"/>
    <x v="0"/>
    <x v="0"/>
    <n v="12862"/>
    <x v="0"/>
  </r>
  <r>
    <s v="L2122"/>
    <x v="0"/>
    <x v="13"/>
    <x v="0"/>
    <x v="0"/>
    <n v="13216"/>
    <x v="0"/>
  </r>
  <r>
    <s v="L2122"/>
    <x v="0"/>
    <x v="14"/>
    <x v="0"/>
    <x v="0"/>
    <n v="12799"/>
    <x v="0"/>
  </r>
  <r>
    <s v="L2122"/>
    <x v="0"/>
    <x v="15"/>
    <x v="0"/>
    <x v="1"/>
    <n v="10216"/>
    <x v="0"/>
  </r>
  <r>
    <s v="L2122"/>
    <x v="0"/>
    <x v="16"/>
    <x v="0"/>
    <x v="1"/>
    <n v="10748"/>
    <x v="0"/>
  </r>
  <r>
    <s v="L2122"/>
    <x v="0"/>
    <x v="17"/>
    <x v="0"/>
    <x v="1"/>
    <n v="9937"/>
    <x v="0"/>
  </r>
  <r>
    <s v="L2122"/>
    <x v="0"/>
    <x v="18"/>
    <x v="0"/>
    <x v="1"/>
    <n v="10456"/>
    <x v="0"/>
  </r>
  <r>
    <s v="L2122"/>
    <x v="0"/>
    <x v="19"/>
    <x v="0"/>
    <x v="1"/>
    <n v="11193"/>
    <x v="0"/>
  </r>
  <r>
    <s v="L2122"/>
    <x v="0"/>
    <x v="20"/>
    <x v="0"/>
    <x v="1"/>
    <n v="11043"/>
    <x v="0"/>
  </r>
  <r>
    <s v="L2122"/>
    <x v="0"/>
    <x v="21"/>
    <x v="0"/>
    <x v="1"/>
    <n v="10370"/>
    <x v="0"/>
  </r>
  <r>
    <s v="L2122"/>
    <x v="0"/>
    <x v="22"/>
    <x v="0"/>
    <x v="1"/>
    <n v="10977"/>
    <x v="0"/>
  </r>
  <r>
    <s v="L2122"/>
    <x v="0"/>
    <x v="23"/>
    <x v="0"/>
    <x v="1"/>
    <n v="10143"/>
    <x v="0"/>
  </r>
  <r>
    <s v="L2122"/>
    <x v="0"/>
    <x v="24"/>
    <x v="0"/>
    <x v="1"/>
    <n v="10412"/>
    <x v="0"/>
  </r>
  <r>
    <s v="L2122"/>
    <x v="0"/>
    <x v="25"/>
    <x v="0"/>
    <x v="1"/>
    <n v="11147"/>
    <x v="0"/>
  </r>
  <r>
    <s v="L2122"/>
    <x v="0"/>
    <x v="26"/>
    <x v="0"/>
    <x v="1"/>
    <n v="10412"/>
    <x v="0"/>
  </r>
  <r>
    <s v="L2122"/>
    <x v="0"/>
    <x v="27"/>
    <x v="0"/>
    <x v="1"/>
    <n v="10873"/>
    <x v="0"/>
  </r>
  <r>
    <s v="L2122"/>
    <x v="0"/>
    <x v="28"/>
    <x v="0"/>
    <x v="1"/>
    <n v="10793"/>
    <x v="0"/>
  </r>
  <r>
    <s v="L2122"/>
    <x v="0"/>
    <x v="29"/>
    <x v="0"/>
    <x v="1"/>
    <n v="10454"/>
    <x v="0"/>
  </r>
  <r>
    <s v="L2122"/>
    <x v="0"/>
    <x v="30"/>
    <x v="0"/>
    <x v="1"/>
    <n v="9916"/>
    <x v="0"/>
  </r>
  <r>
    <s v="L2122"/>
    <x v="0"/>
    <x v="31"/>
    <x v="0"/>
    <x v="1"/>
    <n v="11100"/>
    <x v="0"/>
  </r>
  <r>
    <s v="L2122"/>
    <x v="0"/>
    <x v="32"/>
    <x v="0"/>
    <x v="1"/>
    <n v="10765"/>
    <x v="0"/>
  </r>
  <r>
    <s v="L2122"/>
    <x v="0"/>
    <x v="33"/>
    <x v="0"/>
    <x v="1"/>
    <n v="9994"/>
    <x v="0"/>
  </r>
  <r>
    <s v="L2122"/>
    <x v="0"/>
    <x v="34"/>
    <x v="0"/>
    <x v="1"/>
    <n v="10150"/>
    <x v="0"/>
  </r>
  <r>
    <s v="L2122"/>
    <x v="0"/>
    <x v="35"/>
    <x v="0"/>
    <x v="1"/>
    <n v="10919"/>
    <x v="0"/>
  </r>
  <r>
    <s v="L2122"/>
    <x v="0"/>
    <x v="36"/>
    <x v="0"/>
    <x v="1"/>
    <n v="10115"/>
    <x v="0"/>
  </r>
  <r>
    <s v="L2122"/>
    <x v="0"/>
    <x v="37"/>
    <x v="0"/>
    <x v="1"/>
    <n v="10245"/>
    <x v="0"/>
  </r>
  <r>
    <s v="L2122"/>
    <x v="0"/>
    <x v="38"/>
    <x v="0"/>
    <x v="1"/>
    <n v="11078"/>
    <x v="0"/>
  </r>
  <r>
    <s v="L2122"/>
    <x v="0"/>
    <x v="39"/>
    <x v="0"/>
    <x v="1"/>
    <n v="10343"/>
    <x v="0"/>
  </r>
  <r>
    <s v="L2122"/>
    <x v="0"/>
    <x v="40"/>
    <x v="0"/>
    <x v="1"/>
    <n v="9987"/>
    <x v="0"/>
  </r>
  <r>
    <s v="L2122"/>
    <x v="0"/>
    <x v="41"/>
    <x v="0"/>
    <x v="1"/>
    <n v="10993"/>
    <x v="0"/>
  </r>
  <r>
    <s v="L2122"/>
    <x v="0"/>
    <x v="42"/>
    <x v="0"/>
    <x v="1"/>
    <n v="10935"/>
    <x v="0"/>
  </r>
  <r>
    <s v="L2122"/>
    <x v="0"/>
    <x v="43"/>
    <x v="0"/>
    <x v="1"/>
    <n v="10903"/>
    <x v="0"/>
  </r>
  <r>
    <s v="L2122"/>
    <x v="0"/>
    <x v="44"/>
    <x v="0"/>
    <x v="1"/>
    <n v="10680"/>
    <x v="0"/>
  </r>
  <r>
    <s v="L2122"/>
    <x v="0"/>
    <x v="45"/>
    <x v="0"/>
    <x v="1"/>
    <n v="10359"/>
    <x v="0"/>
  </r>
  <r>
    <s v="L2122"/>
    <x v="0"/>
    <x v="46"/>
    <x v="0"/>
    <x v="1"/>
    <n v="10022"/>
    <x v="0"/>
  </r>
  <r>
    <s v="L2122"/>
    <x v="0"/>
    <x v="47"/>
    <x v="0"/>
    <x v="1"/>
    <n v="10490"/>
    <x v="0"/>
  </r>
  <r>
    <s v="L2122"/>
    <x v="0"/>
    <x v="48"/>
    <x v="0"/>
    <x v="1"/>
    <n v="10905"/>
    <x v="0"/>
  </r>
  <r>
    <s v="L2122"/>
    <x v="0"/>
    <x v="49"/>
    <x v="0"/>
    <x v="1"/>
    <n v="11153"/>
    <x v="0"/>
  </r>
  <r>
    <s v="L2122"/>
    <x v="0"/>
    <x v="50"/>
    <x v="0"/>
    <x v="1"/>
    <n v="11825"/>
    <x v="0"/>
  </r>
  <r>
    <s v="L2122"/>
    <x v="0"/>
    <x v="51"/>
    <x v="0"/>
    <x v="1"/>
    <n v="11945"/>
    <x v="0"/>
  </r>
  <r>
    <s v="L2122"/>
    <x v="0"/>
    <x v="52"/>
    <x v="0"/>
    <x v="1"/>
    <n v="12644"/>
    <x v="0"/>
  </r>
  <r>
    <s v="L2122"/>
    <x v="0"/>
    <x v="53"/>
    <x v="0"/>
    <x v="1"/>
    <n v="12271"/>
    <x v="0"/>
  </r>
  <r>
    <s v="L2122"/>
    <x v="0"/>
    <x v="54"/>
    <x v="0"/>
    <x v="1"/>
    <n v="12611"/>
    <x v="0"/>
  </r>
  <r>
    <s v="L2122"/>
    <x v="0"/>
    <x v="55"/>
    <x v="0"/>
    <x v="1"/>
    <n v="11553"/>
    <x v="0"/>
  </r>
  <r>
    <s v="L2122"/>
    <x v="0"/>
    <x v="56"/>
    <x v="0"/>
    <x v="1"/>
    <n v="11664"/>
    <x v="0"/>
  </r>
  <r>
    <s v="L2122"/>
    <x v="0"/>
    <x v="57"/>
    <x v="0"/>
    <x v="1"/>
    <n v="12044"/>
    <x v="0"/>
  </r>
  <r>
    <s v="L2122"/>
    <x v="0"/>
    <x v="58"/>
    <x v="0"/>
    <x v="1"/>
    <n v="11305"/>
    <x v="0"/>
  </r>
  <r>
    <s v="L2122"/>
    <x v="0"/>
    <x v="59"/>
    <x v="0"/>
    <x v="1"/>
    <n v="12611"/>
    <x v="0"/>
  </r>
  <r>
    <s v="L2122"/>
    <x v="0"/>
    <x v="60"/>
    <x v="0"/>
    <x v="1"/>
    <n v="11452"/>
    <x v="0"/>
  </r>
  <r>
    <s v="L2122"/>
    <x v="0"/>
    <x v="61"/>
    <x v="0"/>
    <x v="1"/>
    <n v="13635"/>
    <x v="0"/>
  </r>
  <r>
    <s v="L2122"/>
    <x v="0"/>
    <x v="62"/>
    <x v="0"/>
    <x v="1"/>
    <n v="13769"/>
    <x v="0"/>
  </r>
  <r>
    <s v="L2122"/>
    <x v="0"/>
    <x v="63"/>
    <x v="0"/>
    <x v="1"/>
    <n v="14514"/>
    <x v="0"/>
  </r>
  <r>
    <s v="L2122"/>
    <x v="0"/>
    <x v="64"/>
    <x v="0"/>
    <x v="1"/>
    <n v="14255"/>
    <x v="0"/>
  </r>
  <r>
    <s v="L2122"/>
    <x v="0"/>
    <x v="65"/>
    <x v="0"/>
    <x v="1"/>
    <n v="14561"/>
    <x v="0"/>
  </r>
  <r>
    <s v="L2122"/>
    <x v="0"/>
    <x v="66"/>
    <x v="0"/>
    <x v="1"/>
    <n v="13688"/>
    <x v="0"/>
  </r>
  <r>
    <s v="L2122"/>
    <x v="0"/>
    <x v="67"/>
    <x v="0"/>
    <x v="1"/>
    <n v="13465"/>
    <x v="0"/>
  </r>
  <r>
    <s v="L2122"/>
    <x v="0"/>
    <x v="68"/>
    <x v="0"/>
    <x v="1"/>
    <n v="13591"/>
    <x v="0"/>
  </r>
  <r>
    <s v="L2122"/>
    <x v="0"/>
    <x v="69"/>
    <x v="0"/>
    <x v="1"/>
    <n v="13991"/>
    <x v="0"/>
  </r>
  <r>
    <s v="L2122"/>
    <x v="0"/>
    <x v="70"/>
    <x v="0"/>
    <x v="1"/>
    <n v="14364"/>
    <x v="0"/>
  </r>
  <r>
    <s v="L2122"/>
    <x v="0"/>
    <x v="71"/>
    <x v="0"/>
    <x v="1"/>
    <n v="13509"/>
    <x v="0"/>
  </r>
  <r>
    <s v="L2122"/>
    <x v="0"/>
    <x v="72"/>
    <x v="0"/>
    <x v="1"/>
    <n v="13545"/>
    <x v="0"/>
  </r>
  <r>
    <s v="L2122"/>
    <x v="0"/>
    <x v="73"/>
    <x v="0"/>
    <x v="1"/>
    <n v="13836"/>
    <x v="0"/>
  </r>
  <r>
    <s v="L2122"/>
    <x v="0"/>
    <x v="74"/>
    <x v="0"/>
    <x v="1"/>
    <n v="13687"/>
    <x v="0"/>
  </r>
  <r>
    <s v="L2122"/>
    <x v="0"/>
    <x v="75"/>
    <x v="0"/>
    <x v="0"/>
    <n v="12784"/>
    <x v="0"/>
  </r>
  <r>
    <s v="L2122"/>
    <x v="0"/>
    <x v="76"/>
    <x v="0"/>
    <x v="0"/>
    <n v="13158"/>
    <x v="0"/>
  </r>
  <r>
    <s v="L2122"/>
    <x v="0"/>
    <x v="77"/>
    <x v="0"/>
    <x v="0"/>
    <n v="13819"/>
    <x v="0"/>
  </r>
  <r>
    <s v="L2122"/>
    <x v="0"/>
    <x v="78"/>
    <x v="0"/>
    <x v="0"/>
    <n v="13767"/>
    <x v="0"/>
  </r>
  <r>
    <s v="L2122"/>
    <x v="0"/>
    <x v="79"/>
    <x v="0"/>
    <x v="0"/>
    <n v="14377"/>
    <x v="0"/>
  </r>
  <r>
    <s v="L2122"/>
    <x v="0"/>
    <x v="80"/>
    <x v="0"/>
    <x v="0"/>
    <n v="13325"/>
    <x v="0"/>
  </r>
  <r>
    <s v="L2122"/>
    <x v="0"/>
    <x v="81"/>
    <x v="0"/>
    <x v="0"/>
    <n v="14676"/>
    <x v="0"/>
  </r>
  <r>
    <s v="L2122"/>
    <x v="0"/>
    <x v="82"/>
    <x v="0"/>
    <x v="0"/>
    <n v="13638"/>
    <x v="0"/>
  </r>
  <r>
    <s v="L2122"/>
    <x v="0"/>
    <x v="83"/>
    <x v="0"/>
    <x v="0"/>
    <n v="14421"/>
    <x v="0"/>
  </r>
  <r>
    <s v="L2122"/>
    <x v="0"/>
    <x v="84"/>
    <x v="0"/>
    <x v="0"/>
    <n v="12657"/>
    <x v="0"/>
  </r>
  <r>
    <s v="L2122"/>
    <x v="0"/>
    <x v="85"/>
    <x v="0"/>
    <x v="0"/>
    <n v="14635"/>
    <x v="0"/>
  </r>
  <r>
    <s v="L2122"/>
    <x v="0"/>
    <x v="86"/>
    <x v="0"/>
    <x v="0"/>
    <n v="13688"/>
    <x v="0"/>
  </r>
  <r>
    <s v="L2122"/>
    <x v="0"/>
    <x v="87"/>
    <x v="0"/>
    <x v="0"/>
    <n v="14186"/>
    <x v="0"/>
  </r>
  <r>
    <s v="L2122"/>
    <x v="0"/>
    <x v="88"/>
    <x v="0"/>
    <x v="0"/>
    <n v="14685"/>
    <x v="0"/>
  </r>
  <r>
    <s v="L2122"/>
    <x v="0"/>
    <x v="89"/>
    <x v="0"/>
    <x v="0"/>
    <n v="12353"/>
    <x v="0"/>
  </r>
  <r>
    <s v="L2122"/>
    <x v="0"/>
    <x v="0"/>
    <x v="1"/>
    <x v="1"/>
    <n v="34675"/>
    <x v="0"/>
  </r>
  <r>
    <s v="L2122"/>
    <x v="0"/>
    <x v="1"/>
    <x v="1"/>
    <x v="1"/>
    <n v="32859"/>
    <x v="0"/>
  </r>
  <r>
    <s v="L2122"/>
    <x v="0"/>
    <x v="2"/>
    <x v="1"/>
    <x v="1"/>
    <n v="37484"/>
    <x v="0"/>
  </r>
  <r>
    <s v="L2122"/>
    <x v="0"/>
    <x v="3"/>
    <x v="1"/>
    <x v="1"/>
    <n v="37475"/>
    <x v="0"/>
  </r>
  <r>
    <s v="L2122"/>
    <x v="0"/>
    <x v="4"/>
    <x v="1"/>
    <x v="1"/>
    <n v="42854"/>
    <x v="0"/>
  </r>
  <r>
    <s v="L2122"/>
    <x v="0"/>
    <x v="5"/>
    <x v="1"/>
    <x v="1"/>
    <n v="35629"/>
    <x v="0"/>
  </r>
  <r>
    <s v="L2122"/>
    <x v="0"/>
    <x v="6"/>
    <x v="1"/>
    <x v="1"/>
    <n v="36078"/>
    <x v="0"/>
  </r>
  <r>
    <s v="L2122"/>
    <x v="0"/>
    <x v="7"/>
    <x v="1"/>
    <x v="1"/>
    <n v="35910"/>
    <x v="0"/>
  </r>
  <r>
    <s v="L2122"/>
    <x v="0"/>
    <x v="8"/>
    <x v="1"/>
    <x v="1"/>
    <n v="42656"/>
    <x v="0"/>
  </r>
  <r>
    <s v="L2122"/>
    <x v="0"/>
    <x v="9"/>
    <x v="1"/>
    <x v="1"/>
    <n v="32194"/>
    <x v="0"/>
  </r>
  <r>
    <s v="L2122"/>
    <x v="0"/>
    <x v="10"/>
    <x v="1"/>
    <x v="1"/>
    <n v="41477"/>
    <x v="0"/>
  </r>
  <r>
    <s v="L2122"/>
    <x v="0"/>
    <x v="11"/>
    <x v="1"/>
    <x v="1"/>
    <n v="33636"/>
    <x v="0"/>
  </r>
  <r>
    <s v="L2122"/>
    <x v="0"/>
    <x v="12"/>
    <x v="1"/>
    <x v="1"/>
    <n v="41887"/>
    <x v="0"/>
  </r>
  <r>
    <s v="L2122"/>
    <x v="0"/>
    <x v="13"/>
    <x v="1"/>
    <x v="1"/>
    <n v="33465"/>
    <x v="0"/>
  </r>
  <r>
    <s v="L2122"/>
    <x v="0"/>
    <x v="14"/>
    <x v="1"/>
    <x v="1"/>
    <n v="40742"/>
    <x v="0"/>
  </r>
  <r>
    <s v="L2122"/>
    <x v="0"/>
    <x v="15"/>
    <x v="1"/>
    <x v="1"/>
    <n v="41833"/>
    <x v="0"/>
  </r>
  <r>
    <s v="L2122"/>
    <x v="0"/>
    <x v="16"/>
    <x v="1"/>
    <x v="1"/>
    <n v="32379"/>
    <x v="0"/>
  </r>
  <r>
    <s v="L2122"/>
    <x v="0"/>
    <x v="17"/>
    <x v="1"/>
    <x v="1"/>
    <n v="35729"/>
    <x v="0"/>
  </r>
  <r>
    <s v="L2122"/>
    <x v="0"/>
    <x v="18"/>
    <x v="1"/>
    <x v="1"/>
    <n v="40996"/>
    <x v="0"/>
  </r>
  <r>
    <s v="L2122"/>
    <x v="0"/>
    <x v="19"/>
    <x v="1"/>
    <x v="1"/>
    <n v="40553"/>
    <x v="0"/>
  </r>
  <r>
    <s v="L2122"/>
    <x v="0"/>
    <x v="20"/>
    <x v="1"/>
    <x v="1"/>
    <n v="37710"/>
    <x v="0"/>
  </r>
  <r>
    <s v="L2122"/>
    <x v="0"/>
    <x v="21"/>
    <x v="1"/>
    <x v="1"/>
    <n v="42524"/>
    <x v="0"/>
  </r>
  <r>
    <s v="L2122"/>
    <x v="0"/>
    <x v="22"/>
    <x v="1"/>
    <x v="1"/>
    <n v="42367"/>
    <x v="0"/>
  </r>
  <r>
    <s v="L2122"/>
    <x v="0"/>
    <x v="23"/>
    <x v="1"/>
    <x v="1"/>
    <n v="40773"/>
    <x v="0"/>
  </r>
  <r>
    <s v="L2122"/>
    <x v="0"/>
    <x v="24"/>
    <x v="1"/>
    <x v="1"/>
    <n v="38543"/>
    <x v="0"/>
  </r>
  <r>
    <s v="L2122"/>
    <x v="0"/>
    <x v="25"/>
    <x v="1"/>
    <x v="1"/>
    <n v="42468"/>
    <x v="0"/>
  </r>
  <r>
    <s v="L2122"/>
    <x v="0"/>
    <x v="26"/>
    <x v="1"/>
    <x v="1"/>
    <n v="42307"/>
    <x v="0"/>
  </r>
  <r>
    <s v="L2122"/>
    <x v="0"/>
    <x v="27"/>
    <x v="1"/>
    <x v="1"/>
    <n v="41693"/>
    <x v="0"/>
  </r>
  <r>
    <s v="L2122"/>
    <x v="0"/>
    <x v="28"/>
    <x v="1"/>
    <x v="1"/>
    <n v="34284"/>
    <x v="0"/>
  </r>
  <r>
    <s v="L2122"/>
    <x v="0"/>
    <x v="29"/>
    <x v="1"/>
    <x v="1"/>
    <n v="37677"/>
    <x v="0"/>
  </r>
  <r>
    <s v="L2122"/>
    <x v="0"/>
    <x v="30"/>
    <x v="1"/>
    <x v="1"/>
    <n v="36977"/>
    <x v="0"/>
  </r>
  <r>
    <s v="L2122"/>
    <x v="0"/>
    <x v="31"/>
    <x v="1"/>
    <x v="1"/>
    <n v="33825"/>
    <x v="0"/>
  </r>
  <r>
    <s v="L2122"/>
    <x v="0"/>
    <x v="32"/>
    <x v="1"/>
    <x v="1"/>
    <n v="41446"/>
    <x v="0"/>
  </r>
  <r>
    <s v="L2122"/>
    <x v="0"/>
    <x v="33"/>
    <x v="1"/>
    <x v="1"/>
    <n v="34580"/>
    <x v="0"/>
  </r>
  <r>
    <s v="L2122"/>
    <x v="0"/>
    <x v="34"/>
    <x v="1"/>
    <x v="1"/>
    <n v="39020"/>
    <x v="0"/>
  </r>
  <r>
    <s v="L2122"/>
    <x v="0"/>
    <x v="35"/>
    <x v="1"/>
    <x v="1"/>
    <n v="32184"/>
    <x v="0"/>
  </r>
  <r>
    <s v="L2122"/>
    <x v="0"/>
    <x v="36"/>
    <x v="1"/>
    <x v="1"/>
    <n v="32712"/>
    <x v="0"/>
  </r>
  <r>
    <s v="L2122"/>
    <x v="0"/>
    <x v="37"/>
    <x v="1"/>
    <x v="1"/>
    <n v="36611"/>
    <x v="0"/>
  </r>
  <r>
    <s v="L2122"/>
    <x v="0"/>
    <x v="38"/>
    <x v="1"/>
    <x v="1"/>
    <n v="39799"/>
    <x v="0"/>
  </r>
  <r>
    <s v="L2122"/>
    <x v="0"/>
    <x v="39"/>
    <x v="1"/>
    <x v="1"/>
    <n v="40667"/>
    <x v="0"/>
  </r>
  <r>
    <s v="L2122"/>
    <x v="0"/>
    <x v="40"/>
    <x v="1"/>
    <x v="1"/>
    <n v="42647"/>
    <x v="0"/>
  </r>
  <r>
    <s v="L2122"/>
    <x v="0"/>
    <x v="41"/>
    <x v="1"/>
    <x v="1"/>
    <n v="33314"/>
    <x v="0"/>
  </r>
  <r>
    <s v="L2122"/>
    <x v="0"/>
    <x v="42"/>
    <x v="1"/>
    <x v="1"/>
    <n v="34128"/>
    <x v="0"/>
  </r>
  <r>
    <s v="L2122"/>
    <x v="0"/>
    <x v="43"/>
    <x v="1"/>
    <x v="1"/>
    <n v="35276"/>
    <x v="0"/>
  </r>
  <r>
    <s v="L2122"/>
    <x v="0"/>
    <x v="44"/>
    <x v="1"/>
    <x v="1"/>
    <n v="38328"/>
    <x v="0"/>
  </r>
  <r>
    <s v="L2122"/>
    <x v="0"/>
    <x v="45"/>
    <x v="1"/>
    <x v="1"/>
    <n v="42867"/>
    <x v="0"/>
  </r>
  <r>
    <s v="L2122"/>
    <x v="0"/>
    <x v="46"/>
    <x v="1"/>
    <x v="1"/>
    <n v="35373"/>
    <x v="0"/>
  </r>
  <r>
    <s v="L2122"/>
    <x v="0"/>
    <x v="47"/>
    <x v="1"/>
    <x v="1"/>
    <n v="39947"/>
    <x v="0"/>
  </r>
  <r>
    <s v="L2122"/>
    <x v="0"/>
    <x v="48"/>
    <x v="1"/>
    <x v="1"/>
    <n v="33396"/>
    <x v="0"/>
  </r>
  <r>
    <s v="L2122"/>
    <x v="0"/>
    <x v="49"/>
    <x v="1"/>
    <x v="1"/>
    <n v="37465"/>
    <x v="0"/>
  </r>
  <r>
    <s v="L2122"/>
    <x v="0"/>
    <x v="50"/>
    <x v="1"/>
    <x v="1"/>
    <n v="39695"/>
    <x v="0"/>
  </r>
  <r>
    <s v="L2122"/>
    <x v="0"/>
    <x v="51"/>
    <x v="1"/>
    <x v="1"/>
    <n v="34050"/>
    <x v="0"/>
  </r>
  <r>
    <s v="L2122"/>
    <x v="0"/>
    <x v="52"/>
    <x v="1"/>
    <x v="1"/>
    <n v="42603"/>
    <x v="0"/>
  </r>
  <r>
    <s v="L2122"/>
    <x v="0"/>
    <x v="53"/>
    <x v="1"/>
    <x v="1"/>
    <n v="37103"/>
    <x v="0"/>
  </r>
  <r>
    <s v="L2122"/>
    <x v="0"/>
    <x v="54"/>
    <x v="1"/>
    <x v="1"/>
    <n v="37886"/>
    <x v="0"/>
  </r>
  <r>
    <s v="L2122"/>
    <x v="0"/>
    <x v="55"/>
    <x v="1"/>
    <x v="1"/>
    <n v="41528"/>
    <x v="0"/>
  </r>
  <r>
    <s v="L2122"/>
    <x v="0"/>
    <x v="56"/>
    <x v="1"/>
    <x v="1"/>
    <n v="33162"/>
    <x v="0"/>
  </r>
  <r>
    <s v="L2122"/>
    <x v="0"/>
    <x v="57"/>
    <x v="1"/>
    <x v="1"/>
    <n v="41651"/>
    <x v="0"/>
  </r>
  <r>
    <s v="L2122"/>
    <x v="0"/>
    <x v="58"/>
    <x v="1"/>
    <x v="1"/>
    <n v="41504"/>
    <x v="0"/>
  </r>
  <r>
    <s v="L2122"/>
    <x v="0"/>
    <x v="59"/>
    <x v="1"/>
    <x v="1"/>
    <n v="32195"/>
    <x v="0"/>
  </r>
  <r>
    <s v="L2122"/>
    <x v="0"/>
    <x v="60"/>
    <x v="1"/>
    <x v="1"/>
    <n v="42096"/>
    <x v="0"/>
  </r>
  <r>
    <s v="L2122"/>
    <x v="0"/>
    <x v="61"/>
    <x v="1"/>
    <x v="1"/>
    <n v="37638"/>
    <x v="0"/>
  </r>
  <r>
    <s v="L2122"/>
    <x v="0"/>
    <x v="62"/>
    <x v="1"/>
    <x v="1"/>
    <n v="42609"/>
    <x v="0"/>
  </r>
  <r>
    <s v="L2122"/>
    <x v="0"/>
    <x v="63"/>
    <x v="1"/>
    <x v="1"/>
    <n v="42413"/>
    <x v="0"/>
  </r>
  <r>
    <s v="L2122"/>
    <x v="0"/>
    <x v="64"/>
    <x v="1"/>
    <x v="1"/>
    <n v="33893"/>
    <x v="0"/>
  </r>
  <r>
    <s v="L2122"/>
    <x v="0"/>
    <x v="65"/>
    <x v="1"/>
    <x v="1"/>
    <n v="32926"/>
    <x v="0"/>
  </r>
  <r>
    <s v="L2122"/>
    <x v="0"/>
    <x v="66"/>
    <x v="1"/>
    <x v="1"/>
    <n v="34268"/>
    <x v="0"/>
  </r>
  <r>
    <s v="L2122"/>
    <x v="0"/>
    <x v="67"/>
    <x v="1"/>
    <x v="0"/>
    <n v="41002"/>
    <x v="0"/>
  </r>
  <r>
    <s v="L2122"/>
    <x v="0"/>
    <x v="68"/>
    <x v="1"/>
    <x v="0"/>
    <n v="43108"/>
    <x v="0"/>
  </r>
  <r>
    <s v="L2122"/>
    <x v="0"/>
    <x v="69"/>
    <x v="1"/>
    <x v="0"/>
    <n v="41696"/>
    <x v="0"/>
  </r>
  <r>
    <s v="L2122"/>
    <x v="0"/>
    <x v="70"/>
    <x v="1"/>
    <x v="0"/>
    <n v="43394"/>
    <x v="0"/>
  </r>
  <r>
    <s v="L2122"/>
    <x v="0"/>
    <x v="71"/>
    <x v="1"/>
    <x v="0"/>
    <n v="37496"/>
    <x v="0"/>
  </r>
  <r>
    <s v="L2122"/>
    <x v="0"/>
    <x v="72"/>
    <x v="1"/>
    <x v="0"/>
    <n v="35579"/>
    <x v="0"/>
  </r>
  <r>
    <s v="L2122"/>
    <x v="0"/>
    <x v="73"/>
    <x v="1"/>
    <x v="0"/>
    <n v="33737"/>
    <x v="0"/>
  </r>
  <r>
    <s v="L2122"/>
    <x v="0"/>
    <x v="74"/>
    <x v="1"/>
    <x v="0"/>
    <n v="45078"/>
    <x v="0"/>
  </r>
  <r>
    <s v="L2122"/>
    <x v="0"/>
    <x v="75"/>
    <x v="1"/>
    <x v="0"/>
    <n v="43808"/>
    <x v="0"/>
  </r>
  <r>
    <s v="L2122"/>
    <x v="0"/>
    <x v="76"/>
    <x v="1"/>
    <x v="0"/>
    <n v="44009"/>
    <x v="0"/>
  </r>
  <r>
    <s v="L2122"/>
    <x v="0"/>
    <x v="77"/>
    <x v="1"/>
    <x v="0"/>
    <n v="36122"/>
    <x v="0"/>
  </r>
  <r>
    <s v="L2122"/>
    <x v="0"/>
    <x v="78"/>
    <x v="1"/>
    <x v="0"/>
    <n v="41590"/>
    <x v="0"/>
  </r>
  <r>
    <s v="L2122"/>
    <x v="0"/>
    <x v="79"/>
    <x v="1"/>
    <x v="0"/>
    <n v="42687"/>
    <x v="0"/>
  </r>
  <r>
    <s v="L2122"/>
    <x v="0"/>
    <x v="80"/>
    <x v="1"/>
    <x v="0"/>
    <n v="33985"/>
    <x v="0"/>
  </r>
  <r>
    <s v="L2122"/>
    <x v="0"/>
    <x v="81"/>
    <x v="1"/>
    <x v="0"/>
    <n v="42407"/>
    <x v="0"/>
  </r>
  <r>
    <s v="L2122"/>
    <x v="0"/>
    <x v="82"/>
    <x v="1"/>
    <x v="0"/>
    <n v="41922"/>
    <x v="0"/>
  </r>
  <r>
    <s v="L2122"/>
    <x v="0"/>
    <x v="83"/>
    <x v="1"/>
    <x v="1"/>
    <n v="36239"/>
    <x v="0"/>
  </r>
  <r>
    <s v="L2122"/>
    <x v="0"/>
    <x v="84"/>
    <x v="1"/>
    <x v="1"/>
    <n v="38004"/>
    <x v="0"/>
  </r>
  <r>
    <s v="L2122"/>
    <x v="0"/>
    <x v="85"/>
    <x v="1"/>
    <x v="1"/>
    <n v="34424"/>
    <x v="0"/>
  </r>
  <r>
    <s v="L2122"/>
    <x v="0"/>
    <x v="86"/>
    <x v="1"/>
    <x v="1"/>
    <n v="29161"/>
    <x v="0"/>
  </r>
  <r>
    <s v="L2122"/>
    <x v="0"/>
    <x v="87"/>
    <x v="1"/>
    <x v="1"/>
    <n v="34543"/>
    <x v="0"/>
  </r>
  <r>
    <s v="L2122"/>
    <x v="0"/>
    <x v="88"/>
    <x v="1"/>
    <x v="1"/>
    <n v="37354"/>
    <x v="0"/>
  </r>
  <r>
    <s v="L2122"/>
    <x v="0"/>
    <x v="89"/>
    <x v="1"/>
    <x v="1"/>
    <n v="37164"/>
    <x v="0"/>
  </r>
  <r>
    <s v="L2122"/>
    <x v="0"/>
    <x v="24"/>
    <x v="2"/>
    <x v="1"/>
    <n v="7128"/>
    <x v="0"/>
  </r>
  <r>
    <s v="L2122"/>
    <x v="0"/>
    <x v="0"/>
    <x v="2"/>
    <x v="0"/>
    <n v="17554"/>
    <x v="0"/>
  </r>
  <r>
    <s v="L2122"/>
    <x v="0"/>
    <x v="1"/>
    <x v="2"/>
    <x v="0"/>
    <n v="13779"/>
    <x v="0"/>
  </r>
  <r>
    <s v="L2122"/>
    <x v="0"/>
    <x v="2"/>
    <x v="2"/>
    <x v="0"/>
    <n v="14314"/>
    <x v="0"/>
  </r>
  <r>
    <s v="L2122"/>
    <x v="0"/>
    <x v="3"/>
    <x v="2"/>
    <x v="0"/>
    <n v="13572"/>
    <x v="0"/>
  </r>
  <r>
    <s v="L2122"/>
    <x v="0"/>
    <x v="4"/>
    <x v="2"/>
    <x v="0"/>
    <n v="15361"/>
    <x v="0"/>
  </r>
  <r>
    <s v="L2122"/>
    <x v="0"/>
    <x v="5"/>
    <x v="2"/>
    <x v="0"/>
    <n v="13793"/>
    <x v="0"/>
  </r>
  <r>
    <s v="L2122"/>
    <x v="0"/>
    <x v="6"/>
    <x v="2"/>
    <x v="0"/>
    <n v="17825"/>
    <x v="0"/>
  </r>
  <r>
    <s v="L2122"/>
    <x v="0"/>
    <x v="7"/>
    <x v="2"/>
    <x v="0"/>
    <n v="15617"/>
    <x v="0"/>
  </r>
  <r>
    <s v="L2122"/>
    <x v="0"/>
    <x v="8"/>
    <x v="2"/>
    <x v="0"/>
    <n v="14191"/>
    <x v="0"/>
  </r>
  <r>
    <s v="L2122"/>
    <x v="0"/>
    <x v="9"/>
    <x v="2"/>
    <x v="0"/>
    <n v="14697"/>
    <x v="0"/>
  </r>
  <r>
    <s v="L2122"/>
    <x v="0"/>
    <x v="10"/>
    <x v="2"/>
    <x v="0"/>
    <n v="13444"/>
    <x v="0"/>
  </r>
  <r>
    <s v="L2122"/>
    <x v="0"/>
    <x v="11"/>
    <x v="2"/>
    <x v="0"/>
    <n v="15671"/>
    <x v="0"/>
  </r>
  <r>
    <s v="L2122"/>
    <x v="0"/>
    <x v="12"/>
    <x v="2"/>
    <x v="0"/>
    <n v="12832"/>
    <x v="0"/>
  </r>
  <r>
    <s v="L2122"/>
    <x v="0"/>
    <x v="13"/>
    <x v="2"/>
    <x v="0"/>
    <n v="18029"/>
    <x v="0"/>
  </r>
  <r>
    <s v="L2122"/>
    <x v="0"/>
    <x v="14"/>
    <x v="2"/>
    <x v="0"/>
    <n v="15449"/>
    <x v="0"/>
  </r>
  <r>
    <s v="L2122"/>
    <x v="0"/>
    <x v="15"/>
    <x v="2"/>
    <x v="0"/>
    <n v="14045"/>
    <x v="0"/>
  </r>
  <r>
    <s v="L2122"/>
    <x v="0"/>
    <x v="16"/>
    <x v="2"/>
    <x v="1"/>
    <n v="8345"/>
    <x v="0"/>
  </r>
  <r>
    <s v="L2122"/>
    <x v="0"/>
    <x v="17"/>
    <x v="2"/>
    <x v="1"/>
    <n v="6874"/>
    <x v="0"/>
  </r>
  <r>
    <s v="L2122"/>
    <x v="0"/>
    <x v="18"/>
    <x v="2"/>
    <x v="1"/>
    <n v="7112"/>
    <x v="0"/>
  </r>
  <r>
    <s v="L2122"/>
    <x v="0"/>
    <x v="19"/>
    <x v="2"/>
    <x v="1"/>
    <n v="8887"/>
    <x v="0"/>
  </r>
  <r>
    <s v="L2122"/>
    <x v="0"/>
    <x v="20"/>
    <x v="2"/>
    <x v="1"/>
    <n v="7477"/>
    <x v="0"/>
  </r>
  <r>
    <s v="L2122"/>
    <x v="0"/>
    <x v="21"/>
    <x v="2"/>
    <x v="1"/>
    <n v="8422"/>
    <x v="0"/>
  </r>
  <r>
    <s v="L2122"/>
    <x v="0"/>
    <x v="22"/>
    <x v="2"/>
    <x v="1"/>
    <n v="7650"/>
    <x v="0"/>
  </r>
  <r>
    <s v="L2122"/>
    <x v="0"/>
    <x v="23"/>
    <x v="2"/>
    <x v="1"/>
    <n v="7848"/>
    <x v="0"/>
  </r>
  <r>
    <s v="L2122"/>
    <x v="0"/>
    <x v="25"/>
    <x v="2"/>
    <x v="1"/>
    <n v="7177"/>
    <x v="0"/>
  </r>
  <r>
    <s v="L2122"/>
    <x v="0"/>
    <x v="26"/>
    <x v="2"/>
    <x v="1"/>
    <n v="7682"/>
    <x v="0"/>
  </r>
  <r>
    <s v="L2122"/>
    <x v="0"/>
    <x v="27"/>
    <x v="2"/>
    <x v="1"/>
    <n v="7112"/>
    <x v="0"/>
  </r>
  <r>
    <s v="L2122"/>
    <x v="0"/>
    <x v="28"/>
    <x v="2"/>
    <x v="1"/>
    <n v="8815"/>
    <x v="0"/>
  </r>
  <r>
    <s v="L2122"/>
    <x v="0"/>
    <x v="29"/>
    <x v="2"/>
    <x v="1"/>
    <n v="7272"/>
    <x v="0"/>
  </r>
  <r>
    <s v="L2122"/>
    <x v="0"/>
    <x v="30"/>
    <x v="2"/>
    <x v="1"/>
    <n v="8584"/>
    <x v="0"/>
  </r>
  <r>
    <s v="L2122"/>
    <x v="0"/>
    <x v="31"/>
    <x v="2"/>
    <x v="1"/>
    <n v="7969"/>
    <x v="0"/>
  </r>
  <r>
    <s v="L2122"/>
    <x v="0"/>
    <x v="32"/>
    <x v="2"/>
    <x v="1"/>
    <n v="6912"/>
    <x v="0"/>
  </r>
  <r>
    <s v="L2122"/>
    <x v="0"/>
    <x v="33"/>
    <x v="2"/>
    <x v="1"/>
    <n v="7234"/>
    <x v="0"/>
  </r>
  <r>
    <s v="L2122"/>
    <x v="0"/>
    <x v="34"/>
    <x v="2"/>
    <x v="1"/>
    <n v="7641"/>
    <x v="0"/>
  </r>
  <r>
    <s v="L2122"/>
    <x v="0"/>
    <x v="35"/>
    <x v="2"/>
    <x v="1"/>
    <n v="8759"/>
    <x v="0"/>
  </r>
  <r>
    <s v="L2122"/>
    <x v="0"/>
    <x v="36"/>
    <x v="2"/>
    <x v="1"/>
    <n v="8233"/>
    <x v="0"/>
  </r>
  <r>
    <s v="L2122"/>
    <x v="0"/>
    <x v="37"/>
    <x v="2"/>
    <x v="1"/>
    <n v="6822"/>
    <x v="0"/>
  </r>
  <r>
    <s v="L2122"/>
    <x v="0"/>
    <x v="38"/>
    <x v="2"/>
    <x v="1"/>
    <n v="6916"/>
    <x v="0"/>
  </r>
  <r>
    <s v="L2122"/>
    <x v="0"/>
    <x v="39"/>
    <x v="2"/>
    <x v="1"/>
    <n v="7607"/>
    <x v="0"/>
  </r>
  <r>
    <s v="L2122"/>
    <x v="0"/>
    <x v="40"/>
    <x v="2"/>
    <x v="1"/>
    <n v="7002"/>
    <x v="0"/>
  </r>
  <r>
    <s v="L2122"/>
    <x v="0"/>
    <x v="41"/>
    <x v="2"/>
    <x v="1"/>
    <n v="6872"/>
    <x v="0"/>
  </r>
  <r>
    <s v="L2122"/>
    <x v="0"/>
    <x v="42"/>
    <x v="2"/>
    <x v="1"/>
    <n v="7171"/>
    <x v="0"/>
  </r>
  <r>
    <s v="L2122"/>
    <x v="0"/>
    <x v="43"/>
    <x v="2"/>
    <x v="1"/>
    <n v="7664"/>
    <x v="0"/>
  </r>
  <r>
    <s v="L2122"/>
    <x v="0"/>
    <x v="44"/>
    <x v="2"/>
    <x v="1"/>
    <n v="8028"/>
    <x v="0"/>
  </r>
  <r>
    <s v="L2122"/>
    <x v="0"/>
    <x v="45"/>
    <x v="2"/>
    <x v="1"/>
    <n v="7504"/>
    <x v="0"/>
  </r>
  <r>
    <s v="L2122"/>
    <x v="0"/>
    <x v="46"/>
    <x v="2"/>
    <x v="1"/>
    <n v="6579"/>
    <x v="0"/>
  </r>
  <r>
    <s v="L2122"/>
    <x v="0"/>
    <x v="47"/>
    <x v="2"/>
    <x v="1"/>
    <n v="6662"/>
    <x v="0"/>
  </r>
  <r>
    <s v="L2122"/>
    <x v="0"/>
    <x v="48"/>
    <x v="2"/>
    <x v="1"/>
    <n v="6394"/>
    <x v="0"/>
  </r>
  <r>
    <s v="L2122"/>
    <x v="0"/>
    <x v="49"/>
    <x v="2"/>
    <x v="1"/>
    <n v="6972"/>
    <x v="0"/>
  </r>
  <r>
    <s v="L2122"/>
    <x v="0"/>
    <x v="50"/>
    <x v="2"/>
    <x v="1"/>
    <n v="7569"/>
    <x v="0"/>
  </r>
  <r>
    <s v="L2122"/>
    <x v="0"/>
    <x v="51"/>
    <x v="2"/>
    <x v="1"/>
    <n v="7081"/>
    <x v="0"/>
  </r>
  <r>
    <s v="L2122"/>
    <x v="0"/>
    <x v="52"/>
    <x v="2"/>
    <x v="1"/>
    <n v="6900"/>
    <x v="0"/>
  </r>
  <r>
    <s v="L2122"/>
    <x v="0"/>
    <x v="53"/>
    <x v="2"/>
    <x v="1"/>
    <n v="6585"/>
    <x v="0"/>
  </r>
  <r>
    <s v="L2122"/>
    <x v="0"/>
    <x v="54"/>
    <x v="2"/>
    <x v="1"/>
    <n v="8794"/>
    <x v="0"/>
  </r>
  <r>
    <s v="L2122"/>
    <x v="0"/>
    <x v="55"/>
    <x v="2"/>
    <x v="1"/>
    <n v="7067"/>
    <x v="0"/>
  </r>
  <r>
    <s v="L2122"/>
    <x v="0"/>
    <x v="56"/>
    <x v="2"/>
    <x v="0"/>
    <n v="8992"/>
    <x v="0"/>
  </r>
  <r>
    <s v="L2122"/>
    <x v="0"/>
    <x v="57"/>
    <x v="2"/>
    <x v="0"/>
    <n v="7488"/>
    <x v="0"/>
  </r>
  <r>
    <s v="L2122"/>
    <x v="0"/>
    <x v="58"/>
    <x v="2"/>
    <x v="0"/>
    <n v="7316"/>
    <x v="0"/>
  </r>
  <r>
    <s v="L2122"/>
    <x v="0"/>
    <x v="59"/>
    <x v="2"/>
    <x v="0"/>
    <n v="8827"/>
    <x v="0"/>
  </r>
  <r>
    <s v="L2122"/>
    <x v="0"/>
    <x v="60"/>
    <x v="2"/>
    <x v="0"/>
    <n v="8814"/>
    <x v="0"/>
  </r>
  <r>
    <s v="L2122"/>
    <x v="0"/>
    <x v="61"/>
    <x v="2"/>
    <x v="0"/>
    <n v="7326"/>
    <x v="0"/>
  </r>
  <r>
    <s v="L2122"/>
    <x v="0"/>
    <x v="62"/>
    <x v="2"/>
    <x v="0"/>
    <n v="8193"/>
    <x v="0"/>
  </r>
  <r>
    <s v="L2122"/>
    <x v="0"/>
    <x v="63"/>
    <x v="2"/>
    <x v="0"/>
    <n v="8130"/>
    <x v="0"/>
  </r>
  <r>
    <s v="L2122"/>
    <x v="0"/>
    <x v="64"/>
    <x v="2"/>
    <x v="0"/>
    <n v="9151"/>
    <x v="0"/>
  </r>
  <r>
    <s v="L2122"/>
    <x v="0"/>
    <x v="65"/>
    <x v="2"/>
    <x v="0"/>
    <n v="8386"/>
    <x v="0"/>
  </r>
  <r>
    <s v="L2122"/>
    <x v="0"/>
    <x v="66"/>
    <x v="2"/>
    <x v="0"/>
    <n v="9021"/>
    <x v="0"/>
  </r>
  <r>
    <s v="L2122"/>
    <x v="0"/>
    <x v="67"/>
    <x v="2"/>
    <x v="0"/>
    <n v="7353"/>
    <x v="0"/>
  </r>
  <r>
    <s v="L2122"/>
    <x v="0"/>
    <x v="68"/>
    <x v="2"/>
    <x v="0"/>
    <n v="7731"/>
    <x v="0"/>
  </r>
  <r>
    <s v="L2122"/>
    <x v="0"/>
    <x v="69"/>
    <x v="2"/>
    <x v="0"/>
    <n v="8697"/>
    <x v="0"/>
  </r>
  <r>
    <s v="L2122"/>
    <x v="0"/>
    <x v="70"/>
    <x v="2"/>
    <x v="0"/>
    <n v="8014"/>
    <x v="0"/>
  </r>
  <r>
    <s v="L2122"/>
    <x v="0"/>
    <x v="71"/>
    <x v="2"/>
    <x v="1"/>
    <n v="7087"/>
    <x v="0"/>
  </r>
  <r>
    <s v="L2122"/>
    <x v="0"/>
    <x v="72"/>
    <x v="2"/>
    <x v="1"/>
    <n v="6024"/>
    <x v="0"/>
  </r>
  <r>
    <s v="L2122"/>
    <x v="0"/>
    <x v="73"/>
    <x v="2"/>
    <x v="1"/>
    <n v="5886"/>
    <x v="0"/>
  </r>
  <r>
    <s v="L2122"/>
    <x v="0"/>
    <x v="74"/>
    <x v="2"/>
    <x v="1"/>
    <n v="6835"/>
    <x v="0"/>
  </r>
  <r>
    <s v="L2122"/>
    <x v="0"/>
    <x v="75"/>
    <x v="2"/>
    <x v="1"/>
    <n v="6861"/>
    <x v="0"/>
  </r>
  <r>
    <s v="L2122"/>
    <x v="0"/>
    <x v="76"/>
    <x v="2"/>
    <x v="1"/>
    <n v="7203"/>
    <x v="0"/>
  </r>
  <r>
    <s v="L2122"/>
    <x v="0"/>
    <x v="77"/>
    <x v="2"/>
    <x v="1"/>
    <n v="6932"/>
    <x v="0"/>
  </r>
  <r>
    <s v="L2122"/>
    <x v="0"/>
    <x v="78"/>
    <x v="2"/>
    <x v="1"/>
    <n v="6896"/>
    <x v="0"/>
  </r>
  <r>
    <s v="L2122"/>
    <x v="0"/>
    <x v="79"/>
    <x v="2"/>
    <x v="1"/>
    <n v="7159"/>
    <x v="0"/>
  </r>
  <r>
    <s v="L2122"/>
    <x v="0"/>
    <x v="80"/>
    <x v="2"/>
    <x v="1"/>
    <n v="7312"/>
    <x v="0"/>
  </r>
  <r>
    <s v="L2122"/>
    <x v="0"/>
    <x v="81"/>
    <x v="2"/>
    <x v="1"/>
    <n v="5969"/>
    <x v="0"/>
  </r>
  <r>
    <s v="L2122"/>
    <x v="0"/>
    <x v="82"/>
    <x v="2"/>
    <x v="1"/>
    <n v="6108"/>
    <x v="0"/>
  </r>
  <r>
    <s v="L2122"/>
    <x v="0"/>
    <x v="83"/>
    <x v="2"/>
    <x v="1"/>
    <n v="6544"/>
    <x v="0"/>
  </r>
  <r>
    <s v="L2122"/>
    <x v="0"/>
    <x v="84"/>
    <x v="2"/>
    <x v="1"/>
    <n v="6588"/>
    <x v="0"/>
  </r>
  <r>
    <s v="L2122"/>
    <x v="0"/>
    <x v="85"/>
    <x v="2"/>
    <x v="1"/>
    <n v="7517"/>
    <x v="0"/>
  </r>
  <r>
    <s v="L2122"/>
    <x v="0"/>
    <x v="86"/>
    <x v="2"/>
    <x v="1"/>
    <n v="7173"/>
    <x v="0"/>
  </r>
  <r>
    <s v="L2122"/>
    <x v="0"/>
    <x v="87"/>
    <x v="2"/>
    <x v="1"/>
    <n v="6258"/>
    <x v="0"/>
  </r>
  <r>
    <s v="L2122"/>
    <x v="0"/>
    <x v="88"/>
    <x v="2"/>
    <x v="1"/>
    <n v="6717"/>
    <x v="0"/>
  </r>
  <r>
    <s v="L2122"/>
    <x v="0"/>
    <x v="89"/>
    <x v="2"/>
    <x v="1"/>
    <n v="7442"/>
    <x v="0"/>
  </r>
  <r>
    <s v="L4671"/>
    <x v="1"/>
    <x v="0"/>
    <x v="0"/>
    <x v="0"/>
    <n v="9585"/>
    <x v="1"/>
  </r>
  <r>
    <s v="L4671"/>
    <x v="1"/>
    <x v="1"/>
    <x v="0"/>
    <x v="0"/>
    <n v="9472"/>
    <x v="1"/>
  </r>
  <r>
    <s v="L4671"/>
    <x v="1"/>
    <x v="2"/>
    <x v="0"/>
    <x v="0"/>
    <n v="9601"/>
    <x v="1"/>
  </r>
  <r>
    <s v="L4671"/>
    <x v="1"/>
    <x v="3"/>
    <x v="0"/>
    <x v="0"/>
    <n v="9330"/>
    <x v="1"/>
  </r>
  <r>
    <s v="L4671"/>
    <x v="1"/>
    <x v="4"/>
    <x v="0"/>
    <x v="0"/>
    <n v="9552"/>
    <x v="1"/>
  </r>
  <r>
    <s v="L4671"/>
    <x v="1"/>
    <x v="5"/>
    <x v="0"/>
    <x v="0"/>
    <n v="9506"/>
    <x v="1"/>
  </r>
  <r>
    <s v="L4671"/>
    <x v="1"/>
    <x v="6"/>
    <x v="0"/>
    <x v="0"/>
    <n v="9295"/>
    <x v="1"/>
  </r>
  <r>
    <s v="L4671"/>
    <x v="1"/>
    <x v="7"/>
    <x v="0"/>
    <x v="0"/>
    <n v="9431"/>
    <x v="1"/>
  </r>
  <r>
    <s v="L4671"/>
    <x v="1"/>
    <x v="8"/>
    <x v="0"/>
    <x v="0"/>
    <n v="9195"/>
    <x v="1"/>
  </r>
  <r>
    <s v="L4671"/>
    <x v="1"/>
    <x v="9"/>
    <x v="0"/>
    <x v="0"/>
    <n v="9271"/>
    <x v="1"/>
  </r>
  <r>
    <s v="L4671"/>
    <x v="1"/>
    <x v="10"/>
    <x v="0"/>
    <x v="0"/>
    <n v="9441"/>
    <x v="1"/>
  </r>
  <r>
    <s v="L4671"/>
    <x v="1"/>
    <x v="11"/>
    <x v="0"/>
    <x v="0"/>
    <n v="9594"/>
    <x v="1"/>
  </r>
  <r>
    <s v="L4671"/>
    <x v="1"/>
    <x v="12"/>
    <x v="0"/>
    <x v="0"/>
    <n v="9388"/>
    <x v="1"/>
  </r>
  <r>
    <s v="L4671"/>
    <x v="1"/>
    <x v="13"/>
    <x v="0"/>
    <x v="0"/>
    <n v="9647"/>
    <x v="1"/>
  </r>
  <r>
    <s v="L4671"/>
    <x v="1"/>
    <x v="14"/>
    <x v="0"/>
    <x v="0"/>
    <n v="9342"/>
    <x v="1"/>
  </r>
  <r>
    <s v="L4671"/>
    <x v="1"/>
    <x v="15"/>
    <x v="0"/>
    <x v="1"/>
    <n v="7456"/>
    <x v="1"/>
  </r>
  <r>
    <s v="L4671"/>
    <x v="1"/>
    <x v="16"/>
    <x v="0"/>
    <x v="1"/>
    <n v="7846"/>
    <x v="1"/>
  </r>
  <r>
    <s v="L4671"/>
    <x v="1"/>
    <x v="17"/>
    <x v="0"/>
    <x v="1"/>
    <n v="7253"/>
    <x v="1"/>
  </r>
  <r>
    <s v="L4671"/>
    <x v="1"/>
    <x v="18"/>
    <x v="0"/>
    <x v="1"/>
    <n v="7632"/>
    <x v="1"/>
  </r>
  <r>
    <s v="L4671"/>
    <x v="1"/>
    <x v="19"/>
    <x v="0"/>
    <x v="1"/>
    <n v="8172"/>
    <x v="1"/>
  </r>
  <r>
    <s v="L4671"/>
    <x v="1"/>
    <x v="20"/>
    <x v="0"/>
    <x v="1"/>
    <n v="8061"/>
    <x v="1"/>
  </r>
  <r>
    <s v="L4671"/>
    <x v="1"/>
    <x v="21"/>
    <x v="0"/>
    <x v="1"/>
    <n v="7570"/>
    <x v="1"/>
  </r>
  <r>
    <s v="L4671"/>
    <x v="1"/>
    <x v="22"/>
    <x v="0"/>
    <x v="1"/>
    <n v="8013"/>
    <x v="1"/>
  </r>
  <r>
    <s v="L4671"/>
    <x v="1"/>
    <x v="23"/>
    <x v="0"/>
    <x v="1"/>
    <n v="7405"/>
    <x v="1"/>
  </r>
  <r>
    <s v="L4671"/>
    <x v="1"/>
    <x v="24"/>
    <x v="0"/>
    <x v="1"/>
    <n v="7600"/>
    <x v="1"/>
  </r>
  <r>
    <s v="L4671"/>
    <x v="1"/>
    <x v="25"/>
    <x v="0"/>
    <x v="1"/>
    <n v="8137"/>
    <x v="1"/>
  </r>
  <r>
    <s v="L4671"/>
    <x v="1"/>
    <x v="26"/>
    <x v="0"/>
    <x v="1"/>
    <n v="7600"/>
    <x v="1"/>
  </r>
  <r>
    <s v="L4671"/>
    <x v="1"/>
    <x v="27"/>
    <x v="0"/>
    <x v="1"/>
    <n v="7936"/>
    <x v="1"/>
  </r>
  <r>
    <s v="L4671"/>
    <x v="1"/>
    <x v="28"/>
    <x v="0"/>
    <x v="1"/>
    <n v="7879"/>
    <x v="1"/>
  </r>
  <r>
    <s v="L4671"/>
    <x v="1"/>
    <x v="29"/>
    <x v="0"/>
    <x v="1"/>
    <n v="7630"/>
    <x v="1"/>
  </r>
  <r>
    <s v="L4671"/>
    <x v="1"/>
    <x v="30"/>
    <x v="0"/>
    <x v="1"/>
    <n v="7237"/>
    <x v="1"/>
  </r>
  <r>
    <s v="L4671"/>
    <x v="1"/>
    <x v="31"/>
    <x v="0"/>
    <x v="1"/>
    <n v="8102"/>
    <x v="1"/>
  </r>
  <r>
    <s v="L4671"/>
    <x v="1"/>
    <x v="32"/>
    <x v="0"/>
    <x v="1"/>
    <n v="7858"/>
    <x v="1"/>
  </r>
  <r>
    <s v="L4671"/>
    <x v="1"/>
    <x v="33"/>
    <x v="0"/>
    <x v="1"/>
    <n v="7296"/>
    <x v="1"/>
  </r>
  <r>
    <s v="L4671"/>
    <x v="1"/>
    <x v="34"/>
    <x v="0"/>
    <x v="1"/>
    <n v="7408"/>
    <x v="1"/>
  </r>
  <r>
    <s v="L4671"/>
    <x v="1"/>
    <x v="35"/>
    <x v="0"/>
    <x v="1"/>
    <n v="7969"/>
    <x v="1"/>
  </r>
  <r>
    <s v="L4671"/>
    <x v="1"/>
    <x v="36"/>
    <x v="0"/>
    <x v="1"/>
    <n v="7383"/>
    <x v="1"/>
  </r>
  <r>
    <s v="L4671"/>
    <x v="1"/>
    <x v="37"/>
    <x v="0"/>
    <x v="1"/>
    <n v="7478"/>
    <x v="1"/>
  </r>
  <r>
    <s v="L4671"/>
    <x v="1"/>
    <x v="38"/>
    <x v="0"/>
    <x v="1"/>
    <n v="8086"/>
    <x v="1"/>
  </r>
  <r>
    <s v="L4671"/>
    <x v="1"/>
    <x v="39"/>
    <x v="0"/>
    <x v="1"/>
    <n v="7549"/>
    <x v="1"/>
  </r>
  <r>
    <s v="L4671"/>
    <x v="1"/>
    <x v="40"/>
    <x v="0"/>
    <x v="1"/>
    <n v="7290"/>
    <x v="1"/>
  </r>
  <r>
    <s v="L4671"/>
    <x v="1"/>
    <x v="41"/>
    <x v="0"/>
    <x v="1"/>
    <n v="8025"/>
    <x v="1"/>
  </r>
  <r>
    <s v="L4671"/>
    <x v="1"/>
    <x v="42"/>
    <x v="0"/>
    <x v="1"/>
    <n v="7982"/>
    <x v="1"/>
  </r>
  <r>
    <s v="L4671"/>
    <x v="1"/>
    <x v="43"/>
    <x v="0"/>
    <x v="1"/>
    <n v="7960"/>
    <x v="1"/>
  </r>
  <r>
    <s v="L4671"/>
    <x v="1"/>
    <x v="44"/>
    <x v="0"/>
    <x v="1"/>
    <n v="7796"/>
    <x v="1"/>
  </r>
  <r>
    <s v="L4671"/>
    <x v="1"/>
    <x v="45"/>
    <x v="0"/>
    <x v="1"/>
    <n v="7562"/>
    <x v="1"/>
  </r>
  <r>
    <s v="L4671"/>
    <x v="1"/>
    <x v="46"/>
    <x v="0"/>
    <x v="1"/>
    <n v="7315"/>
    <x v="1"/>
  </r>
  <r>
    <s v="L4671"/>
    <x v="1"/>
    <x v="47"/>
    <x v="0"/>
    <x v="1"/>
    <n v="7659"/>
    <x v="1"/>
  </r>
  <r>
    <s v="L4671"/>
    <x v="1"/>
    <x v="48"/>
    <x v="0"/>
    <x v="1"/>
    <n v="7960"/>
    <x v="1"/>
  </r>
  <r>
    <s v="L4671"/>
    <x v="1"/>
    <x v="49"/>
    <x v="0"/>
    <x v="1"/>
    <n v="8142"/>
    <x v="1"/>
  </r>
  <r>
    <s v="L4671"/>
    <x v="1"/>
    <x v="50"/>
    <x v="0"/>
    <x v="1"/>
    <n v="7644"/>
    <x v="1"/>
  </r>
  <r>
    <s v="L4671"/>
    <x v="1"/>
    <x v="51"/>
    <x v="0"/>
    <x v="1"/>
    <n v="7722"/>
    <x v="1"/>
  </r>
  <r>
    <s v="L4671"/>
    <x v="1"/>
    <x v="52"/>
    <x v="0"/>
    <x v="1"/>
    <n v="8175"/>
    <x v="1"/>
  </r>
  <r>
    <s v="L4671"/>
    <x v="1"/>
    <x v="53"/>
    <x v="0"/>
    <x v="1"/>
    <n v="7934"/>
    <x v="1"/>
  </r>
  <r>
    <s v="L4671"/>
    <x v="1"/>
    <x v="54"/>
    <x v="0"/>
    <x v="1"/>
    <n v="8153"/>
    <x v="1"/>
  </r>
  <r>
    <s v="L4671"/>
    <x v="1"/>
    <x v="55"/>
    <x v="0"/>
    <x v="1"/>
    <n v="7469"/>
    <x v="1"/>
  </r>
  <r>
    <s v="L4671"/>
    <x v="1"/>
    <x v="56"/>
    <x v="0"/>
    <x v="1"/>
    <n v="7541"/>
    <x v="1"/>
  </r>
  <r>
    <s v="L4671"/>
    <x v="1"/>
    <x v="57"/>
    <x v="0"/>
    <x v="1"/>
    <n v="7787"/>
    <x v="1"/>
  </r>
  <r>
    <s v="L4671"/>
    <x v="1"/>
    <x v="58"/>
    <x v="0"/>
    <x v="1"/>
    <n v="7309"/>
    <x v="1"/>
  </r>
  <r>
    <s v="L4671"/>
    <x v="1"/>
    <x v="59"/>
    <x v="0"/>
    <x v="1"/>
    <n v="8153"/>
    <x v="1"/>
  </r>
  <r>
    <s v="L4671"/>
    <x v="1"/>
    <x v="60"/>
    <x v="0"/>
    <x v="1"/>
    <n v="7404"/>
    <x v="1"/>
  </r>
  <r>
    <s v="L4671"/>
    <x v="1"/>
    <x v="61"/>
    <x v="0"/>
    <x v="0"/>
    <n v="8815"/>
    <x v="1"/>
  </r>
  <r>
    <s v="L4671"/>
    <x v="1"/>
    <x v="62"/>
    <x v="0"/>
    <x v="0"/>
    <n v="8902"/>
    <x v="1"/>
  </r>
  <r>
    <s v="L4671"/>
    <x v="1"/>
    <x v="63"/>
    <x v="0"/>
    <x v="0"/>
    <n v="9384"/>
    <x v="1"/>
  </r>
  <r>
    <s v="L4671"/>
    <x v="1"/>
    <x v="64"/>
    <x v="0"/>
    <x v="0"/>
    <n v="9217"/>
    <x v="1"/>
  </r>
  <r>
    <s v="L4671"/>
    <x v="1"/>
    <x v="65"/>
    <x v="0"/>
    <x v="0"/>
    <n v="9414"/>
    <x v="1"/>
  </r>
  <r>
    <s v="L4671"/>
    <x v="1"/>
    <x v="66"/>
    <x v="0"/>
    <x v="0"/>
    <n v="8850"/>
    <x v="1"/>
  </r>
  <r>
    <s v="L4671"/>
    <x v="1"/>
    <x v="67"/>
    <x v="0"/>
    <x v="0"/>
    <n v="8706"/>
    <x v="1"/>
  </r>
  <r>
    <s v="L4671"/>
    <x v="1"/>
    <x v="68"/>
    <x v="0"/>
    <x v="0"/>
    <n v="8786"/>
    <x v="1"/>
  </r>
  <r>
    <s v="L4671"/>
    <x v="1"/>
    <x v="69"/>
    <x v="0"/>
    <x v="0"/>
    <n v="9045"/>
    <x v="1"/>
  </r>
  <r>
    <s v="L4671"/>
    <x v="1"/>
    <x v="70"/>
    <x v="0"/>
    <x v="0"/>
    <n v="9287"/>
    <x v="1"/>
  </r>
  <r>
    <s v="L4671"/>
    <x v="1"/>
    <x v="71"/>
    <x v="0"/>
    <x v="0"/>
    <n v="8734"/>
    <x v="1"/>
  </r>
  <r>
    <s v="L4671"/>
    <x v="1"/>
    <x v="72"/>
    <x v="0"/>
    <x v="0"/>
    <n v="8756"/>
    <x v="1"/>
  </r>
  <r>
    <s v="L4671"/>
    <x v="1"/>
    <x v="73"/>
    <x v="0"/>
    <x v="0"/>
    <n v="8946"/>
    <x v="1"/>
  </r>
  <r>
    <s v="L4671"/>
    <x v="1"/>
    <x v="74"/>
    <x v="0"/>
    <x v="0"/>
    <n v="8848"/>
    <x v="1"/>
  </r>
  <r>
    <s v="L4671"/>
    <x v="1"/>
    <x v="75"/>
    <x v="0"/>
    <x v="1"/>
    <n v="6230"/>
    <x v="1"/>
  </r>
  <r>
    <s v="L4671"/>
    <x v="1"/>
    <x v="76"/>
    <x v="0"/>
    <x v="1"/>
    <n v="6471"/>
    <x v="1"/>
  </r>
  <r>
    <s v="L4671"/>
    <x v="1"/>
    <x v="77"/>
    <x v="0"/>
    <x v="1"/>
    <n v="6898"/>
    <x v="1"/>
  </r>
  <r>
    <s v="L4671"/>
    <x v="1"/>
    <x v="78"/>
    <x v="0"/>
    <x v="1"/>
    <n v="6865"/>
    <x v="1"/>
  </r>
  <r>
    <s v="L4671"/>
    <x v="1"/>
    <x v="79"/>
    <x v="0"/>
    <x v="1"/>
    <n v="7258"/>
    <x v="1"/>
  </r>
  <r>
    <s v="L4671"/>
    <x v="1"/>
    <x v="80"/>
    <x v="0"/>
    <x v="1"/>
    <n v="6578"/>
    <x v="1"/>
  </r>
  <r>
    <s v="L4671"/>
    <x v="1"/>
    <x v="81"/>
    <x v="0"/>
    <x v="1"/>
    <n v="7451"/>
    <x v="1"/>
  </r>
  <r>
    <s v="L4671"/>
    <x v="1"/>
    <x v="82"/>
    <x v="0"/>
    <x v="1"/>
    <n v="6781"/>
    <x v="1"/>
  </r>
  <r>
    <s v="L4671"/>
    <x v="1"/>
    <x v="83"/>
    <x v="0"/>
    <x v="1"/>
    <n v="7286"/>
    <x v="1"/>
  </r>
  <r>
    <s v="L4671"/>
    <x v="1"/>
    <x v="84"/>
    <x v="0"/>
    <x v="1"/>
    <n v="6146"/>
    <x v="1"/>
  </r>
  <r>
    <s v="L4671"/>
    <x v="1"/>
    <x v="85"/>
    <x v="0"/>
    <x v="1"/>
    <n v="7426"/>
    <x v="1"/>
  </r>
  <r>
    <s v="L4671"/>
    <x v="1"/>
    <x v="86"/>
    <x v="0"/>
    <x v="1"/>
    <n v="6814"/>
    <x v="1"/>
  </r>
  <r>
    <s v="L4671"/>
    <x v="1"/>
    <x v="87"/>
    <x v="0"/>
    <x v="1"/>
    <n v="7134"/>
    <x v="1"/>
  </r>
  <r>
    <s v="L4671"/>
    <x v="1"/>
    <x v="88"/>
    <x v="0"/>
    <x v="1"/>
    <n v="7457"/>
    <x v="1"/>
  </r>
  <r>
    <s v="L4671"/>
    <x v="1"/>
    <x v="89"/>
    <x v="0"/>
    <x v="1"/>
    <n v="7054"/>
    <x v="1"/>
  </r>
  <r>
    <s v="L4671"/>
    <x v="1"/>
    <x v="0"/>
    <x v="1"/>
    <x v="1"/>
    <n v="17833"/>
    <x v="0"/>
  </r>
  <r>
    <s v="L4671"/>
    <x v="1"/>
    <x v="1"/>
    <x v="1"/>
    <x v="1"/>
    <n v="16899"/>
    <x v="0"/>
  </r>
  <r>
    <s v="L4671"/>
    <x v="1"/>
    <x v="2"/>
    <x v="1"/>
    <x v="1"/>
    <n v="19278"/>
    <x v="0"/>
  </r>
  <r>
    <s v="L4671"/>
    <x v="1"/>
    <x v="3"/>
    <x v="1"/>
    <x v="1"/>
    <n v="19273"/>
    <x v="0"/>
  </r>
  <r>
    <s v="L4671"/>
    <x v="1"/>
    <x v="4"/>
    <x v="1"/>
    <x v="1"/>
    <n v="22039"/>
    <x v="0"/>
  </r>
  <r>
    <s v="L4671"/>
    <x v="1"/>
    <x v="5"/>
    <x v="1"/>
    <x v="1"/>
    <n v="18324"/>
    <x v="0"/>
  </r>
  <r>
    <s v="L4671"/>
    <x v="1"/>
    <x v="6"/>
    <x v="1"/>
    <x v="1"/>
    <n v="18554"/>
    <x v="0"/>
  </r>
  <r>
    <s v="L4671"/>
    <x v="1"/>
    <x v="7"/>
    <x v="1"/>
    <x v="1"/>
    <n v="18468"/>
    <x v="0"/>
  </r>
  <r>
    <s v="L4671"/>
    <x v="1"/>
    <x v="8"/>
    <x v="1"/>
    <x v="1"/>
    <n v="21938"/>
    <x v="0"/>
  </r>
  <r>
    <s v="L4671"/>
    <x v="1"/>
    <x v="9"/>
    <x v="1"/>
    <x v="1"/>
    <n v="16557"/>
    <x v="0"/>
  </r>
  <r>
    <s v="L4671"/>
    <x v="1"/>
    <x v="10"/>
    <x v="1"/>
    <x v="1"/>
    <n v="21331"/>
    <x v="0"/>
  </r>
  <r>
    <s v="L4671"/>
    <x v="1"/>
    <x v="11"/>
    <x v="1"/>
    <x v="1"/>
    <n v="17298"/>
    <x v="0"/>
  </r>
  <r>
    <s v="L4671"/>
    <x v="1"/>
    <x v="12"/>
    <x v="1"/>
    <x v="1"/>
    <n v="21542"/>
    <x v="0"/>
  </r>
  <r>
    <s v="L4671"/>
    <x v="1"/>
    <x v="13"/>
    <x v="1"/>
    <x v="1"/>
    <n v="17210"/>
    <x v="0"/>
  </r>
  <r>
    <s v="L4671"/>
    <x v="1"/>
    <x v="14"/>
    <x v="1"/>
    <x v="1"/>
    <n v="20953"/>
    <x v="0"/>
  </r>
  <r>
    <s v="L4671"/>
    <x v="1"/>
    <x v="15"/>
    <x v="1"/>
    <x v="1"/>
    <n v="21514"/>
    <x v="0"/>
  </r>
  <r>
    <s v="L4671"/>
    <x v="1"/>
    <x v="16"/>
    <x v="1"/>
    <x v="1"/>
    <n v="16652"/>
    <x v="0"/>
  </r>
  <r>
    <s v="L4671"/>
    <x v="1"/>
    <x v="17"/>
    <x v="1"/>
    <x v="1"/>
    <n v="18375"/>
    <x v="0"/>
  </r>
  <r>
    <s v="L4671"/>
    <x v="1"/>
    <x v="18"/>
    <x v="1"/>
    <x v="1"/>
    <n v="21084"/>
    <x v="0"/>
  </r>
  <r>
    <s v="L4671"/>
    <x v="1"/>
    <x v="19"/>
    <x v="1"/>
    <x v="1"/>
    <n v="20856"/>
    <x v="0"/>
  </r>
  <r>
    <s v="L4671"/>
    <x v="1"/>
    <x v="20"/>
    <x v="1"/>
    <x v="1"/>
    <n v="19394"/>
    <x v="0"/>
  </r>
  <r>
    <s v="L4671"/>
    <x v="1"/>
    <x v="21"/>
    <x v="1"/>
    <x v="1"/>
    <n v="21869"/>
    <x v="0"/>
  </r>
  <r>
    <s v="L4671"/>
    <x v="1"/>
    <x v="22"/>
    <x v="1"/>
    <x v="1"/>
    <n v="21789"/>
    <x v="0"/>
  </r>
  <r>
    <s v="L4671"/>
    <x v="1"/>
    <x v="23"/>
    <x v="1"/>
    <x v="1"/>
    <n v="20969"/>
    <x v="0"/>
  </r>
  <r>
    <s v="L4671"/>
    <x v="1"/>
    <x v="24"/>
    <x v="1"/>
    <x v="1"/>
    <n v="19822"/>
    <x v="0"/>
  </r>
  <r>
    <s v="L4671"/>
    <x v="1"/>
    <x v="25"/>
    <x v="1"/>
    <x v="1"/>
    <n v="21840"/>
    <x v="0"/>
  </r>
  <r>
    <s v="L4671"/>
    <x v="1"/>
    <x v="26"/>
    <x v="1"/>
    <x v="1"/>
    <n v="21758"/>
    <x v="0"/>
  </r>
  <r>
    <s v="L4671"/>
    <x v="1"/>
    <x v="27"/>
    <x v="1"/>
    <x v="1"/>
    <n v="21442"/>
    <x v="0"/>
  </r>
  <r>
    <s v="L4671"/>
    <x v="1"/>
    <x v="28"/>
    <x v="1"/>
    <x v="1"/>
    <n v="17631"/>
    <x v="0"/>
  </r>
  <r>
    <s v="L4671"/>
    <x v="1"/>
    <x v="29"/>
    <x v="1"/>
    <x v="1"/>
    <n v="19377"/>
    <x v="0"/>
  </r>
  <r>
    <s v="L4671"/>
    <x v="1"/>
    <x v="30"/>
    <x v="1"/>
    <x v="1"/>
    <n v="19017"/>
    <x v="0"/>
  </r>
  <r>
    <s v="L4671"/>
    <x v="1"/>
    <x v="31"/>
    <x v="1"/>
    <x v="1"/>
    <n v="17396"/>
    <x v="0"/>
  </r>
  <r>
    <s v="L4671"/>
    <x v="1"/>
    <x v="32"/>
    <x v="1"/>
    <x v="1"/>
    <n v="21315"/>
    <x v="0"/>
  </r>
  <r>
    <s v="L4671"/>
    <x v="1"/>
    <x v="33"/>
    <x v="1"/>
    <x v="1"/>
    <n v="17784"/>
    <x v="0"/>
  </r>
  <r>
    <s v="L4671"/>
    <x v="1"/>
    <x v="34"/>
    <x v="1"/>
    <x v="1"/>
    <n v="20068"/>
    <x v="0"/>
  </r>
  <r>
    <s v="L4671"/>
    <x v="1"/>
    <x v="35"/>
    <x v="1"/>
    <x v="1"/>
    <n v="16551"/>
    <x v="0"/>
  </r>
  <r>
    <s v="L4671"/>
    <x v="1"/>
    <x v="36"/>
    <x v="1"/>
    <x v="1"/>
    <n v="16824"/>
    <x v="0"/>
  </r>
  <r>
    <s v="L4671"/>
    <x v="1"/>
    <x v="37"/>
    <x v="1"/>
    <x v="1"/>
    <n v="18829"/>
    <x v="0"/>
  </r>
  <r>
    <s v="L4671"/>
    <x v="1"/>
    <x v="38"/>
    <x v="1"/>
    <x v="1"/>
    <n v="20468"/>
    <x v="0"/>
  </r>
  <r>
    <s v="L4671"/>
    <x v="1"/>
    <x v="39"/>
    <x v="1"/>
    <x v="1"/>
    <n v="20914"/>
    <x v="0"/>
  </r>
  <r>
    <s v="L4671"/>
    <x v="1"/>
    <x v="40"/>
    <x v="1"/>
    <x v="1"/>
    <n v="21933"/>
    <x v="0"/>
  </r>
  <r>
    <s v="L4671"/>
    <x v="1"/>
    <x v="41"/>
    <x v="1"/>
    <x v="1"/>
    <n v="17133"/>
    <x v="0"/>
  </r>
  <r>
    <s v="L4671"/>
    <x v="1"/>
    <x v="42"/>
    <x v="1"/>
    <x v="1"/>
    <n v="17551"/>
    <x v="0"/>
  </r>
  <r>
    <s v="L4671"/>
    <x v="1"/>
    <x v="43"/>
    <x v="1"/>
    <x v="1"/>
    <n v="18142"/>
    <x v="0"/>
  </r>
  <r>
    <s v="L4671"/>
    <x v="1"/>
    <x v="44"/>
    <x v="1"/>
    <x v="1"/>
    <n v="19711"/>
    <x v="0"/>
  </r>
  <r>
    <s v="L4671"/>
    <x v="1"/>
    <x v="45"/>
    <x v="1"/>
    <x v="1"/>
    <n v="22046"/>
    <x v="0"/>
  </r>
  <r>
    <s v="L4671"/>
    <x v="1"/>
    <x v="46"/>
    <x v="1"/>
    <x v="1"/>
    <n v="18192"/>
    <x v="0"/>
  </r>
  <r>
    <s v="L4671"/>
    <x v="1"/>
    <x v="47"/>
    <x v="1"/>
    <x v="1"/>
    <n v="20544"/>
    <x v="0"/>
  </r>
  <r>
    <s v="L4671"/>
    <x v="1"/>
    <x v="48"/>
    <x v="1"/>
    <x v="1"/>
    <n v="17176"/>
    <x v="0"/>
  </r>
  <r>
    <s v="L4671"/>
    <x v="1"/>
    <x v="49"/>
    <x v="1"/>
    <x v="1"/>
    <n v="19268"/>
    <x v="0"/>
  </r>
  <r>
    <s v="L4671"/>
    <x v="1"/>
    <x v="50"/>
    <x v="1"/>
    <x v="1"/>
    <n v="20415"/>
    <x v="0"/>
  </r>
  <r>
    <s v="L4671"/>
    <x v="1"/>
    <x v="51"/>
    <x v="1"/>
    <x v="1"/>
    <n v="17511"/>
    <x v="0"/>
  </r>
  <r>
    <s v="L4671"/>
    <x v="1"/>
    <x v="52"/>
    <x v="1"/>
    <x v="1"/>
    <n v="21910"/>
    <x v="0"/>
  </r>
  <r>
    <s v="L4671"/>
    <x v="1"/>
    <x v="53"/>
    <x v="1"/>
    <x v="1"/>
    <n v="19081"/>
    <x v="0"/>
  </r>
  <r>
    <s v="L4671"/>
    <x v="1"/>
    <x v="54"/>
    <x v="1"/>
    <x v="1"/>
    <n v="19485"/>
    <x v="0"/>
  </r>
  <r>
    <s v="L4671"/>
    <x v="1"/>
    <x v="55"/>
    <x v="1"/>
    <x v="1"/>
    <n v="21357"/>
    <x v="0"/>
  </r>
  <r>
    <s v="L4671"/>
    <x v="1"/>
    <x v="56"/>
    <x v="1"/>
    <x v="1"/>
    <n v="17055"/>
    <x v="0"/>
  </r>
  <r>
    <s v="L4671"/>
    <x v="1"/>
    <x v="57"/>
    <x v="1"/>
    <x v="1"/>
    <n v="21420"/>
    <x v="0"/>
  </r>
  <r>
    <s v="L4671"/>
    <x v="1"/>
    <x v="58"/>
    <x v="1"/>
    <x v="1"/>
    <n v="21345"/>
    <x v="0"/>
  </r>
  <r>
    <s v="L4671"/>
    <x v="1"/>
    <x v="59"/>
    <x v="1"/>
    <x v="1"/>
    <n v="16557"/>
    <x v="0"/>
  </r>
  <r>
    <s v="L4671"/>
    <x v="1"/>
    <x v="60"/>
    <x v="1"/>
    <x v="1"/>
    <n v="21649"/>
    <x v="0"/>
  </r>
  <r>
    <s v="L4671"/>
    <x v="1"/>
    <x v="61"/>
    <x v="1"/>
    <x v="1"/>
    <n v="19356"/>
    <x v="0"/>
  </r>
  <r>
    <s v="L4671"/>
    <x v="1"/>
    <x v="62"/>
    <x v="1"/>
    <x v="1"/>
    <n v="21913"/>
    <x v="0"/>
  </r>
  <r>
    <s v="L4671"/>
    <x v="1"/>
    <x v="63"/>
    <x v="1"/>
    <x v="1"/>
    <n v="21812"/>
    <x v="0"/>
  </r>
  <r>
    <s v="L4671"/>
    <x v="1"/>
    <x v="64"/>
    <x v="1"/>
    <x v="1"/>
    <n v="17431"/>
    <x v="0"/>
  </r>
  <r>
    <s v="L4671"/>
    <x v="1"/>
    <x v="65"/>
    <x v="1"/>
    <x v="1"/>
    <n v="16933"/>
    <x v="0"/>
  </r>
  <r>
    <s v="L4671"/>
    <x v="1"/>
    <x v="66"/>
    <x v="1"/>
    <x v="1"/>
    <n v="17623"/>
    <x v="0"/>
  </r>
  <r>
    <s v="L4671"/>
    <x v="1"/>
    <x v="67"/>
    <x v="1"/>
    <x v="0"/>
    <n v="21087"/>
    <x v="0"/>
  </r>
  <r>
    <s v="L4671"/>
    <x v="1"/>
    <x v="68"/>
    <x v="1"/>
    <x v="0"/>
    <n v="22170"/>
    <x v="0"/>
  </r>
  <r>
    <s v="L4671"/>
    <x v="1"/>
    <x v="69"/>
    <x v="1"/>
    <x v="0"/>
    <n v="21444"/>
    <x v="0"/>
  </r>
  <r>
    <s v="L4671"/>
    <x v="1"/>
    <x v="70"/>
    <x v="1"/>
    <x v="0"/>
    <n v="22317"/>
    <x v="0"/>
  </r>
  <r>
    <s v="L4671"/>
    <x v="1"/>
    <x v="71"/>
    <x v="1"/>
    <x v="0"/>
    <n v="19284"/>
    <x v="0"/>
  </r>
  <r>
    <s v="L4671"/>
    <x v="1"/>
    <x v="72"/>
    <x v="1"/>
    <x v="0"/>
    <n v="18298"/>
    <x v="0"/>
  </r>
  <r>
    <s v="L4671"/>
    <x v="1"/>
    <x v="73"/>
    <x v="1"/>
    <x v="0"/>
    <n v="17351"/>
    <x v="0"/>
  </r>
  <r>
    <s v="L4671"/>
    <x v="1"/>
    <x v="74"/>
    <x v="1"/>
    <x v="0"/>
    <n v="23183"/>
    <x v="0"/>
  </r>
  <r>
    <s v="L4671"/>
    <x v="1"/>
    <x v="75"/>
    <x v="1"/>
    <x v="0"/>
    <n v="22530"/>
    <x v="0"/>
  </r>
  <r>
    <s v="L4671"/>
    <x v="1"/>
    <x v="76"/>
    <x v="1"/>
    <x v="0"/>
    <n v="22633"/>
    <x v="0"/>
  </r>
  <r>
    <s v="L4671"/>
    <x v="1"/>
    <x v="77"/>
    <x v="1"/>
    <x v="0"/>
    <n v="18577"/>
    <x v="0"/>
  </r>
  <r>
    <s v="L4671"/>
    <x v="1"/>
    <x v="78"/>
    <x v="1"/>
    <x v="0"/>
    <n v="21389"/>
    <x v="0"/>
  </r>
  <r>
    <s v="L4671"/>
    <x v="1"/>
    <x v="79"/>
    <x v="1"/>
    <x v="0"/>
    <n v="21954"/>
    <x v="0"/>
  </r>
  <r>
    <s v="L4671"/>
    <x v="1"/>
    <x v="80"/>
    <x v="1"/>
    <x v="0"/>
    <n v="17478"/>
    <x v="0"/>
  </r>
  <r>
    <s v="L4671"/>
    <x v="1"/>
    <x v="81"/>
    <x v="1"/>
    <x v="0"/>
    <n v="21809"/>
    <x v="0"/>
  </r>
  <r>
    <s v="L4671"/>
    <x v="1"/>
    <x v="82"/>
    <x v="1"/>
    <x v="0"/>
    <n v="21560"/>
    <x v="0"/>
  </r>
  <r>
    <s v="L4671"/>
    <x v="1"/>
    <x v="83"/>
    <x v="1"/>
    <x v="1"/>
    <n v="20952"/>
    <x v="0"/>
  </r>
  <r>
    <s v="L4671"/>
    <x v="1"/>
    <x v="84"/>
    <x v="1"/>
    <x v="1"/>
    <n v="21859"/>
    <x v="0"/>
  </r>
  <r>
    <s v="L4671"/>
    <x v="1"/>
    <x v="85"/>
    <x v="1"/>
    <x v="1"/>
    <n v="20018"/>
    <x v="0"/>
  </r>
  <r>
    <s v="L4671"/>
    <x v="1"/>
    <x v="86"/>
    <x v="1"/>
    <x v="1"/>
    <n v="17311"/>
    <x v="0"/>
  </r>
  <r>
    <s v="L4671"/>
    <x v="1"/>
    <x v="87"/>
    <x v="1"/>
    <x v="1"/>
    <n v="20079"/>
    <x v="0"/>
  </r>
  <r>
    <s v="L4671"/>
    <x v="1"/>
    <x v="88"/>
    <x v="1"/>
    <x v="1"/>
    <n v="21524"/>
    <x v="0"/>
  </r>
  <r>
    <s v="L4671"/>
    <x v="1"/>
    <x v="89"/>
    <x v="1"/>
    <x v="1"/>
    <n v="21427"/>
    <x v="0"/>
  </r>
  <r>
    <s v="L4671"/>
    <x v="1"/>
    <x v="19"/>
    <x v="2"/>
    <x v="1"/>
    <n v="3885"/>
    <x v="1"/>
  </r>
  <r>
    <s v="L4671"/>
    <x v="1"/>
    <x v="0"/>
    <x v="2"/>
    <x v="0"/>
    <n v="7673"/>
    <x v="1"/>
  </r>
  <r>
    <s v="L4671"/>
    <x v="1"/>
    <x v="1"/>
    <x v="2"/>
    <x v="0"/>
    <n v="6023"/>
    <x v="1"/>
  </r>
  <r>
    <s v="L4671"/>
    <x v="1"/>
    <x v="2"/>
    <x v="2"/>
    <x v="0"/>
    <n v="6257"/>
    <x v="1"/>
  </r>
  <r>
    <s v="L4671"/>
    <x v="1"/>
    <x v="3"/>
    <x v="2"/>
    <x v="0"/>
    <n v="5933"/>
    <x v="1"/>
  </r>
  <r>
    <s v="L4671"/>
    <x v="1"/>
    <x v="4"/>
    <x v="2"/>
    <x v="0"/>
    <n v="6715"/>
    <x v="1"/>
  </r>
  <r>
    <s v="L4671"/>
    <x v="1"/>
    <x v="5"/>
    <x v="2"/>
    <x v="0"/>
    <n v="6029"/>
    <x v="1"/>
  </r>
  <r>
    <s v="L4671"/>
    <x v="1"/>
    <x v="6"/>
    <x v="2"/>
    <x v="0"/>
    <n v="7792"/>
    <x v="1"/>
  </r>
  <r>
    <s v="L4671"/>
    <x v="1"/>
    <x v="7"/>
    <x v="2"/>
    <x v="0"/>
    <n v="6826"/>
    <x v="1"/>
  </r>
  <r>
    <s v="L4671"/>
    <x v="1"/>
    <x v="8"/>
    <x v="2"/>
    <x v="0"/>
    <n v="6203"/>
    <x v="1"/>
  </r>
  <r>
    <s v="L4671"/>
    <x v="1"/>
    <x v="9"/>
    <x v="2"/>
    <x v="0"/>
    <n v="6425"/>
    <x v="1"/>
  </r>
  <r>
    <s v="L4671"/>
    <x v="1"/>
    <x v="10"/>
    <x v="2"/>
    <x v="0"/>
    <n v="5878"/>
    <x v="1"/>
  </r>
  <r>
    <s v="L4671"/>
    <x v="1"/>
    <x v="11"/>
    <x v="2"/>
    <x v="0"/>
    <n v="6850"/>
    <x v="1"/>
  </r>
  <r>
    <s v="L4671"/>
    <x v="1"/>
    <x v="12"/>
    <x v="2"/>
    <x v="0"/>
    <n v="5610"/>
    <x v="1"/>
  </r>
  <r>
    <s v="L4671"/>
    <x v="1"/>
    <x v="13"/>
    <x v="2"/>
    <x v="0"/>
    <n v="7881"/>
    <x v="1"/>
  </r>
  <r>
    <s v="L4671"/>
    <x v="1"/>
    <x v="14"/>
    <x v="2"/>
    <x v="0"/>
    <n v="6754"/>
    <x v="1"/>
  </r>
  <r>
    <s v="L4671"/>
    <x v="1"/>
    <x v="15"/>
    <x v="2"/>
    <x v="0"/>
    <n v="6140"/>
    <x v="1"/>
  </r>
  <r>
    <s v="L4671"/>
    <x v="1"/>
    <x v="16"/>
    <x v="2"/>
    <x v="1"/>
    <n v="3648"/>
    <x v="1"/>
  </r>
  <r>
    <s v="L4671"/>
    <x v="1"/>
    <x v="17"/>
    <x v="2"/>
    <x v="1"/>
    <n v="3005"/>
    <x v="1"/>
  </r>
  <r>
    <s v="L4671"/>
    <x v="1"/>
    <x v="18"/>
    <x v="2"/>
    <x v="1"/>
    <n v="3109"/>
    <x v="1"/>
  </r>
  <r>
    <s v="L4671"/>
    <x v="1"/>
    <x v="20"/>
    <x v="2"/>
    <x v="1"/>
    <n v="3268"/>
    <x v="1"/>
  </r>
  <r>
    <s v="L4671"/>
    <x v="1"/>
    <x v="21"/>
    <x v="2"/>
    <x v="1"/>
    <n v="3682"/>
    <x v="1"/>
  </r>
  <r>
    <s v="L4671"/>
    <x v="1"/>
    <x v="22"/>
    <x v="2"/>
    <x v="1"/>
    <n v="3344"/>
    <x v="1"/>
  </r>
  <r>
    <s v="L4671"/>
    <x v="1"/>
    <x v="23"/>
    <x v="2"/>
    <x v="1"/>
    <n v="3431"/>
    <x v="1"/>
  </r>
  <r>
    <s v="L4671"/>
    <x v="1"/>
    <x v="24"/>
    <x v="2"/>
    <x v="1"/>
    <n v="3116"/>
    <x v="1"/>
  </r>
  <r>
    <s v="L4671"/>
    <x v="1"/>
    <x v="25"/>
    <x v="2"/>
    <x v="1"/>
    <n v="3137"/>
    <x v="1"/>
  </r>
  <r>
    <s v="L4671"/>
    <x v="1"/>
    <x v="26"/>
    <x v="2"/>
    <x v="1"/>
    <n v="3359"/>
    <x v="1"/>
  </r>
  <r>
    <s v="L4671"/>
    <x v="1"/>
    <x v="27"/>
    <x v="2"/>
    <x v="1"/>
    <n v="3109"/>
    <x v="1"/>
  </r>
  <r>
    <s v="L4671"/>
    <x v="1"/>
    <x v="28"/>
    <x v="2"/>
    <x v="0"/>
    <n v="4710"/>
    <x v="1"/>
  </r>
  <r>
    <s v="L4671"/>
    <x v="1"/>
    <x v="29"/>
    <x v="2"/>
    <x v="0"/>
    <n v="4036"/>
    <x v="1"/>
  </r>
  <r>
    <s v="L4671"/>
    <x v="1"/>
    <x v="30"/>
    <x v="2"/>
    <x v="0"/>
    <n v="4610"/>
    <x v="1"/>
  </r>
  <r>
    <s v="L4671"/>
    <x v="1"/>
    <x v="31"/>
    <x v="2"/>
    <x v="0"/>
    <n v="4340"/>
    <x v="1"/>
  </r>
  <r>
    <s v="L4671"/>
    <x v="1"/>
    <x v="32"/>
    <x v="2"/>
    <x v="0"/>
    <n v="3878"/>
    <x v="1"/>
  </r>
  <r>
    <s v="L4671"/>
    <x v="1"/>
    <x v="33"/>
    <x v="2"/>
    <x v="0"/>
    <n v="4018"/>
    <x v="1"/>
  </r>
  <r>
    <s v="L4671"/>
    <x v="1"/>
    <x v="34"/>
    <x v="2"/>
    <x v="0"/>
    <n v="4197"/>
    <x v="1"/>
  </r>
  <r>
    <s v="L4671"/>
    <x v="1"/>
    <x v="35"/>
    <x v="2"/>
    <x v="0"/>
    <n v="4685"/>
    <x v="1"/>
  </r>
  <r>
    <s v="L4671"/>
    <x v="1"/>
    <x v="36"/>
    <x v="2"/>
    <x v="0"/>
    <n v="4457"/>
    <x v="1"/>
  </r>
  <r>
    <s v="L4671"/>
    <x v="1"/>
    <x v="37"/>
    <x v="2"/>
    <x v="0"/>
    <n v="3838"/>
    <x v="1"/>
  </r>
  <r>
    <s v="L4671"/>
    <x v="1"/>
    <x v="38"/>
    <x v="2"/>
    <x v="0"/>
    <n v="3880"/>
    <x v="1"/>
  </r>
  <r>
    <s v="L4671"/>
    <x v="1"/>
    <x v="39"/>
    <x v="2"/>
    <x v="0"/>
    <n v="4181"/>
    <x v="1"/>
  </r>
  <r>
    <s v="L4671"/>
    <x v="1"/>
    <x v="40"/>
    <x v="2"/>
    <x v="0"/>
    <n v="3918"/>
    <x v="1"/>
  </r>
  <r>
    <s v="L4671"/>
    <x v="1"/>
    <x v="41"/>
    <x v="2"/>
    <x v="0"/>
    <n v="3862"/>
    <x v="1"/>
  </r>
  <r>
    <s v="L4671"/>
    <x v="1"/>
    <x v="42"/>
    <x v="2"/>
    <x v="1"/>
    <n v="3135"/>
    <x v="1"/>
  </r>
  <r>
    <s v="L4671"/>
    <x v="1"/>
    <x v="43"/>
    <x v="2"/>
    <x v="1"/>
    <n v="3350"/>
    <x v="1"/>
  </r>
  <r>
    <s v="L4671"/>
    <x v="1"/>
    <x v="44"/>
    <x v="2"/>
    <x v="1"/>
    <n v="3509"/>
    <x v="1"/>
  </r>
  <r>
    <s v="L4671"/>
    <x v="1"/>
    <x v="45"/>
    <x v="2"/>
    <x v="1"/>
    <n v="3280"/>
    <x v="1"/>
  </r>
  <r>
    <s v="L4671"/>
    <x v="1"/>
    <x v="46"/>
    <x v="2"/>
    <x v="1"/>
    <n v="3384"/>
    <x v="1"/>
  </r>
  <r>
    <s v="L4671"/>
    <x v="1"/>
    <x v="47"/>
    <x v="2"/>
    <x v="1"/>
    <n v="3426"/>
    <x v="1"/>
  </r>
  <r>
    <s v="L4671"/>
    <x v="1"/>
    <x v="48"/>
    <x v="2"/>
    <x v="1"/>
    <n v="3288"/>
    <x v="1"/>
  </r>
  <r>
    <s v="L4671"/>
    <x v="1"/>
    <x v="49"/>
    <x v="2"/>
    <x v="1"/>
    <n v="3586"/>
    <x v="1"/>
  </r>
  <r>
    <s v="L4671"/>
    <x v="1"/>
    <x v="50"/>
    <x v="2"/>
    <x v="1"/>
    <n v="3892"/>
    <x v="1"/>
  </r>
  <r>
    <s v="L4671"/>
    <x v="1"/>
    <x v="51"/>
    <x v="2"/>
    <x v="1"/>
    <n v="3641"/>
    <x v="1"/>
  </r>
  <r>
    <s v="L4671"/>
    <x v="1"/>
    <x v="52"/>
    <x v="2"/>
    <x v="1"/>
    <n v="3548"/>
    <x v="1"/>
  </r>
  <r>
    <s v="L4671"/>
    <x v="1"/>
    <x v="53"/>
    <x v="2"/>
    <x v="1"/>
    <n v="3387"/>
    <x v="1"/>
  </r>
  <r>
    <s v="L4671"/>
    <x v="1"/>
    <x v="54"/>
    <x v="2"/>
    <x v="1"/>
    <n v="3419"/>
    <x v="1"/>
  </r>
  <r>
    <s v="L4671"/>
    <x v="1"/>
    <x v="55"/>
    <x v="2"/>
    <x v="1"/>
    <n v="3634"/>
    <x v="1"/>
  </r>
  <r>
    <s v="L4671"/>
    <x v="1"/>
    <x v="56"/>
    <x v="2"/>
    <x v="1"/>
    <n v="3837"/>
    <x v="1"/>
  </r>
  <r>
    <s v="L4671"/>
    <x v="1"/>
    <x v="57"/>
    <x v="2"/>
    <x v="1"/>
    <n v="3065"/>
    <x v="1"/>
  </r>
  <r>
    <s v="L4671"/>
    <x v="1"/>
    <x v="58"/>
    <x v="2"/>
    <x v="1"/>
    <n v="2976"/>
    <x v="1"/>
  </r>
  <r>
    <s v="L4671"/>
    <x v="1"/>
    <x v="59"/>
    <x v="2"/>
    <x v="1"/>
    <n v="3752"/>
    <x v="1"/>
  </r>
  <r>
    <s v="L4671"/>
    <x v="1"/>
    <x v="60"/>
    <x v="2"/>
    <x v="1"/>
    <n v="3747"/>
    <x v="1"/>
  </r>
  <r>
    <s v="L4671"/>
    <x v="1"/>
    <x v="61"/>
    <x v="2"/>
    <x v="1"/>
    <n v="2980"/>
    <x v="1"/>
  </r>
  <r>
    <s v="L4671"/>
    <x v="1"/>
    <x v="62"/>
    <x v="2"/>
    <x v="1"/>
    <n v="3427"/>
    <x v="1"/>
  </r>
  <r>
    <s v="L4671"/>
    <x v="1"/>
    <x v="63"/>
    <x v="2"/>
    <x v="1"/>
    <n v="3395"/>
    <x v="1"/>
  </r>
  <r>
    <s v="L4671"/>
    <x v="1"/>
    <x v="64"/>
    <x v="2"/>
    <x v="1"/>
    <n v="3919"/>
    <x v="1"/>
  </r>
  <r>
    <s v="L4671"/>
    <x v="1"/>
    <x v="65"/>
    <x v="2"/>
    <x v="1"/>
    <n v="3525"/>
    <x v="1"/>
  </r>
  <r>
    <s v="L4671"/>
    <x v="1"/>
    <x v="66"/>
    <x v="2"/>
    <x v="1"/>
    <n v="3852"/>
    <x v="1"/>
  </r>
  <r>
    <s v="L4671"/>
    <x v="1"/>
    <x v="67"/>
    <x v="2"/>
    <x v="1"/>
    <n v="2995"/>
    <x v="1"/>
  </r>
  <r>
    <s v="L4671"/>
    <x v="1"/>
    <x v="68"/>
    <x v="2"/>
    <x v="1"/>
    <n v="3190"/>
    <x v="1"/>
  </r>
  <r>
    <s v="L4671"/>
    <x v="1"/>
    <x v="69"/>
    <x v="2"/>
    <x v="1"/>
    <n v="3685"/>
    <x v="1"/>
  </r>
  <r>
    <s v="L4671"/>
    <x v="1"/>
    <x v="70"/>
    <x v="2"/>
    <x v="1"/>
    <n v="3334"/>
    <x v="1"/>
  </r>
  <r>
    <s v="L4671"/>
    <x v="1"/>
    <x v="71"/>
    <x v="2"/>
    <x v="1"/>
    <n v="3645"/>
    <x v="1"/>
  </r>
  <r>
    <s v="L4671"/>
    <x v="1"/>
    <x v="72"/>
    <x v="2"/>
    <x v="1"/>
    <n v="3098"/>
    <x v="1"/>
  </r>
  <r>
    <s v="L4671"/>
    <x v="1"/>
    <x v="73"/>
    <x v="2"/>
    <x v="1"/>
    <n v="3027"/>
    <x v="1"/>
  </r>
  <r>
    <s v="L4671"/>
    <x v="1"/>
    <x v="74"/>
    <x v="2"/>
    <x v="1"/>
    <n v="3514"/>
    <x v="1"/>
  </r>
  <r>
    <s v="L4671"/>
    <x v="1"/>
    <x v="75"/>
    <x v="2"/>
    <x v="1"/>
    <n v="3529"/>
    <x v="1"/>
  </r>
  <r>
    <s v="L4671"/>
    <x v="1"/>
    <x v="76"/>
    <x v="2"/>
    <x v="1"/>
    <n v="3704"/>
    <x v="1"/>
  </r>
  <r>
    <s v="L4671"/>
    <x v="1"/>
    <x v="77"/>
    <x v="2"/>
    <x v="1"/>
    <n v="3566"/>
    <x v="1"/>
  </r>
  <r>
    <s v="L4671"/>
    <x v="1"/>
    <x v="78"/>
    <x v="2"/>
    <x v="1"/>
    <n v="3547"/>
    <x v="1"/>
  </r>
  <r>
    <s v="L4671"/>
    <x v="1"/>
    <x v="79"/>
    <x v="2"/>
    <x v="1"/>
    <n v="3682"/>
    <x v="1"/>
  </r>
  <r>
    <s v="L4671"/>
    <x v="1"/>
    <x v="80"/>
    <x v="2"/>
    <x v="1"/>
    <n v="3760"/>
    <x v="1"/>
  </r>
  <r>
    <s v="L4671"/>
    <x v="1"/>
    <x v="81"/>
    <x v="2"/>
    <x v="1"/>
    <n v="3070"/>
    <x v="1"/>
  </r>
  <r>
    <s v="L4671"/>
    <x v="1"/>
    <x v="82"/>
    <x v="2"/>
    <x v="1"/>
    <n v="3141"/>
    <x v="1"/>
  </r>
  <r>
    <s v="L4671"/>
    <x v="1"/>
    <x v="83"/>
    <x v="2"/>
    <x v="1"/>
    <n v="3366"/>
    <x v="1"/>
  </r>
  <r>
    <s v="L4671"/>
    <x v="1"/>
    <x v="84"/>
    <x v="2"/>
    <x v="1"/>
    <n v="3388"/>
    <x v="1"/>
  </r>
  <r>
    <s v="L4671"/>
    <x v="1"/>
    <x v="85"/>
    <x v="2"/>
    <x v="1"/>
    <n v="3865"/>
    <x v="1"/>
  </r>
  <r>
    <s v="L4671"/>
    <x v="1"/>
    <x v="86"/>
    <x v="2"/>
    <x v="1"/>
    <n v="3689"/>
    <x v="1"/>
  </r>
  <r>
    <s v="L4671"/>
    <x v="1"/>
    <x v="87"/>
    <x v="2"/>
    <x v="1"/>
    <n v="3218"/>
    <x v="1"/>
  </r>
  <r>
    <s v="L4671"/>
    <x v="1"/>
    <x v="88"/>
    <x v="2"/>
    <x v="1"/>
    <n v="3454"/>
    <x v="1"/>
  </r>
  <r>
    <s v="L4671"/>
    <x v="1"/>
    <x v="89"/>
    <x v="2"/>
    <x v="1"/>
    <n v="3827"/>
    <x v="1"/>
  </r>
  <r>
    <s v="L3315"/>
    <x v="2"/>
    <x v="0"/>
    <x v="0"/>
    <x v="0"/>
    <n v="14704"/>
    <x v="0"/>
  </r>
  <r>
    <s v="L3315"/>
    <x v="2"/>
    <x v="1"/>
    <x v="0"/>
    <x v="0"/>
    <n v="14531"/>
    <x v="0"/>
  </r>
  <r>
    <s v="L3315"/>
    <x v="2"/>
    <x v="2"/>
    <x v="0"/>
    <x v="0"/>
    <n v="14728"/>
    <x v="0"/>
  </r>
  <r>
    <s v="L3315"/>
    <x v="2"/>
    <x v="3"/>
    <x v="0"/>
    <x v="0"/>
    <n v="14314"/>
    <x v="0"/>
  </r>
  <r>
    <s v="L3315"/>
    <x v="2"/>
    <x v="4"/>
    <x v="0"/>
    <x v="0"/>
    <n v="14653"/>
    <x v="0"/>
  </r>
  <r>
    <s v="L3315"/>
    <x v="2"/>
    <x v="5"/>
    <x v="0"/>
    <x v="0"/>
    <n v="14582"/>
    <x v="0"/>
  </r>
  <r>
    <s v="L3315"/>
    <x v="2"/>
    <x v="6"/>
    <x v="0"/>
    <x v="0"/>
    <n v="14258"/>
    <x v="0"/>
  </r>
  <r>
    <s v="L3315"/>
    <x v="2"/>
    <x v="7"/>
    <x v="0"/>
    <x v="0"/>
    <n v="14469"/>
    <x v="0"/>
  </r>
  <r>
    <s v="L3315"/>
    <x v="2"/>
    <x v="8"/>
    <x v="0"/>
    <x v="0"/>
    <n v="14107"/>
    <x v="0"/>
  </r>
  <r>
    <s v="L3315"/>
    <x v="2"/>
    <x v="9"/>
    <x v="0"/>
    <x v="0"/>
    <n v="14224"/>
    <x v="0"/>
  </r>
  <r>
    <s v="L3315"/>
    <x v="2"/>
    <x v="10"/>
    <x v="0"/>
    <x v="0"/>
    <n v="14482"/>
    <x v="0"/>
  </r>
  <r>
    <s v="L3315"/>
    <x v="2"/>
    <x v="11"/>
    <x v="0"/>
    <x v="0"/>
    <n v="14720"/>
    <x v="0"/>
  </r>
  <r>
    <s v="L3315"/>
    <x v="2"/>
    <x v="12"/>
    <x v="0"/>
    <x v="0"/>
    <n v="14404"/>
    <x v="0"/>
  </r>
  <r>
    <s v="L3315"/>
    <x v="2"/>
    <x v="13"/>
    <x v="0"/>
    <x v="0"/>
    <n v="14800"/>
    <x v="0"/>
  </r>
  <r>
    <s v="L3315"/>
    <x v="2"/>
    <x v="14"/>
    <x v="0"/>
    <x v="0"/>
    <n v="14333"/>
    <x v="0"/>
  </r>
  <r>
    <s v="L3315"/>
    <x v="2"/>
    <x v="15"/>
    <x v="0"/>
    <x v="1"/>
    <n v="11439"/>
    <x v="0"/>
  </r>
  <r>
    <s v="L3315"/>
    <x v="2"/>
    <x v="16"/>
    <x v="0"/>
    <x v="1"/>
    <n v="12036"/>
    <x v="0"/>
  </r>
  <r>
    <s v="L3315"/>
    <x v="2"/>
    <x v="17"/>
    <x v="0"/>
    <x v="1"/>
    <n v="11128"/>
    <x v="0"/>
  </r>
  <r>
    <s v="L3315"/>
    <x v="2"/>
    <x v="18"/>
    <x v="0"/>
    <x v="1"/>
    <n v="11709"/>
    <x v="0"/>
  </r>
  <r>
    <s v="L3315"/>
    <x v="2"/>
    <x v="19"/>
    <x v="0"/>
    <x v="1"/>
    <n v="12535"/>
    <x v="0"/>
  </r>
  <r>
    <s v="L3315"/>
    <x v="2"/>
    <x v="20"/>
    <x v="0"/>
    <x v="1"/>
    <n v="12365"/>
    <x v="0"/>
  </r>
  <r>
    <s v="L3315"/>
    <x v="2"/>
    <x v="21"/>
    <x v="0"/>
    <x v="1"/>
    <n v="11613"/>
    <x v="0"/>
  </r>
  <r>
    <s v="L3315"/>
    <x v="2"/>
    <x v="22"/>
    <x v="0"/>
    <x v="1"/>
    <n v="12292"/>
    <x v="0"/>
  </r>
  <r>
    <s v="L3315"/>
    <x v="2"/>
    <x v="23"/>
    <x v="0"/>
    <x v="1"/>
    <n v="11359"/>
    <x v="0"/>
  </r>
  <r>
    <s v="L3315"/>
    <x v="2"/>
    <x v="24"/>
    <x v="0"/>
    <x v="1"/>
    <n v="11660"/>
    <x v="0"/>
  </r>
  <r>
    <s v="L3315"/>
    <x v="2"/>
    <x v="25"/>
    <x v="0"/>
    <x v="1"/>
    <n v="12483"/>
    <x v="0"/>
  </r>
  <r>
    <s v="L3315"/>
    <x v="2"/>
    <x v="26"/>
    <x v="0"/>
    <x v="1"/>
    <n v="11659"/>
    <x v="0"/>
  </r>
  <r>
    <s v="L3315"/>
    <x v="2"/>
    <x v="27"/>
    <x v="0"/>
    <x v="1"/>
    <n v="12174"/>
    <x v="0"/>
  </r>
  <r>
    <s v="L3315"/>
    <x v="2"/>
    <x v="28"/>
    <x v="0"/>
    <x v="1"/>
    <n v="12086"/>
    <x v="0"/>
  </r>
  <r>
    <s v="L3315"/>
    <x v="2"/>
    <x v="29"/>
    <x v="0"/>
    <x v="1"/>
    <n v="11707"/>
    <x v="0"/>
  </r>
  <r>
    <s v="L3315"/>
    <x v="2"/>
    <x v="30"/>
    <x v="0"/>
    <x v="1"/>
    <n v="11104"/>
    <x v="0"/>
  </r>
  <r>
    <s v="L3315"/>
    <x v="2"/>
    <x v="31"/>
    <x v="0"/>
    <x v="1"/>
    <n v="12431"/>
    <x v="0"/>
  </r>
  <r>
    <s v="L3315"/>
    <x v="2"/>
    <x v="32"/>
    <x v="0"/>
    <x v="1"/>
    <n v="12055"/>
    <x v="0"/>
  </r>
  <r>
    <s v="L3315"/>
    <x v="2"/>
    <x v="33"/>
    <x v="0"/>
    <x v="1"/>
    <n v="11191"/>
    <x v="0"/>
  </r>
  <r>
    <s v="L3315"/>
    <x v="2"/>
    <x v="34"/>
    <x v="0"/>
    <x v="1"/>
    <n v="11366"/>
    <x v="0"/>
  </r>
  <r>
    <s v="L3315"/>
    <x v="2"/>
    <x v="35"/>
    <x v="0"/>
    <x v="1"/>
    <n v="12227"/>
    <x v="0"/>
  </r>
  <r>
    <s v="L3315"/>
    <x v="2"/>
    <x v="36"/>
    <x v="0"/>
    <x v="1"/>
    <n v="11326"/>
    <x v="0"/>
  </r>
  <r>
    <s v="L3315"/>
    <x v="2"/>
    <x v="37"/>
    <x v="0"/>
    <x v="1"/>
    <n v="11472"/>
    <x v="0"/>
  </r>
  <r>
    <s v="L3315"/>
    <x v="2"/>
    <x v="38"/>
    <x v="0"/>
    <x v="1"/>
    <n v="12405"/>
    <x v="0"/>
  </r>
  <r>
    <s v="L3315"/>
    <x v="2"/>
    <x v="39"/>
    <x v="0"/>
    <x v="1"/>
    <n v="11583"/>
    <x v="0"/>
  </r>
  <r>
    <s v="L3315"/>
    <x v="2"/>
    <x v="40"/>
    <x v="0"/>
    <x v="1"/>
    <n v="11183"/>
    <x v="0"/>
  </r>
  <r>
    <s v="L3315"/>
    <x v="2"/>
    <x v="41"/>
    <x v="0"/>
    <x v="1"/>
    <n v="12309"/>
    <x v="0"/>
  </r>
  <r>
    <s v="L3315"/>
    <x v="2"/>
    <x v="42"/>
    <x v="0"/>
    <x v="1"/>
    <n v="12246"/>
    <x v="0"/>
  </r>
  <r>
    <s v="L3315"/>
    <x v="2"/>
    <x v="43"/>
    <x v="0"/>
    <x v="1"/>
    <n v="12211"/>
    <x v="0"/>
  </r>
  <r>
    <s v="L3315"/>
    <x v="2"/>
    <x v="44"/>
    <x v="0"/>
    <x v="1"/>
    <n v="11960"/>
    <x v="0"/>
  </r>
  <r>
    <s v="L3315"/>
    <x v="2"/>
    <x v="45"/>
    <x v="0"/>
    <x v="1"/>
    <n v="11601"/>
    <x v="0"/>
  </r>
  <r>
    <s v="L3315"/>
    <x v="2"/>
    <x v="46"/>
    <x v="0"/>
    <x v="1"/>
    <n v="11223"/>
    <x v="0"/>
  </r>
  <r>
    <s v="L3315"/>
    <x v="2"/>
    <x v="47"/>
    <x v="0"/>
    <x v="1"/>
    <n v="11748"/>
    <x v="0"/>
  </r>
  <r>
    <s v="L3315"/>
    <x v="2"/>
    <x v="48"/>
    <x v="0"/>
    <x v="1"/>
    <n v="12211"/>
    <x v="0"/>
  </r>
  <r>
    <s v="L3315"/>
    <x v="2"/>
    <x v="49"/>
    <x v="0"/>
    <x v="1"/>
    <n v="12490"/>
    <x v="0"/>
  </r>
  <r>
    <s v="L3315"/>
    <x v="2"/>
    <x v="50"/>
    <x v="0"/>
    <x v="1"/>
    <n v="11728"/>
    <x v="0"/>
  </r>
  <r>
    <s v="L3315"/>
    <x v="2"/>
    <x v="51"/>
    <x v="0"/>
    <x v="1"/>
    <n v="11847"/>
    <x v="0"/>
  </r>
  <r>
    <s v="L3315"/>
    <x v="2"/>
    <x v="52"/>
    <x v="0"/>
    <x v="1"/>
    <n v="12541"/>
    <x v="0"/>
  </r>
  <r>
    <s v="L3315"/>
    <x v="2"/>
    <x v="53"/>
    <x v="0"/>
    <x v="1"/>
    <n v="12172"/>
    <x v="0"/>
  </r>
  <r>
    <s v="L3315"/>
    <x v="2"/>
    <x v="54"/>
    <x v="0"/>
    <x v="1"/>
    <n v="12508"/>
    <x v="0"/>
  </r>
  <r>
    <s v="L3315"/>
    <x v="2"/>
    <x v="55"/>
    <x v="0"/>
    <x v="1"/>
    <n v="11457"/>
    <x v="0"/>
  </r>
  <r>
    <s v="L3315"/>
    <x v="2"/>
    <x v="56"/>
    <x v="0"/>
    <x v="1"/>
    <n v="11568"/>
    <x v="0"/>
  </r>
  <r>
    <s v="L3315"/>
    <x v="2"/>
    <x v="57"/>
    <x v="0"/>
    <x v="1"/>
    <n v="11945"/>
    <x v="0"/>
  </r>
  <r>
    <s v="L3315"/>
    <x v="2"/>
    <x v="58"/>
    <x v="0"/>
    <x v="1"/>
    <n v="11213"/>
    <x v="0"/>
  </r>
  <r>
    <s v="L3315"/>
    <x v="2"/>
    <x v="59"/>
    <x v="0"/>
    <x v="1"/>
    <n v="12508"/>
    <x v="0"/>
  </r>
  <r>
    <s v="L3315"/>
    <x v="2"/>
    <x v="60"/>
    <x v="0"/>
    <x v="1"/>
    <n v="11359"/>
    <x v="0"/>
  </r>
  <r>
    <s v="L3315"/>
    <x v="2"/>
    <x v="61"/>
    <x v="0"/>
    <x v="0"/>
    <n v="13523"/>
    <x v="0"/>
  </r>
  <r>
    <s v="L3315"/>
    <x v="2"/>
    <x v="62"/>
    <x v="0"/>
    <x v="0"/>
    <n v="13657"/>
    <x v="0"/>
  </r>
  <r>
    <s v="L3315"/>
    <x v="2"/>
    <x v="63"/>
    <x v="0"/>
    <x v="0"/>
    <n v="14395"/>
    <x v="0"/>
  </r>
  <r>
    <s v="L3315"/>
    <x v="2"/>
    <x v="64"/>
    <x v="0"/>
    <x v="0"/>
    <n v="14140"/>
    <x v="0"/>
  </r>
  <r>
    <s v="L3315"/>
    <x v="2"/>
    <x v="65"/>
    <x v="0"/>
    <x v="0"/>
    <n v="14441"/>
    <x v="0"/>
  </r>
  <r>
    <s v="L3315"/>
    <x v="2"/>
    <x v="66"/>
    <x v="0"/>
    <x v="0"/>
    <n v="13576"/>
    <x v="0"/>
  </r>
  <r>
    <s v="L3315"/>
    <x v="2"/>
    <x v="67"/>
    <x v="0"/>
    <x v="0"/>
    <n v="13354"/>
    <x v="0"/>
  </r>
  <r>
    <s v="L3315"/>
    <x v="2"/>
    <x v="68"/>
    <x v="0"/>
    <x v="0"/>
    <n v="13479"/>
    <x v="0"/>
  </r>
  <r>
    <s v="L3315"/>
    <x v="2"/>
    <x v="69"/>
    <x v="0"/>
    <x v="0"/>
    <n v="13877"/>
    <x v="0"/>
  </r>
  <r>
    <s v="L3315"/>
    <x v="2"/>
    <x v="70"/>
    <x v="0"/>
    <x v="0"/>
    <n v="14247"/>
    <x v="0"/>
  </r>
  <r>
    <s v="L3315"/>
    <x v="2"/>
    <x v="71"/>
    <x v="0"/>
    <x v="0"/>
    <n v="13399"/>
    <x v="0"/>
  </r>
  <r>
    <s v="L3315"/>
    <x v="2"/>
    <x v="72"/>
    <x v="0"/>
    <x v="0"/>
    <n v="13434"/>
    <x v="0"/>
  </r>
  <r>
    <s v="L3315"/>
    <x v="2"/>
    <x v="73"/>
    <x v="0"/>
    <x v="0"/>
    <n v="13723"/>
    <x v="0"/>
  </r>
  <r>
    <s v="L3315"/>
    <x v="2"/>
    <x v="74"/>
    <x v="0"/>
    <x v="0"/>
    <n v="13574"/>
    <x v="0"/>
  </r>
  <r>
    <s v="L3315"/>
    <x v="2"/>
    <x v="75"/>
    <x v="0"/>
    <x v="1"/>
    <n v="9556"/>
    <x v="0"/>
  </r>
  <r>
    <s v="L3315"/>
    <x v="2"/>
    <x v="76"/>
    <x v="0"/>
    <x v="1"/>
    <n v="9927"/>
    <x v="0"/>
  </r>
  <r>
    <s v="L3315"/>
    <x v="2"/>
    <x v="77"/>
    <x v="0"/>
    <x v="1"/>
    <n v="10583"/>
    <x v="0"/>
  </r>
  <r>
    <s v="L3315"/>
    <x v="2"/>
    <x v="78"/>
    <x v="0"/>
    <x v="1"/>
    <n v="10530"/>
    <x v="0"/>
  </r>
  <r>
    <s v="L3315"/>
    <x v="2"/>
    <x v="79"/>
    <x v="0"/>
    <x v="1"/>
    <n v="11134"/>
    <x v="0"/>
  </r>
  <r>
    <s v="L3315"/>
    <x v="2"/>
    <x v="80"/>
    <x v="0"/>
    <x v="1"/>
    <n v="10091"/>
    <x v="0"/>
  </r>
  <r>
    <s v="L3315"/>
    <x v="2"/>
    <x v="81"/>
    <x v="0"/>
    <x v="1"/>
    <n v="11432"/>
    <x v="0"/>
  </r>
  <r>
    <s v="L3315"/>
    <x v="2"/>
    <x v="82"/>
    <x v="0"/>
    <x v="1"/>
    <n v="10402"/>
    <x v="0"/>
  </r>
  <r>
    <s v="L3315"/>
    <x v="2"/>
    <x v="83"/>
    <x v="0"/>
    <x v="1"/>
    <n v="11178"/>
    <x v="0"/>
  </r>
  <r>
    <s v="L3315"/>
    <x v="2"/>
    <x v="84"/>
    <x v="0"/>
    <x v="1"/>
    <n v="9430"/>
    <x v="0"/>
  </r>
  <r>
    <s v="L3315"/>
    <x v="2"/>
    <x v="85"/>
    <x v="0"/>
    <x v="1"/>
    <n v="11392"/>
    <x v="0"/>
  </r>
  <r>
    <s v="L3315"/>
    <x v="2"/>
    <x v="86"/>
    <x v="0"/>
    <x v="1"/>
    <n v="10453"/>
    <x v="0"/>
  </r>
  <r>
    <s v="L3315"/>
    <x v="2"/>
    <x v="87"/>
    <x v="0"/>
    <x v="1"/>
    <n v="10946"/>
    <x v="0"/>
  </r>
  <r>
    <s v="L3315"/>
    <x v="2"/>
    <x v="88"/>
    <x v="0"/>
    <x v="1"/>
    <n v="11440"/>
    <x v="0"/>
  </r>
  <r>
    <s v="L3315"/>
    <x v="2"/>
    <x v="89"/>
    <x v="0"/>
    <x v="1"/>
    <n v="10821"/>
    <x v="0"/>
  </r>
  <r>
    <s v="L3315"/>
    <x v="2"/>
    <x v="0"/>
    <x v="1"/>
    <x v="1"/>
    <n v="33437"/>
    <x v="0"/>
  </r>
  <r>
    <s v="L3315"/>
    <x v="2"/>
    <x v="1"/>
    <x v="1"/>
    <x v="1"/>
    <n v="31685"/>
    <x v="0"/>
  </r>
  <r>
    <s v="L3315"/>
    <x v="2"/>
    <x v="2"/>
    <x v="1"/>
    <x v="1"/>
    <n v="36146"/>
    <x v="0"/>
  </r>
  <r>
    <s v="L3315"/>
    <x v="2"/>
    <x v="3"/>
    <x v="1"/>
    <x v="1"/>
    <n v="36137"/>
    <x v="0"/>
  </r>
  <r>
    <s v="L3315"/>
    <x v="2"/>
    <x v="4"/>
    <x v="1"/>
    <x v="1"/>
    <n v="41324"/>
    <x v="0"/>
  </r>
  <r>
    <s v="L3315"/>
    <x v="2"/>
    <x v="5"/>
    <x v="1"/>
    <x v="1"/>
    <n v="34357"/>
    <x v="0"/>
  </r>
  <r>
    <s v="L3315"/>
    <x v="2"/>
    <x v="6"/>
    <x v="1"/>
    <x v="1"/>
    <n v="34790"/>
    <x v="0"/>
  </r>
  <r>
    <s v="L3315"/>
    <x v="2"/>
    <x v="7"/>
    <x v="1"/>
    <x v="1"/>
    <n v="34628"/>
    <x v="0"/>
  </r>
  <r>
    <s v="L3315"/>
    <x v="2"/>
    <x v="8"/>
    <x v="1"/>
    <x v="1"/>
    <n v="41133"/>
    <x v="0"/>
  </r>
  <r>
    <s v="L3315"/>
    <x v="2"/>
    <x v="9"/>
    <x v="1"/>
    <x v="1"/>
    <n v="31044"/>
    <x v="0"/>
  </r>
  <r>
    <s v="L3315"/>
    <x v="2"/>
    <x v="10"/>
    <x v="1"/>
    <x v="1"/>
    <n v="39995"/>
    <x v="0"/>
  </r>
  <r>
    <s v="L3315"/>
    <x v="2"/>
    <x v="11"/>
    <x v="1"/>
    <x v="1"/>
    <n v="32434"/>
    <x v="0"/>
  </r>
  <r>
    <s v="L3315"/>
    <x v="2"/>
    <x v="12"/>
    <x v="1"/>
    <x v="1"/>
    <n v="40391"/>
    <x v="0"/>
  </r>
  <r>
    <s v="L3315"/>
    <x v="2"/>
    <x v="13"/>
    <x v="1"/>
    <x v="1"/>
    <n v="32270"/>
    <x v="0"/>
  </r>
  <r>
    <s v="L3315"/>
    <x v="2"/>
    <x v="14"/>
    <x v="1"/>
    <x v="1"/>
    <n v="39287"/>
    <x v="0"/>
  </r>
  <r>
    <s v="L3315"/>
    <x v="2"/>
    <x v="15"/>
    <x v="1"/>
    <x v="1"/>
    <n v="40339"/>
    <x v="0"/>
  </r>
  <r>
    <s v="L3315"/>
    <x v="2"/>
    <x v="16"/>
    <x v="1"/>
    <x v="1"/>
    <n v="31223"/>
    <x v="0"/>
  </r>
  <r>
    <s v="L3315"/>
    <x v="2"/>
    <x v="17"/>
    <x v="1"/>
    <x v="1"/>
    <n v="34453"/>
    <x v="0"/>
  </r>
  <r>
    <s v="L3315"/>
    <x v="2"/>
    <x v="18"/>
    <x v="1"/>
    <x v="1"/>
    <n v="39532"/>
    <x v="0"/>
  </r>
  <r>
    <s v="L3315"/>
    <x v="2"/>
    <x v="19"/>
    <x v="1"/>
    <x v="1"/>
    <n v="39105"/>
    <x v="0"/>
  </r>
  <r>
    <s v="L3315"/>
    <x v="2"/>
    <x v="20"/>
    <x v="1"/>
    <x v="1"/>
    <n v="36363"/>
    <x v="0"/>
  </r>
  <r>
    <s v="L3315"/>
    <x v="2"/>
    <x v="21"/>
    <x v="1"/>
    <x v="1"/>
    <n v="41006"/>
    <x v="0"/>
  </r>
  <r>
    <s v="L3315"/>
    <x v="2"/>
    <x v="22"/>
    <x v="1"/>
    <x v="1"/>
    <n v="40854"/>
    <x v="0"/>
  </r>
  <r>
    <s v="L3315"/>
    <x v="2"/>
    <x v="23"/>
    <x v="1"/>
    <x v="1"/>
    <n v="39317"/>
    <x v="0"/>
  </r>
  <r>
    <s v="L3315"/>
    <x v="2"/>
    <x v="24"/>
    <x v="1"/>
    <x v="1"/>
    <n v="37166"/>
    <x v="0"/>
  </r>
  <r>
    <s v="L3315"/>
    <x v="2"/>
    <x v="25"/>
    <x v="1"/>
    <x v="1"/>
    <n v="40952"/>
    <x v="0"/>
  </r>
  <r>
    <s v="L3315"/>
    <x v="2"/>
    <x v="26"/>
    <x v="1"/>
    <x v="1"/>
    <n v="40796"/>
    <x v="0"/>
  </r>
  <r>
    <s v="L3315"/>
    <x v="2"/>
    <x v="27"/>
    <x v="1"/>
    <x v="1"/>
    <n v="40204"/>
    <x v="0"/>
  </r>
  <r>
    <s v="L3315"/>
    <x v="2"/>
    <x v="28"/>
    <x v="1"/>
    <x v="1"/>
    <n v="33059"/>
    <x v="0"/>
  </r>
  <r>
    <s v="L3315"/>
    <x v="2"/>
    <x v="29"/>
    <x v="1"/>
    <x v="1"/>
    <n v="36331"/>
    <x v="0"/>
  </r>
  <r>
    <s v="L3315"/>
    <x v="2"/>
    <x v="30"/>
    <x v="1"/>
    <x v="0"/>
    <n v="37276"/>
    <x v="0"/>
  </r>
  <r>
    <s v="L3315"/>
    <x v="2"/>
    <x v="31"/>
    <x v="1"/>
    <x v="0"/>
    <n v="34237"/>
    <x v="0"/>
  </r>
  <r>
    <s v="L3315"/>
    <x v="2"/>
    <x v="32"/>
    <x v="1"/>
    <x v="0"/>
    <n v="41585"/>
    <x v="0"/>
  </r>
  <r>
    <s v="L3315"/>
    <x v="2"/>
    <x v="33"/>
    <x v="1"/>
    <x v="0"/>
    <n v="34965"/>
    <x v="0"/>
  </r>
  <r>
    <s v="L3315"/>
    <x v="2"/>
    <x v="34"/>
    <x v="1"/>
    <x v="0"/>
    <n v="39247"/>
    <x v="0"/>
  </r>
  <r>
    <s v="L3315"/>
    <x v="2"/>
    <x v="35"/>
    <x v="1"/>
    <x v="0"/>
    <n v="32654"/>
    <x v="0"/>
  </r>
  <r>
    <s v="L3315"/>
    <x v="2"/>
    <x v="36"/>
    <x v="1"/>
    <x v="0"/>
    <n v="33163"/>
    <x v="0"/>
  </r>
  <r>
    <s v="L3315"/>
    <x v="2"/>
    <x v="37"/>
    <x v="1"/>
    <x v="0"/>
    <n v="36923"/>
    <x v="0"/>
  </r>
  <r>
    <s v="L3315"/>
    <x v="2"/>
    <x v="38"/>
    <x v="1"/>
    <x v="0"/>
    <n v="39998"/>
    <x v="0"/>
  </r>
  <r>
    <s v="L3315"/>
    <x v="2"/>
    <x v="39"/>
    <x v="1"/>
    <x v="0"/>
    <n v="40834"/>
    <x v="0"/>
  </r>
  <r>
    <s v="L3315"/>
    <x v="2"/>
    <x v="40"/>
    <x v="1"/>
    <x v="0"/>
    <n v="42744"/>
    <x v="0"/>
  </r>
  <r>
    <s v="L3315"/>
    <x v="2"/>
    <x v="41"/>
    <x v="1"/>
    <x v="1"/>
    <n v="32125"/>
    <x v="0"/>
  </r>
  <r>
    <s v="L3315"/>
    <x v="2"/>
    <x v="42"/>
    <x v="1"/>
    <x v="1"/>
    <n v="32909"/>
    <x v="0"/>
  </r>
  <r>
    <s v="L3315"/>
    <x v="2"/>
    <x v="43"/>
    <x v="1"/>
    <x v="1"/>
    <n v="34015"/>
    <x v="0"/>
  </r>
  <r>
    <s v="L3315"/>
    <x v="2"/>
    <x v="44"/>
    <x v="1"/>
    <x v="1"/>
    <n v="36959"/>
    <x v="0"/>
  </r>
  <r>
    <s v="L3315"/>
    <x v="2"/>
    <x v="45"/>
    <x v="1"/>
    <x v="1"/>
    <n v="41336"/>
    <x v="0"/>
  </r>
  <r>
    <s v="L3315"/>
    <x v="2"/>
    <x v="46"/>
    <x v="1"/>
    <x v="1"/>
    <n v="34109"/>
    <x v="0"/>
  </r>
  <r>
    <s v="L3315"/>
    <x v="2"/>
    <x v="47"/>
    <x v="1"/>
    <x v="1"/>
    <n v="38520"/>
    <x v="0"/>
  </r>
  <r>
    <s v="L3315"/>
    <x v="2"/>
    <x v="48"/>
    <x v="1"/>
    <x v="1"/>
    <n v="32204"/>
    <x v="0"/>
  </r>
  <r>
    <s v="L3315"/>
    <x v="2"/>
    <x v="49"/>
    <x v="1"/>
    <x v="1"/>
    <n v="36127"/>
    <x v="0"/>
  </r>
  <r>
    <s v="L3315"/>
    <x v="2"/>
    <x v="50"/>
    <x v="1"/>
    <x v="1"/>
    <n v="38278"/>
    <x v="0"/>
  </r>
  <r>
    <s v="L3315"/>
    <x v="2"/>
    <x v="51"/>
    <x v="1"/>
    <x v="1"/>
    <n v="32833"/>
    <x v="0"/>
  </r>
  <r>
    <s v="L3315"/>
    <x v="2"/>
    <x v="52"/>
    <x v="1"/>
    <x v="1"/>
    <n v="41082"/>
    <x v="0"/>
  </r>
  <r>
    <s v="L3315"/>
    <x v="2"/>
    <x v="53"/>
    <x v="1"/>
    <x v="1"/>
    <n v="35777"/>
    <x v="0"/>
  </r>
  <r>
    <s v="L3315"/>
    <x v="2"/>
    <x v="54"/>
    <x v="1"/>
    <x v="1"/>
    <n v="36534"/>
    <x v="0"/>
  </r>
  <r>
    <s v="L3315"/>
    <x v="2"/>
    <x v="55"/>
    <x v="1"/>
    <x v="1"/>
    <n v="40044"/>
    <x v="0"/>
  </r>
  <r>
    <s v="L3315"/>
    <x v="2"/>
    <x v="56"/>
    <x v="1"/>
    <x v="1"/>
    <n v="31978"/>
    <x v="0"/>
  </r>
  <r>
    <s v="L3315"/>
    <x v="2"/>
    <x v="57"/>
    <x v="1"/>
    <x v="1"/>
    <n v="40163"/>
    <x v="0"/>
  </r>
  <r>
    <s v="L3315"/>
    <x v="2"/>
    <x v="58"/>
    <x v="1"/>
    <x v="1"/>
    <n v="40022"/>
    <x v="0"/>
  </r>
  <r>
    <s v="L3315"/>
    <x v="2"/>
    <x v="59"/>
    <x v="1"/>
    <x v="1"/>
    <n v="31045"/>
    <x v="0"/>
  </r>
  <r>
    <s v="L3315"/>
    <x v="2"/>
    <x v="60"/>
    <x v="1"/>
    <x v="1"/>
    <n v="40592"/>
    <x v="0"/>
  </r>
  <r>
    <s v="L3315"/>
    <x v="2"/>
    <x v="61"/>
    <x v="1"/>
    <x v="1"/>
    <n v="36294"/>
    <x v="0"/>
  </r>
  <r>
    <s v="L3315"/>
    <x v="2"/>
    <x v="62"/>
    <x v="1"/>
    <x v="1"/>
    <n v="41087"/>
    <x v="0"/>
  </r>
  <r>
    <s v="L3315"/>
    <x v="2"/>
    <x v="63"/>
    <x v="1"/>
    <x v="1"/>
    <n v="40899"/>
    <x v="0"/>
  </r>
  <r>
    <s v="L3315"/>
    <x v="2"/>
    <x v="64"/>
    <x v="1"/>
    <x v="1"/>
    <n v="32683"/>
    <x v="0"/>
  </r>
  <r>
    <s v="L3315"/>
    <x v="2"/>
    <x v="65"/>
    <x v="1"/>
    <x v="1"/>
    <n v="31749"/>
    <x v="0"/>
  </r>
  <r>
    <s v="L3315"/>
    <x v="2"/>
    <x v="66"/>
    <x v="1"/>
    <x v="1"/>
    <n v="33044"/>
    <x v="0"/>
  </r>
  <r>
    <s v="L3315"/>
    <x v="2"/>
    <x v="67"/>
    <x v="1"/>
    <x v="1"/>
    <n v="39537"/>
    <x v="0"/>
  </r>
  <r>
    <s v="L3315"/>
    <x v="2"/>
    <x v="68"/>
    <x v="1"/>
    <x v="1"/>
    <n v="41569"/>
    <x v="0"/>
  </r>
  <r>
    <s v="L3315"/>
    <x v="2"/>
    <x v="69"/>
    <x v="1"/>
    <x v="1"/>
    <n v="40206"/>
    <x v="0"/>
  </r>
  <r>
    <s v="L3315"/>
    <x v="2"/>
    <x v="70"/>
    <x v="1"/>
    <x v="1"/>
    <n v="41845"/>
    <x v="0"/>
  </r>
  <r>
    <s v="L3315"/>
    <x v="2"/>
    <x v="71"/>
    <x v="1"/>
    <x v="1"/>
    <n v="36157"/>
    <x v="0"/>
  </r>
  <r>
    <s v="L3315"/>
    <x v="2"/>
    <x v="72"/>
    <x v="1"/>
    <x v="1"/>
    <n v="34308"/>
    <x v="0"/>
  </r>
  <r>
    <s v="L3315"/>
    <x v="2"/>
    <x v="73"/>
    <x v="1"/>
    <x v="1"/>
    <n v="32532"/>
    <x v="0"/>
  </r>
  <r>
    <s v="L3315"/>
    <x v="2"/>
    <x v="74"/>
    <x v="1"/>
    <x v="1"/>
    <n v="43468"/>
    <x v="0"/>
  </r>
  <r>
    <s v="L3315"/>
    <x v="2"/>
    <x v="75"/>
    <x v="1"/>
    <x v="1"/>
    <n v="42243"/>
    <x v="0"/>
  </r>
  <r>
    <s v="L3315"/>
    <x v="2"/>
    <x v="76"/>
    <x v="1"/>
    <x v="1"/>
    <n v="42437"/>
    <x v="0"/>
  </r>
  <r>
    <s v="L3315"/>
    <x v="2"/>
    <x v="77"/>
    <x v="1"/>
    <x v="1"/>
    <n v="34831"/>
    <x v="0"/>
  </r>
  <r>
    <s v="L3315"/>
    <x v="2"/>
    <x v="78"/>
    <x v="1"/>
    <x v="1"/>
    <n v="40104"/>
    <x v="0"/>
  </r>
  <r>
    <s v="L3315"/>
    <x v="2"/>
    <x v="79"/>
    <x v="1"/>
    <x v="1"/>
    <n v="41163"/>
    <x v="0"/>
  </r>
  <r>
    <s v="L3315"/>
    <x v="2"/>
    <x v="80"/>
    <x v="1"/>
    <x v="1"/>
    <n v="32771"/>
    <x v="0"/>
  </r>
  <r>
    <s v="L3315"/>
    <x v="2"/>
    <x v="81"/>
    <x v="1"/>
    <x v="1"/>
    <n v="40892"/>
    <x v="0"/>
  </r>
  <r>
    <s v="L3315"/>
    <x v="2"/>
    <x v="82"/>
    <x v="1"/>
    <x v="1"/>
    <n v="40425"/>
    <x v="0"/>
  </r>
  <r>
    <s v="L3315"/>
    <x v="2"/>
    <x v="83"/>
    <x v="1"/>
    <x v="1"/>
    <n v="39284"/>
    <x v="0"/>
  </r>
  <r>
    <s v="L3315"/>
    <x v="2"/>
    <x v="84"/>
    <x v="1"/>
    <x v="1"/>
    <n v="40986"/>
    <x v="0"/>
  </r>
  <r>
    <s v="L3315"/>
    <x v="2"/>
    <x v="85"/>
    <x v="1"/>
    <x v="1"/>
    <n v="37534"/>
    <x v="0"/>
  </r>
  <r>
    <s v="L3315"/>
    <x v="2"/>
    <x v="86"/>
    <x v="1"/>
    <x v="1"/>
    <n v="32459"/>
    <x v="0"/>
  </r>
  <r>
    <s v="L3315"/>
    <x v="2"/>
    <x v="87"/>
    <x v="1"/>
    <x v="1"/>
    <n v="37648"/>
    <x v="0"/>
  </r>
  <r>
    <s v="L3315"/>
    <x v="2"/>
    <x v="88"/>
    <x v="1"/>
    <x v="1"/>
    <n v="40359"/>
    <x v="0"/>
  </r>
  <r>
    <s v="L3315"/>
    <x v="2"/>
    <x v="89"/>
    <x v="1"/>
    <x v="1"/>
    <n v="40175"/>
    <x v="0"/>
  </r>
  <r>
    <s v="L3315"/>
    <x v="2"/>
    <x v="0"/>
    <x v="2"/>
    <x v="0"/>
    <n v="17492"/>
    <x v="0"/>
  </r>
  <r>
    <s v="L3315"/>
    <x v="2"/>
    <x v="1"/>
    <x v="2"/>
    <x v="0"/>
    <n v="13730"/>
    <x v="0"/>
  </r>
  <r>
    <s v="L3315"/>
    <x v="2"/>
    <x v="2"/>
    <x v="2"/>
    <x v="0"/>
    <n v="14262"/>
    <x v="0"/>
  </r>
  <r>
    <s v="L3315"/>
    <x v="2"/>
    <x v="3"/>
    <x v="2"/>
    <x v="0"/>
    <n v="13523"/>
    <x v="0"/>
  </r>
  <r>
    <s v="L3315"/>
    <x v="2"/>
    <x v="4"/>
    <x v="2"/>
    <x v="0"/>
    <n v="15306"/>
    <x v="0"/>
  </r>
  <r>
    <s v="L3315"/>
    <x v="2"/>
    <x v="5"/>
    <x v="2"/>
    <x v="0"/>
    <n v="13744"/>
    <x v="0"/>
  </r>
  <r>
    <s v="L3315"/>
    <x v="2"/>
    <x v="6"/>
    <x v="2"/>
    <x v="0"/>
    <n v="17761"/>
    <x v="0"/>
  </r>
  <r>
    <s v="L3315"/>
    <x v="2"/>
    <x v="7"/>
    <x v="2"/>
    <x v="0"/>
    <n v="15560"/>
    <x v="0"/>
  </r>
  <r>
    <s v="L3315"/>
    <x v="2"/>
    <x v="8"/>
    <x v="2"/>
    <x v="0"/>
    <n v="14141"/>
    <x v="0"/>
  </r>
  <r>
    <s v="L3315"/>
    <x v="2"/>
    <x v="9"/>
    <x v="2"/>
    <x v="0"/>
    <n v="14645"/>
    <x v="0"/>
  </r>
  <r>
    <s v="L3315"/>
    <x v="2"/>
    <x v="10"/>
    <x v="2"/>
    <x v="0"/>
    <n v="13396"/>
    <x v="0"/>
  </r>
  <r>
    <s v="L3315"/>
    <x v="2"/>
    <x v="11"/>
    <x v="2"/>
    <x v="0"/>
    <n v="15614"/>
    <x v="0"/>
  </r>
  <r>
    <s v="L3315"/>
    <x v="2"/>
    <x v="12"/>
    <x v="2"/>
    <x v="0"/>
    <n v="9525"/>
    <x v="0"/>
  </r>
  <r>
    <s v="L3315"/>
    <x v="2"/>
    <x v="13"/>
    <x v="2"/>
    <x v="0"/>
    <n v="17965"/>
    <x v="0"/>
  </r>
  <r>
    <s v="L3315"/>
    <x v="2"/>
    <x v="14"/>
    <x v="2"/>
    <x v="0"/>
    <n v="15394"/>
    <x v="0"/>
  </r>
  <r>
    <s v="L3315"/>
    <x v="2"/>
    <x v="15"/>
    <x v="2"/>
    <x v="0"/>
    <n v="13996"/>
    <x v="0"/>
  </r>
  <r>
    <s v="L3315"/>
    <x v="2"/>
    <x v="16"/>
    <x v="2"/>
    <x v="1"/>
    <n v="8314"/>
    <x v="0"/>
  </r>
  <r>
    <s v="L3315"/>
    <x v="2"/>
    <x v="17"/>
    <x v="2"/>
    <x v="1"/>
    <n v="6849"/>
    <x v="0"/>
  </r>
  <r>
    <s v="L3315"/>
    <x v="2"/>
    <x v="18"/>
    <x v="2"/>
    <x v="1"/>
    <n v="7087"/>
    <x v="0"/>
  </r>
  <r>
    <s v="L3315"/>
    <x v="2"/>
    <x v="19"/>
    <x v="2"/>
    <x v="1"/>
    <n v="8855"/>
    <x v="0"/>
  </r>
  <r>
    <s v="L3315"/>
    <x v="2"/>
    <x v="20"/>
    <x v="2"/>
    <x v="1"/>
    <n v="7451"/>
    <x v="0"/>
  </r>
  <r>
    <s v="L3315"/>
    <x v="2"/>
    <x v="21"/>
    <x v="2"/>
    <x v="1"/>
    <n v="8391"/>
    <x v="0"/>
  </r>
  <r>
    <s v="L3315"/>
    <x v="2"/>
    <x v="22"/>
    <x v="2"/>
    <x v="1"/>
    <n v="7624"/>
    <x v="0"/>
  </r>
  <r>
    <s v="L3315"/>
    <x v="2"/>
    <x v="23"/>
    <x v="2"/>
    <x v="1"/>
    <n v="7820"/>
    <x v="0"/>
  </r>
  <r>
    <s v="L3315"/>
    <x v="2"/>
    <x v="24"/>
    <x v="2"/>
    <x v="1"/>
    <n v="7102"/>
    <x v="0"/>
  </r>
  <r>
    <s v="L3315"/>
    <x v="2"/>
    <x v="25"/>
    <x v="2"/>
    <x v="1"/>
    <n v="7152"/>
    <x v="0"/>
  </r>
  <r>
    <s v="L3315"/>
    <x v="2"/>
    <x v="26"/>
    <x v="2"/>
    <x v="1"/>
    <n v="7656"/>
    <x v="0"/>
  </r>
  <r>
    <s v="L3315"/>
    <x v="2"/>
    <x v="27"/>
    <x v="2"/>
    <x v="1"/>
    <n v="7087"/>
    <x v="0"/>
  </r>
  <r>
    <s v="L3315"/>
    <x v="2"/>
    <x v="28"/>
    <x v="2"/>
    <x v="1"/>
    <n v="8783"/>
    <x v="0"/>
  </r>
  <r>
    <s v="L3315"/>
    <x v="2"/>
    <x v="29"/>
    <x v="2"/>
    <x v="1"/>
    <n v="7246"/>
    <x v="0"/>
  </r>
  <r>
    <s v="L3315"/>
    <x v="2"/>
    <x v="30"/>
    <x v="2"/>
    <x v="1"/>
    <n v="8554"/>
    <x v="0"/>
  </r>
  <r>
    <s v="L3315"/>
    <x v="2"/>
    <x v="31"/>
    <x v="2"/>
    <x v="1"/>
    <n v="7940"/>
    <x v="0"/>
  </r>
  <r>
    <s v="L3315"/>
    <x v="2"/>
    <x v="32"/>
    <x v="2"/>
    <x v="1"/>
    <n v="6887"/>
    <x v="0"/>
  </r>
  <r>
    <s v="L3315"/>
    <x v="2"/>
    <x v="33"/>
    <x v="2"/>
    <x v="1"/>
    <n v="7208"/>
    <x v="0"/>
  </r>
  <r>
    <s v="L3315"/>
    <x v="2"/>
    <x v="34"/>
    <x v="2"/>
    <x v="1"/>
    <n v="7614"/>
    <x v="0"/>
  </r>
  <r>
    <s v="L3315"/>
    <x v="2"/>
    <x v="35"/>
    <x v="2"/>
    <x v="1"/>
    <n v="8729"/>
    <x v="0"/>
  </r>
  <r>
    <s v="L3315"/>
    <x v="2"/>
    <x v="36"/>
    <x v="2"/>
    <x v="1"/>
    <n v="8204"/>
    <x v="0"/>
  </r>
  <r>
    <s v="L3315"/>
    <x v="2"/>
    <x v="37"/>
    <x v="2"/>
    <x v="1"/>
    <n v="6796"/>
    <x v="0"/>
  </r>
  <r>
    <s v="L3315"/>
    <x v="2"/>
    <x v="38"/>
    <x v="2"/>
    <x v="1"/>
    <n v="6891"/>
    <x v="0"/>
  </r>
  <r>
    <s v="L3315"/>
    <x v="2"/>
    <x v="39"/>
    <x v="2"/>
    <x v="1"/>
    <n v="7579"/>
    <x v="0"/>
  </r>
  <r>
    <s v="L3315"/>
    <x v="2"/>
    <x v="40"/>
    <x v="2"/>
    <x v="1"/>
    <n v="6976"/>
    <x v="0"/>
  </r>
  <r>
    <s v="L3315"/>
    <x v="2"/>
    <x v="41"/>
    <x v="2"/>
    <x v="1"/>
    <n v="6848"/>
    <x v="0"/>
  </r>
  <r>
    <s v="L3315"/>
    <x v="2"/>
    <x v="42"/>
    <x v="2"/>
    <x v="1"/>
    <n v="7147"/>
    <x v="0"/>
  </r>
  <r>
    <s v="L3315"/>
    <x v="2"/>
    <x v="43"/>
    <x v="2"/>
    <x v="1"/>
    <n v="7636"/>
    <x v="0"/>
  </r>
  <r>
    <s v="L3315"/>
    <x v="2"/>
    <x v="44"/>
    <x v="2"/>
    <x v="1"/>
    <n v="8000"/>
    <x v="0"/>
  </r>
  <r>
    <s v="L3315"/>
    <x v="2"/>
    <x v="45"/>
    <x v="2"/>
    <x v="1"/>
    <n v="7477"/>
    <x v="0"/>
  </r>
  <r>
    <s v="L3315"/>
    <x v="2"/>
    <x v="46"/>
    <x v="2"/>
    <x v="0"/>
    <n v="10503"/>
    <x v="0"/>
  </r>
  <r>
    <s v="L3315"/>
    <x v="2"/>
    <x v="47"/>
    <x v="2"/>
    <x v="0"/>
    <n v="10599"/>
    <x v="0"/>
  </r>
  <r>
    <s v="L3315"/>
    <x v="2"/>
    <x v="48"/>
    <x v="2"/>
    <x v="0"/>
    <n v="10284"/>
    <x v="0"/>
  </r>
  <r>
    <s v="L3315"/>
    <x v="2"/>
    <x v="49"/>
    <x v="2"/>
    <x v="0"/>
    <n v="10963"/>
    <x v="0"/>
  </r>
  <r>
    <s v="L3315"/>
    <x v="2"/>
    <x v="50"/>
    <x v="2"/>
    <x v="0"/>
    <n v="11664"/>
    <x v="0"/>
  </r>
  <r>
    <s v="L3315"/>
    <x v="2"/>
    <x v="51"/>
    <x v="2"/>
    <x v="0"/>
    <n v="11090"/>
    <x v="0"/>
  </r>
  <r>
    <s v="L3315"/>
    <x v="2"/>
    <x v="52"/>
    <x v="2"/>
    <x v="0"/>
    <n v="10880"/>
    <x v="0"/>
  </r>
  <r>
    <s v="L3315"/>
    <x v="2"/>
    <x v="53"/>
    <x v="2"/>
    <x v="0"/>
    <n v="10510"/>
    <x v="0"/>
  </r>
  <r>
    <s v="L3315"/>
    <x v="2"/>
    <x v="54"/>
    <x v="2"/>
    <x v="0"/>
    <n v="10582"/>
    <x v="0"/>
  </r>
  <r>
    <s v="L3315"/>
    <x v="2"/>
    <x v="55"/>
    <x v="2"/>
    <x v="0"/>
    <n v="11074"/>
    <x v="0"/>
  </r>
  <r>
    <s v="L3315"/>
    <x v="2"/>
    <x v="56"/>
    <x v="2"/>
    <x v="0"/>
    <n v="11537"/>
    <x v="0"/>
  </r>
  <r>
    <s v="L3315"/>
    <x v="2"/>
    <x v="57"/>
    <x v="2"/>
    <x v="0"/>
    <n v="9775"/>
    <x v="0"/>
  </r>
  <r>
    <s v="L3315"/>
    <x v="2"/>
    <x v="58"/>
    <x v="2"/>
    <x v="0"/>
    <n v="9574"/>
    <x v="0"/>
  </r>
  <r>
    <s v="L3315"/>
    <x v="2"/>
    <x v="59"/>
    <x v="2"/>
    <x v="0"/>
    <n v="11343"/>
    <x v="0"/>
  </r>
  <r>
    <s v="L3315"/>
    <x v="2"/>
    <x v="60"/>
    <x v="2"/>
    <x v="0"/>
    <n v="11330"/>
    <x v="0"/>
  </r>
  <r>
    <s v="L3315"/>
    <x v="2"/>
    <x v="61"/>
    <x v="2"/>
    <x v="0"/>
    <n v="9584"/>
    <x v="0"/>
  </r>
  <r>
    <s v="L3315"/>
    <x v="2"/>
    <x v="62"/>
    <x v="2"/>
    <x v="1"/>
    <n v="7811"/>
    <x v="0"/>
  </r>
  <r>
    <s v="L3315"/>
    <x v="2"/>
    <x v="63"/>
    <x v="2"/>
    <x v="1"/>
    <n v="7738"/>
    <x v="0"/>
  </r>
  <r>
    <s v="L3315"/>
    <x v="2"/>
    <x v="64"/>
    <x v="2"/>
    <x v="1"/>
    <n v="8934"/>
    <x v="0"/>
  </r>
  <r>
    <s v="L3315"/>
    <x v="2"/>
    <x v="65"/>
    <x v="2"/>
    <x v="1"/>
    <n v="8037"/>
    <x v="0"/>
  </r>
  <r>
    <s v="L3315"/>
    <x v="2"/>
    <x v="66"/>
    <x v="2"/>
    <x v="1"/>
    <n v="8780"/>
    <x v="0"/>
  </r>
  <r>
    <s v="L3315"/>
    <x v="2"/>
    <x v="67"/>
    <x v="2"/>
    <x v="1"/>
    <n v="6826"/>
    <x v="0"/>
  </r>
  <r>
    <s v="L3315"/>
    <x v="2"/>
    <x v="68"/>
    <x v="2"/>
    <x v="1"/>
    <n v="7269"/>
    <x v="0"/>
  </r>
  <r>
    <s v="L3315"/>
    <x v="2"/>
    <x v="69"/>
    <x v="2"/>
    <x v="1"/>
    <n v="8401"/>
    <x v="0"/>
  </r>
  <r>
    <s v="L3315"/>
    <x v="2"/>
    <x v="70"/>
    <x v="2"/>
    <x v="1"/>
    <n v="7601"/>
    <x v="0"/>
  </r>
  <r>
    <s v="L3315"/>
    <x v="2"/>
    <x v="71"/>
    <x v="2"/>
    <x v="1"/>
    <n v="8309"/>
    <x v="0"/>
  </r>
  <r>
    <s v="L3315"/>
    <x v="2"/>
    <x v="72"/>
    <x v="2"/>
    <x v="1"/>
    <n v="7060"/>
    <x v="0"/>
  </r>
  <r>
    <s v="L3315"/>
    <x v="2"/>
    <x v="73"/>
    <x v="2"/>
    <x v="1"/>
    <n v="6900"/>
    <x v="0"/>
  </r>
  <r>
    <s v="L3315"/>
    <x v="2"/>
    <x v="74"/>
    <x v="2"/>
    <x v="1"/>
    <n v="8011"/>
    <x v="0"/>
  </r>
  <r>
    <s v="L3315"/>
    <x v="2"/>
    <x v="75"/>
    <x v="2"/>
    <x v="1"/>
    <n v="8044"/>
    <x v="0"/>
  </r>
  <r>
    <s v="L3315"/>
    <x v="2"/>
    <x v="76"/>
    <x v="2"/>
    <x v="1"/>
    <n v="8444"/>
    <x v="0"/>
  </r>
  <r>
    <s v="L3315"/>
    <x v="2"/>
    <x v="77"/>
    <x v="2"/>
    <x v="1"/>
    <n v="8126"/>
    <x v="0"/>
  </r>
  <r>
    <s v="L3315"/>
    <x v="2"/>
    <x v="78"/>
    <x v="2"/>
    <x v="1"/>
    <n v="8084"/>
    <x v="0"/>
  </r>
  <r>
    <s v="L3315"/>
    <x v="2"/>
    <x v="79"/>
    <x v="2"/>
    <x v="1"/>
    <n v="8392"/>
    <x v="0"/>
  </r>
  <r>
    <s v="L3315"/>
    <x v="2"/>
    <x v="80"/>
    <x v="2"/>
    <x v="1"/>
    <n v="8571"/>
    <x v="0"/>
  </r>
  <r>
    <s v="L3315"/>
    <x v="2"/>
    <x v="81"/>
    <x v="2"/>
    <x v="1"/>
    <n v="6997"/>
    <x v="0"/>
  </r>
  <r>
    <s v="L3315"/>
    <x v="2"/>
    <x v="82"/>
    <x v="2"/>
    <x v="1"/>
    <n v="7161"/>
    <x v="0"/>
  </r>
  <r>
    <s v="L3315"/>
    <x v="2"/>
    <x v="83"/>
    <x v="2"/>
    <x v="1"/>
    <n v="7673"/>
    <x v="0"/>
  </r>
  <r>
    <s v="L3315"/>
    <x v="2"/>
    <x v="84"/>
    <x v="2"/>
    <x v="1"/>
    <n v="7723"/>
    <x v="0"/>
  </r>
  <r>
    <s v="L3315"/>
    <x v="2"/>
    <x v="85"/>
    <x v="2"/>
    <x v="1"/>
    <n v="8811"/>
    <x v="0"/>
  </r>
  <r>
    <s v="L3315"/>
    <x v="2"/>
    <x v="86"/>
    <x v="2"/>
    <x v="1"/>
    <n v="8409"/>
    <x v="0"/>
  </r>
  <r>
    <s v="L3315"/>
    <x v="2"/>
    <x v="87"/>
    <x v="2"/>
    <x v="1"/>
    <n v="7336"/>
    <x v="0"/>
  </r>
  <r>
    <s v="L3315"/>
    <x v="2"/>
    <x v="88"/>
    <x v="2"/>
    <x v="1"/>
    <n v="7873"/>
    <x v="0"/>
  </r>
  <r>
    <s v="L3315"/>
    <x v="2"/>
    <x v="89"/>
    <x v="2"/>
    <x v="1"/>
    <n v="8724"/>
    <x v="0"/>
  </r>
  <r>
    <s v="L9476"/>
    <x v="3"/>
    <x v="0"/>
    <x v="0"/>
    <x v="0"/>
    <n v="18380"/>
    <x v="0"/>
  </r>
  <r>
    <s v="L9476"/>
    <x v="3"/>
    <x v="1"/>
    <x v="0"/>
    <x v="0"/>
    <n v="18165"/>
    <x v="0"/>
  </r>
  <r>
    <s v="L9476"/>
    <x v="3"/>
    <x v="2"/>
    <x v="0"/>
    <x v="0"/>
    <n v="18410"/>
    <x v="0"/>
  </r>
  <r>
    <s v="L9476"/>
    <x v="3"/>
    <x v="3"/>
    <x v="0"/>
    <x v="0"/>
    <n v="17892"/>
    <x v="0"/>
  </r>
  <r>
    <s v="L9476"/>
    <x v="3"/>
    <x v="4"/>
    <x v="0"/>
    <x v="0"/>
    <n v="18316"/>
    <x v="0"/>
  </r>
  <r>
    <s v="L9476"/>
    <x v="3"/>
    <x v="5"/>
    <x v="0"/>
    <x v="0"/>
    <n v="18228"/>
    <x v="0"/>
  </r>
  <r>
    <s v="L9476"/>
    <x v="3"/>
    <x v="6"/>
    <x v="0"/>
    <x v="0"/>
    <n v="17823"/>
    <x v="0"/>
  </r>
  <r>
    <s v="L9476"/>
    <x v="3"/>
    <x v="7"/>
    <x v="0"/>
    <x v="0"/>
    <n v="18086"/>
    <x v="0"/>
  </r>
  <r>
    <s v="L9476"/>
    <x v="3"/>
    <x v="8"/>
    <x v="0"/>
    <x v="0"/>
    <n v="17634"/>
    <x v="0"/>
  </r>
  <r>
    <s v="L9476"/>
    <x v="3"/>
    <x v="9"/>
    <x v="0"/>
    <x v="0"/>
    <n v="17780"/>
    <x v="0"/>
  </r>
  <r>
    <s v="L9476"/>
    <x v="3"/>
    <x v="10"/>
    <x v="0"/>
    <x v="0"/>
    <n v="18102"/>
    <x v="0"/>
  </r>
  <r>
    <s v="L9476"/>
    <x v="3"/>
    <x v="11"/>
    <x v="0"/>
    <x v="0"/>
    <n v="18399"/>
    <x v="0"/>
  </r>
  <r>
    <s v="L9476"/>
    <x v="3"/>
    <x v="12"/>
    <x v="0"/>
    <x v="0"/>
    <n v="18004"/>
    <x v="0"/>
  </r>
  <r>
    <s v="L9476"/>
    <x v="3"/>
    <x v="13"/>
    <x v="0"/>
    <x v="0"/>
    <n v="18499"/>
    <x v="0"/>
  </r>
  <r>
    <s v="L9476"/>
    <x v="3"/>
    <x v="14"/>
    <x v="0"/>
    <x v="0"/>
    <n v="17916"/>
    <x v="0"/>
  </r>
  <r>
    <s v="L9476"/>
    <x v="3"/>
    <x v="15"/>
    <x v="0"/>
    <x v="1"/>
    <n v="14299"/>
    <x v="0"/>
  </r>
  <r>
    <s v="L9476"/>
    <x v="3"/>
    <x v="16"/>
    <x v="0"/>
    <x v="1"/>
    <n v="15045"/>
    <x v="0"/>
  </r>
  <r>
    <s v="L9476"/>
    <x v="3"/>
    <x v="17"/>
    <x v="0"/>
    <x v="1"/>
    <n v="13910"/>
    <x v="0"/>
  </r>
  <r>
    <s v="L9476"/>
    <x v="3"/>
    <x v="18"/>
    <x v="0"/>
    <x v="1"/>
    <n v="14636"/>
    <x v="0"/>
  </r>
  <r>
    <s v="L9476"/>
    <x v="3"/>
    <x v="19"/>
    <x v="0"/>
    <x v="1"/>
    <n v="15669"/>
    <x v="0"/>
  </r>
  <r>
    <s v="L9476"/>
    <x v="3"/>
    <x v="20"/>
    <x v="0"/>
    <x v="1"/>
    <n v="15457"/>
    <x v="0"/>
  </r>
  <r>
    <s v="L9476"/>
    <x v="3"/>
    <x v="21"/>
    <x v="0"/>
    <x v="1"/>
    <n v="14516"/>
    <x v="0"/>
  </r>
  <r>
    <s v="L9476"/>
    <x v="3"/>
    <x v="22"/>
    <x v="0"/>
    <x v="1"/>
    <n v="15366"/>
    <x v="0"/>
  </r>
  <r>
    <s v="L9476"/>
    <x v="3"/>
    <x v="23"/>
    <x v="0"/>
    <x v="1"/>
    <n v="14199"/>
    <x v="0"/>
  </r>
  <r>
    <s v="L9476"/>
    <x v="3"/>
    <x v="24"/>
    <x v="0"/>
    <x v="1"/>
    <n v="14575"/>
    <x v="0"/>
  </r>
  <r>
    <s v="L9476"/>
    <x v="3"/>
    <x v="25"/>
    <x v="0"/>
    <x v="1"/>
    <n v="15604"/>
    <x v="0"/>
  </r>
  <r>
    <s v="L9476"/>
    <x v="3"/>
    <x v="26"/>
    <x v="0"/>
    <x v="1"/>
    <n v="29683"/>
    <x v="0"/>
  </r>
  <r>
    <s v="L9476"/>
    <x v="3"/>
    <x v="27"/>
    <x v="0"/>
    <x v="1"/>
    <n v="15219"/>
    <x v="0"/>
  </r>
  <r>
    <s v="L9476"/>
    <x v="3"/>
    <x v="28"/>
    <x v="0"/>
    <x v="1"/>
    <n v="15108"/>
    <x v="0"/>
  </r>
  <r>
    <s v="L9476"/>
    <x v="3"/>
    <x v="29"/>
    <x v="0"/>
    <x v="1"/>
    <n v="14633"/>
    <x v="0"/>
  </r>
  <r>
    <s v="L9476"/>
    <x v="3"/>
    <x v="30"/>
    <x v="0"/>
    <x v="1"/>
    <n v="13879"/>
    <x v="0"/>
  </r>
  <r>
    <s v="L9476"/>
    <x v="3"/>
    <x v="31"/>
    <x v="0"/>
    <x v="1"/>
    <n v="29683"/>
    <x v="0"/>
  </r>
  <r>
    <s v="L9476"/>
    <x v="3"/>
    <x v="32"/>
    <x v="0"/>
    <x v="1"/>
    <n v="15069"/>
    <x v="0"/>
  </r>
  <r>
    <s v="L9476"/>
    <x v="3"/>
    <x v="33"/>
    <x v="0"/>
    <x v="1"/>
    <n v="13990"/>
    <x v="0"/>
  </r>
  <r>
    <s v="L9476"/>
    <x v="3"/>
    <x v="34"/>
    <x v="0"/>
    <x v="1"/>
    <n v="14207"/>
    <x v="0"/>
  </r>
  <r>
    <s v="L9476"/>
    <x v="3"/>
    <x v="35"/>
    <x v="0"/>
    <x v="1"/>
    <n v="15283"/>
    <x v="0"/>
  </r>
  <r>
    <s v="L9476"/>
    <x v="3"/>
    <x v="36"/>
    <x v="0"/>
    <x v="1"/>
    <n v="14159"/>
    <x v="0"/>
  </r>
  <r>
    <s v="L9476"/>
    <x v="3"/>
    <x v="37"/>
    <x v="0"/>
    <x v="1"/>
    <n v="14340"/>
    <x v="0"/>
  </r>
  <r>
    <s v="L9476"/>
    <x v="3"/>
    <x v="38"/>
    <x v="0"/>
    <x v="1"/>
    <n v="15506"/>
    <x v="0"/>
  </r>
  <r>
    <s v="L9476"/>
    <x v="3"/>
    <x v="39"/>
    <x v="0"/>
    <x v="1"/>
    <n v="14478"/>
    <x v="0"/>
  </r>
  <r>
    <s v="L9476"/>
    <x v="3"/>
    <x v="40"/>
    <x v="0"/>
    <x v="1"/>
    <n v="13979"/>
    <x v="0"/>
  </r>
  <r>
    <s v="L9476"/>
    <x v="3"/>
    <x v="41"/>
    <x v="0"/>
    <x v="1"/>
    <n v="15387"/>
    <x v="0"/>
  </r>
  <r>
    <s v="L9476"/>
    <x v="3"/>
    <x v="42"/>
    <x v="0"/>
    <x v="1"/>
    <n v="15307"/>
    <x v="0"/>
  </r>
  <r>
    <s v="L9476"/>
    <x v="3"/>
    <x v="43"/>
    <x v="0"/>
    <x v="1"/>
    <n v="15262"/>
    <x v="0"/>
  </r>
  <r>
    <s v="L9476"/>
    <x v="3"/>
    <x v="44"/>
    <x v="0"/>
    <x v="1"/>
    <n v="14951"/>
    <x v="0"/>
  </r>
  <r>
    <s v="L9476"/>
    <x v="3"/>
    <x v="45"/>
    <x v="0"/>
    <x v="1"/>
    <n v="14500"/>
    <x v="0"/>
  </r>
  <r>
    <s v="L9476"/>
    <x v="3"/>
    <x v="46"/>
    <x v="0"/>
    <x v="1"/>
    <n v="14028"/>
    <x v="0"/>
  </r>
  <r>
    <s v="L9476"/>
    <x v="3"/>
    <x v="47"/>
    <x v="0"/>
    <x v="1"/>
    <n v="14685"/>
    <x v="0"/>
  </r>
  <r>
    <s v="L9476"/>
    <x v="3"/>
    <x v="48"/>
    <x v="0"/>
    <x v="1"/>
    <n v="15264"/>
    <x v="0"/>
  </r>
  <r>
    <s v="L9476"/>
    <x v="3"/>
    <x v="49"/>
    <x v="0"/>
    <x v="1"/>
    <n v="15612"/>
    <x v="0"/>
  </r>
  <r>
    <s v="L9476"/>
    <x v="3"/>
    <x v="50"/>
    <x v="0"/>
    <x v="1"/>
    <n v="14660"/>
    <x v="0"/>
  </r>
  <r>
    <s v="L9476"/>
    <x v="3"/>
    <x v="51"/>
    <x v="0"/>
    <x v="1"/>
    <n v="14809"/>
    <x v="0"/>
  </r>
  <r>
    <s v="L9476"/>
    <x v="3"/>
    <x v="52"/>
    <x v="0"/>
    <x v="1"/>
    <n v="15677"/>
    <x v="0"/>
  </r>
  <r>
    <s v="L9476"/>
    <x v="3"/>
    <x v="53"/>
    <x v="0"/>
    <x v="1"/>
    <n v="15214"/>
    <x v="0"/>
  </r>
  <r>
    <s v="L9476"/>
    <x v="3"/>
    <x v="54"/>
    <x v="0"/>
    <x v="1"/>
    <n v="15635"/>
    <x v="0"/>
  </r>
  <r>
    <s v="L9476"/>
    <x v="3"/>
    <x v="55"/>
    <x v="0"/>
    <x v="1"/>
    <n v="14323"/>
    <x v="0"/>
  </r>
  <r>
    <s v="L9476"/>
    <x v="3"/>
    <x v="56"/>
    <x v="0"/>
    <x v="1"/>
    <n v="14461"/>
    <x v="0"/>
  </r>
  <r>
    <s v="L9476"/>
    <x v="3"/>
    <x v="57"/>
    <x v="0"/>
    <x v="1"/>
    <n v="14931"/>
    <x v="0"/>
  </r>
  <r>
    <s v="L9476"/>
    <x v="3"/>
    <x v="58"/>
    <x v="0"/>
    <x v="1"/>
    <n v="14016"/>
    <x v="0"/>
  </r>
  <r>
    <s v="L9476"/>
    <x v="3"/>
    <x v="59"/>
    <x v="0"/>
    <x v="1"/>
    <n v="15635"/>
    <x v="0"/>
  </r>
  <r>
    <s v="L9476"/>
    <x v="3"/>
    <x v="60"/>
    <x v="0"/>
    <x v="1"/>
    <n v="14198"/>
    <x v="0"/>
  </r>
  <r>
    <s v="L9476"/>
    <x v="3"/>
    <x v="61"/>
    <x v="0"/>
    <x v="0"/>
    <n v="16904"/>
    <x v="0"/>
  </r>
  <r>
    <s v="L9476"/>
    <x v="3"/>
    <x v="62"/>
    <x v="0"/>
    <x v="0"/>
    <n v="17071"/>
    <x v="0"/>
  </r>
  <r>
    <s v="L9476"/>
    <x v="3"/>
    <x v="63"/>
    <x v="0"/>
    <x v="0"/>
    <n v="17994"/>
    <x v="0"/>
  </r>
  <r>
    <s v="L9476"/>
    <x v="3"/>
    <x v="64"/>
    <x v="0"/>
    <x v="0"/>
    <n v="17674"/>
    <x v="0"/>
  </r>
  <r>
    <s v="L9476"/>
    <x v="3"/>
    <x v="65"/>
    <x v="0"/>
    <x v="0"/>
    <n v="18052"/>
    <x v="0"/>
  </r>
  <r>
    <s v="L9476"/>
    <x v="3"/>
    <x v="66"/>
    <x v="0"/>
    <x v="0"/>
    <n v="16971"/>
    <x v="0"/>
  </r>
  <r>
    <s v="L9476"/>
    <x v="3"/>
    <x v="67"/>
    <x v="0"/>
    <x v="0"/>
    <n v="16693"/>
    <x v="0"/>
  </r>
  <r>
    <s v="L9476"/>
    <x v="3"/>
    <x v="68"/>
    <x v="0"/>
    <x v="0"/>
    <n v="16849"/>
    <x v="0"/>
  </r>
  <r>
    <s v="L9476"/>
    <x v="3"/>
    <x v="69"/>
    <x v="0"/>
    <x v="0"/>
    <n v="17345"/>
    <x v="0"/>
  </r>
  <r>
    <s v="L9476"/>
    <x v="3"/>
    <x v="70"/>
    <x v="0"/>
    <x v="0"/>
    <n v="17809"/>
    <x v="0"/>
  </r>
  <r>
    <s v="L9476"/>
    <x v="3"/>
    <x v="71"/>
    <x v="0"/>
    <x v="0"/>
    <n v="16749"/>
    <x v="0"/>
  </r>
  <r>
    <s v="L9476"/>
    <x v="3"/>
    <x v="72"/>
    <x v="0"/>
    <x v="0"/>
    <n v="16792"/>
    <x v="0"/>
  </r>
  <r>
    <s v="L9476"/>
    <x v="3"/>
    <x v="73"/>
    <x v="0"/>
    <x v="0"/>
    <n v="17155"/>
    <x v="0"/>
  </r>
  <r>
    <s v="L9476"/>
    <x v="3"/>
    <x v="74"/>
    <x v="0"/>
    <x v="0"/>
    <n v="16968"/>
    <x v="0"/>
  </r>
  <r>
    <s v="L9476"/>
    <x v="3"/>
    <x v="75"/>
    <x v="0"/>
    <x v="0"/>
    <n v="17008"/>
    <x v="0"/>
  </r>
  <r>
    <s v="L9476"/>
    <x v="3"/>
    <x v="76"/>
    <x v="0"/>
    <x v="0"/>
    <n v="17470"/>
    <x v="0"/>
  </r>
  <r>
    <s v="L9476"/>
    <x v="3"/>
    <x v="77"/>
    <x v="0"/>
    <x v="0"/>
    <n v="18291"/>
    <x v="0"/>
  </r>
  <r>
    <s v="L9476"/>
    <x v="3"/>
    <x v="78"/>
    <x v="0"/>
    <x v="0"/>
    <n v="18226"/>
    <x v="0"/>
  </r>
  <r>
    <s v="L9476"/>
    <x v="3"/>
    <x v="79"/>
    <x v="0"/>
    <x v="0"/>
    <n v="18980"/>
    <x v="0"/>
  </r>
  <r>
    <s v="L9476"/>
    <x v="3"/>
    <x v="80"/>
    <x v="0"/>
    <x v="1"/>
    <n v="12614"/>
    <x v="0"/>
  </r>
  <r>
    <s v="L9476"/>
    <x v="3"/>
    <x v="81"/>
    <x v="0"/>
    <x v="1"/>
    <n v="14289"/>
    <x v="0"/>
  </r>
  <r>
    <s v="L9476"/>
    <x v="3"/>
    <x v="82"/>
    <x v="0"/>
    <x v="1"/>
    <n v="13003"/>
    <x v="0"/>
  </r>
  <r>
    <s v="L9476"/>
    <x v="3"/>
    <x v="83"/>
    <x v="0"/>
    <x v="1"/>
    <n v="13973"/>
    <x v="0"/>
  </r>
  <r>
    <s v="L9476"/>
    <x v="3"/>
    <x v="84"/>
    <x v="0"/>
    <x v="1"/>
    <n v="11787"/>
    <x v="0"/>
  </r>
  <r>
    <s v="L9476"/>
    <x v="3"/>
    <x v="85"/>
    <x v="0"/>
    <x v="1"/>
    <n v="14240"/>
    <x v="0"/>
  </r>
  <r>
    <s v="L9476"/>
    <x v="3"/>
    <x v="86"/>
    <x v="0"/>
    <x v="1"/>
    <n v="13066"/>
    <x v="0"/>
  </r>
  <r>
    <s v="L9476"/>
    <x v="3"/>
    <x v="87"/>
    <x v="0"/>
    <x v="1"/>
    <n v="13682"/>
    <x v="0"/>
  </r>
  <r>
    <s v="L9476"/>
    <x v="3"/>
    <x v="88"/>
    <x v="0"/>
    <x v="1"/>
    <n v="14301"/>
    <x v="0"/>
  </r>
  <r>
    <s v="L9476"/>
    <x v="3"/>
    <x v="89"/>
    <x v="0"/>
    <x v="1"/>
    <n v="13526"/>
    <x v="0"/>
  </r>
  <r>
    <s v="L9476"/>
    <x v="3"/>
    <x v="0"/>
    <x v="1"/>
    <x v="1"/>
    <n v="50155"/>
    <x v="2"/>
  </r>
  <r>
    <s v="L9476"/>
    <x v="3"/>
    <x v="1"/>
    <x v="1"/>
    <x v="1"/>
    <n v="47528"/>
    <x v="2"/>
  </r>
  <r>
    <s v="L9476"/>
    <x v="3"/>
    <x v="2"/>
    <x v="1"/>
    <x v="1"/>
    <n v="54219"/>
    <x v="2"/>
  </r>
  <r>
    <s v="L9476"/>
    <x v="3"/>
    <x v="3"/>
    <x v="1"/>
    <x v="1"/>
    <n v="54205"/>
    <x v="2"/>
  </r>
  <r>
    <s v="L9476"/>
    <x v="3"/>
    <x v="4"/>
    <x v="1"/>
    <x v="1"/>
    <n v="61985"/>
    <x v="2"/>
  </r>
  <r>
    <s v="L9476"/>
    <x v="3"/>
    <x v="5"/>
    <x v="1"/>
    <x v="1"/>
    <n v="51536"/>
    <x v="2"/>
  </r>
  <r>
    <s v="L9476"/>
    <x v="3"/>
    <x v="6"/>
    <x v="1"/>
    <x v="1"/>
    <n v="52185"/>
    <x v="2"/>
  </r>
  <r>
    <s v="L9476"/>
    <x v="3"/>
    <x v="7"/>
    <x v="1"/>
    <x v="1"/>
    <n v="51942"/>
    <x v="2"/>
  </r>
  <r>
    <s v="L9476"/>
    <x v="3"/>
    <x v="8"/>
    <x v="1"/>
    <x v="1"/>
    <n v="61699"/>
    <x v="2"/>
  </r>
  <r>
    <s v="L9476"/>
    <x v="3"/>
    <x v="9"/>
    <x v="1"/>
    <x v="1"/>
    <n v="46566"/>
    <x v="2"/>
  </r>
  <r>
    <s v="L9476"/>
    <x v="3"/>
    <x v="10"/>
    <x v="1"/>
    <x v="1"/>
    <n v="59993"/>
    <x v="2"/>
  </r>
  <r>
    <s v="L9476"/>
    <x v="3"/>
    <x v="11"/>
    <x v="1"/>
    <x v="1"/>
    <n v="48651"/>
    <x v="2"/>
  </r>
  <r>
    <s v="L9476"/>
    <x v="3"/>
    <x v="12"/>
    <x v="1"/>
    <x v="1"/>
    <n v="60587"/>
    <x v="2"/>
  </r>
  <r>
    <s v="L9476"/>
    <x v="3"/>
    <x v="13"/>
    <x v="1"/>
    <x v="1"/>
    <n v="48404"/>
    <x v="2"/>
  </r>
  <r>
    <s v="L9476"/>
    <x v="3"/>
    <x v="14"/>
    <x v="1"/>
    <x v="1"/>
    <n v="58931"/>
    <x v="2"/>
  </r>
  <r>
    <s v="L9476"/>
    <x v="3"/>
    <x v="15"/>
    <x v="1"/>
    <x v="1"/>
    <n v="60509"/>
    <x v="2"/>
  </r>
  <r>
    <s v="L9476"/>
    <x v="3"/>
    <x v="16"/>
    <x v="1"/>
    <x v="1"/>
    <n v="46835"/>
    <x v="2"/>
  </r>
  <r>
    <s v="L9476"/>
    <x v="3"/>
    <x v="17"/>
    <x v="1"/>
    <x v="1"/>
    <n v="51679"/>
    <x v="2"/>
  </r>
  <r>
    <s v="L9476"/>
    <x v="3"/>
    <x v="18"/>
    <x v="1"/>
    <x v="1"/>
    <n v="59298"/>
    <x v="2"/>
  </r>
  <r>
    <s v="L9476"/>
    <x v="3"/>
    <x v="19"/>
    <x v="1"/>
    <x v="1"/>
    <n v="51908"/>
    <x v="2"/>
  </r>
  <r>
    <s v="L9476"/>
    <x v="3"/>
    <x v="20"/>
    <x v="1"/>
    <x v="1"/>
    <n v="54545"/>
    <x v="2"/>
  </r>
  <r>
    <s v="L9476"/>
    <x v="3"/>
    <x v="21"/>
    <x v="1"/>
    <x v="1"/>
    <n v="54753"/>
    <x v="2"/>
  </r>
  <r>
    <s v="L9476"/>
    <x v="3"/>
    <x v="22"/>
    <x v="1"/>
    <x v="1"/>
    <n v="61281"/>
    <x v="2"/>
  </r>
  <r>
    <s v="L9476"/>
    <x v="3"/>
    <x v="23"/>
    <x v="1"/>
    <x v="1"/>
    <n v="58975"/>
    <x v="2"/>
  </r>
  <r>
    <s v="L9476"/>
    <x v="3"/>
    <x v="24"/>
    <x v="1"/>
    <x v="1"/>
    <n v="55749"/>
    <x v="2"/>
  </r>
  <r>
    <s v="L9476"/>
    <x v="3"/>
    <x v="25"/>
    <x v="1"/>
    <x v="1"/>
    <n v="61427"/>
    <x v="2"/>
  </r>
  <r>
    <s v="L9476"/>
    <x v="3"/>
    <x v="26"/>
    <x v="1"/>
    <x v="1"/>
    <n v="61194"/>
    <x v="2"/>
  </r>
  <r>
    <s v="L9476"/>
    <x v="3"/>
    <x v="27"/>
    <x v="1"/>
    <x v="1"/>
    <n v="60307"/>
    <x v="2"/>
  </r>
  <r>
    <s v="L9476"/>
    <x v="3"/>
    <x v="28"/>
    <x v="1"/>
    <x v="1"/>
    <n v="57083"/>
    <x v="2"/>
  </r>
  <r>
    <s v="L9476"/>
    <x v="3"/>
    <x v="29"/>
    <x v="1"/>
    <x v="1"/>
    <n v="54496"/>
    <x v="2"/>
  </r>
  <r>
    <s v="L9476"/>
    <x v="3"/>
    <x v="30"/>
    <x v="1"/>
    <x v="1"/>
    <n v="53484"/>
    <x v="2"/>
  </r>
  <r>
    <s v="L9476"/>
    <x v="3"/>
    <x v="31"/>
    <x v="1"/>
    <x v="1"/>
    <n v="48925"/>
    <x v="2"/>
  </r>
  <r>
    <s v="L9476"/>
    <x v="3"/>
    <x v="32"/>
    <x v="1"/>
    <x v="1"/>
    <n v="59948"/>
    <x v="2"/>
  </r>
  <r>
    <s v="L9476"/>
    <x v="3"/>
    <x v="33"/>
    <x v="1"/>
    <x v="1"/>
    <n v="50017"/>
    <x v="2"/>
  </r>
  <r>
    <s v="L9476"/>
    <x v="3"/>
    <x v="34"/>
    <x v="1"/>
    <x v="1"/>
    <n v="56441"/>
    <x v="2"/>
  </r>
  <r>
    <s v="L9476"/>
    <x v="3"/>
    <x v="35"/>
    <x v="1"/>
    <x v="1"/>
    <n v="60027"/>
    <x v="2"/>
  </r>
  <r>
    <s v="L9476"/>
    <x v="3"/>
    <x v="36"/>
    <x v="1"/>
    <x v="1"/>
    <n v="47315"/>
    <x v="2"/>
  </r>
  <r>
    <s v="L9476"/>
    <x v="3"/>
    <x v="37"/>
    <x v="1"/>
    <x v="1"/>
    <n v="52955"/>
    <x v="2"/>
  </r>
  <r>
    <s v="L9476"/>
    <x v="3"/>
    <x v="38"/>
    <x v="1"/>
    <x v="1"/>
    <n v="57567"/>
    <x v="2"/>
  </r>
  <r>
    <s v="L9476"/>
    <x v="3"/>
    <x v="39"/>
    <x v="1"/>
    <x v="1"/>
    <n v="58821"/>
    <x v="2"/>
  </r>
  <r>
    <s v="L9476"/>
    <x v="3"/>
    <x v="40"/>
    <x v="1"/>
    <x v="1"/>
    <n v="52207"/>
    <x v="2"/>
  </r>
  <r>
    <s v="L9476"/>
    <x v="3"/>
    <x v="41"/>
    <x v="1"/>
    <x v="1"/>
    <n v="48187"/>
    <x v="2"/>
  </r>
  <r>
    <s v="L9476"/>
    <x v="3"/>
    <x v="42"/>
    <x v="1"/>
    <x v="1"/>
    <n v="49363"/>
    <x v="2"/>
  </r>
  <r>
    <s v="L9476"/>
    <x v="3"/>
    <x v="43"/>
    <x v="1"/>
    <x v="1"/>
    <n v="51023"/>
    <x v="2"/>
  </r>
  <r>
    <s v="L9476"/>
    <x v="3"/>
    <x v="44"/>
    <x v="1"/>
    <x v="1"/>
    <n v="55438"/>
    <x v="2"/>
  </r>
  <r>
    <s v="L9476"/>
    <x v="3"/>
    <x v="45"/>
    <x v="1"/>
    <x v="1"/>
    <n v="62003"/>
    <x v="2"/>
  </r>
  <r>
    <s v="L9476"/>
    <x v="3"/>
    <x v="46"/>
    <x v="1"/>
    <x v="1"/>
    <n v="51164"/>
    <x v="2"/>
  </r>
  <r>
    <s v="L9476"/>
    <x v="3"/>
    <x v="47"/>
    <x v="1"/>
    <x v="1"/>
    <n v="57780"/>
    <x v="2"/>
  </r>
  <r>
    <s v="L9476"/>
    <x v="3"/>
    <x v="48"/>
    <x v="1"/>
    <x v="1"/>
    <n v="48306"/>
    <x v="2"/>
  </r>
  <r>
    <s v="L9476"/>
    <x v="3"/>
    <x v="49"/>
    <x v="1"/>
    <x v="1"/>
    <n v="54191"/>
    <x v="2"/>
  </r>
  <r>
    <s v="L9476"/>
    <x v="3"/>
    <x v="50"/>
    <x v="1"/>
    <x v="1"/>
    <n v="57416"/>
    <x v="2"/>
  </r>
  <r>
    <s v="L9476"/>
    <x v="3"/>
    <x v="51"/>
    <x v="1"/>
    <x v="1"/>
    <n v="49251"/>
    <x v="2"/>
  </r>
  <r>
    <s v="L9476"/>
    <x v="3"/>
    <x v="52"/>
    <x v="1"/>
    <x v="1"/>
    <n v="61623"/>
    <x v="2"/>
  </r>
  <r>
    <s v="L9476"/>
    <x v="3"/>
    <x v="53"/>
    <x v="1"/>
    <x v="1"/>
    <n v="53666"/>
    <x v="2"/>
  </r>
  <r>
    <s v="L9476"/>
    <x v="3"/>
    <x v="54"/>
    <x v="1"/>
    <x v="1"/>
    <n v="54801"/>
    <x v="2"/>
  </r>
  <r>
    <s v="L9476"/>
    <x v="3"/>
    <x v="55"/>
    <x v="1"/>
    <x v="1"/>
    <n v="60067"/>
    <x v="2"/>
  </r>
  <r>
    <s v="L9476"/>
    <x v="3"/>
    <x v="56"/>
    <x v="1"/>
    <x v="1"/>
    <n v="47968"/>
    <x v="2"/>
  </r>
  <r>
    <s v="L9476"/>
    <x v="3"/>
    <x v="57"/>
    <x v="1"/>
    <x v="1"/>
    <n v="60244"/>
    <x v="2"/>
  </r>
  <r>
    <s v="L9476"/>
    <x v="3"/>
    <x v="58"/>
    <x v="1"/>
    <x v="1"/>
    <n v="60034"/>
    <x v="2"/>
  </r>
  <r>
    <s v="L9476"/>
    <x v="3"/>
    <x v="59"/>
    <x v="1"/>
    <x v="1"/>
    <n v="53266"/>
    <x v="2"/>
  </r>
  <r>
    <s v="L9476"/>
    <x v="3"/>
    <x v="60"/>
    <x v="1"/>
    <x v="1"/>
    <n v="60888"/>
    <x v="2"/>
  </r>
  <r>
    <s v="L9476"/>
    <x v="3"/>
    <x v="61"/>
    <x v="1"/>
    <x v="1"/>
    <n v="54441"/>
    <x v="2"/>
  </r>
  <r>
    <s v="L9476"/>
    <x v="3"/>
    <x v="62"/>
    <x v="1"/>
    <x v="1"/>
    <n v="61630"/>
    <x v="2"/>
  </r>
  <r>
    <s v="L9476"/>
    <x v="3"/>
    <x v="63"/>
    <x v="1"/>
    <x v="1"/>
    <n v="61348"/>
    <x v="2"/>
  </r>
  <r>
    <s v="L9476"/>
    <x v="3"/>
    <x v="64"/>
    <x v="1"/>
    <x v="1"/>
    <n v="49025"/>
    <x v="2"/>
  </r>
  <r>
    <s v="L9476"/>
    <x v="3"/>
    <x v="65"/>
    <x v="1"/>
    <x v="1"/>
    <n v="47624"/>
    <x v="2"/>
  </r>
  <r>
    <s v="L9476"/>
    <x v="3"/>
    <x v="66"/>
    <x v="1"/>
    <x v="1"/>
    <n v="59775"/>
    <x v="2"/>
  </r>
  <r>
    <s v="L9476"/>
    <x v="3"/>
    <x v="67"/>
    <x v="1"/>
    <x v="1"/>
    <n v="59306"/>
    <x v="2"/>
  </r>
  <r>
    <s v="L9476"/>
    <x v="3"/>
    <x v="68"/>
    <x v="1"/>
    <x v="1"/>
    <n v="62352"/>
    <x v="2"/>
  </r>
  <r>
    <s v="L9476"/>
    <x v="3"/>
    <x v="69"/>
    <x v="1"/>
    <x v="1"/>
    <n v="60310"/>
    <x v="2"/>
  </r>
  <r>
    <s v="L9476"/>
    <x v="3"/>
    <x v="70"/>
    <x v="1"/>
    <x v="1"/>
    <n v="62768"/>
    <x v="2"/>
  </r>
  <r>
    <s v="L9476"/>
    <x v="3"/>
    <x v="71"/>
    <x v="1"/>
    <x v="1"/>
    <n v="54236"/>
    <x v="2"/>
  </r>
  <r>
    <s v="L9476"/>
    <x v="3"/>
    <x v="72"/>
    <x v="1"/>
    <x v="1"/>
    <n v="51463"/>
    <x v="2"/>
  </r>
  <r>
    <s v="L9476"/>
    <x v="3"/>
    <x v="73"/>
    <x v="1"/>
    <x v="1"/>
    <n v="48798"/>
    <x v="2"/>
  </r>
  <r>
    <s v="L9476"/>
    <x v="3"/>
    <x v="74"/>
    <x v="1"/>
    <x v="1"/>
    <n v="65202"/>
    <x v="2"/>
  </r>
  <r>
    <s v="L9476"/>
    <x v="3"/>
    <x v="75"/>
    <x v="1"/>
    <x v="1"/>
    <n v="63365"/>
    <x v="2"/>
  </r>
  <r>
    <s v="L9476"/>
    <x v="3"/>
    <x v="76"/>
    <x v="1"/>
    <x v="1"/>
    <n v="63656"/>
    <x v="2"/>
  </r>
  <r>
    <s v="L9476"/>
    <x v="3"/>
    <x v="77"/>
    <x v="1"/>
    <x v="1"/>
    <n v="52248"/>
    <x v="2"/>
  </r>
  <r>
    <s v="L9476"/>
    <x v="3"/>
    <x v="78"/>
    <x v="1"/>
    <x v="1"/>
    <n v="60157"/>
    <x v="2"/>
  </r>
  <r>
    <s v="L9476"/>
    <x v="3"/>
    <x v="79"/>
    <x v="1"/>
    <x v="1"/>
    <n v="61744"/>
    <x v="2"/>
  </r>
  <r>
    <s v="L9476"/>
    <x v="3"/>
    <x v="80"/>
    <x v="1"/>
    <x v="1"/>
    <n v="49158"/>
    <x v="2"/>
  </r>
  <r>
    <s v="L9476"/>
    <x v="3"/>
    <x v="81"/>
    <x v="1"/>
    <x v="1"/>
    <n v="61338"/>
    <x v="2"/>
  </r>
  <r>
    <s v="L9476"/>
    <x v="3"/>
    <x v="82"/>
    <x v="1"/>
    <x v="1"/>
    <n v="60638"/>
    <x v="2"/>
  </r>
  <r>
    <s v="L9476"/>
    <x v="3"/>
    <x v="83"/>
    <x v="1"/>
    <x v="1"/>
    <n v="58927"/>
    <x v="2"/>
  </r>
  <r>
    <s v="L9476"/>
    <x v="3"/>
    <x v="84"/>
    <x v="1"/>
    <x v="1"/>
    <n v="61480"/>
    <x v="2"/>
  </r>
  <r>
    <s v="L9476"/>
    <x v="3"/>
    <x v="85"/>
    <x v="1"/>
    <x v="1"/>
    <n v="56301"/>
    <x v="2"/>
  </r>
  <r>
    <s v="L9476"/>
    <x v="3"/>
    <x v="86"/>
    <x v="1"/>
    <x v="1"/>
    <n v="48688"/>
    <x v="2"/>
  </r>
  <r>
    <s v="L9476"/>
    <x v="3"/>
    <x v="87"/>
    <x v="1"/>
    <x v="1"/>
    <n v="56473"/>
    <x v="2"/>
  </r>
  <r>
    <s v="L9476"/>
    <x v="3"/>
    <x v="88"/>
    <x v="1"/>
    <x v="1"/>
    <n v="52200"/>
    <x v="2"/>
  </r>
  <r>
    <s v="L9476"/>
    <x v="3"/>
    <x v="89"/>
    <x v="1"/>
    <x v="1"/>
    <n v="60263"/>
    <x v="2"/>
  </r>
  <r>
    <s v="L9476"/>
    <x v="3"/>
    <x v="84"/>
    <x v="2"/>
    <x v="1"/>
    <n v="8408"/>
    <x v="0"/>
  </r>
  <r>
    <s v="L9476"/>
    <x v="3"/>
    <x v="0"/>
    <x v="2"/>
    <x v="0"/>
    <n v="25391"/>
    <x v="0"/>
  </r>
  <r>
    <s v="L9476"/>
    <x v="3"/>
    <x v="1"/>
    <x v="2"/>
    <x v="0"/>
    <n v="19930"/>
    <x v="0"/>
  </r>
  <r>
    <s v="L9476"/>
    <x v="3"/>
    <x v="2"/>
    <x v="2"/>
    <x v="0"/>
    <n v="20704"/>
    <x v="0"/>
  </r>
  <r>
    <s v="L9476"/>
    <x v="3"/>
    <x v="3"/>
    <x v="2"/>
    <x v="0"/>
    <n v="19630"/>
    <x v="0"/>
  </r>
  <r>
    <s v="L9476"/>
    <x v="3"/>
    <x v="4"/>
    <x v="2"/>
    <x v="0"/>
    <n v="22220"/>
    <x v="0"/>
  </r>
  <r>
    <s v="L9476"/>
    <x v="3"/>
    <x v="5"/>
    <x v="2"/>
    <x v="0"/>
    <n v="19950"/>
    <x v="0"/>
  </r>
  <r>
    <s v="L9476"/>
    <x v="3"/>
    <x v="6"/>
    <x v="2"/>
    <x v="0"/>
    <n v="25782"/>
    <x v="0"/>
  </r>
  <r>
    <s v="L9476"/>
    <x v="3"/>
    <x v="7"/>
    <x v="2"/>
    <x v="0"/>
    <n v="22587"/>
    <x v="0"/>
  </r>
  <r>
    <s v="L9476"/>
    <x v="3"/>
    <x v="8"/>
    <x v="2"/>
    <x v="0"/>
    <n v="20527"/>
    <x v="0"/>
  </r>
  <r>
    <s v="L9476"/>
    <x v="3"/>
    <x v="9"/>
    <x v="2"/>
    <x v="0"/>
    <n v="21257"/>
    <x v="0"/>
  </r>
  <r>
    <s v="L9476"/>
    <x v="3"/>
    <x v="10"/>
    <x v="2"/>
    <x v="0"/>
    <n v="19447"/>
    <x v="0"/>
  </r>
  <r>
    <s v="L9476"/>
    <x v="3"/>
    <x v="11"/>
    <x v="2"/>
    <x v="0"/>
    <n v="22665"/>
    <x v="0"/>
  </r>
  <r>
    <s v="L9476"/>
    <x v="3"/>
    <x v="12"/>
    <x v="2"/>
    <x v="0"/>
    <n v="18561"/>
    <x v="0"/>
  </r>
  <r>
    <s v="L9476"/>
    <x v="3"/>
    <x v="13"/>
    <x v="2"/>
    <x v="0"/>
    <n v="26078"/>
    <x v="0"/>
  </r>
  <r>
    <s v="L9476"/>
    <x v="3"/>
    <x v="14"/>
    <x v="2"/>
    <x v="0"/>
    <n v="22347"/>
    <x v="0"/>
  </r>
  <r>
    <s v="L9476"/>
    <x v="3"/>
    <x v="15"/>
    <x v="2"/>
    <x v="0"/>
    <n v="20316"/>
    <x v="0"/>
  </r>
  <r>
    <s v="L9476"/>
    <x v="3"/>
    <x v="16"/>
    <x v="2"/>
    <x v="1"/>
    <n v="9053"/>
    <x v="0"/>
  </r>
  <r>
    <s v="L9476"/>
    <x v="3"/>
    <x v="17"/>
    <x v="2"/>
    <x v="1"/>
    <n v="7457"/>
    <x v="0"/>
  </r>
  <r>
    <s v="L9476"/>
    <x v="3"/>
    <x v="18"/>
    <x v="2"/>
    <x v="1"/>
    <n v="7714"/>
    <x v="0"/>
  </r>
  <r>
    <s v="L9476"/>
    <x v="3"/>
    <x v="19"/>
    <x v="2"/>
    <x v="1"/>
    <n v="9641"/>
    <x v="0"/>
  </r>
  <r>
    <s v="L9476"/>
    <x v="3"/>
    <x v="20"/>
    <x v="2"/>
    <x v="1"/>
    <n v="8111"/>
    <x v="0"/>
  </r>
  <r>
    <s v="L9476"/>
    <x v="3"/>
    <x v="21"/>
    <x v="2"/>
    <x v="1"/>
    <n v="9136"/>
    <x v="0"/>
  </r>
  <r>
    <s v="L9476"/>
    <x v="3"/>
    <x v="22"/>
    <x v="2"/>
    <x v="1"/>
    <n v="8299"/>
    <x v="0"/>
  </r>
  <r>
    <s v="L9476"/>
    <x v="3"/>
    <x v="23"/>
    <x v="2"/>
    <x v="1"/>
    <n v="8514"/>
    <x v="0"/>
  </r>
  <r>
    <s v="L9476"/>
    <x v="3"/>
    <x v="24"/>
    <x v="2"/>
    <x v="1"/>
    <n v="7732"/>
    <x v="0"/>
  </r>
  <r>
    <s v="L9476"/>
    <x v="3"/>
    <x v="25"/>
    <x v="2"/>
    <x v="1"/>
    <n v="7786"/>
    <x v="0"/>
  </r>
  <r>
    <s v="L9476"/>
    <x v="3"/>
    <x v="26"/>
    <x v="2"/>
    <x v="1"/>
    <n v="8334"/>
    <x v="0"/>
  </r>
  <r>
    <s v="L9476"/>
    <x v="3"/>
    <x v="27"/>
    <x v="2"/>
    <x v="1"/>
    <n v="7716"/>
    <x v="0"/>
  </r>
  <r>
    <s v="L9476"/>
    <x v="3"/>
    <x v="28"/>
    <x v="2"/>
    <x v="1"/>
    <n v="9562"/>
    <x v="0"/>
  </r>
  <r>
    <s v="L9476"/>
    <x v="3"/>
    <x v="29"/>
    <x v="2"/>
    <x v="1"/>
    <n v="7888"/>
    <x v="0"/>
  </r>
  <r>
    <s v="L9476"/>
    <x v="3"/>
    <x v="30"/>
    <x v="2"/>
    <x v="1"/>
    <n v="9313"/>
    <x v="0"/>
  </r>
  <r>
    <s v="L9476"/>
    <x v="3"/>
    <x v="31"/>
    <x v="2"/>
    <x v="1"/>
    <n v="8646"/>
    <x v="0"/>
  </r>
  <r>
    <s v="L9476"/>
    <x v="3"/>
    <x v="32"/>
    <x v="2"/>
    <x v="1"/>
    <n v="7498"/>
    <x v="0"/>
  </r>
  <r>
    <s v="L9476"/>
    <x v="3"/>
    <x v="33"/>
    <x v="2"/>
    <x v="1"/>
    <n v="7847"/>
    <x v="0"/>
  </r>
  <r>
    <s v="L9476"/>
    <x v="3"/>
    <x v="34"/>
    <x v="2"/>
    <x v="1"/>
    <n v="8289"/>
    <x v="0"/>
  </r>
  <r>
    <s v="L9476"/>
    <x v="3"/>
    <x v="35"/>
    <x v="2"/>
    <x v="1"/>
    <n v="9502"/>
    <x v="0"/>
  </r>
  <r>
    <s v="L9476"/>
    <x v="3"/>
    <x v="36"/>
    <x v="2"/>
    <x v="1"/>
    <n v="8932"/>
    <x v="0"/>
  </r>
  <r>
    <s v="L9476"/>
    <x v="3"/>
    <x v="37"/>
    <x v="2"/>
    <x v="1"/>
    <n v="7400"/>
    <x v="0"/>
  </r>
  <r>
    <s v="L9476"/>
    <x v="3"/>
    <x v="38"/>
    <x v="2"/>
    <x v="1"/>
    <n v="7502"/>
    <x v="0"/>
  </r>
  <r>
    <s v="L9476"/>
    <x v="3"/>
    <x v="39"/>
    <x v="2"/>
    <x v="1"/>
    <n v="8251"/>
    <x v="0"/>
  </r>
  <r>
    <s v="L9476"/>
    <x v="3"/>
    <x v="40"/>
    <x v="2"/>
    <x v="1"/>
    <n v="7596"/>
    <x v="0"/>
  </r>
  <r>
    <s v="L9476"/>
    <x v="3"/>
    <x v="41"/>
    <x v="2"/>
    <x v="1"/>
    <n v="7456"/>
    <x v="0"/>
  </r>
  <r>
    <s v="L9476"/>
    <x v="3"/>
    <x v="42"/>
    <x v="2"/>
    <x v="1"/>
    <n v="7780"/>
    <x v="0"/>
  </r>
  <r>
    <s v="L9476"/>
    <x v="3"/>
    <x v="43"/>
    <x v="2"/>
    <x v="1"/>
    <n v="8314"/>
    <x v="0"/>
  </r>
  <r>
    <s v="L9476"/>
    <x v="3"/>
    <x v="44"/>
    <x v="2"/>
    <x v="1"/>
    <n v="8710"/>
    <x v="0"/>
  </r>
  <r>
    <s v="L9476"/>
    <x v="3"/>
    <x v="45"/>
    <x v="2"/>
    <x v="1"/>
    <n v="8142"/>
    <x v="0"/>
  </r>
  <r>
    <s v="L9476"/>
    <x v="3"/>
    <x v="46"/>
    <x v="2"/>
    <x v="1"/>
    <n v="8398"/>
    <x v="0"/>
  </r>
  <r>
    <s v="L9476"/>
    <x v="3"/>
    <x v="47"/>
    <x v="2"/>
    <x v="1"/>
    <n v="8501"/>
    <x v="0"/>
  </r>
  <r>
    <s v="L9476"/>
    <x v="3"/>
    <x v="48"/>
    <x v="2"/>
    <x v="1"/>
    <n v="8160"/>
    <x v="0"/>
  </r>
  <r>
    <s v="L9476"/>
    <x v="3"/>
    <x v="49"/>
    <x v="2"/>
    <x v="1"/>
    <n v="8899"/>
    <x v="0"/>
  </r>
  <r>
    <s v="L9476"/>
    <x v="3"/>
    <x v="50"/>
    <x v="2"/>
    <x v="1"/>
    <n v="9660"/>
    <x v="0"/>
  </r>
  <r>
    <s v="L9476"/>
    <x v="3"/>
    <x v="51"/>
    <x v="2"/>
    <x v="1"/>
    <n v="9037"/>
    <x v="0"/>
  </r>
  <r>
    <s v="L9476"/>
    <x v="3"/>
    <x v="52"/>
    <x v="2"/>
    <x v="1"/>
    <n v="8807"/>
    <x v="0"/>
  </r>
  <r>
    <s v="L9476"/>
    <x v="3"/>
    <x v="53"/>
    <x v="2"/>
    <x v="1"/>
    <n v="8405"/>
    <x v="0"/>
  </r>
  <r>
    <s v="L9476"/>
    <x v="3"/>
    <x v="54"/>
    <x v="2"/>
    <x v="1"/>
    <n v="8484"/>
    <x v="0"/>
  </r>
  <r>
    <s v="L9476"/>
    <x v="3"/>
    <x v="55"/>
    <x v="2"/>
    <x v="1"/>
    <n v="9018"/>
    <x v="0"/>
  </r>
  <r>
    <s v="L9476"/>
    <x v="3"/>
    <x v="56"/>
    <x v="2"/>
    <x v="1"/>
    <n v="9523"/>
    <x v="0"/>
  </r>
  <r>
    <s v="L9476"/>
    <x v="3"/>
    <x v="57"/>
    <x v="2"/>
    <x v="1"/>
    <n v="7605"/>
    <x v="0"/>
  </r>
  <r>
    <s v="L9476"/>
    <x v="3"/>
    <x v="58"/>
    <x v="2"/>
    <x v="1"/>
    <n v="7385"/>
    <x v="0"/>
  </r>
  <r>
    <s v="L9476"/>
    <x v="3"/>
    <x v="59"/>
    <x v="2"/>
    <x v="1"/>
    <n v="9311"/>
    <x v="0"/>
  </r>
  <r>
    <s v="L9476"/>
    <x v="3"/>
    <x v="60"/>
    <x v="2"/>
    <x v="1"/>
    <n v="9298"/>
    <x v="0"/>
  </r>
  <r>
    <s v="L9476"/>
    <x v="3"/>
    <x v="61"/>
    <x v="2"/>
    <x v="1"/>
    <n v="7397"/>
    <x v="0"/>
  </r>
  <r>
    <s v="L9476"/>
    <x v="3"/>
    <x v="62"/>
    <x v="2"/>
    <x v="1"/>
    <n v="8504"/>
    <x v="0"/>
  </r>
  <r>
    <s v="L9476"/>
    <x v="3"/>
    <x v="63"/>
    <x v="2"/>
    <x v="1"/>
    <n v="8425"/>
    <x v="0"/>
  </r>
  <r>
    <s v="L9476"/>
    <x v="3"/>
    <x v="64"/>
    <x v="2"/>
    <x v="1"/>
    <n v="9726"/>
    <x v="0"/>
  </r>
  <r>
    <s v="L9476"/>
    <x v="3"/>
    <x v="65"/>
    <x v="2"/>
    <x v="1"/>
    <n v="8749"/>
    <x v="0"/>
  </r>
  <r>
    <s v="L9476"/>
    <x v="3"/>
    <x v="66"/>
    <x v="2"/>
    <x v="0"/>
    <n v="10572"/>
    <x v="0"/>
  </r>
  <r>
    <s v="L9476"/>
    <x v="3"/>
    <x v="67"/>
    <x v="2"/>
    <x v="0"/>
    <n v="8444"/>
    <x v="0"/>
  </r>
  <r>
    <s v="L9476"/>
    <x v="3"/>
    <x v="68"/>
    <x v="2"/>
    <x v="0"/>
    <n v="8927"/>
    <x v="0"/>
  </r>
  <r>
    <s v="L9476"/>
    <x v="3"/>
    <x v="69"/>
    <x v="2"/>
    <x v="0"/>
    <n v="10158"/>
    <x v="0"/>
  </r>
  <r>
    <s v="L9476"/>
    <x v="3"/>
    <x v="70"/>
    <x v="2"/>
    <x v="0"/>
    <n v="9288"/>
    <x v="0"/>
  </r>
  <r>
    <s v="L9476"/>
    <x v="3"/>
    <x v="71"/>
    <x v="2"/>
    <x v="0"/>
    <n v="10058"/>
    <x v="0"/>
  </r>
  <r>
    <s v="L9476"/>
    <x v="3"/>
    <x v="72"/>
    <x v="2"/>
    <x v="0"/>
    <n v="8699"/>
    <x v="0"/>
  </r>
  <r>
    <s v="L9476"/>
    <x v="3"/>
    <x v="73"/>
    <x v="2"/>
    <x v="0"/>
    <n v="8524"/>
    <x v="0"/>
  </r>
  <r>
    <s v="L9476"/>
    <x v="3"/>
    <x v="74"/>
    <x v="2"/>
    <x v="0"/>
    <n v="9734"/>
    <x v="0"/>
  </r>
  <r>
    <s v="L9476"/>
    <x v="3"/>
    <x v="75"/>
    <x v="2"/>
    <x v="0"/>
    <n v="9770"/>
    <x v="0"/>
  </r>
  <r>
    <s v="L9476"/>
    <x v="3"/>
    <x v="76"/>
    <x v="2"/>
    <x v="1"/>
    <n v="9192"/>
    <x v="0"/>
  </r>
  <r>
    <s v="L9476"/>
    <x v="3"/>
    <x v="77"/>
    <x v="2"/>
    <x v="1"/>
    <n v="8847"/>
    <x v="0"/>
  </r>
  <r>
    <s v="L9476"/>
    <x v="3"/>
    <x v="78"/>
    <x v="2"/>
    <x v="1"/>
    <n v="8802"/>
    <x v="0"/>
  </r>
  <r>
    <s v="L9476"/>
    <x v="3"/>
    <x v="79"/>
    <x v="2"/>
    <x v="1"/>
    <n v="9137"/>
    <x v="0"/>
  </r>
  <r>
    <s v="L9476"/>
    <x v="3"/>
    <x v="80"/>
    <x v="2"/>
    <x v="1"/>
    <n v="9331"/>
    <x v="0"/>
  </r>
  <r>
    <s v="L9476"/>
    <x v="3"/>
    <x v="81"/>
    <x v="2"/>
    <x v="1"/>
    <n v="7618"/>
    <x v="0"/>
  </r>
  <r>
    <s v="L9476"/>
    <x v="3"/>
    <x v="82"/>
    <x v="2"/>
    <x v="1"/>
    <n v="7795"/>
    <x v="0"/>
  </r>
  <r>
    <s v="L9476"/>
    <x v="3"/>
    <x v="83"/>
    <x v="2"/>
    <x v="1"/>
    <n v="8352"/>
    <x v="0"/>
  </r>
  <r>
    <s v="L9476"/>
    <x v="3"/>
    <x v="85"/>
    <x v="2"/>
    <x v="1"/>
    <n v="9592"/>
    <x v="0"/>
  </r>
  <r>
    <s v="L9476"/>
    <x v="3"/>
    <x v="86"/>
    <x v="2"/>
    <x v="1"/>
    <n v="9154"/>
    <x v="0"/>
  </r>
  <r>
    <s v="L9476"/>
    <x v="3"/>
    <x v="87"/>
    <x v="2"/>
    <x v="1"/>
    <n v="7987"/>
    <x v="0"/>
  </r>
  <r>
    <s v="L9476"/>
    <x v="3"/>
    <x v="88"/>
    <x v="2"/>
    <x v="1"/>
    <n v="8572"/>
    <x v="0"/>
  </r>
  <r>
    <s v="L9476"/>
    <x v="3"/>
    <x v="89"/>
    <x v="2"/>
    <x v="1"/>
    <n v="9498"/>
    <x v="0"/>
  </r>
  <r>
    <s v="L4037"/>
    <x v="4"/>
    <x v="0"/>
    <x v="0"/>
    <x v="0"/>
    <n v="30741"/>
    <x v="2"/>
  </r>
  <r>
    <s v="L4037"/>
    <x v="4"/>
    <x v="1"/>
    <x v="0"/>
    <x v="0"/>
    <n v="30382"/>
    <x v="2"/>
  </r>
  <r>
    <s v="L4037"/>
    <x v="4"/>
    <x v="2"/>
    <x v="0"/>
    <x v="0"/>
    <n v="30792"/>
    <x v="2"/>
  </r>
  <r>
    <s v="L4037"/>
    <x v="4"/>
    <x v="3"/>
    <x v="0"/>
    <x v="0"/>
    <n v="29926"/>
    <x v="2"/>
  </r>
  <r>
    <s v="L4037"/>
    <x v="4"/>
    <x v="4"/>
    <x v="0"/>
    <x v="0"/>
    <n v="30634"/>
    <x v="2"/>
  </r>
  <r>
    <s v="L4037"/>
    <x v="4"/>
    <x v="5"/>
    <x v="0"/>
    <x v="0"/>
    <n v="30487"/>
    <x v="2"/>
  </r>
  <r>
    <s v="L4037"/>
    <x v="4"/>
    <x v="6"/>
    <x v="0"/>
    <x v="0"/>
    <n v="29809"/>
    <x v="2"/>
  </r>
  <r>
    <s v="L4037"/>
    <x v="4"/>
    <x v="7"/>
    <x v="0"/>
    <x v="0"/>
    <n v="30250"/>
    <x v="2"/>
  </r>
  <r>
    <s v="L4037"/>
    <x v="4"/>
    <x v="8"/>
    <x v="0"/>
    <x v="0"/>
    <n v="29494"/>
    <x v="2"/>
  </r>
  <r>
    <s v="L4037"/>
    <x v="4"/>
    <x v="9"/>
    <x v="0"/>
    <x v="0"/>
    <n v="29737"/>
    <x v="2"/>
  </r>
  <r>
    <s v="L4037"/>
    <x v="4"/>
    <x v="10"/>
    <x v="0"/>
    <x v="0"/>
    <n v="30276"/>
    <x v="2"/>
  </r>
  <r>
    <s v="L4037"/>
    <x v="4"/>
    <x v="11"/>
    <x v="0"/>
    <x v="0"/>
    <n v="30773"/>
    <x v="2"/>
  </r>
  <r>
    <s v="L4037"/>
    <x v="4"/>
    <x v="12"/>
    <x v="0"/>
    <x v="0"/>
    <n v="30113"/>
    <x v="2"/>
  </r>
  <r>
    <s v="L4037"/>
    <x v="4"/>
    <x v="13"/>
    <x v="0"/>
    <x v="0"/>
    <n v="30942"/>
    <x v="2"/>
  </r>
  <r>
    <s v="L4037"/>
    <x v="4"/>
    <x v="14"/>
    <x v="0"/>
    <x v="0"/>
    <n v="29965"/>
    <x v="2"/>
  </r>
  <r>
    <s v="L4037"/>
    <x v="4"/>
    <x v="15"/>
    <x v="0"/>
    <x v="1"/>
    <n v="21673"/>
    <x v="2"/>
  </r>
  <r>
    <s v="L4037"/>
    <x v="4"/>
    <x v="16"/>
    <x v="0"/>
    <x v="1"/>
    <n v="22804"/>
    <x v="2"/>
  </r>
  <r>
    <s v="L4037"/>
    <x v="4"/>
    <x v="17"/>
    <x v="0"/>
    <x v="1"/>
    <n v="21083"/>
    <x v="2"/>
  </r>
  <r>
    <s v="L4037"/>
    <x v="4"/>
    <x v="18"/>
    <x v="0"/>
    <x v="1"/>
    <n v="22184"/>
    <x v="2"/>
  </r>
  <r>
    <s v="L4037"/>
    <x v="4"/>
    <x v="19"/>
    <x v="0"/>
    <x v="1"/>
    <n v="23750"/>
    <x v="2"/>
  </r>
  <r>
    <s v="L4037"/>
    <x v="4"/>
    <x v="20"/>
    <x v="0"/>
    <x v="1"/>
    <n v="23428"/>
    <x v="2"/>
  </r>
  <r>
    <s v="L4037"/>
    <x v="4"/>
    <x v="21"/>
    <x v="0"/>
    <x v="1"/>
    <n v="22003"/>
    <x v="2"/>
  </r>
  <r>
    <s v="L4037"/>
    <x v="4"/>
    <x v="22"/>
    <x v="0"/>
    <x v="1"/>
    <n v="23290"/>
    <x v="2"/>
  </r>
  <r>
    <s v="L4037"/>
    <x v="4"/>
    <x v="23"/>
    <x v="0"/>
    <x v="1"/>
    <n v="21522"/>
    <x v="2"/>
  </r>
  <r>
    <s v="L4037"/>
    <x v="4"/>
    <x v="24"/>
    <x v="0"/>
    <x v="1"/>
    <n v="22092"/>
    <x v="2"/>
  </r>
  <r>
    <s v="L4037"/>
    <x v="4"/>
    <x v="25"/>
    <x v="0"/>
    <x v="1"/>
    <n v="23651"/>
    <x v="2"/>
  </r>
  <r>
    <s v="L4037"/>
    <x v="4"/>
    <x v="26"/>
    <x v="0"/>
    <x v="1"/>
    <n v="22091"/>
    <x v="2"/>
  </r>
  <r>
    <s v="L4037"/>
    <x v="4"/>
    <x v="27"/>
    <x v="0"/>
    <x v="1"/>
    <n v="23067"/>
    <x v="2"/>
  </r>
  <r>
    <s v="L4037"/>
    <x v="4"/>
    <x v="28"/>
    <x v="0"/>
    <x v="1"/>
    <n v="22899"/>
    <x v="2"/>
  </r>
  <r>
    <s v="L4037"/>
    <x v="4"/>
    <x v="29"/>
    <x v="0"/>
    <x v="1"/>
    <n v="22179"/>
    <x v="2"/>
  </r>
  <r>
    <s v="L4037"/>
    <x v="4"/>
    <x v="30"/>
    <x v="0"/>
    <x v="1"/>
    <n v="21037"/>
    <x v="2"/>
  </r>
  <r>
    <s v="L4037"/>
    <x v="4"/>
    <x v="31"/>
    <x v="0"/>
    <x v="1"/>
    <n v="23552"/>
    <x v="2"/>
  </r>
  <r>
    <s v="L4037"/>
    <x v="4"/>
    <x v="32"/>
    <x v="0"/>
    <x v="1"/>
    <n v="22840"/>
    <x v="2"/>
  </r>
  <r>
    <s v="L4037"/>
    <x v="4"/>
    <x v="33"/>
    <x v="0"/>
    <x v="1"/>
    <n v="21205"/>
    <x v="2"/>
  </r>
  <r>
    <s v="L4037"/>
    <x v="4"/>
    <x v="34"/>
    <x v="0"/>
    <x v="1"/>
    <n v="21535"/>
    <x v="2"/>
  </r>
  <r>
    <s v="L4037"/>
    <x v="4"/>
    <x v="35"/>
    <x v="0"/>
    <x v="1"/>
    <n v="23165"/>
    <x v="2"/>
  </r>
  <r>
    <s v="L4037"/>
    <x v="4"/>
    <x v="36"/>
    <x v="0"/>
    <x v="1"/>
    <n v="21460"/>
    <x v="2"/>
  </r>
  <r>
    <s v="L4037"/>
    <x v="4"/>
    <x v="37"/>
    <x v="0"/>
    <x v="1"/>
    <n v="21735"/>
    <x v="2"/>
  </r>
  <r>
    <s v="L4037"/>
    <x v="4"/>
    <x v="38"/>
    <x v="0"/>
    <x v="1"/>
    <n v="23504"/>
    <x v="2"/>
  </r>
  <r>
    <s v="L4037"/>
    <x v="4"/>
    <x v="39"/>
    <x v="0"/>
    <x v="1"/>
    <n v="21945"/>
    <x v="2"/>
  </r>
  <r>
    <s v="L4037"/>
    <x v="4"/>
    <x v="40"/>
    <x v="0"/>
    <x v="1"/>
    <n v="21187"/>
    <x v="2"/>
  </r>
  <r>
    <s v="L4037"/>
    <x v="4"/>
    <x v="41"/>
    <x v="0"/>
    <x v="1"/>
    <n v="23323"/>
    <x v="2"/>
  </r>
  <r>
    <s v="L4037"/>
    <x v="4"/>
    <x v="42"/>
    <x v="0"/>
    <x v="1"/>
    <n v="23201"/>
    <x v="2"/>
  </r>
  <r>
    <s v="L4037"/>
    <x v="4"/>
    <x v="43"/>
    <x v="0"/>
    <x v="1"/>
    <n v="23134"/>
    <x v="2"/>
  </r>
  <r>
    <s v="L4037"/>
    <x v="4"/>
    <x v="44"/>
    <x v="0"/>
    <x v="1"/>
    <n v="22661"/>
    <x v="2"/>
  </r>
  <r>
    <s v="L4037"/>
    <x v="4"/>
    <x v="45"/>
    <x v="0"/>
    <x v="1"/>
    <n v="21979"/>
    <x v="2"/>
  </r>
  <r>
    <s v="L4037"/>
    <x v="4"/>
    <x v="46"/>
    <x v="0"/>
    <x v="1"/>
    <n v="21263"/>
    <x v="2"/>
  </r>
  <r>
    <s v="L4037"/>
    <x v="4"/>
    <x v="47"/>
    <x v="0"/>
    <x v="1"/>
    <n v="22258"/>
    <x v="2"/>
  </r>
  <r>
    <s v="L4037"/>
    <x v="4"/>
    <x v="48"/>
    <x v="0"/>
    <x v="1"/>
    <n v="23136"/>
    <x v="2"/>
  </r>
  <r>
    <s v="L4037"/>
    <x v="4"/>
    <x v="49"/>
    <x v="0"/>
    <x v="1"/>
    <n v="23664"/>
    <x v="2"/>
  </r>
  <r>
    <s v="L4037"/>
    <x v="4"/>
    <x v="50"/>
    <x v="0"/>
    <x v="1"/>
    <n v="22221"/>
    <x v="2"/>
  </r>
  <r>
    <s v="L4037"/>
    <x v="4"/>
    <x v="51"/>
    <x v="0"/>
    <x v="1"/>
    <n v="22447"/>
    <x v="2"/>
  </r>
  <r>
    <s v="L4037"/>
    <x v="4"/>
    <x v="52"/>
    <x v="0"/>
    <x v="1"/>
    <n v="23761"/>
    <x v="2"/>
  </r>
  <r>
    <s v="L4037"/>
    <x v="4"/>
    <x v="53"/>
    <x v="0"/>
    <x v="1"/>
    <n v="23061"/>
    <x v="2"/>
  </r>
  <r>
    <s v="L4037"/>
    <x v="4"/>
    <x v="54"/>
    <x v="0"/>
    <x v="1"/>
    <n v="23699"/>
    <x v="2"/>
  </r>
  <r>
    <s v="L4037"/>
    <x v="4"/>
    <x v="55"/>
    <x v="0"/>
    <x v="1"/>
    <n v="21709"/>
    <x v="2"/>
  </r>
  <r>
    <s v="L4037"/>
    <x v="4"/>
    <x v="56"/>
    <x v="0"/>
    <x v="1"/>
    <n v="21919"/>
    <x v="2"/>
  </r>
  <r>
    <s v="L4037"/>
    <x v="4"/>
    <x v="57"/>
    <x v="0"/>
    <x v="1"/>
    <n v="22632"/>
    <x v="2"/>
  </r>
  <r>
    <s v="L4037"/>
    <x v="4"/>
    <x v="58"/>
    <x v="0"/>
    <x v="1"/>
    <n v="21244"/>
    <x v="2"/>
  </r>
  <r>
    <s v="L4037"/>
    <x v="4"/>
    <x v="59"/>
    <x v="0"/>
    <x v="1"/>
    <n v="23699"/>
    <x v="2"/>
  </r>
  <r>
    <s v="L4037"/>
    <x v="4"/>
    <x v="60"/>
    <x v="0"/>
    <x v="1"/>
    <n v="21521"/>
    <x v="2"/>
  </r>
  <r>
    <s v="L4037"/>
    <x v="4"/>
    <x v="61"/>
    <x v="0"/>
    <x v="0"/>
    <n v="30039"/>
    <x v="2"/>
  </r>
  <r>
    <s v="L4037"/>
    <x v="4"/>
    <x v="62"/>
    <x v="0"/>
    <x v="0"/>
    <n v="30336"/>
    <x v="2"/>
  </r>
  <r>
    <s v="L4037"/>
    <x v="4"/>
    <x v="63"/>
    <x v="0"/>
    <x v="0"/>
    <n v="31977"/>
    <x v="2"/>
  </r>
  <r>
    <s v="L4037"/>
    <x v="4"/>
    <x v="64"/>
    <x v="0"/>
    <x v="0"/>
    <n v="31409"/>
    <x v="2"/>
  </r>
  <r>
    <s v="L4037"/>
    <x v="4"/>
    <x v="65"/>
    <x v="0"/>
    <x v="0"/>
    <n v="32080"/>
    <x v="2"/>
  </r>
  <r>
    <s v="L4037"/>
    <x v="4"/>
    <x v="66"/>
    <x v="0"/>
    <x v="0"/>
    <n v="30159"/>
    <x v="2"/>
  </r>
  <r>
    <s v="L4037"/>
    <x v="4"/>
    <x v="67"/>
    <x v="0"/>
    <x v="0"/>
    <n v="29665"/>
    <x v="2"/>
  </r>
  <r>
    <s v="L4037"/>
    <x v="4"/>
    <x v="68"/>
    <x v="0"/>
    <x v="0"/>
    <n v="29941"/>
    <x v="2"/>
  </r>
  <r>
    <s v="L4037"/>
    <x v="4"/>
    <x v="69"/>
    <x v="0"/>
    <x v="0"/>
    <n v="30824"/>
    <x v="2"/>
  </r>
  <r>
    <s v="L4037"/>
    <x v="4"/>
    <x v="70"/>
    <x v="0"/>
    <x v="0"/>
    <n v="31648"/>
    <x v="2"/>
  </r>
  <r>
    <s v="L4037"/>
    <x v="4"/>
    <x v="71"/>
    <x v="0"/>
    <x v="0"/>
    <n v="29764"/>
    <x v="2"/>
  </r>
  <r>
    <s v="L4037"/>
    <x v="4"/>
    <x v="72"/>
    <x v="0"/>
    <x v="0"/>
    <n v="29841"/>
    <x v="2"/>
  </r>
  <r>
    <s v="L4037"/>
    <x v="4"/>
    <x v="73"/>
    <x v="0"/>
    <x v="0"/>
    <n v="30485"/>
    <x v="2"/>
  </r>
  <r>
    <s v="L4037"/>
    <x v="4"/>
    <x v="74"/>
    <x v="0"/>
    <x v="0"/>
    <n v="30153"/>
    <x v="2"/>
  </r>
  <r>
    <s v="L4037"/>
    <x v="4"/>
    <x v="75"/>
    <x v="0"/>
    <x v="1"/>
    <n v="19355"/>
    <x v="2"/>
  </r>
  <r>
    <s v="L4037"/>
    <x v="4"/>
    <x v="76"/>
    <x v="0"/>
    <x v="1"/>
    <n v="20103"/>
    <x v="2"/>
  </r>
  <r>
    <s v="L4037"/>
    <x v="4"/>
    <x v="77"/>
    <x v="0"/>
    <x v="1"/>
    <n v="21433"/>
    <x v="2"/>
  </r>
  <r>
    <s v="L4037"/>
    <x v="4"/>
    <x v="78"/>
    <x v="0"/>
    <x v="1"/>
    <n v="21328"/>
    <x v="2"/>
  </r>
  <r>
    <s v="L4037"/>
    <x v="4"/>
    <x v="79"/>
    <x v="0"/>
    <x v="1"/>
    <n v="22551"/>
    <x v="2"/>
  </r>
  <r>
    <s v="L4037"/>
    <x v="4"/>
    <x v="80"/>
    <x v="0"/>
    <x v="1"/>
    <n v="20437"/>
    <x v="2"/>
  </r>
  <r>
    <s v="L4037"/>
    <x v="4"/>
    <x v="81"/>
    <x v="0"/>
    <x v="1"/>
    <n v="23152"/>
    <x v="2"/>
  </r>
  <r>
    <s v="L4037"/>
    <x v="4"/>
    <x v="82"/>
    <x v="0"/>
    <x v="1"/>
    <n v="21068"/>
    <x v="2"/>
  </r>
  <r>
    <s v="L4037"/>
    <x v="4"/>
    <x v="83"/>
    <x v="0"/>
    <x v="1"/>
    <n v="22639"/>
    <x v="2"/>
  </r>
  <r>
    <s v="L4037"/>
    <x v="4"/>
    <x v="84"/>
    <x v="0"/>
    <x v="1"/>
    <n v="19098"/>
    <x v="2"/>
  </r>
  <r>
    <s v="L4037"/>
    <x v="4"/>
    <x v="85"/>
    <x v="0"/>
    <x v="1"/>
    <n v="23072"/>
    <x v="2"/>
  </r>
  <r>
    <s v="L4037"/>
    <x v="4"/>
    <x v="86"/>
    <x v="0"/>
    <x v="1"/>
    <n v="21171"/>
    <x v="2"/>
  </r>
  <r>
    <s v="L4037"/>
    <x v="4"/>
    <x v="87"/>
    <x v="0"/>
    <x v="1"/>
    <n v="22168"/>
    <x v="2"/>
  </r>
  <r>
    <s v="L4037"/>
    <x v="4"/>
    <x v="88"/>
    <x v="0"/>
    <x v="1"/>
    <n v="23171"/>
    <x v="2"/>
  </r>
  <r>
    <s v="L4037"/>
    <x v="4"/>
    <x v="89"/>
    <x v="0"/>
    <x v="1"/>
    <n v="21915"/>
    <x v="2"/>
  </r>
  <r>
    <s v="L4037"/>
    <x v="4"/>
    <x v="0"/>
    <x v="1"/>
    <x v="1"/>
    <n v="78644"/>
    <x v="2"/>
  </r>
  <r>
    <s v="L4037"/>
    <x v="4"/>
    <x v="1"/>
    <x v="1"/>
    <x v="1"/>
    <n v="74524"/>
    <x v="2"/>
  </r>
  <r>
    <s v="L4037"/>
    <x v="4"/>
    <x v="2"/>
    <x v="1"/>
    <x v="1"/>
    <n v="85014"/>
    <x v="2"/>
  </r>
  <r>
    <s v="L4037"/>
    <x v="4"/>
    <x v="3"/>
    <x v="1"/>
    <x v="1"/>
    <n v="84993"/>
    <x v="2"/>
  </r>
  <r>
    <s v="L4037"/>
    <x v="4"/>
    <x v="4"/>
    <x v="1"/>
    <x v="1"/>
    <n v="97192"/>
    <x v="2"/>
  </r>
  <r>
    <s v="L4037"/>
    <x v="4"/>
    <x v="5"/>
    <x v="1"/>
    <x v="1"/>
    <n v="80807"/>
    <x v="2"/>
  </r>
  <r>
    <s v="L4037"/>
    <x v="4"/>
    <x v="6"/>
    <x v="1"/>
    <x v="1"/>
    <n v="81826"/>
    <x v="2"/>
  </r>
  <r>
    <s v="L4037"/>
    <x v="4"/>
    <x v="7"/>
    <x v="1"/>
    <x v="1"/>
    <n v="81445"/>
    <x v="2"/>
  </r>
  <r>
    <s v="L4037"/>
    <x v="4"/>
    <x v="8"/>
    <x v="1"/>
    <x v="1"/>
    <n v="96745"/>
    <x v="2"/>
  </r>
  <r>
    <s v="L4037"/>
    <x v="4"/>
    <x v="9"/>
    <x v="1"/>
    <x v="1"/>
    <n v="73016"/>
    <x v="2"/>
  </r>
  <r>
    <s v="L4037"/>
    <x v="4"/>
    <x v="10"/>
    <x v="1"/>
    <x v="1"/>
    <n v="94069"/>
    <x v="2"/>
  </r>
  <r>
    <s v="L4037"/>
    <x v="4"/>
    <x v="11"/>
    <x v="1"/>
    <x v="1"/>
    <n v="76286"/>
    <x v="2"/>
  </r>
  <r>
    <s v="L4037"/>
    <x v="4"/>
    <x v="12"/>
    <x v="1"/>
    <x v="1"/>
    <n v="95000"/>
    <x v="2"/>
  </r>
  <r>
    <s v="L4037"/>
    <x v="4"/>
    <x v="13"/>
    <x v="1"/>
    <x v="1"/>
    <n v="75898"/>
    <x v="2"/>
  </r>
  <r>
    <s v="L4037"/>
    <x v="4"/>
    <x v="14"/>
    <x v="1"/>
    <x v="1"/>
    <n v="44589"/>
    <x v="2"/>
  </r>
  <r>
    <s v="L4037"/>
    <x v="4"/>
    <x v="15"/>
    <x v="1"/>
    <x v="1"/>
    <n v="94878"/>
    <x v="2"/>
  </r>
  <r>
    <s v="L4037"/>
    <x v="4"/>
    <x v="16"/>
    <x v="1"/>
    <x v="1"/>
    <n v="73437"/>
    <x v="2"/>
  </r>
  <r>
    <s v="L4037"/>
    <x v="4"/>
    <x v="17"/>
    <x v="1"/>
    <x v="1"/>
    <n v="81033"/>
    <x v="2"/>
  </r>
  <r>
    <s v="L4037"/>
    <x v="4"/>
    <x v="18"/>
    <x v="1"/>
    <x v="1"/>
    <n v="92980"/>
    <x v="2"/>
  </r>
  <r>
    <s v="L4037"/>
    <x v="4"/>
    <x v="19"/>
    <x v="1"/>
    <x v="1"/>
    <n v="91975"/>
    <x v="2"/>
  </r>
  <r>
    <s v="L4037"/>
    <x v="4"/>
    <x v="20"/>
    <x v="1"/>
    <x v="1"/>
    <n v="85526"/>
    <x v="2"/>
  </r>
  <r>
    <s v="L4037"/>
    <x v="4"/>
    <x v="21"/>
    <x v="1"/>
    <x v="1"/>
    <n v="96444"/>
    <x v="2"/>
  </r>
  <r>
    <s v="L4037"/>
    <x v="4"/>
    <x v="22"/>
    <x v="1"/>
    <x v="1"/>
    <n v="96088"/>
    <x v="2"/>
  </r>
  <r>
    <s v="L4037"/>
    <x v="4"/>
    <x v="23"/>
    <x v="1"/>
    <x v="1"/>
    <n v="92473"/>
    <x v="2"/>
  </r>
  <r>
    <s v="L4037"/>
    <x v="4"/>
    <x v="24"/>
    <x v="1"/>
    <x v="1"/>
    <n v="87415"/>
    <x v="2"/>
  </r>
  <r>
    <s v="L4037"/>
    <x v="4"/>
    <x v="25"/>
    <x v="1"/>
    <x v="1"/>
    <n v="96317"/>
    <x v="2"/>
  </r>
  <r>
    <s v="L4037"/>
    <x v="4"/>
    <x v="26"/>
    <x v="1"/>
    <x v="1"/>
    <n v="95952"/>
    <x v="2"/>
  </r>
  <r>
    <s v="L4037"/>
    <x v="4"/>
    <x v="27"/>
    <x v="1"/>
    <x v="1"/>
    <n v="94560"/>
    <x v="2"/>
  </r>
  <r>
    <s v="L4037"/>
    <x v="4"/>
    <x v="28"/>
    <x v="1"/>
    <x v="1"/>
    <n v="77755"/>
    <x v="2"/>
  </r>
  <r>
    <s v="L4037"/>
    <x v="4"/>
    <x v="29"/>
    <x v="1"/>
    <x v="1"/>
    <n v="85450"/>
    <x v="2"/>
  </r>
  <r>
    <s v="L4037"/>
    <x v="4"/>
    <x v="30"/>
    <x v="1"/>
    <x v="1"/>
    <n v="83863"/>
    <x v="2"/>
  </r>
  <r>
    <s v="L4037"/>
    <x v="4"/>
    <x v="31"/>
    <x v="1"/>
    <x v="1"/>
    <n v="76715"/>
    <x v="2"/>
  </r>
  <r>
    <s v="L4037"/>
    <x v="4"/>
    <x v="32"/>
    <x v="1"/>
    <x v="1"/>
    <n v="93999"/>
    <x v="2"/>
  </r>
  <r>
    <s v="L4037"/>
    <x v="4"/>
    <x v="33"/>
    <x v="1"/>
    <x v="1"/>
    <n v="78427"/>
    <x v="2"/>
  </r>
  <r>
    <s v="L4037"/>
    <x v="4"/>
    <x v="34"/>
    <x v="1"/>
    <x v="1"/>
    <n v="88499"/>
    <x v="2"/>
  </r>
  <r>
    <s v="L4037"/>
    <x v="4"/>
    <x v="35"/>
    <x v="1"/>
    <x v="1"/>
    <n v="72993"/>
    <x v="2"/>
  </r>
  <r>
    <s v="L4037"/>
    <x v="4"/>
    <x v="36"/>
    <x v="1"/>
    <x v="1"/>
    <n v="74191"/>
    <x v="2"/>
  </r>
  <r>
    <s v="L4037"/>
    <x v="4"/>
    <x v="37"/>
    <x v="1"/>
    <x v="1"/>
    <n v="83034"/>
    <x v="2"/>
  </r>
  <r>
    <s v="L4037"/>
    <x v="4"/>
    <x v="38"/>
    <x v="1"/>
    <x v="1"/>
    <n v="90264"/>
    <x v="2"/>
  </r>
  <r>
    <s v="L4037"/>
    <x v="4"/>
    <x v="39"/>
    <x v="1"/>
    <x v="1"/>
    <n v="92231"/>
    <x v="2"/>
  </r>
  <r>
    <s v="L4037"/>
    <x v="4"/>
    <x v="40"/>
    <x v="1"/>
    <x v="1"/>
    <n v="96723"/>
    <x v="2"/>
  </r>
  <r>
    <s v="L4037"/>
    <x v="4"/>
    <x v="41"/>
    <x v="1"/>
    <x v="1"/>
    <n v="75557"/>
    <x v="2"/>
  </r>
  <r>
    <s v="L4037"/>
    <x v="4"/>
    <x v="42"/>
    <x v="1"/>
    <x v="1"/>
    <n v="77402"/>
    <x v="2"/>
  </r>
  <r>
    <s v="L4037"/>
    <x v="4"/>
    <x v="43"/>
    <x v="1"/>
    <x v="1"/>
    <n v="80004"/>
    <x v="2"/>
  </r>
  <r>
    <s v="L4037"/>
    <x v="4"/>
    <x v="44"/>
    <x v="1"/>
    <x v="1"/>
    <n v="86928"/>
    <x v="2"/>
  </r>
  <r>
    <s v="L4037"/>
    <x v="4"/>
    <x v="45"/>
    <x v="1"/>
    <x v="1"/>
    <n v="97222"/>
    <x v="2"/>
  </r>
  <r>
    <s v="L4037"/>
    <x v="4"/>
    <x v="46"/>
    <x v="1"/>
    <x v="1"/>
    <n v="80224"/>
    <x v="2"/>
  </r>
  <r>
    <s v="L4037"/>
    <x v="4"/>
    <x v="47"/>
    <x v="1"/>
    <x v="1"/>
    <n v="90599"/>
    <x v="2"/>
  </r>
  <r>
    <s v="L4037"/>
    <x v="4"/>
    <x v="48"/>
    <x v="1"/>
    <x v="1"/>
    <n v="75743"/>
    <x v="2"/>
  </r>
  <r>
    <s v="L4037"/>
    <x v="4"/>
    <x v="49"/>
    <x v="1"/>
    <x v="1"/>
    <n v="84971"/>
    <x v="2"/>
  </r>
  <r>
    <s v="L4037"/>
    <x v="4"/>
    <x v="50"/>
    <x v="1"/>
    <x v="1"/>
    <n v="90029"/>
    <x v="2"/>
  </r>
  <r>
    <s v="L4037"/>
    <x v="4"/>
    <x v="51"/>
    <x v="1"/>
    <x v="1"/>
    <n v="77225"/>
    <x v="2"/>
  </r>
  <r>
    <s v="L4037"/>
    <x v="4"/>
    <x v="52"/>
    <x v="1"/>
    <x v="1"/>
    <n v="96625"/>
    <x v="2"/>
  </r>
  <r>
    <s v="L4037"/>
    <x v="4"/>
    <x v="53"/>
    <x v="1"/>
    <x v="1"/>
    <n v="84148"/>
    <x v="2"/>
  </r>
  <r>
    <s v="L4037"/>
    <x v="4"/>
    <x v="54"/>
    <x v="1"/>
    <x v="1"/>
    <n v="85927"/>
    <x v="2"/>
  </r>
  <r>
    <s v="L4037"/>
    <x v="4"/>
    <x v="55"/>
    <x v="1"/>
    <x v="1"/>
    <n v="94185"/>
    <x v="2"/>
  </r>
  <r>
    <s v="L4037"/>
    <x v="4"/>
    <x v="56"/>
    <x v="1"/>
    <x v="1"/>
    <n v="75213"/>
    <x v="2"/>
  </r>
  <r>
    <s v="L4037"/>
    <x v="4"/>
    <x v="57"/>
    <x v="1"/>
    <x v="1"/>
    <n v="94464"/>
    <x v="2"/>
  </r>
  <r>
    <s v="L4037"/>
    <x v="4"/>
    <x v="58"/>
    <x v="1"/>
    <x v="1"/>
    <n v="94133"/>
    <x v="2"/>
  </r>
  <r>
    <s v="L4037"/>
    <x v="4"/>
    <x v="59"/>
    <x v="1"/>
    <x v="1"/>
    <n v="73018"/>
    <x v="2"/>
  </r>
  <r>
    <s v="L4037"/>
    <x v="4"/>
    <x v="60"/>
    <x v="1"/>
    <x v="1"/>
    <n v="95472"/>
    <x v="2"/>
  </r>
  <r>
    <s v="L4037"/>
    <x v="4"/>
    <x v="61"/>
    <x v="1"/>
    <x v="1"/>
    <n v="85363"/>
    <x v="2"/>
  </r>
  <r>
    <s v="L4037"/>
    <x v="4"/>
    <x v="62"/>
    <x v="1"/>
    <x v="1"/>
    <n v="96636"/>
    <x v="2"/>
  </r>
  <r>
    <s v="L4037"/>
    <x v="4"/>
    <x v="63"/>
    <x v="1"/>
    <x v="1"/>
    <n v="96194"/>
    <x v="2"/>
  </r>
  <r>
    <s v="L4037"/>
    <x v="4"/>
    <x v="64"/>
    <x v="1"/>
    <x v="1"/>
    <n v="76870"/>
    <x v="2"/>
  </r>
  <r>
    <s v="L4037"/>
    <x v="4"/>
    <x v="65"/>
    <x v="1"/>
    <x v="1"/>
    <n v="74675"/>
    <x v="2"/>
  </r>
  <r>
    <s v="L4037"/>
    <x v="4"/>
    <x v="66"/>
    <x v="1"/>
    <x v="1"/>
    <n v="77720"/>
    <x v="2"/>
  </r>
  <r>
    <s v="L4037"/>
    <x v="4"/>
    <x v="67"/>
    <x v="1"/>
    <x v="0"/>
    <n v="92993"/>
    <x v="2"/>
  </r>
  <r>
    <s v="L4037"/>
    <x v="4"/>
    <x v="68"/>
    <x v="1"/>
    <x v="0"/>
    <n v="97769"/>
    <x v="2"/>
  </r>
  <r>
    <s v="L4037"/>
    <x v="4"/>
    <x v="69"/>
    <x v="1"/>
    <x v="0"/>
    <n v="94566"/>
    <x v="2"/>
  </r>
  <r>
    <s v="L4037"/>
    <x v="4"/>
    <x v="70"/>
    <x v="1"/>
    <x v="0"/>
    <n v="98419"/>
    <x v="2"/>
  </r>
  <r>
    <s v="L4037"/>
    <x v="4"/>
    <x v="71"/>
    <x v="1"/>
    <x v="0"/>
    <n v="85041"/>
    <x v="2"/>
  </r>
  <r>
    <s v="L4037"/>
    <x v="4"/>
    <x v="72"/>
    <x v="1"/>
    <x v="0"/>
    <n v="80693"/>
    <x v="2"/>
  </r>
  <r>
    <s v="L4037"/>
    <x v="4"/>
    <x v="73"/>
    <x v="1"/>
    <x v="0"/>
    <n v="76516"/>
    <x v="2"/>
  </r>
  <r>
    <s v="L4037"/>
    <x v="4"/>
    <x v="74"/>
    <x v="1"/>
    <x v="0"/>
    <n v="102237"/>
    <x v="2"/>
  </r>
  <r>
    <s v="L4037"/>
    <x v="4"/>
    <x v="75"/>
    <x v="1"/>
    <x v="0"/>
    <n v="99356"/>
    <x v="2"/>
  </r>
  <r>
    <s v="L4037"/>
    <x v="4"/>
    <x v="76"/>
    <x v="1"/>
    <x v="0"/>
    <n v="99812"/>
    <x v="2"/>
  </r>
  <r>
    <s v="L4037"/>
    <x v="4"/>
    <x v="77"/>
    <x v="1"/>
    <x v="0"/>
    <n v="81924"/>
    <x v="2"/>
  </r>
  <r>
    <s v="L4037"/>
    <x v="4"/>
    <x v="78"/>
    <x v="1"/>
    <x v="0"/>
    <n v="94325"/>
    <x v="2"/>
  </r>
  <r>
    <s v="L4037"/>
    <x v="4"/>
    <x v="79"/>
    <x v="1"/>
    <x v="0"/>
    <n v="96815"/>
    <x v="2"/>
  </r>
  <r>
    <s v="L4037"/>
    <x v="4"/>
    <x v="80"/>
    <x v="1"/>
    <x v="0"/>
    <n v="77079"/>
    <x v="2"/>
  </r>
  <r>
    <s v="L4037"/>
    <x v="4"/>
    <x v="81"/>
    <x v="1"/>
    <x v="0"/>
    <n v="96178"/>
    <x v="2"/>
  </r>
  <r>
    <s v="L4037"/>
    <x v="4"/>
    <x v="82"/>
    <x v="1"/>
    <x v="0"/>
    <n v="95080"/>
    <x v="2"/>
  </r>
  <r>
    <s v="L4037"/>
    <x v="4"/>
    <x v="83"/>
    <x v="1"/>
    <x v="1"/>
    <n v="92397"/>
    <x v="2"/>
  </r>
  <r>
    <s v="L4037"/>
    <x v="4"/>
    <x v="84"/>
    <x v="1"/>
    <x v="1"/>
    <n v="96400"/>
    <x v="2"/>
  </r>
  <r>
    <s v="L4037"/>
    <x v="4"/>
    <x v="85"/>
    <x v="1"/>
    <x v="1"/>
    <n v="88280"/>
    <x v="2"/>
  </r>
  <r>
    <s v="L4037"/>
    <x v="4"/>
    <x v="86"/>
    <x v="1"/>
    <x v="1"/>
    <n v="76342"/>
    <x v="2"/>
  </r>
  <r>
    <s v="L4037"/>
    <x v="4"/>
    <x v="87"/>
    <x v="1"/>
    <x v="1"/>
    <n v="88549"/>
    <x v="2"/>
  </r>
  <r>
    <s v="L4037"/>
    <x v="4"/>
    <x v="88"/>
    <x v="1"/>
    <x v="1"/>
    <n v="94924"/>
    <x v="2"/>
  </r>
  <r>
    <s v="L4037"/>
    <x v="4"/>
    <x v="89"/>
    <x v="1"/>
    <x v="1"/>
    <n v="94492"/>
    <x v="2"/>
  </r>
  <r>
    <s v="L4037"/>
    <x v="4"/>
    <x v="14"/>
    <x v="2"/>
    <x v="0"/>
    <n v="24527"/>
    <x v="0"/>
  </r>
  <r>
    <s v="L4037"/>
    <x v="4"/>
    <x v="0"/>
    <x v="2"/>
    <x v="0"/>
    <n v="27869"/>
    <x v="0"/>
  </r>
  <r>
    <s v="L4037"/>
    <x v="4"/>
    <x v="1"/>
    <x v="2"/>
    <x v="0"/>
    <n v="21875"/>
    <x v="0"/>
  </r>
  <r>
    <s v="L4037"/>
    <x v="4"/>
    <x v="2"/>
    <x v="2"/>
    <x v="0"/>
    <n v="22724"/>
    <x v="0"/>
  </r>
  <r>
    <s v="L4037"/>
    <x v="4"/>
    <x v="3"/>
    <x v="2"/>
    <x v="0"/>
    <n v="21547"/>
    <x v="0"/>
  </r>
  <r>
    <s v="L4037"/>
    <x v="4"/>
    <x v="4"/>
    <x v="2"/>
    <x v="0"/>
    <n v="24388"/>
    <x v="0"/>
  </r>
  <r>
    <s v="L4037"/>
    <x v="4"/>
    <x v="5"/>
    <x v="2"/>
    <x v="0"/>
    <n v="21897"/>
    <x v="0"/>
  </r>
  <r>
    <s v="L4037"/>
    <x v="4"/>
    <x v="6"/>
    <x v="2"/>
    <x v="0"/>
    <n v="28298"/>
    <x v="0"/>
  </r>
  <r>
    <s v="L4037"/>
    <x v="4"/>
    <x v="7"/>
    <x v="2"/>
    <x v="0"/>
    <n v="24792"/>
    <x v="0"/>
  </r>
  <r>
    <s v="L4037"/>
    <x v="4"/>
    <x v="8"/>
    <x v="2"/>
    <x v="0"/>
    <n v="22530"/>
    <x v="0"/>
  </r>
  <r>
    <s v="L4037"/>
    <x v="4"/>
    <x v="9"/>
    <x v="2"/>
    <x v="0"/>
    <n v="23332"/>
    <x v="0"/>
  </r>
  <r>
    <s v="L4037"/>
    <x v="4"/>
    <x v="10"/>
    <x v="2"/>
    <x v="0"/>
    <n v="21345"/>
    <x v="0"/>
  </r>
  <r>
    <s v="L4037"/>
    <x v="4"/>
    <x v="11"/>
    <x v="2"/>
    <x v="0"/>
    <n v="24878"/>
    <x v="0"/>
  </r>
  <r>
    <s v="L4037"/>
    <x v="4"/>
    <x v="12"/>
    <x v="2"/>
    <x v="0"/>
    <n v="20373"/>
    <x v="0"/>
  </r>
  <r>
    <s v="L4037"/>
    <x v="4"/>
    <x v="13"/>
    <x v="2"/>
    <x v="0"/>
    <n v="28623"/>
    <x v="0"/>
  </r>
  <r>
    <s v="L4037"/>
    <x v="4"/>
    <x v="15"/>
    <x v="2"/>
    <x v="0"/>
    <n v="22299"/>
    <x v="0"/>
  </r>
  <r>
    <s v="L4037"/>
    <x v="4"/>
    <x v="16"/>
    <x v="2"/>
    <x v="1"/>
    <n v="12302"/>
    <x v="0"/>
  </r>
  <r>
    <s v="L4037"/>
    <x v="4"/>
    <x v="17"/>
    <x v="2"/>
    <x v="1"/>
    <n v="10134"/>
    <x v="0"/>
  </r>
  <r>
    <s v="L4037"/>
    <x v="4"/>
    <x v="18"/>
    <x v="2"/>
    <x v="1"/>
    <n v="10484"/>
    <x v="0"/>
  </r>
  <r>
    <s v="L4037"/>
    <x v="4"/>
    <x v="19"/>
    <x v="2"/>
    <x v="1"/>
    <n v="13102"/>
    <x v="0"/>
  </r>
  <r>
    <s v="L4037"/>
    <x v="4"/>
    <x v="20"/>
    <x v="2"/>
    <x v="1"/>
    <n v="11023"/>
    <x v="0"/>
  </r>
  <r>
    <s v="L4037"/>
    <x v="4"/>
    <x v="21"/>
    <x v="2"/>
    <x v="1"/>
    <n v="12415"/>
    <x v="0"/>
  </r>
  <r>
    <s v="L4037"/>
    <x v="4"/>
    <x v="22"/>
    <x v="2"/>
    <x v="1"/>
    <n v="11279"/>
    <x v="0"/>
  </r>
  <r>
    <s v="L4037"/>
    <x v="4"/>
    <x v="23"/>
    <x v="2"/>
    <x v="1"/>
    <n v="11570"/>
    <x v="0"/>
  </r>
  <r>
    <s v="L4037"/>
    <x v="4"/>
    <x v="24"/>
    <x v="2"/>
    <x v="1"/>
    <n v="10508"/>
    <x v="0"/>
  </r>
  <r>
    <s v="L4037"/>
    <x v="4"/>
    <x v="25"/>
    <x v="2"/>
    <x v="1"/>
    <n v="10581"/>
    <x v="0"/>
  </r>
  <r>
    <s v="L4037"/>
    <x v="4"/>
    <x v="26"/>
    <x v="2"/>
    <x v="1"/>
    <n v="11326"/>
    <x v="0"/>
  </r>
  <r>
    <s v="L4037"/>
    <x v="4"/>
    <x v="27"/>
    <x v="2"/>
    <x v="1"/>
    <n v="10485"/>
    <x v="0"/>
  </r>
  <r>
    <s v="L4037"/>
    <x v="4"/>
    <x v="28"/>
    <x v="2"/>
    <x v="1"/>
    <n v="12995"/>
    <x v="0"/>
  </r>
  <r>
    <s v="L4037"/>
    <x v="4"/>
    <x v="29"/>
    <x v="2"/>
    <x v="1"/>
    <n v="10719"/>
    <x v="0"/>
  </r>
  <r>
    <s v="L4037"/>
    <x v="4"/>
    <x v="30"/>
    <x v="2"/>
    <x v="1"/>
    <n v="12656"/>
    <x v="0"/>
  </r>
  <r>
    <s v="L4037"/>
    <x v="4"/>
    <x v="31"/>
    <x v="2"/>
    <x v="1"/>
    <n v="11748"/>
    <x v="0"/>
  </r>
  <r>
    <s v="L4037"/>
    <x v="4"/>
    <x v="32"/>
    <x v="2"/>
    <x v="1"/>
    <n v="10189"/>
    <x v="0"/>
  </r>
  <r>
    <s v="L4037"/>
    <x v="4"/>
    <x v="33"/>
    <x v="2"/>
    <x v="1"/>
    <n v="10663"/>
    <x v="0"/>
  </r>
  <r>
    <s v="L4037"/>
    <x v="4"/>
    <x v="34"/>
    <x v="2"/>
    <x v="1"/>
    <n v="11265"/>
    <x v="0"/>
  </r>
  <r>
    <s v="L4037"/>
    <x v="4"/>
    <x v="35"/>
    <x v="2"/>
    <x v="1"/>
    <n v="12913"/>
    <x v="0"/>
  </r>
  <r>
    <s v="L4037"/>
    <x v="4"/>
    <x v="36"/>
    <x v="2"/>
    <x v="1"/>
    <n v="12139"/>
    <x v="0"/>
  </r>
  <r>
    <s v="L4037"/>
    <x v="4"/>
    <x v="37"/>
    <x v="2"/>
    <x v="1"/>
    <n v="10056"/>
    <x v="0"/>
  </r>
  <r>
    <s v="L4037"/>
    <x v="4"/>
    <x v="38"/>
    <x v="2"/>
    <x v="1"/>
    <n v="10195"/>
    <x v="0"/>
  </r>
  <r>
    <s v="L4037"/>
    <x v="4"/>
    <x v="39"/>
    <x v="2"/>
    <x v="1"/>
    <n v="11213"/>
    <x v="0"/>
  </r>
  <r>
    <s v="L4037"/>
    <x v="4"/>
    <x v="40"/>
    <x v="2"/>
    <x v="1"/>
    <n v="10322"/>
    <x v="0"/>
  </r>
  <r>
    <s v="L4037"/>
    <x v="4"/>
    <x v="41"/>
    <x v="2"/>
    <x v="1"/>
    <n v="10132"/>
    <x v="0"/>
  </r>
  <r>
    <s v="L4037"/>
    <x v="4"/>
    <x v="42"/>
    <x v="2"/>
    <x v="1"/>
    <n v="10573"/>
    <x v="0"/>
  </r>
  <r>
    <s v="L4037"/>
    <x v="4"/>
    <x v="43"/>
    <x v="2"/>
    <x v="1"/>
    <n v="11298"/>
    <x v="0"/>
  </r>
  <r>
    <s v="L4037"/>
    <x v="4"/>
    <x v="44"/>
    <x v="2"/>
    <x v="1"/>
    <n v="11836"/>
    <x v="0"/>
  </r>
  <r>
    <s v="L4037"/>
    <x v="4"/>
    <x v="45"/>
    <x v="2"/>
    <x v="1"/>
    <n v="11063"/>
    <x v="0"/>
  </r>
  <r>
    <s v="L4037"/>
    <x v="4"/>
    <x v="46"/>
    <x v="2"/>
    <x v="1"/>
    <n v="11411"/>
    <x v="0"/>
  </r>
  <r>
    <s v="L4037"/>
    <x v="4"/>
    <x v="47"/>
    <x v="2"/>
    <x v="1"/>
    <n v="11553"/>
    <x v="0"/>
  </r>
  <r>
    <s v="L4037"/>
    <x v="4"/>
    <x v="48"/>
    <x v="2"/>
    <x v="1"/>
    <n v="11088"/>
    <x v="0"/>
  </r>
  <r>
    <s v="L4037"/>
    <x v="4"/>
    <x v="49"/>
    <x v="2"/>
    <x v="1"/>
    <n v="12092"/>
    <x v="0"/>
  </r>
  <r>
    <s v="L4037"/>
    <x v="4"/>
    <x v="50"/>
    <x v="2"/>
    <x v="1"/>
    <n v="13128"/>
    <x v="0"/>
  </r>
  <r>
    <s v="L4037"/>
    <x v="4"/>
    <x v="51"/>
    <x v="2"/>
    <x v="1"/>
    <n v="12280"/>
    <x v="0"/>
  </r>
  <r>
    <s v="L4037"/>
    <x v="4"/>
    <x v="52"/>
    <x v="2"/>
    <x v="1"/>
    <n v="11968"/>
    <x v="0"/>
  </r>
  <r>
    <s v="L4037"/>
    <x v="4"/>
    <x v="53"/>
    <x v="2"/>
    <x v="1"/>
    <n v="11422"/>
    <x v="0"/>
  </r>
  <r>
    <s v="L4037"/>
    <x v="4"/>
    <x v="54"/>
    <x v="2"/>
    <x v="1"/>
    <n v="11529"/>
    <x v="0"/>
  </r>
  <r>
    <s v="L4037"/>
    <x v="4"/>
    <x v="55"/>
    <x v="2"/>
    <x v="1"/>
    <n v="12256"/>
    <x v="0"/>
  </r>
  <r>
    <s v="L4037"/>
    <x v="4"/>
    <x v="56"/>
    <x v="2"/>
    <x v="1"/>
    <n v="12941"/>
    <x v="0"/>
  </r>
  <r>
    <s v="L4037"/>
    <x v="4"/>
    <x v="57"/>
    <x v="2"/>
    <x v="1"/>
    <n v="10334"/>
    <x v="0"/>
  </r>
  <r>
    <s v="L4037"/>
    <x v="4"/>
    <x v="58"/>
    <x v="2"/>
    <x v="1"/>
    <n v="10036"/>
    <x v="0"/>
  </r>
  <r>
    <s v="L4037"/>
    <x v="4"/>
    <x v="59"/>
    <x v="2"/>
    <x v="1"/>
    <n v="12654"/>
    <x v="0"/>
  </r>
  <r>
    <s v="L4037"/>
    <x v="4"/>
    <x v="60"/>
    <x v="2"/>
    <x v="1"/>
    <n v="12635"/>
    <x v="0"/>
  </r>
  <r>
    <s v="L4037"/>
    <x v="4"/>
    <x v="61"/>
    <x v="2"/>
    <x v="1"/>
    <n v="10052"/>
    <x v="0"/>
  </r>
  <r>
    <s v="L4037"/>
    <x v="4"/>
    <x v="62"/>
    <x v="2"/>
    <x v="1"/>
    <n v="11556"/>
    <x v="0"/>
  </r>
  <r>
    <s v="L4037"/>
    <x v="4"/>
    <x v="63"/>
    <x v="2"/>
    <x v="1"/>
    <n v="11449"/>
    <x v="0"/>
  </r>
  <r>
    <s v="L4037"/>
    <x v="4"/>
    <x v="64"/>
    <x v="2"/>
    <x v="1"/>
    <n v="13217"/>
    <x v="0"/>
  </r>
  <r>
    <s v="L4037"/>
    <x v="4"/>
    <x v="65"/>
    <x v="2"/>
    <x v="1"/>
    <n v="11890"/>
    <x v="0"/>
  </r>
  <r>
    <s v="L4037"/>
    <x v="4"/>
    <x v="66"/>
    <x v="2"/>
    <x v="1"/>
    <n v="12991"/>
    <x v="0"/>
  </r>
  <r>
    <s v="L4037"/>
    <x v="4"/>
    <x v="67"/>
    <x v="2"/>
    <x v="1"/>
    <n v="10099"/>
    <x v="0"/>
  </r>
  <r>
    <s v="L4037"/>
    <x v="4"/>
    <x v="68"/>
    <x v="2"/>
    <x v="1"/>
    <n v="10756"/>
    <x v="0"/>
  </r>
  <r>
    <s v="L4037"/>
    <x v="4"/>
    <x v="69"/>
    <x v="2"/>
    <x v="1"/>
    <n v="12428"/>
    <x v="0"/>
  </r>
  <r>
    <s v="L4037"/>
    <x v="4"/>
    <x v="70"/>
    <x v="2"/>
    <x v="1"/>
    <n v="11245"/>
    <x v="0"/>
  </r>
  <r>
    <s v="L4037"/>
    <x v="4"/>
    <x v="71"/>
    <x v="2"/>
    <x v="1"/>
    <n v="12292"/>
    <x v="0"/>
  </r>
  <r>
    <s v="L4037"/>
    <x v="4"/>
    <x v="72"/>
    <x v="2"/>
    <x v="1"/>
    <n v="10446"/>
    <x v="0"/>
  </r>
  <r>
    <s v="L4037"/>
    <x v="4"/>
    <x v="73"/>
    <x v="2"/>
    <x v="1"/>
    <n v="10208"/>
    <x v="0"/>
  </r>
  <r>
    <s v="L4037"/>
    <x v="4"/>
    <x v="74"/>
    <x v="2"/>
    <x v="1"/>
    <n v="11853"/>
    <x v="0"/>
  </r>
  <r>
    <s v="L4037"/>
    <x v="4"/>
    <x v="75"/>
    <x v="2"/>
    <x v="1"/>
    <n v="11900"/>
    <x v="0"/>
  </r>
  <r>
    <s v="L4037"/>
    <x v="4"/>
    <x v="76"/>
    <x v="2"/>
    <x v="1"/>
    <n v="12492"/>
    <x v="0"/>
  </r>
  <r>
    <s v="L4037"/>
    <x v="4"/>
    <x v="77"/>
    <x v="2"/>
    <x v="1"/>
    <n v="12023"/>
    <x v="0"/>
  </r>
  <r>
    <s v="L4037"/>
    <x v="4"/>
    <x v="78"/>
    <x v="2"/>
    <x v="1"/>
    <n v="11961"/>
    <x v="0"/>
  </r>
  <r>
    <s v="L4037"/>
    <x v="4"/>
    <x v="79"/>
    <x v="2"/>
    <x v="1"/>
    <n v="12416"/>
    <x v="0"/>
  </r>
  <r>
    <s v="L4037"/>
    <x v="4"/>
    <x v="80"/>
    <x v="2"/>
    <x v="1"/>
    <n v="12680"/>
    <x v="0"/>
  </r>
  <r>
    <s v="L4037"/>
    <x v="4"/>
    <x v="81"/>
    <x v="2"/>
    <x v="1"/>
    <n v="10352"/>
    <x v="0"/>
  </r>
  <r>
    <s v="L4037"/>
    <x v="4"/>
    <x v="82"/>
    <x v="2"/>
    <x v="1"/>
    <n v="10594"/>
    <x v="0"/>
  </r>
  <r>
    <s v="L4037"/>
    <x v="4"/>
    <x v="83"/>
    <x v="2"/>
    <x v="1"/>
    <n v="11350"/>
    <x v="0"/>
  </r>
  <r>
    <s v="L4037"/>
    <x v="4"/>
    <x v="84"/>
    <x v="2"/>
    <x v="1"/>
    <n v="11425"/>
    <x v="0"/>
  </r>
  <r>
    <s v="L4037"/>
    <x v="4"/>
    <x v="85"/>
    <x v="2"/>
    <x v="1"/>
    <n v="13036"/>
    <x v="0"/>
  </r>
  <r>
    <s v="L4037"/>
    <x v="4"/>
    <x v="86"/>
    <x v="2"/>
    <x v="1"/>
    <n v="12440"/>
    <x v="0"/>
  </r>
  <r>
    <s v="L4037"/>
    <x v="4"/>
    <x v="87"/>
    <x v="2"/>
    <x v="1"/>
    <n v="10853"/>
    <x v="0"/>
  </r>
  <r>
    <s v="L4037"/>
    <x v="4"/>
    <x v="88"/>
    <x v="2"/>
    <x v="1"/>
    <n v="11648"/>
    <x v="0"/>
  </r>
  <r>
    <s v="L4037"/>
    <x v="4"/>
    <x v="89"/>
    <x v="2"/>
    <x v="1"/>
    <n v="12908"/>
    <x v="0"/>
  </r>
  <r>
    <s v="L6972"/>
    <x v="5"/>
    <x v="0"/>
    <x v="0"/>
    <x v="0"/>
    <n v="13407"/>
    <x v="0"/>
  </r>
  <r>
    <s v="L6972"/>
    <x v="5"/>
    <x v="1"/>
    <x v="0"/>
    <x v="0"/>
    <n v="13251"/>
    <x v="0"/>
  </r>
  <r>
    <s v="L6972"/>
    <x v="5"/>
    <x v="2"/>
    <x v="0"/>
    <x v="0"/>
    <n v="13430"/>
    <x v="0"/>
  </r>
  <r>
    <s v="L6972"/>
    <x v="5"/>
    <x v="3"/>
    <x v="0"/>
    <x v="0"/>
    <n v="13052"/>
    <x v="0"/>
  </r>
  <r>
    <s v="L6972"/>
    <x v="5"/>
    <x v="4"/>
    <x v="0"/>
    <x v="0"/>
    <n v="13361"/>
    <x v="0"/>
  </r>
  <r>
    <s v="L6972"/>
    <x v="5"/>
    <x v="5"/>
    <x v="0"/>
    <x v="0"/>
    <n v="13297"/>
    <x v="0"/>
  </r>
  <r>
    <s v="L6972"/>
    <x v="5"/>
    <x v="6"/>
    <x v="0"/>
    <x v="0"/>
    <n v="13002"/>
    <x v="0"/>
  </r>
  <r>
    <s v="L6972"/>
    <x v="5"/>
    <x v="7"/>
    <x v="0"/>
    <x v="0"/>
    <n v="13193"/>
    <x v="0"/>
  </r>
  <r>
    <s v="L6972"/>
    <x v="5"/>
    <x v="8"/>
    <x v="0"/>
    <x v="0"/>
    <n v="12864"/>
    <x v="0"/>
  </r>
  <r>
    <s v="L6972"/>
    <x v="5"/>
    <x v="9"/>
    <x v="0"/>
    <x v="0"/>
    <n v="12970"/>
    <x v="0"/>
  </r>
  <r>
    <s v="L6972"/>
    <x v="5"/>
    <x v="10"/>
    <x v="0"/>
    <x v="0"/>
    <n v="13205"/>
    <x v="0"/>
  </r>
  <r>
    <s v="L6972"/>
    <x v="5"/>
    <x v="11"/>
    <x v="0"/>
    <x v="0"/>
    <n v="13423"/>
    <x v="0"/>
  </r>
  <r>
    <s v="L6972"/>
    <x v="5"/>
    <x v="12"/>
    <x v="0"/>
    <x v="0"/>
    <n v="13134"/>
    <x v="0"/>
  </r>
  <r>
    <s v="L6972"/>
    <x v="5"/>
    <x v="13"/>
    <x v="0"/>
    <x v="0"/>
    <n v="13496"/>
    <x v="0"/>
  </r>
  <r>
    <s v="L6972"/>
    <x v="5"/>
    <x v="14"/>
    <x v="0"/>
    <x v="0"/>
    <n v="13069"/>
    <x v="0"/>
  </r>
  <r>
    <s v="L6972"/>
    <x v="5"/>
    <x v="15"/>
    <x v="0"/>
    <x v="0"/>
    <n v="10432"/>
    <x v="0"/>
  </r>
  <r>
    <s v="L6972"/>
    <x v="5"/>
    <x v="16"/>
    <x v="0"/>
    <x v="0"/>
    <n v="10975"/>
    <x v="0"/>
  </r>
  <r>
    <s v="L6972"/>
    <x v="5"/>
    <x v="17"/>
    <x v="0"/>
    <x v="0"/>
    <n v="10147"/>
    <x v="0"/>
  </r>
  <r>
    <s v="L6972"/>
    <x v="5"/>
    <x v="18"/>
    <x v="0"/>
    <x v="0"/>
    <n v="10676"/>
    <x v="0"/>
  </r>
  <r>
    <s v="L6972"/>
    <x v="5"/>
    <x v="19"/>
    <x v="0"/>
    <x v="0"/>
    <n v="11431"/>
    <x v="0"/>
  </r>
  <r>
    <s v="L6972"/>
    <x v="5"/>
    <x v="20"/>
    <x v="0"/>
    <x v="0"/>
    <n v="11276"/>
    <x v="0"/>
  </r>
  <r>
    <s v="L6972"/>
    <x v="5"/>
    <x v="21"/>
    <x v="0"/>
    <x v="1"/>
    <n v="9824"/>
    <x v="0"/>
  </r>
  <r>
    <s v="L6972"/>
    <x v="5"/>
    <x v="22"/>
    <x v="0"/>
    <x v="1"/>
    <n v="10444"/>
    <x v="0"/>
  </r>
  <r>
    <s v="L6972"/>
    <x v="5"/>
    <x v="23"/>
    <x v="0"/>
    <x v="1"/>
    <n v="9593"/>
    <x v="0"/>
  </r>
  <r>
    <s v="L6972"/>
    <x v="5"/>
    <x v="24"/>
    <x v="0"/>
    <x v="1"/>
    <n v="9867"/>
    <x v="0"/>
  </r>
  <r>
    <s v="L6972"/>
    <x v="5"/>
    <x v="25"/>
    <x v="0"/>
    <x v="1"/>
    <n v="10618"/>
    <x v="0"/>
  </r>
  <r>
    <s v="L6972"/>
    <x v="5"/>
    <x v="26"/>
    <x v="0"/>
    <x v="1"/>
    <n v="9867"/>
    <x v="0"/>
  </r>
  <r>
    <s v="L6972"/>
    <x v="5"/>
    <x v="27"/>
    <x v="0"/>
    <x v="1"/>
    <n v="10337"/>
    <x v="0"/>
  </r>
  <r>
    <s v="L6972"/>
    <x v="5"/>
    <x v="28"/>
    <x v="0"/>
    <x v="1"/>
    <n v="10256"/>
    <x v="0"/>
  </r>
  <r>
    <s v="L6972"/>
    <x v="5"/>
    <x v="29"/>
    <x v="0"/>
    <x v="1"/>
    <n v="9910"/>
    <x v="0"/>
  </r>
  <r>
    <s v="L6972"/>
    <x v="5"/>
    <x v="30"/>
    <x v="0"/>
    <x v="1"/>
    <n v="9361"/>
    <x v="0"/>
  </r>
  <r>
    <s v="L6972"/>
    <x v="5"/>
    <x v="31"/>
    <x v="0"/>
    <x v="1"/>
    <n v="10571"/>
    <x v="0"/>
  </r>
  <r>
    <s v="L6972"/>
    <x v="5"/>
    <x v="32"/>
    <x v="0"/>
    <x v="1"/>
    <n v="10228"/>
    <x v="0"/>
  </r>
  <r>
    <s v="L6972"/>
    <x v="5"/>
    <x v="33"/>
    <x v="0"/>
    <x v="1"/>
    <n v="9440"/>
    <x v="0"/>
  </r>
  <r>
    <s v="L6972"/>
    <x v="5"/>
    <x v="34"/>
    <x v="0"/>
    <x v="1"/>
    <n v="9599"/>
    <x v="0"/>
  </r>
  <r>
    <s v="L6972"/>
    <x v="5"/>
    <x v="35"/>
    <x v="0"/>
    <x v="1"/>
    <n v="10384"/>
    <x v="0"/>
  </r>
  <r>
    <s v="L6972"/>
    <x v="5"/>
    <x v="36"/>
    <x v="0"/>
    <x v="1"/>
    <n v="9564"/>
    <x v="0"/>
  </r>
  <r>
    <s v="L6972"/>
    <x v="5"/>
    <x v="37"/>
    <x v="0"/>
    <x v="1"/>
    <n v="9696"/>
    <x v="0"/>
  </r>
  <r>
    <s v="L6972"/>
    <x v="5"/>
    <x v="38"/>
    <x v="0"/>
    <x v="1"/>
    <n v="10546"/>
    <x v="0"/>
  </r>
  <r>
    <s v="L6972"/>
    <x v="5"/>
    <x v="39"/>
    <x v="0"/>
    <x v="1"/>
    <n v="9797"/>
    <x v="0"/>
  </r>
  <r>
    <s v="L6972"/>
    <x v="5"/>
    <x v="40"/>
    <x v="0"/>
    <x v="1"/>
    <n v="9432"/>
    <x v="0"/>
  </r>
  <r>
    <s v="L6972"/>
    <x v="5"/>
    <x v="41"/>
    <x v="0"/>
    <x v="1"/>
    <n v="10461"/>
    <x v="0"/>
  </r>
  <r>
    <s v="L6972"/>
    <x v="5"/>
    <x v="42"/>
    <x v="0"/>
    <x v="1"/>
    <n v="10401"/>
    <x v="0"/>
  </r>
  <r>
    <s v="L6972"/>
    <x v="5"/>
    <x v="43"/>
    <x v="0"/>
    <x v="1"/>
    <n v="10369"/>
    <x v="0"/>
  </r>
  <r>
    <s v="L6972"/>
    <x v="5"/>
    <x v="44"/>
    <x v="0"/>
    <x v="1"/>
    <n v="10141"/>
    <x v="0"/>
  </r>
  <r>
    <s v="L6972"/>
    <x v="5"/>
    <x v="45"/>
    <x v="0"/>
    <x v="1"/>
    <n v="9813"/>
    <x v="0"/>
  </r>
  <r>
    <s v="L6972"/>
    <x v="5"/>
    <x v="46"/>
    <x v="0"/>
    <x v="1"/>
    <n v="9469"/>
    <x v="0"/>
  </r>
  <r>
    <s v="L6972"/>
    <x v="5"/>
    <x v="47"/>
    <x v="0"/>
    <x v="1"/>
    <n v="9948"/>
    <x v="0"/>
  </r>
  <r>
    <s v="L6972"/>
    <x v="5"/>
    <x v="48"/>
    <x v="0"/>
    <x v="1"/>
    <n v="10370"/>
    <x v="0"/>
  </r>
  <r>
    <s v="L6972"/>
    <x v="5"/>
    <x v="49"/>
    <x v="0"/>
    <x v="1"/>
    <n v="10624"/>
    <x v="0"/>
  </r>
  <r>
    <s v="L6972"/>
    <x v="5"/>
    <x v="50"/>
    <x v="0"/>
    <x v="1"/>
    <n v="9930"/>
    <x v="0"/>
  </r>
  <r>
    <s v="L6972"/>
    <x v="5"/>
    <x v="51"/>
    <x v="0"/>
    <x v="1"/>
    <n v="10038"/>
    <x v="0"/>
  </r>
  <r>
    <s v="L6972"/>
    <x v="5"/>
    <x v="52"/>
    <x v="0"/>
    <x v="1"/>
    <n v="10670"/>
    <x v="0"/>
  </r>
  <r>
    <s v="L6972"/>
    <x v="5"/>
    <x v="53"/>
    <x v="0"/>
    <x v="1"/>
    <n v="10334"/>
    <x v="0"/>
  </r>
  <r>
    <s v="L6972"/>
    <x v="5"/>
    <x v="54"/>
    <x v="0"/>
    <x v="1"/>
    <n v="10641"/>
    <x v="0"/>
  </r>
  <r>
    <s v="L6972"/>
    <x v="5"/>
    <x v="55"/>
    <x v="0"/>
    <x v="1"/>
    <n v="9683"/>
    <x v="0"/>
  </r>
  <r>
    <s v="L6972"/>
    <x v="5"/>
    <x v="56"/>
    <x v="0"/>
    <x v="1"/>
    <n v="9784"/>
    <x v="0"/>
  </r>
  <r>
    <s v="L6972"/>
    <x v="5"/>
    <x v="57"/>
    <x v="0"/>
    <x v="1"/>
    <n v="10127"/>
    <x v="0"/>
  </r>
  <r>
    <s v="L6972"/>
    <x v="5"/>
    <x v="58"/>
    <x v="0"/>
    <x v="1"/>
    <n v="9460"/>
    <x v="0"/>
  </r>
  <r>
    <s v="L6972"/>
    <x v="5"/>
    <x v="59"/>
    <x v="0"/>
    <x v="1"/>
    <n v="10641"/>
    <x v="0"/>
  </r>
  <r>
    <s v="L6972"/>
    <x v="5"/>
    <x v="60"/>
    <x v="0"/>
    <x v="1"/>
    <n v="9593"/>
    <x v="0"/>
  </r>
  <r>
    <s v="L6972"/>
    <x v="5"/>
    <x v="61"/>
    <x v="0"/>
    <x v="1"/>
    <n v="11567"/>
    <x v="0"/>
  </r>
  <r>
    <s v="L6972"/>
    <x v="5"/>
    <x v="62"/>
    <x v="0"/>
    <x v="1"/>
    <n v="11688"/>
    <x v="0"/>
  </r>
  <r>
    <s v="L6972"/>
    <x v="5"/>
    <x v="63"/>
    <x v="0"/>
    <x v="1"/>
    <n v="12362"/>
    <x v="0"/>
  </r>
  <r>
    <s v="L6972"/>
    <x v="5"/>
    <x v="64"/>
    <x v="0"/>
    <x v="1"/>
    <n v="12128"/>
    <x v="0"/>
  </r>
  <r>
    <s v="L6972"/>
    <x v="5"/>
    <x v="65"/>
    <x v="0"/>
    <x v="1"/>
    <n v="12404"/>
    <x v="0"/>
  </r>
  <r>
    <s v="L6972"/>
    <x v="5"/>
    <x v="66"/>
    <x v="0"/>
    <x v="1"/>
    <n v="11616"/>
    <x v="0"/>
  </r>
  <r>
    <s v="L6972"/>
    <x v="5"/>
    <x v="67"/>
    <x v="0"/>
    <x v="1"/>
    <n v="11412"/>
    <x v="0"/>
  </r>
  <r>
    <s v="L6972"/>
    <x v="5"/>
    <x v="68"/>
    <x v="0"/>
    <x v="1"/>
    <n v="11525"/>
    <x v="0"/>
  </r>
  <r>
    <s v="L6972"/>
    <x v="5"/>
    <x v="69"/>
    <x v="0"/>
    <x v="1"/>
    <n v="11888"/>
    <x v="0"/>
  </r>
  <r>
    <s v="L6972"/>
    <x v="5"/>
    <x v="70"/>
    <x v="0"/>
    <x v="1"/>
    <n v="12226"/>
    <x v="0"/>
  </r>
  <r>
    <s v="L6972"/>
    <x v="5"/>
    <x v="71"/>
    <x v="0"/>
    <x v="1"/>
    <n v="11454"/>
    <x v="0"/>
  </r>
  <r>
    <s v="L6972"/>
    <x v="5"/>
    <x v="72"/>
    <x v="0"/>
    <x v="1"/>
    <n v="11486"/>
    <x v="0"/>
  </r>
  <r>
    <s v="L6972"/>
    <x v="5"/>
    <x v="73"/>
    <x v="0"/>
    <x v="1"/>
    <n v="11749"/>
    <x v="0"/>
  </r>
  <r>
    <s v="L6972"/>
    <x v="5"/>
    <x v="74"/>
    <x v="0"/>
    <x v="1"/>
    <n v="11613"/>
    <x v="0"/>
  </r>
  <r>
    <s v="L6972"/>
    <x v="5"/>
    <x v="75"/>
    <x v="0"/>
    <x v="1"/>
    <n v="7950"/>
    <x v="0"/>
  </r>
  <r>
    <s v="L6972"/>
    <x v="5"/>
    <x v="76"/>
    <x v="0"/>
    <x v="1"/>
    <n v="8286"/>
    <x v="0"/>
  </r>
  <r>
    <s v="L6972"/>
    <x v="5"/>
    <x v="77"/>
    <x v="0"/>
    <x v="1"/>
    <n v="8885"/>
    <x v="0"/>
  </r>
  <r>
    <s v="L6972"/>
    <x v="5"/>
    <x v="78"/>
    <x v="0"/>
    <x v="1"/>
    <n v="8837"/>
    <x v="0"/>
  </r>
  <r>
    <s v="L6972"/>
    <x v="5"/>
    <x v="79"/>
    <x v="0"/>
    <x v="1"/>
    <n v="9388"/>
    <x v="0"/>
  </r>
  <r>
    <s v="L6972"/>
    <x v="5"/>
    <x v="80"/>
    <x v="0"/>
    <x v="1"/>
    <n v="8933"/>
    <x v="0"/>
  </r>
  <r>
    <s v="L6972"/>
    <x v="5"/>
    <x v="81"/>
    <x v="0"/>
    <x v="1"/>
    <n v="10227"/>
    <x v="0"/>
  </r>
  <r>
    <s v="L6972"/>
    <x v="5"/>
    <x v="82"/>
    <x v="0"/>
    <x v="1"/>
    <n v="9234"/>
    <x v="0"/>
  </r>
  <r>
    <s v="L6972"/>
    <x v="5"/>
    <x v="83"/>
    <x v="0"/>
    <x v="1"/>
    <n v="9982"/>
    <x v="0"/>
  </r>
  <r>
    <s v="L6972"/>
    <x v="5"/>
    <x v="84"/>
    <x v="0"/>
    <x v="1"/>
    <n v="10796"/>
    <x v="0"/>
  </r>
  <r>
    <s v="L6972"/>
    <x v="5"/>
    <x v="85"/>
    <x v="0"/>
    <x v="1"/>
    <n v="10188"/>
    <x v="0"/>
  </r>
  <r>
    <s v="L6972"/>
    <x v="5"/>
    <x v="86"/>
    <x v="0"/>
    <x v="1"/>
    <n v="9283"/>
    <x v="0"/>
  </r>
  <r>
    <s v="L6972"/>
    <x v="5"/>
    <x v="87"/>
    <x v="0"/>
    <x v="1"/>
    <n v="9757"/>
    <x v="0"/>
  </r>
  <r>
    <s v="L6972"/>
    <x v="5"/>
    <x v="88"/>
    <x v="0"/>
    <x v="1"/>
    <n v="10237"/>
    <x v="0"/>
  </r>
  <r>
    <s v="L6972"/>
    <x v="5"/>
    <x v="89"/>
    <x v="0"/>
    <x v="1"/>
    <n v="9637"/>
    <x v="0"/>
  </r>
  <r>
    <s v="L6972"/>
    <x v="5"/>
    <x v="0"/>
    <x v="1"/>
    <x v="1"/>
    <n v="29056"/>
    <x v="0"/>
  </r>
  <r>
    <s v="L6972"/>
    <x v="5"/>
    <x v="1"/>
    <x v="1"/>
    <x v="1"/>
    <n v="27534"/>
    <x v="0"/>
  </r>
  <r>
    <s v="L6972"/>
    <x v="5"/>
    <x v="2"/>
    <x v="1"/>
    <x v="1"/>
    <n v="31409"/>
    <x v="0"/>
  </r>
  <r>
    <s v="L6972"/>
    <x v="5"/>
    <x v="3"/>
    <x v="1"/>
    <x v="1"/>
    <n v="31401"/>
    <x v="0"/>
  </r>
  <r>
    <s v="L6972"/>
    <x v="5"/>
    <x v="4"/>
    <x v="1"/>
    <x v="1"/>
    <n v="35908"/>
    <x v="0"/>
  </r>
  <r>
    <s v="L6972"/>
    <x v="5"/>
    <x v="5"/>
    <x v="1"/>
    <x v="1"/>
    <n v="29855"/>
    <x v="0"/>
  </r>
  <r>
    <s v="L6972"/>
    <x v="5"/>
    <x v="6"/>
    <x v="1"/>
    <x v="1"/>
    <n v="30231"/>
    <x v="0"/>
  </r>
  <r>
    <s v="L6972"/>
    <x v="5"/>
    <x v="7"/>
    <x v="1"/>
    <x v="1"/>
    <n v="30091"/>
    <x v="0"/>
  </r>
  <r>
    <s v="L6972"/>
    <x v="5"/>
    <x v="8"/>
    <x v="1"/>
    <x v="1"/>
    <n v="35743"/>
    <x v="0"/>
  </r>
  <r>
    <s v="L6972"/>
    <x v="5"/>
    <x v="9"/>
    <x v="1"/>
    <x v="1"/>
    <n v="26976"/>
    <x v="0"/>
  </r>
  <r>
    <s v="L6972"/>
    <x v="5"/>
    <x v="10"/>
    <x v="1"/>
    <x v="1"/>
    <n v="34755"/>
    <x v="0"/>
  </r>
  <r>
    <s v="L6972"/>
    <x v="5"/>
    <x v="11"/>
    <x v="1"/>
    <x v="1"/>
    <n v="28185"/>
    <x v="0"/>
  </r>
  <r>
    <s v="L6972"/>
    <x v="5"/>
    <x v="12"/>
    <x v="1"/>
    <x v="1"/>
    <n v="35099"/>
    <x v="0"/>
  </r>
  <r>
    <s v="L6972"/>
    <x v="5"/>
    <x v="13"/>
    <x v="1"/>
    <x v="1"/>
    <n v="28041"/>
    <x v="0"/>
  </r>
  <r>
    <s v="L6972"/>
    <x v="5"/>
    <x v="14"/>
    <x v="1"/>
    <x v="1"/>
    <n v="34139"/>
    <x v="0"/>
  </r>
  <r>
    <s v="L6972"/>
    <x v="5"/>
    <x v="15"/>
    <x v="1"/>
    <x v="1"/>
    <n v="35054"/>
    <x v="0"/>
  </r>
  <r>
    <s v="L6972"/>
    <x v="5"/>
    <x v="16"/>
    <x v="1"/>
    <x v="1"/>
    <n v="27132"/>
    <x v="0"/>
  </r>
  <r>
    <s v="L6972"/>
    <x v="5"/>
    <x v="17"/>
    <x v="1"/>
    <x v="1"/>
    <n v="29938"/>
    <x v="0"/>
  </r>
  <r>
    <s v="L6972"/>
    <x v="5"/>
    <x v="18"/>
    <x v="1"/>
    <x v="1"/>
    <n v="34352"/>
    <x v="0"/>
  </r>
  <r>
    <s v="L6972"/>
    <x v="5"/>
    <x v="19"/>
    <x v="1"/>
    <x v="1"/>
    <n v="33981"/>
    <x v="0"/>
  </r>
  <r>
    <s v="L6972"/>
    <x v="5"/>
    <x v="20"/>
    <x v="1"/>
    <x v="1"/>
    <n v="31598"/>
    <x v="0"/>
  </r>
  <r>
    <s v="L6972"/>
    <x v="5"/>
    <x v="21"/>
    <x v="1"/>
    <x v="1"/>
    <n v="35632"/>
    <x v="0"/>
  </r>
  <r>
    <s v="L6972"/>
    <x v="5"/>
    <x v="22"/>
    <x v="1"/>
    <x v="1"/>
    <n v="35501"/>
    <x v="0"/>
  </r>
  <r>
    <s v="L6972"/>
    <x v="5"/>
    <x v="23"/>
    <x v="1"/>
    <x v="1"/>
    <n v="34165"/>
    <x v="0"/>
  </r>
  <r>
    <s v="L6972"/>
    <x v="5"/>
    <x v="24"/>
    <x v="1"/>
    <x v="1"/>
    <n v="32296"/>
    <x v="0"/>
  </r>
  <r>
    <s v="L6972"/>
    <x v="5"/>
    <x v="25"/>
    <x v="1"/>
    <x v="1"/>
    <n v="35585"/>
    <x v="0"/>
  </r>
  <r>
    <s v="L6972"/>
    <x v="5"/>
    <x v="26"/>
    <x v="1"/>
    <x v="1"/>
    <n v="35450"/>
    <x v="0"/>
  </r>
  <r>
    <s v="L6972"/>
    <x v="5"/>
    <x v="27"/>
    <x v="1"/>
    <x v="1"/>
    <n v="34936"/>
    <x v="0"/>
  </r>
  <r>
    <s v="L6972"/>
    <x v="5"/>
    <x v="28"/>
    <x v="1"/>
    <x v="1"/>
    <n v="28727"/>
    <x v="0"/>
  </r>
  <r>
    <s v="L6972"/>
    <x v="5"/>
    <x v="29"/>
    <x v="1"/>
    <x v="1"/>
    <n v="31571"/>
    <x v="0"/>
  </r>
  <r>
    <s v="L6972"/>
    <x v="5"/>
    <x v="30"/>
    <x v="1"/>
    <x v="1"/>
    <n v="30984"/>
    <x v="0"/>
  </r>
  <r>
    <s v="L6972"/>
    <x v="5"/>
    <x v="31"/>
    <x v="1"/>
    <x v="1"/>
    <n v="28343"/>
    <x v="0"/>
  </r>
  <r>
    <s v="L6972"/>
    <x v="5"/>
    <x v="32"/>
    <x v="1"/>
    <x v="1"/>
    <n v="34729"/>
    <x v="0"/>
  </r>
  <r>
    <s v="L6972"/>
    <x v="5"/>
    <x v="33"/>
    <x v="1"/>
    <x v="1"/>
    <n v="28975"/>
    <x v="0"/>
  </r>
  <r>
    <s v="L6972"/>
    <x v="5"/>
    <x v="34"/>
    <x v="1"/>
    <x v="1"/>
    <n v="32696"/>
    <x v="0"/>
  </r>
  <r>
    <s v="L6972"/>
    <x v="5"/>
    <x v="35"/>
    <x v="1"/>
    <x v="1"/>
    <n v="26967"/>
    <x v="0"/>
  </r>
  <r>
    <s v="L6972"/>
    <x v="5"/>
    <x v="36"/>
    <x v="1"/>
    <x v="1"/>
    <n v="27410"/>
    <x v="0"/>
  </r>
  <r>
    <s v="L6972"/>
    <x v="5"/>
    <x v="37"/>
    <x v="1"/>
    <x v="1"/>
    <n v="30677"/>
    <x v="0"/>
  </r>
  <r>
    <s v="L6972"/>
    <x v="5"/>
    <x v="38"/>
    <x v="1"/>
    <x v="1"/>
    <n v="33349"/>
    <x v="0"/>
  </r>
  <r>
    <s v="L6972"/>
    <x v="5"/>
    <x v="39"/>
    <x v="1"/>
    <x v="1"/>
    <n v="34076"/>
    <x v="0"/>
  </r>
  <r>
    <s v="L6972"/>
    <x v="5"/>
    <x v="40"/>
    <x v="1"/>
    <x v="1"/>
    <n v="35736"/>
    <x v="0"/>
  </r>
  <r>
    <s v="L6972"/>
    <x v="5"/>
    <x v="41"/>
    <x v="1"/>
    <x v="1"/>
    <n v="27915"/>
    <x v="0"/>
  </r>
  <r>
    <s v="L6972"/>
    <x v="5"/>
    <x v="42"/>
    <x v="1"/>
    <x v="1"/>
    <n v="28597"/>
    <x v="0"/>
  </r>
  <r>
    <s v="L6972"/>
    <x v="5"/>
    <x v="43"/>
    <x v="1"/>
    <x v="1"/>
    <n v="29559"/>
    <x v="0"/>
  </r>
  <r>
    <s v="L6972"/>
    <x v="5"/>
    <x v="44"/>
    <x v="1"/>
    <x v="1"/>
    <n v="32117"/>
    <x v="0"/>
  </r>
  <r>
    <s v="L6972"/>
    <x v="5"/>
    <x v="45"/>
    <x v="1"/>
    <x v="1"/>
    <n v="35919"/>
    <x v="0"/>
  </r>
  <r>
    <s v="L6972"/>
    <x v="5"/>
    <x v="46"/>
    <x v="1"/>
    <x v="1"/>
    <n v="29640"/>
    <x v="0"/>
  </r>
  <r>
    <s v="L6972"/>
    <x v="5"/>
    <x v="47"/>
    <x v="1"/>
    <x v="1"/>
    <n v="33472"/>
    <x v="0"/>
  </r>
  <r>
    <s v="L6972"/>
    <x v="5"/>
    <x v="48"/>
    <x v="1"/>
    <x v="1"/>
    <n v="27984"/>
    <x v="0"/>
  </r>
  <r>
    <s v="L6972"/>
    <x v="5"/>
    <x v="49"/>
    <x v="1"/>
    <x v="1"/>
    <n v="31393"/>
    <x v="0"/>
  </r>
  <r>
    <s v="L6972"/>
    <x v="5"/>
    <x v="50"/>
    <x v="1"/>
    <x v="1"/>
    <n v="33262"/>
    <x v="0"/>
  </r>
  <r>
    <s v="L6972"/>
    <x v="5"/>
    <x v="51"/>
    <x v="1"/>
    <x v="1"/>
    <n v="28531"/>
    <x v="0"/>
  </r>
  <r>
    <s v="L6972"/>
    <x v="5"/>
    <x v="52"/>
    <x v="1"/>
    <x v="1"/>
    <n v="35699"/>
    <x v="0"/>
  </r>
  <r>
    <s v="L6972"/>
    <x v="5"/>
    <x v="53"/>
    <x v="1"/>
    <x v="1"/>
    <n v="31089"/>
    <x v="0"/>
  </r>
  <r>
    <s v="L6972"/>
    <x v="5"/>
    <x v="54"/>
    <x v="1"/>
    <x v="1"/>
    <n v="31746"/>
    <x v="0"/>
  </r>
  <r>
    <s v="L6972"/>
    <x v="5"/>
    <x v="55"/>
    <x v="1"/>
    <x v="1"/>
    <n v="34798"/>
    <x v="0"/>
  </r>
  <r>
    <s v="L6972"/>
    <x v="5"/>
    <x v="56"/>
    <x v="1"/>
    <x v="1"/>
    <n v="27788"/>
    <x v="0"/>
  </r>
  <r>
    <s v="L6972"/>
    <x v="5"/>
    <x v="57"/>
    <x v="1"/>
    <x v="1"/>
    <n v="34900"/>
    <x v="0"/>
  </r>
  <r>
    <s v="L6972"/>
    <x v="5"/>
    <x v="58"/>
    <x v="1"/>
    <x v="1"/>
    <n v="34778"/>
    <x v="0"/>
  </r>
  <r>
    <s v="L6972"/>
    <x v="5"/>
    <x v="59"/>
    <x v="1"/>
    <x v="1"/>
    <n v="26977"/>
    <x v="0"/>
  </r>
  <r>
    <s v="L6972"/>
    <x v="5"/>
    <x v="60"/>
    <x v="1"/>
    <x v="1"/>
    <n v="35273"/>
    <x v="0"/>
  </r>
  <r>
    <s v="L6972"/>
    <x v="5"/>
    <x v="61"/>
    <x v="1"/>
    <x v="1"/>
    <n v="31538"/>
    <x v="0"/>
  </r>
  <r>
    <s v="L6972"/>
    <x v="5"/>
    <x v="62"/>
    <x v="1"/>
    <x v="1"/>
    <n v="35703"/>
    <x v="0"/>
  </r>
  <r>
    <s v="L6972"/>
    <x v="5"/>
    <x v="63"/>
    <x v="1"/>
    <x v="1"/>
    <n v="35540"/>
    <x v="0"/>
  </r>
  <r>
    <s v="L6972"/>
    <x v="5"/>
    <x v="64"/>
    <x v="1"/>
    <x v="1"/>
    <n v="28400"/>
    <x v="0"/>
  </r>
  <r>
    <s v="L6972"/>
    <x v="5"/>
    <x v="65"/>
    <x v="1"/>
    <x v="1"/>
    <n v="27589"/>
    <x v="0"/>
  </r>
  <r>
    <s v="L6972"/>
    <x v="5"/>
    <x v="66"/>
    <x v="1"/>
    <x v="1"/>
    <n v="28715"/>
    <x v="0"/>
  </r>
  <r>
    <s v="L6972"/>
    <x v="5"/>
    <x v="67"/>
    <x v="1"/>
    <x v="0"/>
    <n v="34357"/>
    <x v="0"/>
  </r>
  <r>
    <s v="L6972"/>
    <x v="5"/>
    <x v="68"/>
    <x v="1"/>
    <x v="0"/>
    <n v="36121"/>
    <x v="0"/>
  </r>
  <r>
    <s v="L6972"/>
    <x v="5"/>
    <x v="69"/>
    <x v="1"/>
    <x v="0"/>
    <n v="34938"/>
    <x v="0"/>
  </r>
  <r>
    <s v="L6972"/>
    <x v="5"/>
    <x v="70"/>
    <x v="1"/>
    <x v="0"/>
    <n v="36362"/>
    <x v="0"/>
  </r>
  <r>
    <s v="L6972"/>
    <x v="5"/>
    <x v="71"/>
    <x v="1"/>
    <x v="0"/>
    <n v="31419"/>
    <x v="0"/>
  </r>
  <r>
    <s v="L6972"/>
    <x v="5"/>
    <x v="72"/>
    <x v="1"/>
    <x v="0"/>
    <n v="29813"/>
    <x v="0"/>
  </r>
  <r>
    <s v="L6972"/>
    <x v="5"/>
    <x v="73"/>
    <x v="1"/>
    <x v="0"/>
    <n v="28269"/>
    <x v="0"/>
  </r>
  <r>
    <s v="L6972"/>
    <x v="5"/>
    <x v="74"/>
    <x v="1"/>
    <x v="0"/>
    <n v="37772"/>
    <x v="0"/>
  </r>
  <r>
    <s v="L6972"/>
    <x v="5"/>
    <x v="75"/>
    <x v="1"/>
    <x v="0"/>
    <n v="36708"/>
    <x v="0"/>
  </r>
  <r>
    <s v="L6972"/>
    <x v="5"/>
    <x v="76"/>
    <x v="1"/>
    <x v="0"/>
    <n v="36877"/>
    <x v="0"/>
  </r>
  <r>
    <s v="L6972"/>
    <x v="5"/>
    <x v="77"/>
    <x v="1"/>
    <x v="0"/>
    <n v="30267"/>
    <x v="0"/>
  </r>
  <r>
    <s v="L6972"/>
    <x v="5"/>
    <x v="78"/>
    <x v="1"/>
    <x v="0"/>
    <n v="34849"/>
    <x v="0"/>
  </r>
  <r>
    <s v="L6972"/>
    <x v="5"/>
    <x v="79"/>
    <x v="1"/>
    <x v="0"/>
    <n v="35769"/>
    <x v="0"/>
  </r>
  <r>
    <s v="L6972"/>
    <x v="5"/>
    <x v="80"/>
    <x v="1"/>
    <x v="0"/>
    <n v="28477"/>
    <x v="0"/>
  </r>
  <r>
    <s v="L6972"/>
    <x v="5"/>
    <x v="81"/>
    <x v="1"/>
    <x v="0"/>
    <n v="35534"/>
    <x v="0"/>
  </r>
  <r>
    <s v="L6972"/>
    <x v="5"/>
    <x v="82"/>
    <x v="1"/>
    <x v="0"/>
    <n v="35128"/>
    <x v="0"/>
  </r>
  <r>
    <s v="L6972"/>
    <x v="5"/>
    <x v="83"/>
    <x v="1"/>
    <x v="1"/>
    <n v="34137"/>
    <x v="0"/>
  </r>
  <r>
    <s v="L6972"/>
    <x v="5"/>
    <x v="84"/>
    <x v="1"/>
    <x v="1"/>
    <n v="35616"/>
    <x v="0"/>
  </r>
  <r>
    <s v="L6972"/>
    <x v="5"/>
    <x v="85"/>
    <x v="1"/>
    <x v="1"/>
    <n v="32616"/>
    <x v="0"/>
  </r>
  <r>
    <s v="L6972"/>
    <x v="5"/>
    <x v="86"/>
    <x v="1"/>
    <x v="1"/>
    <n v="28205"/>
    <x v="0"/>
  </r>
  <r>
    <s v="L6972"/>
    <x v="5"/>
    <x v="87"/>
    <x v="1"/>
    <x v="1"/>
    <n v="32715"/>
    <x v="0"/>
  </r>
  <r>
    <s v="L6972"/>
    <x v="5"/>
    <x v="88"/>
    <x v="1"/>
    <x v="1"/>
    <n v="35071"/>
    <x v="0"/>
  </r>
  <r>
    <s v="L6972"/>
    <x v="5"/>
    <x v="89"/>
    <x v="1"/>
    <x v="1"/>
    <n v="34911"/>
    <x v="0"/>
  </r>
  <r>
    <s v="L6972"/>
    <x v="5"/>
    <x v="12"/>
    <x v="2"/>
    <x v="0"/>
    <n v="10156"/>
    <x v="0"/>
  </r>
  <r>
    <s v="L6972"/>
    <x v="5"/>
    <x v="0"/>
    <x v="2"/>
    <x v="0"/>
    <n v="13892"/>
    <x v="0"/>
  </r>
  <r>
    <s v="L6972"/>
    <x v="5"/>
    <x v="1"/>
    <x v="2"/>
    <x v="0"/>
    <n v="10904"/>
    <x v="0"/>
  </r>
  <r>
    <s v="L6972"/>
    <x v="5"/>
    <x v="2"/>
    <x v="2"/>
    <x v="0"/>
    <n v="11327"/>
    <x v="0"/>
  </r>
  <r>
    <s v="L6972"/>
    <x v="5"/>
    <x v="3"/>
    <x v="2"/>
    <x v="0"/>
    <n v="10741"/>
    <x v="0"/>
  </r>
  <r>
    <s v="L6972"/>
    <x v="5"/>
    <x v="4"/>
    <x v="2"/>
    <x v="0"/>
    <n v="12157"/>
    <x v="0"/>
  </r>
  <r>
    <s v="L6972"/>
    <x v="5"/>
    <x v="5"/>
    <x v="2"/>
    <x v="0"/>
    <n v="10915"/>
    <x v="0"/>
  </r>
  <r>
    <s v="L6972"/>
    <x v="5"/>
    <x v="6"/>
    <x v="2"/>
    <x v="0"/>
    <n v="14107"/>
    <x v="0"/>
  </r>
  <r>
    <s v="L6972"/>
    <x v="5"/>
    <x v="7"/>
    <x v="2"/>
    <x v="0"/>
    <n v="12358"/>
    <x v="0"/>
  </r>
  <r>
    <s v="L6972"/>
    <x v="5"/>
    <x v="8"/>
    <x v="2"/>
    <x v="0"/>
    <n v="11230"/>
    <x v="0"/>
  </r>
  <r>
    <s v="L6972"/>
    <x v="5"/>
    <x v="9"/>
    <x v="2"/>
    <x v="0"/>
    <n v="11631"/>
    <x v="0"/>
  </r>
  <r>
    <s v="L6972"/>
    <x v="5"/>
    <x v="10"/>
    <x v="2"/>
    <x v="0"/>
    <n v="10640"/>
    <x v="0"/>
  </r>
  <r>
    <s v="L6972"/>
    <x v="5"/>
    <x v="11"/>
    <x v="2"/>
    <x v="0"/>
    <n v="12401"/>
    <x v="0"/>
  </r>
  <r>
    <s v="L6972"/>
    <x v="5"/>
    <x v="13"/>
    <x v="2"/>
    <x v="0"/>
    <n v="14269"/>
    <x v="0"/>
  </r>
  <r>
    <s v="L6972"/>
    <x v="5"/>
    <x v="14"/>
    <x v="2"/>
    <x v="0"/>
    <n v="12226"/>
    <x v="0"/>
  </r>
  <r>
    <s v="L6972"/>
    <x v="5"/>
    <x v="15"/>
    <x v="2"/>
    <x v="0"/>
    <n v="10135"/>
    <x v="0"/>
  </r>
  <r>
    <s v="L6972"/>
    <x v="5"/>
    <x v="16"/>
    <x v="2"/>
    <x v="1"/>
    <n v="6021"/>
    <x v="0"/>
  </r>
  <r>
    <s v="L6972"/>
    <x v="5"/>
    <x v="17"/>
    <x v="2"/>
    <x v="1"/>
    <n v="4961"/>
    <x v="0"/>
  </r>
  <r>
    <s v="L6972"/>
    <x v="5"/>
    <x v="18"/>
    <x v="2"/>
    <x v="1"/>
    <n v="5131"/>
    <x v="0"/>
  </r>
  <r>
    <s v="L6972"/>
    <x v="5"/>
    <x v="19"/>
    <x v="2"/>
    <x v="1"/>
    <n v="6413"/>
    <x v="0"/>
  </r>
  <r>
    <s v="L6972"/>
    <x v="5"/>
    <x v="20"/>
    <x v="2"/>
    <x v="1"/>
    <n v="5396"/>
    <x v="0"/>
  </r>
  <r>
    <s v="L6972"/>
    <x v="5"/>
    <x v="21"/>
    <x v="2"/>
    <x v="1"/>
    <n v="6077"/>
    <x v="0"/>
  </r>
  <r>
    <s v="L6972"/>
    <x v="5"/>
    <x v="22"/>
    <x v="2"/>
    <x v="1"/>
    <n v="5520"/>
    <x v="0"/>
  </r>
  <r>
    <s v="L6972"/>
    <x v="5"/>
    <x v="23"/>
    <x v="2"/>
    <x v="1"/>
    <n v="5662"/>
    <x v="0"/>
  </r>
  <r>
    <s v="L6972"/>
    <x v="5"/>
    <x v="24"/>
    <x v="2"/>
    <x v="1"/>
    <n v="5143"/>
    <x v="0"/>
  </r>
  <r>
    <s v="L6972"/>
    <x v="5"/>
    <x v="25"/>
    <x v="2"/>
    <x v="1"/>
    <n v="5178"/>
    <x v="0"/>
  </r>
  <r>
    <s v="L6972"/>
    <x v="5"/>
    <x v="26"/>
    <x v="2"/>
    <x v="1"/>
    <n v="5544"/>
    <x v="0"/>
  </r>
  <r>
    <s v="L6972"/>
    <x v="5"/>
    <x v="27"/>
    <x v="2"/>
    <x v="1"/>
    <n v="5132"/>
    <x v="0"/>
  </r>
  <r>
    <s v="L6972"/>
    <x v="5"/>
    <x v="28"/>
    <x v="2"/>
    <x v="1"/>
    <n v="6360"/>
    <x v="0"/>
  </r>
  <r>
    <s v="L6972"/>
    <x v="5"/>
    <x v="29"/>
    <x v="2"/>
    <x v="1"/>
    <n v="5247"/>
    <x v="0"/>
  </r>
  <r>
    <s v="L6972"/>
    <x v="5"/>
    <x v="30"/>
    <x v="2"/>
    <x v="1"/>
    <n v="6194"/>
    <x v="0"/>
  </r>
  <r>
    <s v="L6972"/>
    <x v="5"/>
    <x v="31"/>
    <x v="2"/>
    <x v="1"/>
    <n v="5750"/>
    <x v="0"/>
  </r>
  <r>
    <s v="L6972"/>
    <x v="5"/>
    <x v="32"/>
    <x v="2"/>
    <x v="1"/>
    <n v="4987"/>
    <x v="0"/>
  </r>
  <r>
    <s v="L6972"/>
    <x v="5"/>
    <x v="33"/>
    <x v="2"/>
    <x v="1"/>
    <n v="5219"/>
    <x v="0"/>
  </r>
  <r>
    <s v="L6972"/>
    <x v="5"/>
    <x v="34"/>
    <x v="2"/>
    <x v="1"/>
    <n v="5513"/>
    <x v="0"/>
  </r>
  <r>
    <s v="L6972"/>
    <x v="5"/>
    <x v="35"/>
    <x v="2"/>
    <x v="1"/>
    <n v="6321"/>
    <x v="0"/>
  </r>
  <r>
    <s v="L6972"/>
    <x v="5"/>
    <x v="36"/>
    <x v="2"/>
    <x v="1"/>
    <n v="5941"/>
    <x v="0"/>
  </r>
  <r>
    <s v="L6972"/>
    <x v="5"/>
    <x v="37"/>
    <x v="2"/>
    <x v="1"/>
    <n v="4922"/>
    <x v="0"/>
  </r>
  <r>
    <s v="L6972"/>
    <x v="5"/>
    <x v="38"/>
    <x v="2"/>
    <x v="1"/>
    <n v="4990"/>
    <x v="0"/>
  </r>
  <r>
    <s v="L6972"/>
    <x v="5"/>
    <x v="39"/>
    <x v="2"/>
    <x v="1"/>
    <n v="5488"/>
    <x v="0"/>
  </r>
  <r>
    <s v="L6972"/>
    <x v="5"/>
    <x v="40"/>
    <x v="2"/>
    <x v="1"/>
    <n v="5053"/>
    <x v="0"/>
  </r>
  <r>
    <s v="L6972"/>
    <x v="5"/>
    <x v="41"/>
    <x v="2"/>
    <x v="1"/>
    <n v="4959"/>
    <x v="0"/>
  </r>
  <r>
    <s v="L6972"/>
    <x v="5"/>
    <x v="42"/>
    <x v="2"/>
    <x v="1"/>
    <n v="5175"/>
    <x v="0"/>
  </r>
  <r>
    <s v="L6972"/>
    <x v="5"/>
    <x v="43"/>
    <x v="2"/>
    <x v="1"/>
    <n v="5530"/>
    <x v="0"/>
  </r>
  <r>
    <s v="L6972"/>
    <x v="5"/>
    <x v="44"/>
    <x v="2"/>
    <x v="1"/>
    <n v="5793"/>
    <x v="0"/>
  </r>
  <r>
    <s v="L6972"/>
    <x v="5"/>
    <x v="45"/>
    <x v="2"/>
    <x v="1"/>
    <n v="5415"/>
    <x v="0"/>
  </r>
  <r>
    <s v="L6972"/>
    <x v="5"/>
    <x v="46"/>
    <x v="2"/>
    <x v="1"/>
    <n v="5586"/>
    <x v="0"/>
  </r>
  <r>
    <s v="L6972"/>
    <x v="5"/>
    <x v="47"/>
    <x v="2"/>
    <x v="1"/>
    <n v="5654"/>
    <x v="0"/>
  </r>
  <r>
    <s v="L6972"/>
    <x v="5"/>
    <x v="48"/>
    <x v="2"/>
    <x v="1"/>
    <n v="5427"/>
    <x v="0"/>
  </r>
  <r>
    <s v="L6972"/>
    <x v="5"/>
    <x v="49"/>
    <x v="2"/>
    <x v="1"/>
    <n v="5919"/>
    <x v="0"/>
  </r>
  <r>
    <s v="L6972"/>
    <x v="5"/>
    <x v="50"/>
    <x v="2"/>
    <x v="1"/>
    <n v="6425"/>
    <x v="0"/>
  </r>
  <r>
    <s v="L6972"/>
    <x v="5"/>
    <x v="51"/>
    <x v="2"/>
    <x v="1"/>
    <n v="6011"/>
    <x v="0"/>
  </r>
  <r>
    <s v="L6972"/>
    <x v="5"/>
    <x v="52"/>
    <x v="2"/>
    <x v="0"/>
    <n v="6555"/>
    <x v="0"/>
  </r>
  <r>
    <s v="L6972"/>
    <x v="5"/>
    <x v="53"/>
    <x v="2"/>
    <x v="0"/>
    <n v="6289"/>
    <x v="0"/>
  </r>
  <r>
    <s v="L6972"/>
    <x v="5"/>
    <x v="54"/>
    <x v="2"/>
    <x v="0"/>
    <n v="6340"/>
    <x v="0"/>
  </r>
  <r>
    <s v="L6972"/>
    <x v="5"/>
    <x v="55"/>
    <x v="2"/>
    <x v="0"/>
    <n v="6696"/>
    <x v="0"/>
  </r>
  <r>
    <s v="L6972"/>
    <x v="5"/>
    <x v="56"/>
    <x v="2"/>
    <x v="0"/>
    <n v="7031"/>
    <x v="0"/>
  </r>
  <r>
    <s v="L6972"/>
    <x v="5"/>
    <x v="57"/>
    <x v="2"/>
    <x v="0"/>
    <n v="5756"/>
    <x v="0"/>
  </r>
  <r>
    <s v="L6972"/>
    <x v="5"/>
    <x v="58"/>
    <x v="2"/>
    <x v="0"/>
    <n v="5609"/>
    <x v="0"/>
  </r>
  <r>
    <s v="L6972"/>
    <x v="5"/>
    <x v="59"/>
    <x v="2"/>
    <x v="1"/>
    <n v="6194"/>
    <x v="0"/>
  </r>
  <r>
    <s v="L6972"/>
    <x v="5"/>
    <x v="60"/>
    <x v="2"/>
    <x v="1"/>
    <n v="6184"/>
    <x v="0"/>
  </r>
  <r>
    <s v="L6972"/>
    <x v="5"/>
    <x v="61"/>
    <x v="2"/>
    <x v="1"/>
    <n v="4920"/>
    <x v="0"/>
  </r>
  <r>
    <s v="L6972"/>
    <x v="5"/>
    <x v="62"/>
    <x v="2"/>
    <x v="1"/>
    <n v="5655"/>
    <x v="0"/>
  </r>
  <r>
    <s v="L6972"/>
    <x v="5"/>
    <x v="63"/>
    <x v="2"/>
    <x v="1"/>
    <n v="5604"/>
    <x v="0"/>
  </r>
  <r>
    <s v="L6972"/>
    <x v="5"/>
    <x v="64"/>
    <x v="2"/>
    <x v="1"/>
    <n v="6469"/>
    <x v="0"/>
  </r>
  <r>
    <s v="L6972"/>
    <x v="5"/>
    <x v="65"/>
    <x v="2"/>
    <x v="1"/>
    <n v="5820"/>
    <x v="0"/>
  </r>
  <r>
    <s v="L6972"/>
    <x v="5"/>
    <x v="66"/>
    <x v="2"/>
    <x v="1"/>
    <n v="6358"/>
    <x v="0"/>
  </r>
  <r>
    <s v="L6972"/>
    <x v="5"/>
    <x v="67"/>
    <x v="2"/>
    <x v="1"/>
    <n v="4942"/>
    <x v="0"/>
  </r>
  <r>
    <s v="L6972"/>
    <x v="5"/>
    <x v="68"/>
    <x v="2"/>
    <x v="1"/>
    <n v="5265"/>
    <x v="0"/>
  </r>
  <r>
    <s v="L6972"/>
    <x v="5"/>
    <x v="69"/>
    <x v="2"/>
    <x v="1"/>
    <n v="6084"/>
    <x v="0"/>
  </r>
  <r>
    <s v="L6972"/>
    <x v="5"/>
    <x v="70"/>
    <x v="2"/>
    <x v="1"/>
    <n v="5505"/>
    <x v="0"/>
  </r>
  <r>
    <s v="L6972"/>
    <x v="5"/>
    <x v="71"/>
    <x v="2"/>
    <x v="1"/>
    <n v="6017"/>
    <x v="0"/>
  </r>
  <r>
    <s v="L6972"/>
    <x v="5"/>
    <x v="72"/>
    <x v="2"/>
    <x v="1"/>
    <n v="5113"/>
    <x v="0"/>
  </r>
  <r>
    <s v="L6972"/>
    <x v="5"/>
    <x v="73"/>
    <x v="2"/>
    <x v="1"/>
    <n v="4997"/>
    <x v="0"/>
  </r>
  <r>
    <s v="L6972"/>
    <x v="5"/>
    <x v="74"/>
    <x v="2"/>
    <x v="1"/>
    <n v="5802"/>
    <x v="0"/>
  </r>
  <r>
    <s v="L6972"/>
    <x v="5"/>
    <x v="75"/>
    <x v="2"/>
    <x v="1"/>
    <n v="5824"/>
    <x v="0"/>
  </r>
  <r>
    <s v="L6972"/>
    <x v="5"/>
    <x v="76"/>
    <x v="2"/>
    <x v="1"/>
    <n v="6114"/>
    <x v="0"/>
  </r>
  <r>
    <s v="L6972"/>
    <x v="5"/>
    <x v="77"/>
    <x v="2"/>
    <x v="1"/>
    <n v="5884"/>
    <x v="0"/>
  </r>
  <r>
    <s v="L6972"/>
    <x v="5"/>
    <x v="78"/>
    <x v="2"/>
    <x v="1"/>
    <n v="5855"/>
    <x v="0"/>
  </r>
  <r>
    <s v="L6972"/>
    <x v="5"/>
    <x v="79"/>
    <x v="2"/>
    <x v="1"/>
    <n v="6077"/>
    <x v="0"/>
  </r>
  <r>
    <s v="L6972"/>
    <x v="5"/>
    <x v="80"/>
    <x v="2"/>
    <x v="1"/>
    <n v="6206"/>
    <x v="0"/>
  </r>
  <r>
    <s v="L6972"/>
    <x v="5"/>
    <x v="81"/>
    <x v="2"/>
    <x v="1"/>
    <n v="5067"/>
    <x v="0"/>
  </r>
  <r>
    <s v="L6972"/>
    <x v="5"/>
    <x v="82"/>
    <x v="2"/>
    <x v="1"/>
    <n v="5185"/>
    <x v="0"/>
  </r>
  <r>
    <s v="L6972"/>
    <x v="5"/>
    <x v="83"/>
    <x v="2"/>
    <x v="1"/>
    <n v="5555"/>
    <x v="0"/>
  </r>
  <r>
    <s v="L6972"/>
    <x v="5"/>
    <x v="84"/>
    <x v="2"/>
    <x v="1"/>
    <n v="5593"/>
    <x v="0"/>
  </r>
  <r>
    <s v="L6972"/>
    <x v="5"/>
    <x v="85"/>
    <x v="2"/>
    <x v="1"/>
    <n v="6381"/>
    <x v="0"/>
  </r>
  <r>
    <s v="L6972"/>
    <x v="5"/>
    <x v="86"/>
    <x v="2"/>
    <x v="1"/>
    <n v="6089"/>
    <x v="0"/>
  </r>
  <r>
    <s v="L6972"/>
    <x v="5"/>
    <x v="87"/>
    <x v="2"/>
    <x v="1"/>
    <n v="5312"/>
    <x v="0"/>
  </r>
  <r>
    <s v="L6972"/>
    <x v="5"/>
    <x v="88"/>
    <x v="2"/>
    <x v="1"/>
    <n v="5701"/>
    <x v="0"/>
  </r>
  <r>
    <s v="L6972"/>
    <x v="5"/>
    <x v="89"/>
    <x v="2"/>
    <x v="1"/>
    <n v="6318"/>
    <x v="0"/>
  </r>
  <r>
    <s v="L1444"/>
    <x v="6"/>
    <x v="0"/>
    <x v="0"/>
    <x v="0"/>
    <n v="9690"/>
    <x v="0"/>
  </r>
  <r>
    <s v="L1444"/>
    <x v="6"/>
    <x v="1"/>
    <x v="0"/>
    <x v="0"/>
    <n v="9583"/>
    <x v="0"/>
  </r>
  <r>
    <s v="L1444"/>
    <x v="6"/>
    <x v="2"/>
    <x v="0"/>
    <x v="0"/>
    <n v="9704"/>
    <x v="0"/>
  </r>
  <r>
    <s v="L1444"/>
    <x v="6"/>
    <x v="3"/>
    <x v="0"/>
    <x v="0"/>
    <n v="9448"/>
    <x v="0"/>
  </r>
  <r>
    <s v="L1444"/>
    <x v="6"/>
    <x v="4"/>
    <x v="0"/>
    <x v="0"/>
    <n v="9658"/>
    <x v="0"/>
  </r>
  <r>
    <s v="L1444"/>
    <x v="6"/>
    <x v="5"/>
    <x v="0"/>
    <x v="0"/>
    <n v="9614"/>
    <x v="0"/>
  </r>
  <r>
    <s v="L1444"/>
    <x v="6"/>
    <x v="6"/>
    <x v="0"/>
    <x v="0"/>
    <n v="9414"/>
    <x v="0"/>
  </r>
  <r>
    <s v="L1444"/>
    <x v="6"/>
    <x v="7"/>
    <x v="0"/>
    <x v="0"/>
    <n v="9544"/>
    <x v="0"/>
  </r>
  <r>
    <s v="L1444"/>
    <x v="6"/>
    <x v="8"/>
    <x v="0"/>
    <x v="0"/>
    <n v="9320"/>
    <x v="0"/>
  </r>
  <r>
    <s v="L1444"/>
    <x v="6"/>
    <x v="9"/>
    <x v="0"/>
    <x v="0"/>
    <n v="9393"/>
    <x v="0"/>
  </r>
  <r>
    <s v="L1444"/>
    <x v="6"/>
    <x v="10"/>
    <x v="0"/>
    <x v="0"/>
    <n v="9552"/>
    <x v="0"/>
  </r>
  <r>
    <s v="L1444"/>
    <x v="6"/>
    <x v="11"/>
    <x v="0"/>
    <x v="0"/>
    <n v="9699"/>
    <x v="0"/>
  </r>
  <r>
    <s v="L1444"/>
    <x v="6"/>
    <x v="12"/>
    <x v="0"/>
    <x v="0"/>
    <n v="9504"/>
    <x v="0"/>
  </r>
  <r>
    <s v="L1444"/>
    <x v="6"/>
    <x v="13"/>
    <x v="0"/>
    <x v="0"/>
    <n v="9749"/>
    <x v="0"/>
  </r>
  <r>
    <s v="L1444"/>
    <x v="6"/>
    <x v="14"/>
    <x v="0"/>
    <x v="0"/>
    <n v="9460"/>
    <x v="0"/>
  </r>
  <r>
    <s v="L1444"/>
    <x v="6"/>
    <x v="15"/>
    <x v="0"/>
    <x v="1"/>
    <n v="6280"/>
    <x v="0"/>
  </r>
  <r>
    <s v="L1444"/>
    <x v="6"/>
    <x v="16"/>
    <x v="0"/>
    <x v="1"/>
    <n v="6609"/>
    <x v="0"/>
  </r>
  <r>
    <s v="L1444"/>
    <x v="6"/>
    <x v="17"/>
    <x v="0"/>
    <x v="1"/>
    <n v="6110"/>
    <x v="0"/>
  </r>
  <r>
    <s v="L1444"/>
    <x v="6"/>
    <x v="18"/>
    <x v="0"/>
    <x v="1"/>
    <n v="6428"/>
    <x v="0"/>
  </r>
  <r>
    <s v="L1444"/>
    <x v="6"/>
    <x v="19"/>
    <x v="0"/>
    <x v="1"/>
    <n v="6882"/>
    <x v="0"/>
  </r>
  <r>
    <s v="L1444"/>
    <x v="6"/>
    <x v="20"/>
    <x v="0"/>
    <x v="1"/>
    <n v="6789"/>
    <x v="0"/>
  </r>
  <r>
    <s v="L1444"/>
    <x v="6"/>
    <x v="21"/>
    <x v="0"/>
    <x v="1"/>
    <n v="6376"/>
    <x v="0"/>
  </r>
  <r>
    <s v="L1444"/>
    <x v="6"/>
    <x v="22"/>
    <x v="0"/>
    <x v="1"/>
    <n v="6749"/>
    <x v="0"/>
  </r>
  <r>
    <s v="L1444"/>
    <x v="6"/>
    <x v="23"/>
    <x v="0"/>
    <x v="1"/>
    <n v="6236"/>
    <x v="0"/>
  </r>
  <r>
    <s v="L1444"/>
    <x v="6"/>
    <x v="24"/>
    <x v="0"/>
    <x v="1"/>
    <n v="6401"/>
    <x v="0"/>
  </r>
  <r>
    <s v="L1444"/>
    <x v="6"/>
    <x v="25"/>
    <x v="0"/>
    <x v="1"/>
    <n v="6854"/>
    <x v="0"/>
  </r>
  <r>
    <s v="L1444"/>
    <x v="6"/>
    <x v="26"/>
    <x v="0"/>
    <x v="1"/>
    <n v="6401"/>
    <x v="0"/>
  </r>
  <r>
    <s v="L1444"/>
    <x v="6"/>
    <x v="27"/>
    <x v="0"/>
    <x v="1"/>
    <n v="6684"/>
    <x v="0"/>
  </r>
  <r>
    <s v="L1444"/>
    <x v="6"/>
    <x v="28"/>
    <x v="0"/>
    <x v="1"/>
    <n v="6636"/>
    <x v="0"/>
  </r>
  <r>
    <s v="L1444"/>
    <x v="6"/>
    <x v="29"/>
    <x v="0"/>
    <x v="1"/>
    <n v="6427"/>
    <x v="0"/>
  </r>
  <r>
    <s v="L1444"/>
    <x v="6"/>
    <x v="30"/>
    <x v="0"/>
    <x v="1"/>
    <n v="6096"/>
    <x v="0"/>
  </r>
  <r>
    <s v="L1444"/>
    <x v="6"/>
    <x v="31"/>
    <x v="0"/>
    <x v="1"/>
    <n v="6825"/>
    <x v="0"/>
  </r>
  <r>
    <s v="L1444"/>
    <x v="6"/>
    <x v="32"/>
    <x v="0"/>
    <x v="1"/>
    <n v="6618"/>
    <x v="0"/>
  </r>
  <r>
    <s v="L1444"/>
    <x v="6"/>
    <x v="33"/>
    <x v="0"/>
    <x v="1"/>
    <n v="6144"/>
    <x v="0"/>
  </r>
  <r>
    <s v="L1444"/>
    <x v="6"/>
    <x v="34"/>
    <x v="0"/>
    <x v="1"/>
    <n v="6240"/>
    <x v="0"/>
  </r>
  <r>
    <s v="L1444"/>
    <x v="6"/>
    <x v="35"/>
    <x v="0"/>
    <x v="1"/>
    <n v="6712"/>
    <x v="0"/>
  </r>
  <r>
    <s v="L1444"/>
    <x v="6"/>
    <x v="36"/>
    <x v="0"/>
    <x v="1"/>
    <n v="6219"/>
    <x v="0"/>
  </r>
  <r>
    <s v="L1444"/>
    <x v="6"/>
    <x v="37"/>
    <x v="0"/>
    <x v="1"/>
    <n v="6299"/>
    <x v="0"/>
  </r>
  <r>
    <s v="L1444"/>
    <x v="6"/>
    <x v="38"/>
    <x v="0"/>
    <x v="1"/>
    <n v="6810"/>
    <x v="0"/>
  </r>
  <r>
    <s v="L1444"/>
    <x v="6"/>
    <x v="39"/>
    <x v="0"/>
    <x v="1"/>
    <n v="6359"/>
    <x v="0"/>
  </r>
  <r>
    <s v="L1444"/>
    <x v="6"/>
    <x v="40"/>
    <x v="0"/>
    <x v="1"/>
    <n v="6140"/>
    <x v="0"/>
  </r>
  <r>
    <s v="L1444"/>
    <x v="6"/>
    <x v="41"/>
    <x v="0"/>
    <x v="1"/>
    <n v="6759"/>
    <x v="0"/>
  </r>
  <r>
    <s v="L1444"/>
    <x v="6"/>
    <x v="42"/>
    <x v="0"/>
    <x v="1"/>
    <n v="6723"/>
    <x v="0"/>
  </r>
  <r>
    <s v="L1444"/>
    <x v="6"/>
    <x v="43"/>
    <x v="0"/>
    <x v="1"/>
    <n v="6704"/>
    <x v="0"/>
  </r>
  <r>
    <s v="L1444"/>
    <x v="6"/>
    <x v="44"/>
    <x v="0"/>
    <x v="1"/>
    <n v="6566"/>
    <x v="0"/>
  </r>
  <r>
    <s v="L1444"/>
    <x v="6"/>
    <x v="45"/>
    <x v="0"/>
    <x v="1"/>
    <n v="6369"/>
    <x v="0"/>
  </r>
  <r>
    <s v="L1444"/>
    <x v="6"/>
    <x v="46"/>
    <x v="0"/>
    <x v="1"/>
    <n v="6161"/>
    <x v="0"/>
  </r>
  <r>
    <s v="L1444"/>
    <x v="6"/>
    <x v="47"/>
    <x v="0"/>
    <x v="0"/>
    <n v="6866"/>
    <x v="0"/>
  </r>
  <r>
    <s v="L1444"/>
    <x v="6"/>
    <x v="48"/>
    <x v="0"/>
    <x v="0"/>
    <n v="9406"/>
    <x v="0"/>
  </r>
  <r>
    <s v="L1444"/>
    <x v="6"/>
    <x v="49"/>
    <x v="0"/>
    <x v="0"/>
    <n v="9590"/>
    <x v="0"/>
  </r>
  <r>
    <s v="L1444"/>
    <x v="6"/>
    <x v="50"/>
    <x v="0"/>
    <x v="0"/>
    <n v="9085"/>
    <x v="0"/>
  </r>
  <r>
    <s v="L1444"/>
    <x v="6"/>
    <x v="51"/>
    <x v="0"/>
    <x v="0"/>
    <n v="9165"/>
    <x v="0"/>
  </r>
  <r>
    <s v="L1444"/>
    <x v="6"/>
    <x v="52"/>
    <x v="0"/>
    <x v="0"/>
    <n v="9624"/>
    <x v="0"/>
  </r>
  <r>
    <s v="L1444"/>
    <x v="6"/>
    <x v="53"/>
    <x v="0"/>
    <x v="0"/>
    <n v="9379"/>
    <x v="0"/>
  </r>
  <r>
    <s v="L1444"/>
    <x v="6"/>
    <x v="54"/>
    <x v="0"/>
    <x v="0"/>
    <n v="9603"/>
    <x v="0"/>
  </r>
  <r>
    <s v="L1444"/>
    <x v="6"/>
    <x v="55"/>
    <x v="0"/>
    <x v="0"/>
    <n v="8907"/>
    <x v="0"/>
  </r>
  <r>
    <s v="L1444"/>
    <x v="6"/>
    <x v="56"/>
    <x v="0"/>
    <x v="0"/>
    <n v="8980"/>
    <x v="0"/>
  </r>
  <r>
    <s v="L1444"/>
    <x v="6"/>
    <x v="57"/>
    <x v="0"/>
    <x v="0"/>
    <n v="9229"/>
    <x v="0"/>
  </r>
  <r>
    <s v="L1444"/>
    <x v="6"/>
    <x v="58"/>
    <x v="0"/>
    <x v="0"/>
    <n v="8744"/>
    <x v="0"/>
  </r>
  <r>
    <s v="L1444"/>
    <x v="6"/>
    <x v="59"/>
    <x v="0"/>
    <x v="0"/>
    <n v="9603"/>
    <x v="0"/>
  </r>
  <r>
    <s v="L1444"/>
    <x v="6"/>
    <x v="60"/>
    <x v="0"/>
    <x v="0"/>
    <n v="8840"/>
    <x v="0"/>
  </r>
  <r>
    <s v="L1444"/>
    <x v="6"/>
    <x v="61"/>
    <x v="0"/>
    <x v="1"/>
    <n v="3889"/>
    <x v="0"/>
  </r>
  <r>
    <s v="L1444"/>
    <x v="6"/>
    <x v="62"/>
    <x v="0"/>
    <x v="1"/>
    <n v="4038"/>
    <x v="0"/>
  </r>
  <r>
    <s v="L1444"/>
    <x v="6"/>
    <x v="63"/>
    <x v="0"/>
    <x v="1"/>
    <n v="3892"/>
    <x v="0"/>
  </r>
  <r>
    <s v="L1444"/>
    <x v="6"/>
    <x v="64"/>
    <x v="0"/>
    <x v="1"/>
    <n v="3940"/>
    <x v="0"/>
  </r>
  <r>
    <s v="L1444"/>
    <x v="6"/>
    <x v="65"/>
    <x v="0"/>
    <x v="1"/>
    <n v="4371"/>
    <x v="0"/>
  </r>
  <r>
    <s v="L1444"/>
    <x v="6"/>
    <x v="66"/>
    <x v="0"/>
    <x v="1"/>
    <n v="4241"/>
    <x v="0"/>
  </r>
  <r>
    <s v="L1444"/>
    <x v="6"/>
    <x v="67"/>
    <x v="0"/>
    <x v="1"/>
    <n v="3516"/>
    <x v="0"/>
  </r>
  <r>
    <s v="L1444"/>
    <x v="6"/>
    <x v="68"/>
    <x v="0"/>
    <x v="1"/>
    <n v="4980"/>
    <x v="0"/>
  </r>
  <r>
    <s v="L1444"/>
    <x v="6"/>
    <x v="69"/>
    <x v="0"/>
    <x v="1"/>
    <n v="5044"/>
    <x v="0"/>
  </r>
  <r>
    <s v="L1444"/>
    <x v="6"/>
    <x v="70"/>
    <x v="0"/>
    <x v="1"/>
    <n v="5611"/>
    <x v="0"/>
  </r>
  <r>
    <s v="L1444"/>
    <x v="6"/>
    <x v="71"/>
    <x v="0"/>
    <x v="1"/>
    <n v="4899"/>
    <x v="0"/>
  </r>
  <r>
    <s v="L1444"/>
    <x v="6"/>
    <x v="72"/>
    <x v="0"/>
    <x v="1"/>
    <n v="6146"/>
    <x v="0"/>
  </r>
  <r>
    <s v="L1444"/>
    <x v="6"/>
    <x v="73"/>
    <x v="0"/>
    <x v="1"/>
    <n v="6278"/>
    <x v="0"/>
  </r>
  <r>
    <s v="L1444"/>
    <x v="6"/>
    <x v="74"/>
    <x v="0"/>
    <x v="1"/>
    <n v="6211"/>
    <x v="0"/>
  </r>
  <r>
    <s v="L1444"/>
    <x v="6"/>
    <x v="75"/>
    <x v="0"/>
    <x v="1"/>
    <n v="4372"/>
    <x v="0"/>
  </r>
  <r>
    <s v="L1444"/>
    <x v="6"/>
    <x v="76"/>
    <x v="0"/>
    <x v="1"/>
    <n v="4541"/>
    <x v="0"/>
  </r>
  <r>
    <s v="L1444"/>
    <x v="6"/>
    <x v="77"/>
    <x v="0"/>
    <x v="1"/>
    <n v="4842"/>
    <x v="0"/>
  </r>
  <r>
    <s v="L1444"/>
    <x v="6"/>
    <x v="78"/>
    <x v="0"/>
    <x v="1"/>
    <n v="4818"/>
    <x v="0"/>
  </r>
  <r>
    <s v="L1444"/>
    <x v="6"/>
    <x v="79"/>
    <x v="0"/>
    <x v="1"/>
    <n v="5094"/>
    <x v="0"/>
  </r>
  <r>
    <s v="L1444"/>
    <x v="6"/>
    <x v="80"/>
    <x v="0"/>
    <x v="1"/>
    <n v="4617"/>
    <x v="0"/>
  </r>
  <r>
    <s v="L1444"/>
    <x v="6"/>
    <x v="81"/>
    <x v="0"/>
    <x v="1"/>
    <n v="5230"/>
    <x v="0"/>
  </r>
  <r>
    <s v="L1444"/>
    <x v="6"/>
    <x v="82"/>
    <x v="0"/>
    <x v="1"/>
    <n v="4759"/>
    <x v="0"/>
  </r>
  <r>
    <s v="L1444"/>
    <x v="6"/>
    <x v="83"/>
    <x v="0"/>
    <x v="1"/>
    <n v="5114"/>
    <x v="0"/>
  </r>
  <r>
    <s v="L1444"/>
    <x v="6"/>
    <x v="84"/>
    <x v="0"/>
    <x v="1"/>
    <n v="4315"/>
    <x v="0"/>
  </r>
  <r>
    <s v="L1444"/>
    <x v="6"/>
    <x v="85"/>
    <x v="0"/>
    <x v="1"/>
    <n v="5212"/>
    <x v="0"/>
  </r>
  <r>
    <s v="L1444"/>
    <x v="6"/>
    <x v="86"/>
    <x v="0"/>
    <x v="1"/>
    <n v="4783"/>
    <x v="0"/>
  </r>
  <r>
    <s v="L1444"/>
    <x v="6"/>
    <x v="87"/>
    <x v="0"/>
    <x v="1"/>
    <n v="5008"/>
    <x v="0"/>
  </r>
  <r>
    <s v="L1444"/>
    <x v="6"/>
    <x v="88"/>
    <x v="0"/>
    <x v="1"/>
    <n v="5234"/>
    <x v="0"/>
  </r>
  <r>
    <s v="L1444"/>
    <x v="6"/>
    <x v="89"/>
    <x v="0"/>
    <x v="1"/>
    <n v="4951"/>
    <x v="0"/>
  </r>
  <r>
    <s v="L1444"/>
    <x v="6"/>
    <x v="0"/>
    <x v="1"/>
    <x v="1"/>
    <n v="22029"/>
    <x v="0"/>
  </r>
  <r>
    <s v="L1444"/>
    <x v="6"/>
    <x v="1"/>
    <x v="1"/>
    <x v="1"/>
    <n v="20875"/>
    <x v="0"/>
  </r>
  <r>
    <s v="L1444"/>
    <x v="6"/>
    <x v="2"/>
    <x v="1"/>
    <x v="1"/>
    <n v="23813"/>
    <x v="0"/>
  </r>
  <r>
    <s v="L1444"/>
    <x v="6"/>
    <x v="3"/>
    <x v="1"/>
    <x v="1"/>
    <n v="23808"/>
    <x v="0"/>
  </r>
  <r>
    <s v="L1444"/>
    <x v="6"/>
    <x v="4"/>
    <x v="1"/>
    <x v="1"/>
    <n v="27225"/>
    <x v="0"/>
  </r>
  <r>
    <s v="L1444"/>
    <x v="6"/>
    <x v="5"/>
    <x v="1"/>
    <x v="1"/>
    <n v="22635"/>
    <x v="0"/>
  </r>
  <r>
    <s v="L1444"/>
    <x v="6"/>
    <x v="6"/>
    <x v="1"/>
    <x v="1"/>
    <n v="22920"/>
    <x v="0"/>
  </r>
  <r>
    <s v="L1444"/>
    <x v="6"/>
    <x v="7"/>
    <x v="1"/>
    <x v="1"/>
    <n v="22814"/>
    <x v="0"/>
  </r>
  <r>
    <s v="L1444"/>
    <x v="6"/>
    <x v="8"/>
    <x v="1"/>
    <x v="1"/>
    <n v="27099"/>
    <x v="0"/>
  </r>
  <r>
    <s v="L1444"/>
    <x v="6"/>
    <x v="9"/>
    <x v="1"/>
    <x v="1"/>
    <n v="20452"/>
    <x v="0"/>
  </r>
  <r>
    <s v="L1444"/>
    <x v="6"/>
    <x v="10"/>
    <x v="1"/>
    <x v="1"/>
    <n v="26350"/>
    <x v="0"/>
  </r>
  <r>
    <s v="L1444"/>
    <x v="6"/>
    <x v="11"/>
    <x v="1"/>
    <x v="1"/>
    <n v="21369"/>
    <x v="0"/>
  </r>
  <r>
    <s v="L1444"/>
    <x v="6"/>
    <x v="12"/>
    <x v="1"/>
    <x v="1"/>
    <n v="26610"/>
    <x v="0"/>
  </r>
  <r>
    <s v="L1444"/>
    <x v="6"/>
    <x v="13"/>
    <x v="1"/>
    <x v="1"/>
    <n v="21260"/>
    <x v="0"/>
  </r>
  <r>
    <s v="L1444"/>
    <x v="6"/>
    <x v="14"/>
    <x v="1"/>
    <x v="1"/>
    <n v="25883"/>
    <x v="0"/>
  </r>
  <r>
    <s v="L1444"/>
    <x v="6"/>
    <x v="15"/>
    <x v="1"/>
    <x v="1"/>
    <n v="26577"/>
    <x v="0"/>
  </r>
  <r>
    <s v="L1444"/>
    <x v="6"/>
    <x v="16"/>
    <x v="1"/>
    <x v="1"/>
    <n v="20570"/>
    <x v="0"/>
  </r>
  <r>
    <s v="L1444"/>
    <x v="6"/>
    <x v="17"/>
    <x v="1"/>
    <x v="1"/>
    <n v="22699"/>
    <x v="0"/>
  </r>
  <r>
    <s v="L1444"/>
    <x v="6"/>
    <x v="18"/>
    <x v="1"/>
    <x v="1"/>
    <n v="26045"/>
    <x v="0"/>
  </r>
  <r>
    <s v="L1444"/>
    <x v="6"/>
    <x v="19"/>
    <x v="1"/>
    <x v="1"/>
    <n v="25763"/>
    <x v="0"/>
  </r>
  <r>
    <s v="L1444"/>
    <x v="6"/>
    <x v="20"/>
    <x v="1"/>
    <x v="1"/>
    <n v="23957"/>
    <x v="0"/>
  </r>
  <r>
    <s v="L1444"/>
    <x v="6"/>
    <x v="21"/>
    <x v="1"/>
    <x v="1"/>
    <n v="27015"/>
    <x v="0"/>
  </r>
  <r>
    <s v="L1444"/>
    <x v="6"/>
    <x v="22"/>
    <x v="1"/>
    <x v="1"/>
    <n v="26915"/>
    <x v="0"/>
  </r>
  <r>
    <s v="L1444"/>
    <x v="6"/>
    <x v="23"/>
    <x v="1"/>
    <x v="1"/>
    <n v="25903"/>
    <x v="0"/>
  </r>
  <r>
    <s v="L1444"/>
    <x v="6"/>
    <x v="24"/>
    <x v="1"/>
    <x v="1"/>
    <n v="24486"/>
    <x v="0"/>
  </r>
  <r>
    <s v="L1444"/>
    <x v="6"/>
    <x v="25"/>
    <x v="1"/>
    <x v="0"/>
    <n v="26980"/>
    <x v="0"/>
  </r>
  <r>
    <s v="L1444"/>
    <x v="6"/>
    <x v="26"/>
    <x v="1"/>
    <x v="0"/>
    <n v="26878"/>
    <x v="0"/>
  </r>
  <r>
    <s v="L1444"/>
    <x v="6"/>
    <x v="27"/>
    <x v="1"/>
    <x v="0"/>
    <n v="26487"/>
    <x v="0"/>
  </r>
  <r>
    <s v="L1444"/>
    <x v="6"/>
    <x v="28"/>
    <x v="1"/>
    <x v="0"/>
    <n v="21780"/>
    <x v="0"/>
  </r>
  <r>
    <s v="L1444"/>
    <x v="6"/>
    <x v="29"/>
    <x v="1"/>
    <x v="0"/>
    <n v="23936"/>
    <x v="0"/>
  </r>
  <r>
    <s v="L1444"/>
    <x v="6"/>
    <x v="30"/>
    <x v="1"/>
    <x v="0"/>
    <n v="23491"/>
    <x v="0"/>
  </r>
  <r>
    <s v="L1444"/>
    <x v="6"/>
    <x v="31"/>
    <x v="1"/>
    <x v="0"/>
    <n v="21489"/>
    <x v="0"/>
  </r>
  <r>
    <s v="L1444"/>
    <x v="6"/>
    <x v="32"/>
    <x v="1"/>
    <x v="0"/>
    <n v="26330"/>
    <x v="0"/>
  </r>
  <r>
    <s v="L1444"/>
    <x v="6"/>
    <x v="33"/>
    <x v="1"/>
    <x v="0"/>
    <n v="21968"/>
    <x v="0"/>
  </r>
  <r>
    <s v="L1444"/>
    <x v="6"/>
    <x v="34"/>
    <x v="1"/>
    <x v="0"/>
    <n v="24790"/>
    <x v="0"/>
  </r>
  <r>
    <s v="L1444"/>
    <x v="6"/>
    <x v="35"/>
    <x v="1"/>
    <x v="1"/>
    <n v="20446"/>
    <x v="0"/>
  </r>
  <r>
    <s v="L1444"/>
    <x v="6"/>
    <x v="36"/>
    <x v="1"/>
    <x v="1"/>
    <n v="20782"/>
    <x v="0"/>
  </r>
  <r>
    <s v="L1444"/>
    <x v="6"/>
    <x v="37"/>
    <x v="1"/>
    <x v="1"/>
    <n v="23259"/>
    <x v="0"/>
  </r>
  <r>
    <s v="L1444"/>
    <x v="6"/>
    <x v="38"/>
    <x v="1"/>
    <x v="1"/>
    <n v="25284"/>
    <x v="0"/>
  </r>
  <r>
    <s v="L1444"/>
    <x v="6"/>
    <x v="39"/>
    <x v="1"/>
    <x v="1"/>
    <n v="25835"/>
    <x v="0"/>
  </r>
  <r>
    <s v="L1444"/>
    <x v="6"/>
    <x v="40"/>
    <x v="1"/>
    <x v="1"/>
    <n v="27094"/>
    <x v="0"/>
  </r>
  <r>
    <s v="L1444"/>
    <x v="6"/>
    <x v="41"/>
    <x v="1"/>
    <x v="1"/>
    <n v="21164"/>
    <x v="0"/>
  </r>
  <r>
    <s v="L1444"/>
    <x v="6"/>
    <x v="42"/>
    <x v="1"/>
    <x v="1"/>
    <n v="21681"/>
    <x v="0"/>
  </r>
  <r>
    <s v="L1444"/>
    <x v="6"/>
    <x v="43"/>
    <x v="1"/>
    <x v="1"/>
    <n v="22410"/>
    <x v="0"/>
  </r>
  <r>
    <s v="L1444"/>
    <x v="6"/>
    <x v="44"/>
    <x v="1"/>
    <x v="1"/>
    <n v="24350"/>
    <x v="0"/>
  </r>
  <r>
    <s v="L1444"/>
    <x v="6"/>
    <x v="45"/>
    <x v="1"/>
    <x v="1"/>
    <n v="27233"/>
    <x v="0"/>
  </r>
  <r>
    <s v="L1444"/>
    <x v="6"/>
    <x v="46"/>
    <x v="1"/>
    <x v="1"/>
    <n v="22472"/>
    <x v="0"/>
  </r>
  <r>
    <s v="L1444"/>
    <x v="6"/>
    <x v="47"/>
    <x v="1"/>
    <x v="1"/>
    <n v="25378"/>
    <x v="0"/>
  </r>
  <r>
    <s v="L1444"/>
    <x v="6"/>
    <x v="48"/>
    <x v="1"/>
    <x v="1"/>
    <n v="21216"/>
    <x v="0"/>
  </r>
  <r>
    <s v="L1444"/>
    <x v="6"/>
    <x v="49"/>
    <x v="1"/>
    <x v="1"/>
    <n v="23802"/>
    <x v="0"/>
  </r>
  <r>
    <s v="L1444"/>
    <x v="6"/>
    <x v="50"/>
    <x v="1"/>
    <x v="1"/>
    <n v="25218"/>
    <x v="0"/>
  </r>
  <r>
    <s v="L1444"/>
    <x v="6"/>
    <x v="51"/>
    <x v="1"/>
    <x v="1"/>
    <n v="21632"/>
    <x v="0"/>
  </r>
  <r>
    <s v="L1444"/>
    <x v="6"/>
    <x v="52"/>
    <x v="1"/>
    <x v="1"/>
    <n v="27066"/>
    <x v="0"/>
  </r>
  <r>
    <s v="L1444"/>
    <x v="6"/>
    <x v="53"/>
    <x v="1"/>
    <x v="1"/>
    <n v="23571"/>
    <x v="0"/>
  </r>
  <r>
    <s v="L1444"/>
    <x v="6"/>
    <x v="54"/>
    <x v="1"/>
    <x v="1"/>
    <n v="24069"/>
    <x v="0"/>
  </r>
  <r>
    <s v="L1444"/>
    <x v="6"/>
    <x v="55"/>
    <x v="1"/>
    <x v="1"/>
    <n v="26382"/>
    <x v="0"/>
  </r>
  <r>
    <s v="L1444"/>
    <x v="6"/>
    <x v="56"/>
    <x v="1"/>
    <x v="1"/>
    <n v="21068"/>
    <x v="0"/>
  </r>
  <r>
    <s v="L1444"/>
    <x v="6"/>
    <x v="57"/>
    <x v="1"/>
    <x v="1"/>
    <n v="26461"/>
    <x v="0"/>
  </r>
  <r>
    <s v="L1444"/>
    <x v="6"/>
    <x v="58"/>
    <x v="1"/>
    <x v="1"/>
    <n v="26368"/>
    <x v="0"/>
  </r>
  <r>
    <s v="L1444"/>
    <x v="6"/>
    <x v="59"/>
    <x v="1"/>
    <x v="1"/>
    <n v="20453"/>
    <x v="0"/>
  </r>
  <r>
    <s v="L1444"/>
    <x v="6"/>
    <x v="60"/>
    <x v="1"/>
    <x v="1"/>
    <n v="26743"/>
    <x v="0"/>
  </r>
  <r>
    <s v="L1444"/>
    <x v="6"/>
    <x v="61"/>
    <x v="1"/>
    <x v="1"/>
    <n v="23911"/>
    <x v="0"/>
  </r>
  <r>
    <s v="L1444"/>
    <x v="6"/>
    <x v="62"/>
    <x v="1"/>
    <x v="1"/>
    <n v="27069"/>
    <x v="0"/>
  </r>
  <r>
    <s v="L1444"/>
    <x v="6"/>
    <x v="63"/>
    <x v="1"/>
    <x v="1"/>
    <n v="26945"/>
    <x v="0"/>
  </r>
  <r>
    <s v="L1444"/>
    <x v="6"/>
    <x v="64"/>
    <x v="1"/>
    <x v="1"/>
    <n v="21532"/>
    <x v="0"/>
  </r>
  <r>
    <s v="L1444"/>
    <x v="6"/>
    <x v="65"/>
    <x v="1"/>
    <x v="1"/>
    <n v="20917"/>
    <x v="0"/>
  </r>
  <r>
    <s v="L1444"/>
    <x v="6"/>
    <x v="66"/>
    <x v="1"/>
    <x v="1"/>
    <n v="21770"/>
    <x v="0"/>
  </r>
  <r>
    <s v="L1444"/>
    <x v="6"/>
    <x v="67"/>
    <x v="1"/>
    <x v="0"/>
    <n v="27488"/>
    <x v="0"/>
  </r>
  <r>
    <s v="L1444"/>
    <x v="6"/>
    <x v="68"/>
    <x v="1"/>
    <x v="0"/>
    <n v="28826"/>
    <x v="0"/>
  </r>
  <r>
    <s v="L1444"/>
    <x v="6"/>
    <x v="69"/>
    <x v="1"/>
    <x v="0"/>
    <n v="27929"/>
    <x v="0"/>
  </r>
  <r>
    <s v="L1444"/>
    <x v="6"/>
    <x v="70"/>
    <x v="1"/>
    <x v="0"/>
    <n v="29008"/>
    <x v="0"/>
  </r>
  <r>
    <s v="L1444"/>
    <x v="6"/>
    <x v="71"/>
    <x v="1"/>
    <x v="0"/>
    <n v="25261"/>
    <x v="0"/>
  </r>
  <r>
    <s v="L1444"/>
    <x v="6"/>
    <x v="72"/>
    <x v="1"/>
    <x v="0"/>
    <n v="24043"/>
    <x v="0"/>
  </r>
  <r>
    <s v="L1444"/>
    <x v="6"/>
    <x v="73"/>
    <x v="1"/>
    <x v="0"/>
    <n v="22873"/>
    <x v="0"/>
  </r>
  <r>
    <s v="L1444"/>
    <x v="6"/>
    <x v="74"/>
    <x v="1"/>
    <x v="0"/>
    <n v="30078"/>
    <x v="0"/>
  </r>
  <r>
    <s v="L1444"/>
    <x v="6"/>
    <x v="75"/>
    <x v="1"/>
    <x v="0"/>
    <n v="29271"/>
    <x v="0"/>
  </r>
  <r>
    <s v="L1444"/>
    <x v="6"/>
    <x v="76"/>
    <x v="1"/>
    <x v="0"/>
    <n v="29398"/>
    <x v="0"/>
  </r>
  <r>
    <s v="L1444"/>
    <x v="6"/>
    <x v="77"/>
    <x v="1"/>
    <x v="0"/>
    <n v="24388"/>
    <x v="0"/>
  </r>
  <r>
    <s v="L1444"/>
    <x v="6"/>
    <x v="78"/>
    <x v="1"/>
    <x v="0"/>
    <n v="27862"/>
    <x v="0"/>
  </r>
  <r>
    <s v="L1444"/>
    <x v="6"/>
    <x v="79"/>
    <x v="1"/>
    <x v="0"/>
    <n v="28559"/>
    <x v="0"/>
  </r>
  <r>
    <s v="L1444"/>
    <x v="6"/>
    <x v="80"/>
    <x v="1"/>
    <x v="0"/>
    <n v="23031"/>
    <x v="0"/>
  </r>
  <r>
    <s v="L1444"/>
    <x v="6"/>
    <x v="81"/>
    <x v="1"/>
    <x v="0"/>
    <n v="28381"/>
    <x v="0"/>
  </r>
  <r>
    <s v="L1444"/>
    <x v="6"/>
    <x v="82"/>
    <x v="1"/>
    <x v="0"/>
    <n v="28073"/>
    <x v="0"/>
  </r>
  <r>
    <s v="L1444"/>
    <x v="6"/>
    <x v="83"/>
    <x v="1"/>
    <x v="1"/>
    <n v="25881"/>
    <x v="0"/>
  </r>
  <r>
    <s v="L1444"/>
    <x v="6"/>
    <x v="84"/>
    <x v="1"/>
    <x v="1"/>
    <n v="27003"/>
    <x v="0"/>
  </r>
  <r>
    <s v="L1444"/>
    <x v="6"/>
    <x v="85"/>
    <x v="1"/>
    <x v="1"/>
    <n v="24728"/>
    <x v="0"/>
  </r>
  <r>
    <s v="L1444"/>
    <x v="6"/>
    <x v="86"/>
    <x v="1"/>
    <x v="1"/>
    <n v="21385"/>
    <x v="0"/>
  </r>
  <r>
    <s v="L1444"/>
    <x v="6"/>
    <x v="87"/>
    <x v="1"/>
    <x v="1"/>
    <n v="24803"/>
    <x v="0"/>
  </r>
  <r>
    <s v="L1444"/>
    <x v="6"/>
    <x v="88"/>
    <x v="1"/>
    <x v="1"/>
    <n v="26590"/>
    <x v="0"/>
  </r>
  <r>
    <s v="L1444"/>
    <x v="6"/>
    <x v="89"/>
    <x v="1"/>
    <x v="1"/>
    <n v="26469"/>
    <x v="0"/>
  </r>
  <r>
    <s v="L1444"/>
    <x v="6"/>
    <x v="0"/>
    <x v="2"/>
    <x v="0"/>
    <n v="16309"/>
    <x v="1"/>
  </r>
  <r>
    <s v="L1444"/>
    <x v="6"/>
    <x v="1"/>
    <x v="2"/>
    <x v="0"/>
    <n v="12802"/>
    <x v="1"/>
  </r>
  <r>
    <s v="L1444"/>
    <x v="6"/>
    <x v="2"/>
    <x v="2"/>
    <x v="0"/>
    <n v="13299"/>
    <x v="1"/>
  </r>
  <r>
    <s v="L1444"/>
    <x v="6"/>
    <x v="3"/>
    <x v="2"/>
    <x v="0"/>
    <n v="12611"/>
    <x v="1"/>
  </r>
  <r>
    <s v="L1444"/>
    <x v="6"/>
    <x v="4"/>
    <x v="2"/>
    <x v="0"/>
    <n v="14272"/>
    <x v="1"/>
  </r>
  <r>
    <s v="L1444"/>
    <x v="6"/>
    <x v="5"/>
    <x v="2"/>
    <x v="0"/>
    <n v="12815"/>
    <x v="1"/>
  </r>
  <r>
    <s v="L1444"/>
    <x v="6"/>
    <x v="6"/>
    <x v="2"/>
    <x v="0"/>
    <n v="16562"/>
    <x v="1"/>
  </r>
  <r>
    <s v="L1444"/>
    <x v="6"/>
    <x v="7"/>
    <x v="2"/>
    <x v="0"/>
    <n v="14508"/>
    <x v="1"/>
  </r>
  <r>
    <s v="L1444"/>
    <x v="6"/>
    <x v="8"/>
    <x v="2"/>
    <x v="0"/>
    <n v="13186"/>
    <x v="1"/>
  </r>
  <r>
    <s v="L1444"/>
    <x v="6"/>
    <x v="9"/>
    <x v="2"/>
    <x v="0"/>
    <n v="13655"/>
    <x v="1"/>
  </r>
  <r>
    <s v="L1444"/>
    <x v="6"/>
    <x v="10"/>
    <x v="2"/>
    <x v="0"/>
    <n v="12491"/>
    <x v="1"/>
  </r>
  <r>
    <s v="L1444"/>
    <x v="6"/>
    <x v="11"/>
    <x v="2"/>
    <x v="0"/>
    <n v="14559"/>
    <x v="1"/>
  </r>
  <r>
    <s v="L1444"/>
    <x v="6"/>
    <x v="12"/>
    <x v="2"/>
    <x v="0"/>
    <n v="11922"/>
    <x v="1"/>
  </r>
  <r>
    <s v="L1444"/>
    <x v="6"/>
    <x v="13"/>
    <x v="2"/>
    <x v="0"/>
    <n v="16751"/>
    <x v="1"/>
  </r>
  <r>
    <s v="L1444"/>
    <x v="6"/>
    <x v="14"/>
    <x v="2"/>
    <x v="0"/>
    <n v="7975"/>
    <x v="1"/>
  </r>
  <r>
    <s v="L1444"/>
    <x v="6"/>
    <x v="15"/>
    <x v="2"/>
    <x v="0"/>
    <n v="7250"/>
    <x v="1"/>
  </r>
  <r>
    <s v="L1444"/>
    <x v="6"/>
    <x v="16"/>
    <x v="2"/>
    <x v="1"/>
    <n v="7040"/>
    <x v="1"/>
  </r>
  <r>
    <s v="L1444"/>
    <x v="6"/>
    <x v="17"/>
    <x v="2"/>
    <x v="1"/>
    <n v="5801"/>
    <x v="1"/>
  </r>
  <r>
    <s v="L1444"/>
    <x v="6"/>
    <x v="18"/>
    <x v="2"/>
    <x v="1"/>
    <n v="6000"/>
    <x v="1"/>
  </r>
  <r>
    <s v="L1444"/>
    <x v="6"/>
    <x v="19"/>
    <x v="2"/>
    <x v="1"/>
    <n v="7499"/>
    <x v="1"/>
  </r>
  <r>
    <s v="L1444"/>
    <x v="6"/>
    <x v="20"/>
    <x v="2"/>
    <x v="1"/>
    <n v="6309"/>
    <x v="1"/>
  </r>
  <r>
    <s v="L1444"/>
    <x v="6"/>
    <x v="21"/>
    <x v="2"/>
    <x v="1"/>
    <n v="7105"/>
    <x v="1"/>
  </r>
  <r>
    <s v="L1444"/>
    <x v="6"/>
    <x v="22"/>
    <x v="2"/>
    <x v="1"/>
    <n v="6455"/>
    <x v="1"/>
  </r>
  <r>
    <s v="L1444"/>
    <x v="6"/>
    <x v="23"/>
    <x v="2"/>
    <x v="1"/>
    <n v="6621"/>
    <x v="1"/>
  </r>
  <r>
    <s v="L1444"/>
    <x v="6"/>
    <x v="24"/>
    <x v="2"/>
    <x v="1"/>
    <n v="6015"/>
    <x v="1"/>
  </r>
  <r>
    <s v="L1444"/>
    <x v="6"/>
    <x v="25"/>
    <x v="2"/>
    <x v="1"/>
    <n v="6055"/>
    <x v="1"/>
  </r>
  <r>
    <s v="L1444"/>
    <x v="6"/>
    <x v="26"/>
    <x v="2"/>
    <x v="1"/>
    <n v="6481"/>
    <x v="1"/>
  </r>
  <r>
    <s v="L1444"/>
    <x v="6"/>
    <x v="27"/>
    <x v="2"/>
    <x v="1"/>
    <n v="6001"/>
    <x v="1"/>
  </r>
  <r>
    <s v="L1444"/>
    <x v="6"/>
    <x v="28"/>
    <x v="2"/>
    <x v="1"/>
    <n v="7438"/>
    <x v="1"/>
  </r>
  <r>
    <s v="L1444"/>
    <x v="6"/>
    <x v="29"/>
    <x v="2"/>
    <x v="1"/>
    <n v="6135"/>
    <x v="1"/>
  </r>
  <r>
    <s v="L1444"/>
    <x v="6"/>
    <x v="30"/>
    <x v="2"/>
    <x v="1"/>
    <n v="7243"/>
    <x v="1"/>
  </r>
  <r>
    <s v="L1444"/>
    <x v="6"/>
    <x v="31"/>
    <x v="2"/>
    <x v="1"/>
    <n v="6724"/>
    <x v="1"/>
  </r>
  <r>
    <s v="L1444"/>
    <x v="6"/>
    <x v="32"/>
    <x v="2"/>
    <x v="1"/>
    <n v="5831"/>
    <x v="1"/>
  </r>
  <r>
    <s v="L1444"/>
    <x v="6"/>
    <x v="33"/>
    <x v="2"/>
    <x v="1"/>
    <n v="6103"/>
    <x v="1"/>
  </r>
  <r>
    <s v="L1444"/>
    <x v="6"/>
    <x v="34"/>
    <x v="2"/>
    <x v="1"/>
    <n v="6447"/>
    <x v="1"/>
  </r>
  <r>
    <s v="L1444"/>
    <x v="6"/>
    <x v="35"/>
    <x v="2"/>
    <x v="1"/>
    <n v="7390"/>
    <x v="1"/>
  </r>
  <r>
    <s v="L1444"/>
    <x v="6"/>
    <x v="36"/>
    <x v="2"/>
    <x v="1"/>
    <n v="6948"/>
    <x v="1"/>
  </r>
  <r>
    <s v="L1444"/>
    <x v="6"/>
    <x v="37"/>
    <x v="2"/>
    <x v="1"/>
    <n v="5755"/>
    <x v="1"/>
  </r>
  <r>
    <s v="L1444"/>
    <x v="6"/>
    <x v="38"/>
    <x v="2"/>
    <x v="1"/>
    <n v="5835"/>
    <x v="1"/>
  </r>
  <r>
    <s v="L1444"/>
    <x v="6"/>
    <x v="39"/>
    <x v="2"/>
    <x v="1"/>
    <n v="6418"/>
    <x v="1"/>
  </r>
  <r>
    <s v="L1444"/>
    <x v="6"/>
    <x v="40"/>
    <x v="2"/>
    <x v="1"/>
    <n v="5908"/>
    <x v="1"/>
  </r>
  <r>
    <s v="L1444"/>
    <x v="6"/>
    <x v="41"/>
    <x v="2"/>
    <x v="1"/>
    <n v="5799"/>
    <x v="1"/>
  </r>
  <r>
    <s v="L1444"/>
    <x v="6"/>
    <x v="42"/>
    <x v="2"/>
    <x v="1"/>
    <n v="6051"/>
    <x v="1"/>
  </r>
  <r>
    <s v="L1444"/>
    <x v="6"/>
    <x v="43"/>
    <x v="2"/>
    <x v="1"/>
    <n v="6466"/>
    <x v="1"/>
  </r>
  <r>
    <s v="L1444"/>
    <x v="6"/>
    <x v="44"/>
    <x v="2"/>
    <x v="1"/>
    <n v="6774"/>
    <x v="1"/>
  </r>
  <r>
    <s v="L1444"/>
    <x v="6"/>
    <x v="45"/>
    <x v="2"/>
    <x v="1"/>
    <n v="6332"/>
    <x v="1"/>
  </r>
  <r>
    <s v="L1444"/>
    <x v="6"/>
    <x v="46"/>
    <x v="2"/>
    <x v="1"/>
    <n v="6531"/>
    <x v="1"/>
  </r>
  <r>
    <s v="L1444"/>
    <x v="6"/>
    <x v="47"/>
    <x v="2"/>
    <x v="1"/>
    <n v="6612"/>
    <x v="1"/>
  </r>
  <r>
    <s v="L1444"/>
    <x v="6"/>
    <x v="48"/>
    <x v="2"/>
    <x v="1"/>
    <n v="6346"/>
    <x v="1"/>
  </r>
  <r>
    <s v="L1444"/>
    <x v="6"/>
    <x v="49"/>
    <x v="2"/>
    <x v="1"/>
    <n v="6921"/>
    <x v="1"/>
  </r>
  <r>
    <s v="L1444"/>
    <x v="6"/>
    <x v="50"/>
    <x v="2"/>
    <x v="1"/>
    <n v="7514"/>
    <x v="1"/>
  </r>
  <r>
    <s v="L1444"/>
    <x v="6"/>
    <x v="51"/>
    <x v="2"/>
    <x v="1"/>
    <n v="7028"/>
    <x v="1"/>
  </r>
  <r>
    <s v="L1444"/>
    <x v="6"/>
    <x v="52"/>
    <x v="2"/>
    <x v="1"/>
    <n v="6849"/>
    <x v="1"/>
  </r>
  <r>
    <s v="L1444"/>
    <x v="6"/>
    <x v="53"/>
    <x v="2"/>
    <x v="1"/>
    <n v="6537"/>
    <x v="1"/>
  </r>
  <r>
    <s v="L1444"/>
    <x v="6"/>
    <x v="54"/>
    <x v="2"/>
    <x v="1"/>
    <n v="6598"/>
    <x v="1"/>
  </r>
  <r>
    <s v="L1444"/>
    <x v="6"/>
    <x v="55"/>
    <x v="2"/>
    <x v="1"/>
    <n v="7015"/>
    <x v="1"/>
  </r>
  <r>
    <s v="L1444"/>
    <x v="6"/>
    <x v="56"/>
    <x v="2"/>
    <x v="1"/>
    <n v="7407"/>
    <x v="1"/>
  </r>
  <r>
    <s v="L1444"/>
    <x v="6"/>
    <x v="57"/>
    <x v="2"/>
    <x v="1"/>
    <n v="5915"/>
    <x v="1"/>
  </r>
  <r>
    <s v="L1444"/>
    <x v="6"/>
    <x v="58"/>
    <x v="2"/>
    <x v="1"/>
    <n v="5745"/>
    <x v="1"/>
  </r>
  <r>
    <s v="L1444"/>
    <x v="6"/>
    <x v="59"/>
    <x v="2"/>
    <x v="1"/>
    <n v="7243"/>
    <x v="1"/>
  </r>
  <r>
    <s v="L1444"/>
    <x v="6"/>
    <x v="60"/>
    <x v="2"/>
    <x v="1"/>
    <n v="7231"/>
    <x v="1"/>
  </r>
  <r>
    <s v="L1444"/>
    <x v="6"/>
    <x v="61"/>
    <x v="2"/>
    <x v="1"/>
    <n v="5753"/>
    <x v="1"/>
  </r>
  <r>
    <s v="L1444"/>
    <x v="6"/>
    <x v="62"/>
    <x v="2"/>
    <x v="1"/>
    <n v="6613"/>
    <x v="1"/>
  </r>
  <r>
    <s v="L1444"/>
    <x v="6"/>
    <x v="63"/>
    <x v="2"/>
    <x v="1"/>
    <n v="6552"/>
    <x v="1"/>
  </r>
  <r>
    <s v="L1444"/>
    <x v="6"/>
    <x v="64"/>
    <x v="2"/>
    <x v="1"/>
    <n v="7564"/>
    <x v="1"/>
  </r>
  <r>
    <s v="L1444"/>
    <x v="6"/>
    <x v="65"/>
    <x v="2"/>
    <x v="1"/>
    <n v="6805"/>
    <x v="1"/>
  </r>
  <r>
    <s v="L1444"/>
    <x v="6"/>
    <x v="66"/>
    <x v="2"/>
    <x v="1"/>
    <n v="7436"/>
    <x v="1"/>
  </r>
  <r>
    <s v="L1444"/>
    <x v="6"/>
    <x v="67"/>
    <x v="2"/>
    <x v="1"/>
    <n v="5780"/>
    <x v="1"/>
  </r>
  <r>
    <s v="L1444"/>
    <x v="6"/>
    <x v="68"/>
    <x v="2"/>
    <x v="1"/>
    <n v="6156"/>
    <x v="1"/>
  </r>
  <r>
    <s v="L1444"/>
    <x v="6"/>
    <x v="69"/>
    <x v="2"/>
    <x v="1"/>
    <n v="7113"/>
    <x v="1"/>
  </r>
  <r>
    <s v="L1444"/>
    <x v="6"/>
    <x v="70"/>
    <x v="2"/>
    <x v="1"/>
    <n v="6436"/>
    <x v="1"/>
  </r>
  <r>
    <s v="L1444"/>
    <x v="6"/>
    <x v="71"/>
    <x v="2"/>
    <x v="1"/>
    <n v="7036"/>
    <x v="1"/>
  </r>
  <r>
    <s v="L1444"/>
    <x v="6"/>
    <x v="72"/>
    <x v="2"/>
    <x v="1"/>
    <n v="5978"/>
    <x v="1"/>
  </r>
  <r>
    <s v="L1444"/>
    <x v="6"/>
    <x v="73"/>
    <x v="2"/>
    <x v="1"/>
    <n v="5843"/>
    <x v="1"/>
  </r>
  <r>
    <s v="L1444"/>
    <x v="6"/>
    <x v="74"/>
    <x v="2"/>
    <x v="1"/>
    <n v="6784"/>
    <x v="1"/>
  </r>
  <r>
    <s v="L1444"/>
    <x v="6"/>
    <x v="75"/>
    <x v="2"/>
    <x v="1"/>
    <n v="6810"/>
    <x v="1"/>
  </r>
  <r>
    <s v="L1444"/>
    <x v="6"/>
    <x v="76"/>
    <x v="2"/>
    <x v="1"/>
    <n v="7151"/>
    <x v="1"/>
  </r>
  <r>
    <s v="L1444"/>
    <x v="6"/>
    <x v="77"/>
    <x v="2"/>
    <x v="1"/>
    <n v="6881"/>
    <x v="1"/>
  </r>
  <r>
    <s v="L1444"/>
    <x v="6"/>
    <x v="78"/>
    <x v="2"/>
    <x v="1"/>
    <n v="6845"/>
    <x v="1"/>
  </r>
  <r>
    <s v="L1444"/>
    <x v="6"/>
    <x v="79"/>
    <x v="2"/>
    <x v="0"/>
    <n v="8708"/>
    <x v="1"/>
  </r>
  <r>
    <s v="L1444"/>
    <x v="6"/>
    <x v="80"/>
    <x v="2"/>
    <x v="0"/>
    <n v="8871"/>
    <x v="1"/>
  </r>
  <r>
    <s v="L1444"/>
    <x v="6"/>
    <x v="81"/>
    <x v="2"/>
    <x v="0"/>
    <n v="7432"/>
    <x v="1"/>
  </r>
  <r>
    <s v="L1444"/>
    <x v="6"/>
    <x v="82"/>
    <x v="2"/>
    <x v="0"/>
    <n v="7580"/>
    <x v="1"/>
  </r>
  <r>
    <s v="L1444"/>
    <x v="6"/>
    <x v="83"/>
    <x v="2"/>
    <x v="0"/>
    <n v="8049"/>
    <x v="1"/>
  </r>
  <r>
    <s v="L1444"/>
    <x v="6"/>
    <x v="84"/>
    <x v="2"/>
    <x v="0"/>
    <n v="8095"/>
    <x v="1"/>
  </r>
  <r>
    <s v="L1444"/>
    <x v="6"/>
    <x v="85"/>
    <x v="2"/>
    <x v="0"/>
    <n v="9090"/>
    <x v="1"/>
  </r>
  <r>
    <s v="L1444"/>
    <x v="6"/>
    <x v="86"/>
    <x v="2"/>
    <x v="0"/>
    <n v="8723"/>
    <x v="1"/>
  </r>
  <r>
    <s v="L1444"/>
    <x v="6"/>
    <x v="87"/>
    <x v="2"/>
    <x v="0"/>
    <n v="7741"/>
    <x v="1"/>
  </r>
  <r>
    <s v="L1444"/>
    <x v="6"/>
    <x v="88"/>
    <x v="2"/>
    <x v="0"/>
    <n v="8233"/>
    <x v="1"/>
  </r>
  <r>
    <s v="L1444"/>
    <x v="6"/>
    <x v="89"/>
    <x v="2"/>
    <x v="0"/>
    <n v="9012"/>
    <x v="1"/>
  </r>
  <r>
    <s v="L2169"/>
    <x v="7"/>
    <x v="0"/>
    <x v="0"/>
    <x v="0"/>
    <n v="7471"/>
    <x v="1"/>
  </r>
  <r>
    <s v="L2169"/>
    <x v="7"/>
    <x v="1"/>
    <x v="0"/>
    <x v="0"/>
    <n v="7384"/>
    <x v="1"/>
  </r>
  <r>
    <s v="L2169"/>
    <x v="7"/>
    <x v="2"/>
    <x v="0"/>
    <x v="0"/>
    <n v="7484"/>
    <x v="1"/>
  </r>
  <r>
    <s v="L2169"/>
    <x v="7"/>
    <x v="3"/>
    <x v="0"/>
    <x v="0"/>
    <n v="7273"/>
    <x v="1"/>
  </r>
  <r>
    <s v="L2169"/>
    <x v="7"/>
    <x v="4"/>
    <x v="0"/>
    <x v="0"/>
    <n v="7446"/>
    <x v="1"/>
  </r>
  <r>
    <s v="L2169"/>
    <x v="7"/>
    <x v="5"/>
    <x v="0"/>
    <x v="0"/>
    <n v="7410"/>
    <x v="1"/>
  </r>
  <r>
    <s v="L2169"/>
    <x v="7"/>
    <x v="6"/>
    <x v="0"/>
    <x v="0"/>
    <n v="7246"/>
    <x v="1"/>
  </r>
  <r>
    <s v="L2169"/>
    <x v="7"/>
    <x v="7"/>
    <x v="0"/>
    <x v="0"/>
    <n v="7353"/>
    <x v="1"/>
  </r>
  <r>
    <s v="L2169"/>
    <x v="7"/>
    <x v="8"/>
    <x v="0"/>
    <x v="0"/>
    <n v="7169"/>
    <x v="1"/>
  </r>
  <r>
    <s v="L2169"/>
    <x v="7"/>
    <x v="9"/>
    <x v="0"/>
    <x v="0"/>
    <n v="7228"/>
    <x v="1"/>
  </r>
  <r>
    <s v="L2169"/>
    <x v="7"/>
    <x v="10"/>
    <x v="0"/>
    <x v="0"/>
    <n v="7359"/>
    <x v="1"/>
  </r>
  <r>
    <s v="L2169"/>
    <x v="7"/>
    <x v="11"/>
    <x v="0"/>
    <x v="0"/>
    <n v="7480"/>
    <x v="1"/>
  </r>
  <r>
    <s v="L2169"/>
    <x v="7"/>
    <x v="12"/>
    <x v="0"/>
    <x v="0"/>
    <n v="7319"/>
    <x v="1"/>
  </r>
  <r>
    <s v="L2169"/>
    <x v="7"/>
    <x v="13"/>
    <x v="0"/>
    <x v="0"/>
    <n v="7521"/>
    <x v="1"/>
  </r>
  <r>
    <s v="L2169"/>
    <x v="7"/>
    <x v="14"/>
    <x v="0"/>
    <x v="0"/>
    <n v="7283"/>
    <x v="1"/>
  </r>
  <r>
    <s v="L2169"/>
    <x v="7"/>
    <x v="15"/>
    <x v="0"/>
    <x v="1"/>
    <n v="5284"/>
    <x v="1"/>
  </r>
  <r>
    <s v="L2169"/>
    <x v="7"/>
    <x v="16"/>
    <x v="0"/>
    <x v="1"/>
    <n v="5587"/>
    <x v="1"/>
  </r>
  <r>
    <s v="L2169"/>
    <x v="7"/>
    <x v="17"/>
    <x v="0"/>
    <x v="1"/>
    <n v="5126"/>
    <x v="1"/>
  </r>
  <r>
    <s v="L2169"/>
    <x v="7"/>
    <x v="18"/>
    <x v="0"/>
    <x v="1"/>
    <n v="5420"/>
    <x v="1"/>
  </r>
  <r>
    <s v="L2169"/>
    <x v="7"/>
    <x v="19"/>
    <x v="0"/>
    <x v="1"/>
    <n v="5840"/>
    <x v="1"/>
  </r>
  <r>
    <s v="L2169"/>
    <x v="7"/>
    <x v="20"/>
    <x v="0"/>
    <x v="1"/>
    <n v="5755"/>
    <x v="1"/>
  </r>
  <r>
    <s v="L2169"/>
    <x v="7"/>
    <x v="21"/>
    <x v="0"/>
    <x v="1"/>
    <n v="5372"/>
    <x v="1"/>
  </r>
  <r>
    <s v="L2169"/>
    <x v="7"/>
    <x v="22"/>
    <x v="0"/>
    <x v="1"/>
    <n v="5717"/>
    <x v="1"/>
  </r>
  <r>
    <s v="L2169"/>
    <x v="7"/>
    <x v="23"/>
    <x v="0"/>
    <x v="1"/>
    <n v="5243"/>
    <x v="1"/>
  </r>
  <r>
    <s v="L2169"/>
    <x v="7"/>
    <x v="24"/>
    <x v="0"/>
    <x v="1"/>
    <n v="5396"/>
    <x v="1"/>
  </r>
  <r>
    <s v="L2169"/>
    <x v="7"/>
    <x v="25"/>
    <x v="0"/>
    <x v="1"/>
    <n v="5814"/>
    <x v="1"/>
  </r>
  <r>
    <s v="L2169"/>
    <x v="7"/>
    <x v="26"/>
    <x v="0"/>
    <x v="1"/>
    <n v="5396"/>
    <x v="1"/>
  </r>
  <r>
    <s v="L2169"/>
    <x v="7"/>
    <x v="27"/>
    <x v="0"/>
    <x v="1"/>
    <n v="6218"/>
    <x v="1"/>
  </r>
  <r>
    <s v="L2169"/>
    <x v="7"/>
    <x v="28"/>
    <x v="0"/>
    <x v="1"/>
    <n v="5613"/>
    <x v="1"/>
  </r>
  <r>
    <s v="L2169"/>
    <x v="7"/>
    <x v="29"/>
    <x v="0"/>
    <x v="1"/>
    <n v="5419"/>
    <x v="1"/>
  </r>
  <r>
    <s v="L2169"/>
    <x v="7"/>
    <x v="30"/>
    <x v="0"/>
    <x v="1"/>
    <n v="5113"/>
    <x v="1"/>
  </r>
  <r>
    <s v="L2169"/>
    <x v="7"/>
    <x v="31"/>
    <x v="0"/>
    <x v="1"/>
    <n v="4134"/>
    <x v="1"/>
  </r>
  <r>
    <s v="L2169"/>
    <x v="7"/>
    <x v="32"/>
    <x v="0"/>
    <x v="1"/>
    <n v="3998"/>
    <x v="1"/>
  </r>
  <r>
    <s v="L2169"/>
    <x v="7"/>
    <x v="33"/>
    <x v="0"/>
    <x v="1"/>
    <n v="3684"/>
    <x v="1"/>
  </r>
  <r>
    <s v="L2169"/>
    <x v="7"/>
    <x v="34"/>
    <x v="0"/>
    <x v="1"/>
    <n v="3747"/>
    <x v="1"/>
  </r>
  <r>
    <s v="L2169"/>
    <x v="7"/>
    <x v="35"/>
    <x v="0"/>
    <x v="1"/>
    <n v="6218"/>
    <x v="1"/>
  </r>
  <r>
    <s v="L2169"/>
    <x v="7"/>
    <x v="36"/>
    <x v="0"/>
    <x v="1"/>
    <n v="5600"/>
    <x v="1"/>
  </r>
  <r>
    <s v="L2169"/>
    <x v="7"/>
    <x v="37"/>
    <x v="0"/>
    <x v="1"/>
    <n v="5679"/>
    <x v="1"/>
  </r>
  <r>
    <s v="L2169"/>
    <x v="7"/>
    <x v="38"/>
    <x v="0"/>
    <x v="1"/>
    <n v="6187"/>
    <x v="1"/>
  </r>
  <r>
    <s v="L2169"/>
    <x v="7"/>
    <x v="39"/>
    <x v="0"/>
    <x v="1"/>
    <n v="5739"/>
    <x v="1"/>
  </r>
  <r>
    <s v="L2169"/>
    <x v="7"/>
    <x v="40"/>
    <x v="0"/>
    <x v="1"/>
    <n v="5521"/>
    <x v="1"/>
  </r>
  <r>
    <s v="L2169"/>
    <x v="7"/>
    <x v="41"/>
    <x v="0"/>
    <x v="1"/>
    <n v="6135"/>
    <x v="1"/>
  </r>
  <r>
    <s v="L2169"/>
    <x v="7"/>
    <x v="42"/>
    <x v="0"/>
    <x v="1"/>
    <n v="6100"/>
    <x v="1"/>
  </r>
  <r>
    <s v="L2169"/>
    <x v="7"/>
    <x v="43"/>
    <x v="0"/>
    <x v="1"/>
    <n v="6081"/>
    <x v="1"/>
  </r>
  <r>
    <s v="L2169"/>
    <x v="7"/>
    <x v="44"/>
    <x v="0"/>
    <x v="1"/>
    <n v="5944"/>
    <x v="1"/>
  </r>
  <r>
    <s v="L2169"/>
    <x v="7"/>
    <x v="45"/>
    <x v="0"/>
    <x v="1"/>
    <n v="5748"/>
    <x v="1"/>
  </r>
  <r>
    <s v="L2169"/>
    <x v="7"/>
    <x v="46"/>
    <x v="0"/>
    <x v="1"/>
    <n v="5543"/>
    <x v="1"/>
  </r>
  <r>
    <s v="L2169"/>
    <x v="7"/>
    <x v="47"/>
    <x v="0"/>
    <x v="1"/>
    <n v="5829"/>
    <x v="1"/>
  </r>
  <r>
    <s v="L2169"/>
    <x v="7"/>
    <x v="48"/>
    <x v="0"/>
    <x v="1"/>
    <n v="6082"/>
    <x v="1"/>
  </r>
  <r>
    <s v="L2169"/>
    <x v="7"/>
    <x v="49"/>
    <x v="0"/>
    <x v="1"/>
    <n v="6232"/>
    <x v="1"/>
  </r>
  <r>
    <s v="L2169"/>
    <x v="7"/>
    <x v="50"/>
    <x v="0"/>
    <x v="1"/>
    <n v="5819"/>
    <x v="1"/>
  </r>
  <r>
    <s v="L2169"/>
    <x v="7"/>
    <x v="51"/>
    <x v="0"/>
    <x v="1"/>
    <n v="5883"/>
    <x v="1"/>
  </r>
  <r>
    <s v="L2169"/>
    <x v="7"/>
    <x v="52"/>
    <x v="0"/>
    <x v="1"/>
    <n v="6261"/>
    <x v="1"/>
  </r>
  <r>
    <s v="L2169"/>
    <x v="7"/>
    <x v="53"/>
    <x v="0"/>
    <x v="1"/>
    <n v="6060"/>
    <x v="1"/>
  </r>
  <r>
    <s v="L2169"/>
    <x v="7"/>
    <x v="54"/>
    <x v="0"/>
    <x v="1"/>
    <n v="6243"/>
    <x v="1"/>
  </r>
  <r>
    <s v="L2169"/>
    <x v="7"/>
    <x v="55"/>
    <x v="0"/>
    <x v="1"/>
    <n v="5671"/>
    <x v="1"/>
  </r>
  <r>
    <s v="L2169"/>
    <x v="7"/>
    <x v="56"/>
    <x v="0"/>
    <x v="1"/>
    <n v="5731"/>
    <x v="1"/>
  </r>
  <r>
    <s v="L2169"/>
    <x v="7"/>
    <x v="57"/>
    <x v="0"/>
    <x v="1"/>
    <n v="5936"/>
    <x v="1"/>
  </r>
  <r>
    <s v="L2169"/>
    <x v="7"/>
    <x v="58"/>
    <x v="0"/>
    <x v="1"/>
    <n v="5537"/>
    <x v="1"/>
  </r>
  <r>
    <s v="L2169"/>
    <x v="7"/>
    <x v="59"/>
    <x v="0"/>
    <x v="1"/>
    <n v="6243"/>
    <x v="1"/>
  </r>
  <r>
    <s v="L2169"/>
    <x v="7"/>
    <x v="60"/>
    <x v="0"/>
    <x v="1"/>
    <n v="5617"/>
    <x v="1"/>
  </r>
  <r>
    <s v="L2169"/>
    <x v="7"/>
    <x v="61"/>
    <x v="0"/>
    <x v="0"/>
    <n v="7363"/>
    <x v="1"/>
  </r>
  <r>
    <s v="L2169"/>
    <x v="7"/>
    <x v="62"/>
    <x v="0"/>
    <x v="0"/>
    <n v="7436"/>
    <x v="1"/>
  </r>
  <r>
    <s v="L2169"/>
    <x v="7"/>
    <x v="63"/>
    <x v="0"/>
    <x v="0"/>
    <n v="7837"/>
    <x v="1"/>
  </r>
  <r>
    <s v="L2169"/>
    <x v="7"/>
    <x v="64"/>
    <x v="0"/>
    <x v="0"/>
    <n v="7699"/>
    <x v="1"/>
  </r>
  <r>
    <s v="L2169"/>
    <x v="7"/>
    <x v="65"/>
    <x v="0"/>
    <x v="0"/>
    <n v="7863"/>
    <x v="1"/>
  </r>
  <r>
    <s v="L2169"/>
    <x v="7"/>
    <x v="66"/>
    <x v="0"/>
    <x v="0"/>
    <n v="7391"/>
    <x v="1"/>
  </r>
  <r>
    <s v="L2169"/>
    <x v="7"/>
    <x v="67"/>
    <x v="0"/>
    <x v="0"/>
    <n v="7271"/>
    <x v="1"/>
  </r>
  <r>
    <s v="L2169"/>
    <x v="7"/>
    <x v="68"/>
    <x v="0"/>
    <x v="0"/>
    <n v="7338"/>
    <x v="1"/>
  </r>
  <r>
    <s v="L2169"/>
    <x v="7"/>
    <x v="69"/>
    <x v="0"/>
    <x v="0"/>
    <n v="7555"/>
    <x v="1"/>
  </r>
  <r>
    <s v="L2169"/>
    <x v="7"/>
    <x v="70"/>
    <x v="0"/>
    <x v="0"/>
    <n v="7757"/>
    <x v="1"/>
  </r>
  <r>
    <s v="L2169"/>
    <x v="7"/>
    <x v="71"/>
    <x v="0"/>
    <x v="0"/>
    <n v="7295"/>
    <x v="1"/>
  </r>
  <r>
    <s v="L2169"/>
    <x v="7"/>
    <x v="72"/>
    <x v="0"/>
    <x v="0"/>
    <n v="7314"/>
    <x v="1"/>
  </r>
  <r>
    <s v="L2169"/>
    <x v="7"/>
    <x v="73"/>
    <x v="0"/>
    <x v="0"/>
    <n v="7472"/>
    <x v="1"/>
  </r>
  <r>
    <s v="L2169"/>
    <x v="7"/>
    <x v="74"/>
    <x v="0"/>
    <x v="0"/>
    <n v="7390"/>
    <x v="1"/>
  </r>
  <r>
    <s v="L2169"/>
    <x v="7"/>
    <x v="75"/>
    <x v="0"/>
    <x v="1"/>
    <n v="5203"/>
    <x v="1"/>
  </r>
  <r>
    <s v="L2169"/>
    <x v="7"/>
    <x v="76"/>
    <x v="0"/>
    <x v="1"/>
    <n v="5405"/>
    <x v="1"/>
  </r>
  <r>
    <s v="L2169"/>
    <x v="7"/>
    <x v="77"/>
    <x v="0"/>
    <x v="1"/>
    <n v="5762"/>
    <x v="1"/>
  </r>
  <r>
    <s v="L2169"/>
    <x v="7"/>
    <x v="78"/>
    <x v="0"/>
    <x v="1"/>
    <n v="5734"/>
    <x v="1"/>
  </r>
  <r>
    <s v="L2169"/>
    <x v="7"/>
    <x v="79"/>
    <x v="0"/>
    <x v="1"/>
    <n v="6062"/>
    <x v="1"/>
  </r>
  <r>
    <s v="L2169"/>
    <x v="7"/>
    <x v="80"/>
    <x v="0"/>
    <x v="1"/>
    <n v="5494"/>
    <x v="1"/>
  </r>
  <r>
    <s v="L2169"/>
    <x v="7"/>
    <x v="81"/>
    <x v="0"/>
    <x v="1"/>
    <n v="6223"/>
    <x v="1"/>
  </r>
  <r>
    <s v="L2169"/>
    <x v="7"/>
    <x v="82"/>
    <x v="0"/>
    <x v="1"/>
    <n v="5663"/>
    <x v="1"/>
  </r>
  <r>
    <s v="L2169"/>
    <x v="7"/>
    <x v="83"/>
    <x v="0"/>
    <x v="1"/>
    <n v="6086"/>
    <x v="1"/>
  </r>
  <r>
    <s v="L2169"/>
    <x v="7"/>
    <x v="84"/>
    <x v="0"/>
    <x v="1"/>
    <n v="5134"/>
    <x v="1"/>
  </r>
  <r>
    <s v="L2169"/>
    <x v="7"/>
    <x v="85"/>
    <x v="0"/>
    <x v="1"/>
    <n v="6202"/>
    <x v="1"/>
  </r>
  <r>
    <s v="L2169"/>
    <x v="7"/>
    <x v="86"/>
    <x v="0"/>
    <x v="1"/>
    <n v="5692"/>
    <x v="1"/>
  </r>
  <r>
    <s v="L2169"/>
    <x v="7"/>
    <x v="87"/>
    <x v="0"/>
    <x v="1"/>
    <n v="5959"/>
    <x v="1"/>
  </r>
  <r>
    <s v="L2169"/>
    <x v="7"/>
    <x v="88"/>
    <x v="0"/>
    <x v="1"/>
    <n v="6229"/>
    <x v="1"/>
  </r>
  <r>
    <s v="L2169"/>
    <x v="7"/>
    <x v="89"/>
    <x v="0"/>
    <x v="1"/>
    <n v="5891"/>
    <x v="1"/>
  </r>
  <r>
    <s v="L2169"/>
    <x v="7"/>
    <x v="0"/>
    <x v="1"/>
    <x v="1"/>
    <n v="17476"/>
    <x v="0"/>
  </r>
  <r>
    <s v="L2169"/>
    <x v="7"/>
    <x v="1"/>
    <x v="1"/>
    <x v="1"/>
    <n v="16561"/>
    <x v="0"/>
  </r>
  <r>
    <s v="L2169"/>
    <x v="7"/>
    <x v="2"/>
    <x v="1"/>
    <x v="1"/>
    <n v="18892"/>
    <x v="0"/>
  </r>
  <r>
    <s v="L2169"/>
    <x v="7"/>
    <x v="3"/>
    <x v="1"/>
    <x v="1"/>
    <n v="18887"/>
    <x v="0"/>
  </r>
  <r>
    <s v="L2169"/>
    <x v="7"/>
    <x v="4"/>
    <x v="1"/>
    <x v="0"/>
    <n v="21598"/>
    <x v="0"/>
  </r>
  <r>
    <s v="L2169"/>
    <x v="7"/>
    <x v="5"/>
    <x v="1"/>
    <x v="0"/>
    <n v="17957"/>
    <x v="0"/>
  </r>
  <r>
    <s v="L2169"/>
    <x v="7"/>
    <x v="6"/>
    <x v="1"/>
    <x v="0"/>
    <n v="18183"/>
    <x v="0"/>
  </r>
  <r>
    <s v="L2169"/>
    <x v="7"/>
    <x v="7"/>
    <x v="1"/>
    <x v="0"/>
    <n v="18099"/>
    <x v="0"/>
  </r>
  <r>
    <s v="L2169"/>
    <x v="7"/>
    <x v="8"/>
    <x v="1"/>
    <x v="0"/>
    <n v="21499"/>
    <x v="0"/>
  </r>
  <r>
    <s v="L2169"/>
    <x v="7"/>
    <x v="9"/>
    <x v="1"/>
    <x v="0"/>
    <n v="19032"/>
    <x v="0"/>
  </r>
  <r>
    <s v="L2169"/>
    <x v="7"/>
    <x v="10"/>
    <x v="1"/>
    <x v="0"/>
    <n v="20904"/>
    <x v="0"/>
  </r>
  <r>
    <s v="L2169"/>
    <x v="7"/>
    <x v="11"/>
    <x v="1"/>
    <x v="0"/>
    <n v="16953"/>
    <x v="0"/>
  </r>
  <r>
    <s v="L2169"/>
    <x v="7"/>
    <x v="12"/>
    <x v="1"/>
    <x v="0"/>
    <n v="21111"/>
    <x v="0"/>
  </r>
  <r>
    <s v="L2169"/>
    <x v="7"/>
    <x v="13"/>
    <x v="1"/>
    <x v="0"/>
    <n v="20234"/>
    <x v="0"/>
  </r>
  <r>
    <s v="L2169"/>
    <x v="7"/>
    <x v="14"/>
    <x v="1"/>
    <x v="0"/>
    <n v="20534"/>
    <x v="0"/>
  </r>
  <r>
    <s v="L2169"/>
    <x v="7"/>
    <x v="15"/>
    <x v="1"/>
    <x v="0"/>
    <n v="21084"/>
    <x v="0"/>
  </r>
  <r>
    <s v="L2169"/>
    <x v="7"/>
    <x v="16"/>
    <x v="1"/>
    <x v="0"/>
    <n v="18114"/>
    <x v="0"/>
  </r>
  <r>
    <s v="L2169"/>
    <x v="7"/>
    <x v="17"/>
    <x v="1"/>
    <x v="0"/>
    <n v="18007"/>
    <x v="0"/>
  </r>
  <r>
    <s v="L2169"/>
    <x v="7"/>
    <x v="18"/>
    <x v="1"/>
    <x v="0"/>
    <n v="20662"/>
    <x v="0"/>
  </r>
  <r>
    <s v="L2169"/>
    <x v="7"/>
    <x v="19"/>
    <x v="1"/>
    <x v="0"/>
    <n v="20439"/>
    <x v="0"/>
  </r>
  <r>
    <s v="L2169"/>
    <x v="7"/>
    <x v="20"/>
    <x v="1"/>
    <x v="1"/>
    <n v="19006"/>
    <x v="0"/>
  </r>
  <r>
    <s v="L2169"/>
    <x v="7"/>
    <x v="21"/>
    <x v="1"/>
    <x v="1"/>
    <n v="16060"/>
    <x v="0"/>
  </r>
  <r>
    <s v="L2169"/>
    <x v="7"/>
    <x v="22"/>
    <x v="1"/>
    <x v="1"/>
    <n v="21353"/>
    <x v="0"/>
  </r>
  <r>
    <s v="L2169"/>
    <x v="7"/>
    <x v="23"/>
    <x v="1"/>
    <x v="1"/>
    <n v="20550"/>
    <x v="0"/>
  </r>
  <r>
    <s v="L2169"/>
    <x v="7"/>
    <x v="24"/>
    <x v="1"/>
    <x v="1"/>
    <n v="19426"/>
    <x v="0"/>
  </r>
  <r>
    <s v="L2169"/>
    <x v="7"/>
    <x v="25"/>
    <x v="1"/>
    <x v="1"/>
    <n v="19032"/>
    <x v="0"/>
  </r>
  <r>
    <s v="L2169"/>
    <x v="7"/>
    <x v="26"/>
    <x v="1"/>
    <x v="1"/>
    <n v="17486"/>
    <x v="0"/>
  </r>
  <r>
    <s v="L2169"/>
    <x v="7"/>
    <x v="27"/>
    <x v="1"/>
    <x v="1"/>
    <n v="17430"/>
    <x v="0"/>
  </r>
  <r>
    <s v="L2169"/>
    <x v="7"/>
    <x v="28"/>
    <x v="1"/>
    <x v="1"/>
    <n v="17279"/>
    <x v="0"/>
  </r>
  <r>
    <s v="L2169"/>
    <x v="7"/>
    <x v="29"/>
    <x v="1"/>
    <x v="1"/>
    <n v="18989"/>
    <x v="0"/>
  </r>
  <r>
    <s v="L2169"/>
    <x v="7"/>
    <x v="30"/>
    <x v="1"/>
    <x v="1"/>
    <n v="18636"/>
    <x v="0"/>
  </r>
  <r>
    <s v="L2169"/>
    <x v="7"/>
    <x v="31"/>
    <x v="1"/>
    <x v="1"/>
    <n v="17048"/>
    <x v="0"/>
  </r>
  <r>
    <s v="L2169"/>
    <x v="7"/>
    <x v="32"/>
    <x v="1"/>
    <x v="1"/>
    <n v="20889"/>
    <x v="0"/>
  </r>
  <r>
    <s v="L2169"/>
    <x v="7"/>
    <x v="33"/>
    <x v="1"/>
    <x v="1"/>
    <n v="17428"/>
    <x v="0"/>
  </r>
  <r>
    <s v="L2169"/>
    <x v="7"/>
    <x v="34"/>
    <x v="1"/>
    <x v="1"/>
    <n v="19666"/>
    <x v="0"/>
  </r>
  <r>
    <s v="L2169"/>
    <x v="7"/>
    <x v="35"/>
    <x v="1"/>
    <x v="1"/>
    <n v="16221"/>
    <x v="0"/>
  </r>
  <r>
    <s v="L2169"/>
    <x v="7"/>
    <x v="36"/>
    <x v="1"/>
    <x v="1"/>
    <n v="16487"/>
    <x v="0"/>
  </r>
  <r>
    <s v="L2169"/>
    <x v="7"/>
    <x v="37"/>
    <x v="1"/>
    <x v="1"/>
    <n v="18452"/>
    <x v="0"/>
  </r>
  <r>
    <s v="L2169"/>
    <x v="7"/>
    <x v="38"/>
    <x v="1"/>
    <x v="1"/>
    <n v="20059"/>
    <x v="0"/>
  </r>
  <r>
    <s v="L2169"/>
    <x v="7"/>
    <x v="39"/>
    <x v="1"/>
    <x v="1"/>
    <n v="20496"/>
    <x v="0"/>
  </r>
  <r>
    <s v="L2169"/>
    <x v="7"/>
    <x v="40"/>
    <x v="1"/>
    <x v="1"/>
    <n v="21494"/>
    <x v="0"/>
  </r>
  <r>
    <s v="L2169"/>
    <x v="7"/>
    <x v="41"/>
    <x v="1"/>
    <x v="1"/>
    <n v="16790"/>
    <x v="0"/>
  </r>
  <r>
    <s v="L2169"/>
    <x v="7"/>
    <x v="42"/>
    <x v="1"/>
    <x v="1"/>
    <n v="17201"/>
    <x v="0"/>
  </r>
  <r>
    <s v="L2169"/>
    <x v="7"/>
    <x v="43"/>
    <x v="1"/>
    <x v="1"/>
    <n v="17779"/>
    <x v="0"/>
  </r>
  <r>
    <s v="L2169"/>
    <x v="7"/>
    <x v="44"/>
    <x v="1"/>
    <x v="1"/>
    <n v="19317"/>
    <x v="0"/>
  </r>
  <r>
    <s v="L2169"/>
    <x v="7"/>
    <x v="45"/>
    <x v="1"/>
    <x v="1"/>
    <n v="18365"/>
    <x v="0"/>
  </r>
  <r>
    <s v="L2169"/>
    <x v="7"/>
    <x v="46"/>
    <x v="1"/>
    <x v="1"/>
    <n v="17828"/>
    <x v="0"/>
  </r>
  <r>
    <s v="L2169"/>
    <x v="7"/>
    <x v="47"/>
    <x v="1"/>
    <x v="1"/>
    <n v="20133"/>
    <x v="0"/>
  </r>
  <r>
    <s v="L2169"/>
    <x v="7"/>
    <x v="48"/>
    <x v="1"/>
    <x v="1"/>
    <n v="16832"/>
    <x v="0"/>
  </r>
  <r>
    <s v="L2169"/>
    <x v="7"/>
    <x v="49"/>
    <x v="1"/>
    <x v="1"/>
    <n v="18882"/>
    <x v="0"/>
  </r>
  <r>
    <s v="L2169"/>
    <x v="7"/>
    <x v="50"/>
    <x v="1"/>
    <x v="1"/>
    <n v="20006"/>
    <x v="0"/>
  </r>
  <r>
    <s v="L2169"/>
    <x v="7"/>
    <x v="51"/>
    <x v="1"/>
    <x v="1"/>
    <n v="17161"/>
    <x v="0"/>
  </r>
  <r>
    <s v="L2169"/>
    <x v="7"/>
    <x v="52"/>
    <x v="1"/>
    <x v="1"/>
    <n v="21472"/>
    <x v="0"/>
  </r>
  <r>
    <s v="L2169"/>
    <x v="7"/>
    <x v="53"/>
    <x v="1"/>
    <x v="1"/>
    <n v="18700"/>
    <x v="0"/>
  </r>
  <r>
    <s v="L2169"/>
    <x v="7"/>
    <x v="54"/>
    <x v="1"/>
    <x v="1"/>
    <n v="19095"/>
    <x v="0"/>
  </r>
  <r>
    <s v="L2169"/>
    <x v="7"/>
    <x v="55"/>
    <x v="1"/>
    <x v="1"/>
    <n v="20930"/>
    <x v="0"/>
  </r>
  <r>
    <s v="L2169"/>
    <x v="7"/>
    <x v="56"/>
    <x v="1"/>
    <x v="1"/>
    <n v="16714"/>
    <x v="0"/>
  </r>
  <r>
    <s v="L2169"/>
    <x v="7"/>
    <x v="57"/>
    <x v="1"/>
    <x v="1"/>
    <n v="20992"/>
    <x v="0"/>
  </r>
  <r>
    <s v="L2169"/>
    <x v="7"/>
    <x v="58"/>
    <x v="1"/>
    <x v="1"/>
    <n v="20918"/>
    <x v="0"/>
  </r>
  <r>
    <s v="L2169"/>
    <x v="7"/>
    <x v="59"/>
    <x v="1"/>
    <x v="1"/>
    <n v="16226"/>
    <x v="0"/>
  </r>
  <r>
    <s v="L2169"/>
    <x v="7"/>
    <x v="60"/>
    <x v="1"/>
    <x v="1"/>
    <n v="17817"/>
    <x v="0"/>
  </r>
  <r>
    <s v="L2169"/>
    <x v="7"/>
    <x v="61"/>
    <x v="1"/>
    <x v="1"/>
    <n v="18970"/>
    <x v="0"/>
  </r>
  <r>
    <s v="L2169"/>
    <x v="7"/>
    <x v="62"/>
    <x v="1"/>
    <x v="1"/>
    <n v="21475"/>
    <x v="0"/>
  </r>
  <r>
    <s v="L2169"/>
    <x v="7"/>
    <x v="63"/>
    <x v="1"/>
    <x v="1"/>
    <n v="19175"/>
    <x v="0"/>
  </r>
  <r>
    <s v="L2169"/>
    <x v="7"/>
    <x v="64"/>
    <x v="1"/>
    <x v="1"/>
    <n v="17082"/>
    <x v="0"/>
  </r>
  <r>
    <s v="L2169"/>
    <x v="7"/>
    <x v="65"/>
    <x v="1"/>
    <x v="1"/>
    <n v="16595"/>
    <x v="0"/>
  </r>
  <r>
    <s v="L2169"/>
    <x v="7"/>
    <x v="66"/>
    <x v="1"/>
    <x v="1"/>
    <n v="17271"/>
    <x v="0"/>
  </r>
  <r>
    <s v="L2169"/>
    <x v="7"/>
    <x v="67"/>
    <x v="1"/>
    <x v="0"/>
    <n v="20665"/>
    <x v="0"/>
  </r>
  <r>
    <s v="L2169"/>
    <x v="7"/>
    <x v="68"/>
    <x v="1"/>
    <x v="0"/>
    <n v="21726"/>
    <x v="0"/>
  </r>
  <r>
    <s v="L2169"/>
    <x v="7"/>
    <x v="69"/>
    <x v="1"/>
    <x v="0"/>
    <n v="21014"/>
    <x v="0"/>
  </r>
  <r>
    <s v="L2169"/>
    <x v="7"/>
    <x v="70"/>
    <x v="1"/>
    <x v="0"/>
    <n v="21871"/>
    <x v="0"/>
  </r>
  <r>
    <s v="L2169"/>
    <x v="7"/>
    <x v="71"/>
    <x v="1"/>
    <x v="0"/>
    <n v="18898"/>
    <x v="0"/>
  </r>
  <r>
    <s v="L2169"/>
    <x v="7"/>
    <x v="72"/>
    <x v="1"/>
    <x v="0"/>
    <n v="17932"/>
    <x v="0"/>
  </r>
  <r>
    <s v="L2169"/>
    <x v="7"/>
    <x v="73"/>
    <x v="1"/>
    <x v="0"/>
    <n v="17003"/>
    <x v="0"/>
  </r>
  <r>
    <s v="L2169"/>
    <x v="7"/>
    <x v="74"/>
    <x v="1"/>
    <x v="0"/>
    <n v="22719"/>
    <x v="0"/>
  </r>
  <r>
    <s v="L2169"/>
    <x v="7"/>
    <x v="75"/>
    <x v="1"/>
    <x v="0"/>
    <n v="22079"/>
    <x v="0"/>
  </r>
  <r>
    <s v="L2169"/>
    <x v="7"/>
    <x v="76"/>
    <x v="1"/>
    <x v="0"/>
    <n v="22180"/>
    <x v="0"/>
  </r>
  <r>
    <s v="L2169"/>
    <x v="7"/>
    <x v="77"/>
    <x v="1"/>
    <x v="0"/>
    <n v="18205"/>
    <x v="0"/>
  </r>
  <r>
    <s v="L2169"/>
    <x v="7"/>
    <x v="78"/>
    <x v="1"/>
    <x v="0"/>
    <n v="20961"/>
    <x v="0"/>
  </r>
  <r>
    <s v="L2169"/>
    <x v="7"/>
    <x v="79"/>
    <x v="1"/>
    <x v="0"/>
    <n v="21515"/>
    <x v="0"/>
  </r>
  <r>
    <s v="L2169"/>
    <x v="7"/>
    <x v="80"/>
    <x v="1"/>
    <x v="0"/>
    <n v="17129"/>
    <x v="0"/>
  </r>
  <r>
    <s v="L2169"/>
    <x v="7"/>
    <x v="81"/>
    <x v="1"/>
    <x v="0"/>
    <n v="21373"/>
    <x v="0"/>
  </r>
  <r>
    <s v="L2169"/>
    <x v="7"/>
    <x v="82"/>
    <x v="1"/>
    <x v="0"/>
    <n v="21129"/>
    <x v="0"/>
  </r>
  <r>
    <s v="L2169"/>
    <x v="7"/>
    <x v="83"/>
    <x v="1"/>
    <x v="1"/>
    <n v="20532"/>
    <x v="0"/>
  </r>
  <r>
    <s v="L2169"/>
    <x v="7"/>
    <x v="84"/>
    <x v="1"/>
    <x v="1"/>
    <n v="21422"/>
    <x v="0"/>
  </r>
  <r>
    <s v="L2169"/>
    <x v="7"/>
    <x v="85"/>
    <x v="1"/>
    <x v="1"/>
    <n v="19618"/>
    <x v="0"/>
  </r>
  <r>
    <s v="L2169"/>
    <x v="7"/>
    <x v="86"/>
    <x v="1"/>
    <x v="1"/>
    <n v="16965"/>
    <x v="0"/>
  </r>
  <r>
    <s v="L2169"/>
    <x v="7"/>
    <x v="87"/>
    <x v="1"/>
    <x v="1"/>
    <n v="19678"/>
    <x v="0"/>
  </r>
  <r>
    <s v="L2169"/>
    <x v="7"/>
    <x v="88"/>
    <x v="1"/>
    <x v="1"/>
    <n v="21094"/>
    <x v="0"/>
  </r>
  <r>
    <s v="L2169"/>
    <x v="7"/>
    <x v="89"/>
    <x v="1"/>
    <x v="1"/>
    <n v="20998"/>
    <x v="0"/>
  </r>
  <r>
    <s v="L2169"/>
    <x v="7"/>
    <x v="38"/>
    <x v="2"/>
    <x v="0"/>
    <n v="6455"/>
    <x v="1"/>
  </r>
  <r>
    <s v="L2169"/>
    <x v="7"/>
    <x v="0"/>
    <x v="2"/>
    <x v="0"/>
    <n v="11059"/>
    <x v="1"/>
  </r>
  <r>
    <s v="L2169"/>
    <x v="7"/>
    <x v="1"/>
    <x v="2"/>
    <x v="0"/>
    <n v="8680"/>
    <x v="1"/>
  </r>
  <r>
    <s v="L2169"/>
    <x v="7"/>
    <x v="2"/>
    <x v="2"/>
    <x v="0"/>
    <n v="9018"/>
    <x v="1"/>
  </r>
  <r>
    <s v="L2169"/>
    <x v="7"/>
    <x v="3"/>
    <x v="2"/>
    <x v="0"/>
    <n v="8550"/>
    <x v="1"/>
  </r>
  <r>
    <s v="L2169"/>
    <x v="7"/>
    <x v="4"/>
    <x v="2"/>
    <x v="0"/>
    <n v="9678"/>
    <x v="1"/>
  </r>
  <r>
    <s v="L2169"/>
    <x v="7"/>
    <x v="5"/>
    <x v="2"/>
    <x v="0"/>
    <n v="8689"/>
    <x v="1"/>
  </r>
  <r>
    <s v="L2169"/>
    <x v="7"/>
    <x v="6"/>
    <x v="2"/>
    <x v="0"/>
    <n v="11230"/>
    <x v="1"/>
  </r>
  <r>
    <s v="L2169"/>
    <x v="7"/>
    <x v="7"/>
    <x v="2"/>
    <x v="0"/>
    <n v="9839"/>
    <x v="1"/>
  </r>
  <r>
    <s v="L2169"/>
    <x v="7"/>
    <x v="8"/>
    <x v="2"/>
    <x v="0"/>
    <n v="8940"/>
    <x v="1"/>
  </r>
  <r>
    <s v="L2169"/>
    <x v="7"/>
    <x v="9"/>
    <x v="2"/>
    <x v="0"/>
    <n v="9259"/>
    <x v="1"/>
  </r>
  <r>
    <s v="L2169"/>
    <x v="7"/>
    <x v="10"/>
    <x v="2"/>
    <x v="0"/>
    <n v="8470"/>
    <x v="1"/>
  </r>
  <r>
    <s v="L2169"/>
    <x v="7"/>
    <x v="11"/>
    <x v="2"/>
    <x v="0"/>
    <n v="9872"/>
    <x v="1"/>
  </r>
  <r>
    <s v="L2169"/>
    <x v="7"/>
    <x v="12"/>
    <x v="2"/>
    <x v="0"/>
    <n v="8085"/>
    <x v="1"/>
  </r>
  <r>
    <s v="L2169"/>
    <x v="7"/>
    <x v="13"/>
    <x v="2"/>
    <x v="0"/>
    <n v="11358"/>
    <x v="1"/>
  </r>
  <r>
    <s v="L2169"/>
    <x v="7"/>
    <x v="14"/>
    <x v="2"/>
    <x v="0"/>
    <n v="9733"/>
    <x v="1"/>
  </r>
  <r>
    <s v="L2169"/>
    <x v="7"/>
    <x v="15"/>
    <x v="2"/>
    <x v="0"/>
    <n v="8850"/>
    <x v="1"/>
  </r>
  <r>
    <s v="L2169"/>
    <x v="7"/>
    <x v="16"/>
    <x v="2"/>
    <x v="1"/>
    <n v="5783"/>
    <x v="1"/>
  </r>
  <r>
    <s v="L2169"/>
    <x v="7"/>
    <x v="17"/>
    <x v="2"/>
    <x v="1"/>
    <n v="4763"/>
    <x v="1"/>
  </r>
  <r>
    <s v="L2169"/>
    <x v="7"/>
    <x v="18"/>
    <x v="2"/>
    <x v="1"/>
    <n v="4928"/>
    <x v="1"/>
  </r>
  <r>
    <s v="L2169"/>
    <x v="7"/>
    <x v="19"/>
    <x v="2"/>
    <x v="1"/>
    <n v="6159"/>
    <x v="1"/>
  </r>
  <r>
    <s v="L2169"/>
    <x v="7"/>
    <x v="20"/>
    <x v="2"/>
    <x v="1"/>
    <n v="5183"/>
    <x v="1"/>
  </r>
  <r>
    <s v="L2169"/>
    <x v="7"/>
    <x v="21"/>
    <x v="2"/>
    <x v="1"/>
    <n v="5836"/>
    <x v="1"/>
  </r>
  <r>
    <s v="L2169"/>
    <x v="7"/>
    <x v="22"/>
    <x v="2"/>
    <x v="1"/>
    <n v="5302"/>
    <x v="1"/>
  </r>
  <r>
    <s v="L2169"/>
    <x v="7"/>
    <x v="23"/>
    <x v="2"/>
    <x v="1"/>
    <n v="5439"/>
    <x v="1"/>
  </r>
  <r>
    <s v="L2169"/>
    <x v="7"/>
    <x v="24"/>
    <x v="2"/>
    <x v="1"/>
    <n v="4940"/>
    <x v="1"/>
  </r>
  <r>
    <s v="L2169"/>
    <x v="7"/>
    <x v="25"/>
    <x v="2"/>
    <x v="1"/>
    <n v="4975"/>
    <x v="1"/>
  </r>
  <r>
    <s v="L2169"/>
    <x v="7"/>
    <x v="26"/>
    <x v="2"/>
    <x v="1"/>
    <n v="5324"/>
    <x v="1"/>
  </r>
  <r>
    <s v="L2169"/>
    <x v="7"/>
    <x v="27"/>
    <x v="2"/>
    <x v="1"/>
    <n v="4930"/>
    <x v="1"/>
  </r>
  <r>
    <s v="L2169"/>
    <x v="7"/>
    <x v="28"/>
    <x v="2"/>
    <x v="1"/>
    <n v="6109"/>
    <x v="1"/>
  </r>
  <r>
    <s v="L2169"/>
    <x v="7"/>
    <x v="29"/>
    <x v="2"/>
    <x v="1"/>
    <n v="5039"/>
    <x v="1"/>
  </r>
  <r>
    <s v="L2169"/>
    <x v="7"/>
    <x v="30"/>
    <x v="2"/>
    <x v="1"/>
    <n v="5949"/>
    <x v="1"/>
  </r>
  <r>
    <s v="L2169"/>
    <x v="7"/>
    <x v="31"/>
    <x v="2"/>
    <x v="0"/>
    <n v="7187"/>
    <x v="1"/>
  </r>
  <r>
    <s v="L2169"/>
    <x v="7"/>
    <x v="32"/>
    <x v="2"/>
    <x v="0"/>
    <n v="6453"/>
    <x v="1"/>
  </r>
  <r>
    <s v="L2169"/>
    <x v="7"/>
    <x v="33"/>
    <x v="2"/>
    <x v="0"/>
    <n v="6676"/>
    <x v="1"/>
  </r>
  <r>
    <s v="L2169"/>
    <x v="7"/>
    <x v="34"/>
    <x v="2"/>
    <x v="0"/>
    <n v="6959"/>
    <x v="1"/>
  </r>
  <r>
    <s v="L2169"/>
    <x v="7"/>
    <x v="35"/>
    <x v="2"/>
    <x v="0"/>
    <n v="7734"/>
    <x v="1"/>
  </r>
  <r>
    <s v="L2169"/>
    <x v="7"/>
    <x v="36"/>
    <x v="2"/>
    <x v="0"/>
    <n v="7370"/>
    <x v="1"/>
  </r>
  <r>
    <s v="L2169"/>
    <x v="7"/>
    <x v="37"/>
    <x v="2"/>
    <x v="0"/>
    <n v="6390"/>
    <x v="1"/>
  </r>
  <r>
    <s v="L2169"/>
    <x v="7"/>
    <x v="39"/>
    <x v="2"/>
    <x v="0"/>
    <n v="6934"/>
    <x v="1"/>
  </r>
  <r>
    <s v="L2169"/>
    <x v="7"/>
    <x v="40"/>
    <x v="2"/>
    <x v="0"/>
    <n v="6516"/>
    <x v="1"/>
  </r>
  <r>
    <s v="L2169"/>
    <x v="7"/>
    <x v="41"/>
    <x v="2"/>
    <x v="0"/>
    <n v="6427"/>
    <x v="1"/>
  </r>
  <r>
    <s v="L2169"/>
    <x v="7"/>
    <x v="42"/>
    <x v="2"/>
    <x v="0"/>
    <n v="6633"/>
    <x v="1"/>
  </r>
  <r>
    <s v="L2169"/>
    <x v="7"/>
    <x v="43"/>
    <x v="2"/>
    <x v="0"/>
    <n v="6974"/>
    <x v="1"/>
  </r>
  <r>
    <s v="L2169"/>
    <x v="7"/>
    <x v="44"/>
    <x v="2"/>
    <x v="0"/>
    <n v="7227"/>
    <x v="1"/>
  </r>
  <r>
    <s v="L2169"/>
    <x v="7"/>
    <x v="45"/>
    <x v="2"/>
    <x v="0"/>
    <n v="6864"/>
    <x v="1"/>
  </r>
  <r>
    <s v="L2169"/>
    <x v="7"/>
    <x v="46"/>
    <x v="2"/>
    <x v="0"/>
    <n v="7027"/>
    <x v="1"/>
  </r>
  <r>
    <s v="L2169"/>
    <x v="7"/>
    <x v="47"/>
    <x v="2"/>
    <x v="1"/>
    <n v="5430"/>
    <x v="1"/>
  </r>
  <r>
    <s v="L2169"/>
    <x v="7"/>
    <x v="48"/>
    <x v="2"/>
    <x v="1"/>
    <n v="5212"/>
    <x v="1"/>
  </r>
  <r>
    <s v="L2169"/>
    <x v="7"/>
    <x v="49"/>
    <x v="2"/>
    <x v="1"/>
    <n v="5685"/>
    <x v="1"/>
  </r>
  <r>
    <s v="L2169"/>
    <x v="7"/>
    <x v="50"/>
    <x v="2"/>
    <x v="1"/>
    <n v="6172"/>
    <x v="1"/>
  </r>
  <r>
    <s v="L2169"/>
    <x v="7"/>
    <x v="51"/>
    <x v="2"/>
    <x v="1"/>
    <n v="5773"/>
    <x v="1"/>
  </r>
  <r>
    <s v="L2169"/>
    <x v="7"/>
    <x v="52"/>
    <x v="2"/>
    <x v="1"/>
    <n v="5627"/>
    <x v="1"/>
  </r>
  <r>
    <s v="L2169"/>
    <x v="7"/>
    <x v="53"/>
    <x v="2"/>
    <x v="1"/>
    <n v="5369"/>
    <x v="1"/>
  </r>
  <r>
    <s v="L2169"/>
    <x v="7"/>
    <x v="54"/>
    <x v="2"/>
    <x v="1"/>
    <n v="5420"/>
    <x v="1"/>
  </r>
  <r>
    <s v="L2169"/>
    <x v="7"/>
    <x v="55"/>
    <x v="2"/>
    <x v="1"/>
    <n v="5761"/>
    <x v="1"/>
  </r>
  <r>
    <s v="L2169"/>
    <x v="7"/>
    <x v="56"/>
    <x v="2"/>
    <x v="1"/>
    <n v="6084"/>
    <x v="1"/>
  </r>
  <r>
    <s v="L2169"/>
    <x v="7"/>
    <x v="57"/>
    <x v="2"/>
    <x v="1"/>
    <n v="4858"/>
    <x v="1"/>
  </r>
  <r>
    <s v="L2169"/>
    <x v="7"/>
    <x v="58"/>
    <x v="2"/>
    <x v="1"/>
    <n v="4718"/>
    <x v="1"/>
  </r>
  <r>
    <s v="L2169"/>
    <x v="7"/>
    <x v="59"/>
    <x v="2"/>
    <x v="1"/>
    <n v="5948"/>
    <x v="1"/>
  </r>
  <r>
    <s v="L2169"/>
    <x v="7"/>
    <x v="60"/>
    <x v="2"/>
    <x v="1"/>
    <n v="5939"/>
    <x v="1"/>
  </r>
  <r>
    <s v="L2169"/>
    <x v="7"/>
    <x v="61"/>
    <x v="2"/>
    <x v="1"/>
    <n v="4725"/>
    <x v="1"/>
  </r>
  <r>
    <s v="L2169"/>
    <x v="7"/>
    <x v="62"/>
    <x v="2"/>
    <x v="1"/>
    <n v="5432"/>
    <x v="1"/>
  </r>
  <r>
    <s v="L2169"/>
    <x v="7"/>
    <x v="63"/>
    <x v="2"/>
    <x v="1"/>
    <n v="5382"/>
    <x v="1"/>
  </r>
  <r>
    <s v="L2169"/>
    <x v="7"/>
    <x v="64"/>
    <x v="2"/>
    <x v="1"/>
    <n v="6214"/>
    <x v="1"/>
  </r>
  <r>
    <s v="L2169"/>
    <x v="7"/>
    <x v="65"/>
    <x v="2"/>
    <x v="1"/>
    <n v="5590"/>
    <x v="1"/>
  </r>
  <r>
    <s v="L2169"/>
    <x v="7"/>
    <x v="66"/>
    <x v="2"/>
    <x v="1"/>
    <n v="6107"/>
    <x v="1"/>
  </r>
  <r>
    <s v="L2169"/>
    <x v="7"/>
    <x v="67"/>
    <x v="2"/>
    <x v="1"/>
    <n v="4747"/>
    <x v="1"/>
  </r>
  <r>
    <s v="L2169"/>
    <x v="7"/>
    <x v="68"/>
    <x v="2"/>
    <x v="1"/>
    <n v="5056"/>
    <x v="1"/>
  </r>
  <r>
    <s v="L2169"/>
    <x v="7"/>
    <x v="69"/>
    <x v="2"/>
    <x v="1"/>
    <n v="5843"/>
    <x v="1"/>
  </r>
  <r>
    <s v="L2169"/>
    <x v="7"/>
    <x v="70"/>
    <x v="2"/>
    <x v="1"/>
    <n v="5286"/>
    <x v="1"/>
  </r>
  <r>
    <s v="L2169"/>
    <x v="7"/>
    <x v="71"/>
    <x v="2"/>
    <x v="1"/>
    <n v="5778"/>
    <x v="1"/>
  </r>
  <r>
    <s v="L2169"/>
    <x v="7"/>
    <x v="72"/>
    <x v="2"/>
    <x v="1"/>
    <n v="4911"/>
    <x v="1"/>
  </r>
  <r>
    <s v="L2169"/>
    <x v="7"/>
    <x v="73"/>
    <x v="2"/>
    <x v="1"/>
    <n v="4798"/>
    <x v="1"/>
  </r>
  <r>
    <s v="L2169"/>
    <x v="7"/>
    <x v="74"/>
    <x v="2"/>
    <x v="1"/>
    <n v="5572"/>
    <x v="1"/>
  </r>
  <r>
    <s v="L2169"/>
    <x v="7"/>
    <x v="75"/>
    <x v="2"/>
    <x v="1"/>
    <n v="5593"/>
    <x v="1"/>
  </r>
  <r>
    <s v="L2169"/>
    <x v="7"/>
    <x v="76"/>
    <x v="2"/>
    <x v="1"/>
    <n v="5873"/>
    <x v="1"/>
  </r>
  <r>
    <s v="L2169"/>
    <x v="7"/>
    <x v="77"/>
    <x v="2"/>
    <x v="1"/>
    <n v="5652"/>
    <x v="1"/>
  </r>
  <r>
    <s v="L2169"/>
    <x v="7"/>
    <x v="78"/>
    <x v="2"/>
    <x v="1"/>
    <n v="5623"/>
    <x v="1"/>
  </r>
  <r>
    <s v="L2169"/>
    <x v="7"/>
    <x v="79"/>
    <x v="2"/>
    <x v="1"/>
    <n v="5836"/>
    <x v="1"/>
  </r>
  <r>
    <s v="L2169"/>
    <x v="7"/>
    <x v="80"/>
    <x v="2"/>
    <x v="1"/>
    <n v="5961"/>
    <x v="1"/>
  </r>
  <r>
    <s v="L2169"/>
    <x v="7"/>
    <x v="81"/>
    <x v="2"/>
    <x v="1"/>
    <n v="4867"/>
    <x v="1"/>
  </r>
  <r>
    <s v="L2169"/>
    <x v="7"/>
    <x v="82"/>
    <x v="2"/>
    <x v="1"/>
    <n v="4980"/>
    <x v="1"/>
  </r>
  <r>
    <s v="L2169"/>
    <x v="7"/>
    <x v="83"/>
    <x v="2"/>
    <x v="1"/>
    <n v="5336"/>
    <x v="1"/>
  </r>
  <r>
    <s v="L2169"/>
    <x v="7"/>
    <x v="84"/>
    <x v="2"/>
    <x v="1"/>
    <n v="5370"/>
    <x v="1"/>
  </r>
  <r>
    <s v="L2169"/>
    <x v="7"/>
    <x v="85"/>
    <x v="2"/>
    <x v="1"/>
    <n v="6127"/>
    <x v="1"/>
  </r>
  <r>
    <s v="L2169"/>
    <x v="7"/>
    <x v="86"/>
    <x v="2"/>
    <x v="1"/>
    <n v="5848"/>
    <x v="1"/>
  </r>
  <r>
    <s v="L2169"/>
    <x v="7"/>
    <x v="87"/>
    <x v="2"/>
    <x v="1"/>
    <n v="5103"/>
    <x v="1"/>
  </r>
  <r>
    <s v="L2169"/>
    <x v="7"/>
    <x v="88"/>
    <x v="2"/>
    <x v="1"/>
    <n v="5475"/>
    <x v="1"/>
  </r>
  <r>
    <s v="L2169"/>
    <x v="7"/>
    <x v="89"/>
    <x v="2"/>
    <x v="1"/>
    <n v="6067"/>
    <x v="1"/>
  </r>
  <r>
    <s v="L8811"/>
    <x v="8"/>
    <x v="0"/>
    <x v="0"/>
    <x v="0"/>
    <n v="13069"/>
    <x v="0"/>
  </r>
  <r>
    <s v="L8811"/>
    <x v="8"/>
    <x v="1"/>
    <x v="0"/>
    <x v="0"/>
    <n v="12917"/>
    <x v="0"/>
  </r>
  <r>
    <s v="L8811"/>
    <x v="8"/>
    <x v="2"/>
    <x v="0"/>
    <x v="0"/>
    <n v="13091"/>
    <x v="0"/>
  </r>
  <r>
    <s v="L8811"/>
    <x v="8"/>
    <x v="3"/>
    <x v="0"/>
    <x v="0"/>
    <n v="12724"/>
    <x v="0"/>
  </r>
  <r>
    <s v="L8811"/>
    <x v="8"/>
    <x v="4"/>
    <x v="0"/>
    <x v="0"/>
    <n v="13025"/>
    <x v="0"/>
  </r>
  <r>
    <s v="L8811"/>
    <x v="8"/>
    <x v="5"/>
    <x v="0"/>
    <x v="0"/>
    <n v="12961"/>
    <x v="0"/>
  </r>
  <r>
    <s v="L8811"/>
    <x v="8"/>
    <x v="6"/>
    <x v="0"/>
    <x v="0"/>
    <n v="12673"/>
    <x v="0"/>
  </r>
  <r>
    <s v="L8811"/>
    <x v="8"/>
    <x v="7"/>
    <x v="0"/>
    <x v="0"/>
    <n v="12861"/>
    <x v="0"/>
  </r>
  <r>
    <s v="L8811"/>
    <x v="8"/>
    <x v="8"/>
    <x v="0"/>
    <x v="0"/>
    <n v="12540"/>
    <x v="0"/>
  </r>
  <r>
    <s v="L8811"/>
    <x v="8"/>
    <x v="9"/>
    <x v="0"/>
    <x v="0"/>
    <n v="12643"/>
    <x v="0"/>
  </r>
  <r>
    <s v="L8811"/>
    <x v="8"/>
    <x v="10"/>
    <x v="0"/>
    <x v="0"/>
    <n v="12872"/>
    <x v="0"/>
  </r>
  <r>
    <s v="L8811"/>
    <x v="8"/>
    <x v="11"/>
    <x v="0"/>
    <x v="0"/>
    <n v="13084"/>
    <x v="0"/>
  </r>
  <r>
    <s v="L8811"/>
    <x v="8"/>
    <x v="12"/>
    <x v="0"/>
    <x v="0"/>
    <n v="12803"/>
    <x v="0"/>
  </r>
  <r>
    <s v="L8811"/>
    <x v="8"/>
    <x v="13"/>
    <x v="0"/>
    <x v="0"/>
    <n v="13156"/>
    <x v="0"/>
  </r>
  <r>
    <s v="L8811"/>
    <x v="8"/>
    <x v="14"/>
    <x v="0"/>
    <x v="0"/>
    <n v="12741"/>
    <x v="0"/>
  </r>
  <r>
    <s v="L8811"/>
    <x v="8"/>
    <x v="15"/>
    <x v="0"/>
    <x v="1"/>
    <n v="7850"/>
    <x v="0"/>
  </r>
  <r>
    <s v="L8811"/>
    <x v="8"/>
    <x v="16"/>
    <x v="0"/>
    <x v="1"/>
    <n v="8298"/>
    <x v="0"/>
  </r>
  <r>
    <s v="L8811"/>
    <x v="8"/>
    <x v="17"/>
    <x v="0"/>
    <x v="1"/>
    <n v="7617"/>
    <x v="0"/>
  </r>
  <r>
    <s v="L8811"/>
    <x v="8"/>
    <x v="18"/>
    <x v="0"/>
    <x v="1"/>
    <n v="8053"/>
    <x v="0"/>
  </r>
  <r>
    <s v="L8811"/>
    <x v="8"/>
    <x v="19"/>
    <x v="0"/>
    <x v="1"/>
    <n v="8673"/>
    <x v="0"/>
  </r>
  <r>
    <s v="L8811"/>
    <x v="8"/>
    <x v="20"/>
    <x v="0"/>
    <x v="1"/>
    <n v="8545"/>
    <x v="0"/>
  </r>
  <r>
    <s v="L8811"/>
    <x v="8"/>
    <x v="21"/>
    <x v="0"/>
    <x v="1"/>
    <n v="7981"/>
    <x v="0"/>
  </r>
  <r>
    <s v="L8811"/>
    <x v="8"/>
    <x v="22"/>
    <x v="0"/>
    <x v="1"/>
    <n v="8490"/>
    <x v="0"/>
  </r>
  <r>
    <s v="L8811"/>
    <x v="8"/>
    <x v="23"/>
    <x v="0"/>
    <x v="1"/>
    <n v="7791"/>
    <x v="0"/>
  </r>
  <r>
    <s v="L8811"/>
    <x v="8"/>
    <x v="24"/>
    <x v="0"/>
    <x v="1"/>
    <n v="8017"/>
    <x v="0"/>
  </r>
  <r>
    <s v="L8811"/>
    <x v="8"/>
    <x v="25"/>
    <x v="0"/>
    <x v="1"/>
    <n v="8633"/>
    <x v="0"/>
  </r>
  <r>
    <s v="L8811"/>
    <x v="8"/>
    <x v="26"/>
    <x v="0"/>
    <x v="1"/>
    <n v="8015"/>
    <x v="0"/>
  </r>
  <r>
    <s v="L8811"/>
    <x v="8"/>
    <x v="27"/>
    <x v="0"/>
    <x v="1"/>
    <n v="8402"/>
    <x v="0"/>
  </r>
  <r>
    <s v="L8811"/>
    <x v="8"/>
    <x v="28"/>
    <x v="0"/>
    <x v="1"/>
    <n v="8335"/>
    <x v="0"/>
  </r>
  <r>
    <s v="L8811"/>
    <x v="8"/>
    <x v="29"/>
    <x v="0"/>
    <x v="1"/>
    <n v="8051"/>
    <x v="0"/>
  </r>
  <r>
    <s v="L8811"/>
    <x v="8"/>
    <x v="30"/>
    <x v="0"/>
    <x v="1"/>
    <n v="7599"/>
    <x v="0"/>
  </r>
  <r>
    <s v="L8811"/>
    <x v="8"/>
    <x v="31"/>
    <x v="0"/>
    <x v="1"/>
    <n v="8594"/>
    <x v="0"/>
  </r>
  <r>
    <s v="L8811"/>
    <x v="8"/>
    <x v="32"/>
    <x v="0"/>
    <x v="1"/>
    <n v="8312"/>
    <x v="0"/>
  </r>
  <r>
    <s v="L8811"/>
    <x v="8"/>
    <x v="33"/>
    <x v="0"/>
    <x v="1"/>
    <n v="7665"/>
    <x v="0"/>
  </r>
  <r>
    <s v="L8811"/>
    <x v="8"/>
    <x v="34"/>
    <x v="0"/>
    <x v="1"/>
    <n v="7795"/>
    <x v="0"/>
  </r>
  <r>
    <s v="L8811"/>
    <x v="8"/>
    <x v="35"/>
    <x v="0"/>
    <x v="1"/>
    <n v="8441"/>
    <x v="0"/>
  </r>
  <r>
    <s v="L8811"/>
    <x v="8"/>
    <x v="36"/>
    <x v="0"/>
    <x v="1"/>
    <n v="7766"/>
    <x v="0"/>
  </r>
  <r>
    <s v="L8811"/>
    <x v="8"/>
    <x v="37"/>
    <x v="0"/>
    <x v="1"/>
    <n v="7874"/>
    <x v="0"/>
  </r>
  <r>
    <s v="L8811"/>
    <x v="8"/>
    <x v="38"/>
    <x v="0"/>
    <x v="1"/>
    <n v="8575"/>
    <x v="0"/>
  </r>
  <r>
    <s v="L8811"/>
    <x v="8"/>
    <x v="39"/>
    <x v="0"/>
    <x v="1"/>
    <n v="8687"/>
    <x v="0"/>
  </r>
  <r>
    <s v="L8811"/>
    <x v="8"/>
    <x v="40"/>
    <x v="0"/>
    <x v="1"/>
    <n v="8387"/>
    <x v="0"/>
  </r>
  <r>
    <s v="L8811"/>
    <x v="8"/>
    <x v="41"/>
    <x v="0"/>
    <x v="1"/>
    <n v="9233"/>
    <x v="0"/>
  </r>
  <r>
    <s v="L8811"/>
    <x v="8"/>
    <x v="42"/>
    <x v="0"/>
    <x v="1"/>
    <n v="9184"/>
    <x v="0"/>
  </r>
  <r>
    <s v="L8811"/>
    <x v="8"/>
    <x v="43"/>
    <x v="0"/>
    <x v="1"/>
    <n v="9157"/>
    <x v="0"/>
  </r>
  <r>
    <s v="L8811"/>
    <x v="8"/>
    <x v="44"/>
    <x v="0"/>
    <x v="1"/>
    <n v="8970"/>
    <x v="0"/>
  </r>
  <r>
    <s v="L8811"/>
    <x v="8"/>
    <x v="45"/>
    <x v="0"/>
    <x v="1"/>
    <n v="8701"/>
    <x v="0"/>
  </r>
  <r>
    <s v="L8811"/>
    <x v="8"/>
    <x v="46"/>
    <x v="0"/>
    <x v="1"/>
    <n v="9447"/>
    <x v="0"/>
  </r>
  <r>
    <s v="L8811"/>
    <x v="8"/>
    <x v="47"/>
    <x v="0"/>
    <x v="1"/>
    <n v="8811"/>
    <x v="0"/>
  </r>
  <r>
    <s v="L8811"/>
    <x v="8"/>
    <x v="48"/>
    <x v="0"/>
    <x v="1"/>
    <n v="9159"/>
    <x v="0"/>
  </r>
  <r>
    <s v="L8811"/>
    <x v="8"/>
    <x v="49"/>
    <x v="0"/>
    <x v="1"/>
    <n v="9368"/>
    <x v="0"/>
  </r>
  <r>
    <s v="L8811"/>
    <x v="8"/>
    <x v="50"/>
    <x v="0"/>
    <x v="1"/>
    <n v="8797"/>
    <x v="0"/>
  </r>
  <r>
    <s v="L8811"/>
    <x v="8"/>
    <x v="51"/>
    <x v="0"/>
    <x v="1"/>
    <n v="8885"/>
    <x v="0"/>
  </r>
  <r>
    <s v="L8811"/>
    <x v="8"/>
    <x v="52"/>
    <x v="0"/>
    <x v="1"/>
    <n v="9405"/>
    <x v="0"/>
  </r>
  <r>
    <s v="L8811"/>
    <x v="8"/>
    <x v="53"/>
    <x v="0"/>
    <x v="1"/>
    <n v="9447"/>
    <x v="0"/>
  </r>
  <r>
    <s v="L8811"/>
    <x v="8"/>
    <x v="54"/>
    <x v="0"/>
    <x v="1"/>
    <n v="9381"/>
    <x v="0"/>
  </r>
  <r>
    <s v="L8811"/>
    <x v="8"/>
    <x v="55"/>
    <x v="0"/>
    <x v="1"/>
    <n v="8594"/>
    <x v="0"/>
  </r>
  <r>
    <s v="L8811"/>
    <x v="8"/>
    <x v="56"/>
    <x v="0"/>
    <x v="1"/>
    <n v="8676"/>
    <x v="0"/>
  </r>
  <r>
    <s v="L8811"/>
    <x v="8"/>
    <x v="57"/>
    <x v="0"/>
    <x v="1"/>
    <n v="8959"/>
    <x v="0"/>
  </r>
  <r>
    <s v="L8811"/>
    <x v="8"/>
    <x v="58"/>
    <x v="0"/>
    <x v="1"/>
    <n v="8409"/>
    <x v="0"/>
  </r>
  <r>
    <s v="L8811"/>
    <x v="8"/>
    <x v="59"/>
    <x v="0"/>
    <x v="1"/>
    <n v="9381"/>
    <x v="0"/>
  </r>
  <r>
    <s v="L8811"/>
    <x v="8"/>
    <x v="60"/>
    <x v="0"/>
    <x v="1"/>
    <n v="8518"/>
    <x v="0"/>
  </r>
  <r>
    <s v="L8811"/>
    <x v="8"/>
    <x v="61"/>
    <x v="0"/>
    <x v="0"/>
    <n v="10143"/>
    <x v="0"/>
  </r>
  <r>
    <s v="L8811"/>
    <x v="8"/>
    <x v="62"/>
    <x v="0"/>
    <x v="0"/>
    <n v="10242"/>
    <x v="0"/>
  </r>
  <r>
    <s v="L8811"/>
    <x v="8"/>
    <x v="63"/>
    <x v="0"/>
    <x v="0"/>
    <n v="10796"/>
    <x v="0"/>
  </r>
  <r>
    <s v="L8811"/>
    <x v="8"/>
    <x v="64"/>
    <x v="0"/>
    <x v="0"/>
    <n v="10605"/>
    <x v="0"/>
  </r>
  <r>
    <s v="L8811"/>
    <x v="8"/>
    <x v="65"/>
    <x v="0"/>
    <x v="0"/>
    <n v="10832"/>
    <x v="0"/>
  </r>
  <r>
    <s v="L8811"/>
    <x v="8"/>
    <x v="66"/>
    <x v="0"/>
    <x v="0"/>
    <n v="10183"/>
    <x v="0"/>
  </r>
  <r>
    <s v="L8811"/>
    <x v="8"/>
    <x v="67"/>
    <x v="0"/>
    <x v="0"/>
    <n v="10016"/>
    <x v="0"/>
  </r>
  <r>
    <s v="L8811"/>
    <x v="8"/>
    <x v="68"/>
    <x v="0"/>
    <x v="0"/>
    <n v="10109"/>
    <x v="0"/>
  </r>
  <r>
    <s v="L8811"/>
    <x v="8"/>
    <x v="69"/>
    <x v="0"/>
    <x v="0"/>
    <n v="10408"/>
    <x v="0"/>
  </r>
  <r>
    <s v="L8811"/>
    <x v="8"/>
    <x v="70"/>
    <x v="0"/>
    <x v="0"/>
    <n v="10686"/>
    <x v="0"/>
  </r>
  <r>
    <s v="L8811"/>
    <x v="8"/>
    <x v="71"/>
    <x v="0"/>
    <x v="0"/>
    <n v="10049"/>
    <x v="0"/>
  </r>
  <r>
    <s v="L8811"/>
    <x v="8"/>
    <x v="72"/>
    <x v="0"/>
    <x v="0"/>
    <n v="10076"/>
    <x v="0"/>
  </r>
  <r>
    <s v="L8811"/>
    <x v="8"/>
    <x v="73"/>
    <x v="0"/>
    <x v="0"/>
    <n v="10292"/>
    <x v="0"/>
  </r>
  <r>
    <s v="L8811"/>
    <x v="8"/>
    <x v="74"/>
    <x v="0"/>
    <x v="0"/>
    <n v="10180"/>
    <x v="0"/>
  </r>
  <r>
    <s v="L8811"/>
    <x v="8"/>
    <x v="75"/>
    <x v="0"/>
    <x v="1"/>
    <n v="7167"/>
    <x v="0"/>
  </r>
  <r>
    <s v="L8811"/>
    <x v="8"/>
    <x v="76"/>
    <x v="0"/>
    <x v="1"/>
    <n v="7444"/>
    <x v="0"/>
  </r>
  <r>
    <s v="L8811"/>
    <x v="8"/>
    <x v="77"/>
    <x v="0"/>
    <x v="1"/>
    <n v="7938"/>
    <x v="0"/>
  </r>
  <r>
    <s v="L8811"/>
    <x v="8"/>
    <x v="78"/>
    <x v="0"/>
    <x v="1"/>
    <n v="7898"/>
    <x v="0"/>
  </r>
  <r>
    <s v="L8811"/>
    <x v="8"/>
    <x v="79"/>
    <x v="0"/>
    <x v="1"/>
    <n v="8351"/>
    <x v="0"/>
  </r>
  <r>
    <s v="L8811"/>
    <x v="8"/>
    <x v="80"/>
    <x v="0"/>
    <x v="1"/>
    <n v="7568"/>
    <x v="0"/>
  </r>
  <r>
    <s v="L8811"/>
    <x v="8"/>
    <x v="81"/>
    <x v="0"/>
    <x v="1"/>
    <n v="8573"/>
    <x v="0"/>
  </r>
  <r>
    <s v="L8811"/>
    <x v="8"/>
    <x v="82"/>
    <x v="0"/>
    <x v="1"/>
    <n v="7802"/>
    <x v="0"/>
  </r>
  <r>
    <s v="L8811"/>
    <x v="8"/>
    <x v="83"/>
    <x v="0"/>
    <x v="1"/>
    <n v="8384"/>
    <x v="0"/>
  </r>
  <r>
    <s v="L8811"/>
    <x v="8"/>
    <x v="84"/>
    <x v="0"/>
    <x v="1"/>
    <n v="7073"/>
    <x v="0"/>
  </r>
  <r>
    <s v="L8811"/>
    <x v="8"/>
    <x v="85"/>
    <x v="0"/>
    <x v="1"/>
    <n v="8544"/>
    <x v="0"/>
  </r>
  <r>
    <s v="L8811"/>
    <x v="8"/>
    <x v="86"/>
    <x v="0"/>
    <x v="1"/>
    <n v="7840"/>
    <x v="0"/>
  </r>
  <r>
    <s v="L8811"/>
    <x v="8"/>
    <x v="87"/>
    <x v="0"/>
    <x v="1"/>
    <n v="8209"/>
    <x v="0"/>
  </r>
  <r>
    <s v="L8811"/>
    <x v="8"/>
    <x v="88"/>
    <x v="0"/>
    <x v="1"/>
    <n v="8580"/>
    <x v="0"/>
  </r>
  <r>
    <s v="L8811"/>
    <x v="8"/>
    <x v="89"/>
    <x v="0"/>
    <x v="1"/>
    <n v="8115"/>
    <x v="0"/>
  </r>
  <r>
    <s v="L8811"/>
    <x v="8"/>
    <x v="0"/>
    <x v="1"/>
    <x v="0"/>
    <n v="23595"/>
    <x v="0"/>
  </r>
  <r>
    <s v="L8811"/>
    <x v="8"/>
    <x v="1"/>
    <x v="1"/>
    <x v="0"/>
    <n v="22369"/>
    <x v="0"/>
  </r>
  <r>
    <s v="L8811"/>
    <x v="8"/>
    <x v="2"/>
    <x v="1"/>
    <x v="0"/>
    <n v="25491"/>
    <x v="0"/>
  </r>
  <r>
    <s v="L8811"/>
    <x v="8"/>
    <x v="3"/>
    <x v="1"/>
    <x v="0"/>
    <n v="25485"/>
    <x v="0"/>
  </r>
  <r>
    <s v="L8811"/>
    <x v="8"/>
    <x v="4"/>
    <x v="1"/>
    <x v="0"/>
    <n v="29115"/>
    <x v="0"/>
  </r>
  <r>
    <s v="L8811"/>
    <x v="8"/>
    <x v="5"/>
    <x v="1"/>
    <x v="0"/>
    <n v="24239"/>
    <x v="0"/>
  </r>
  <r>
    <s v="L8811"/>
    <x v="8"/>
    <x v="6"/>
    <x v="1"/>
    <x v="0"/>
    <n v="24542"/>
    <x v="0"/>
  </r>
  <r>
    <s v="L8811"/>
    <x v="8"/>
    <x v="7"/>
    <x v="1"/>
    <x v="0"/>
    <n v="24428"/>
    <x v="0"/>
  </r>
  <r>
    <s v="L8811"/>
    <x v="8"/>
    <x v="8"/>
    <x v="1"/>
    <x v="0"/>
    <n v="28982"/>
    <x v="0"/>
  </r>
  <r>
    <s v="L8811"/>
    <x v="8"/>
    <x v="9"/>
    <x v="1"/>
    <x v="0"/>
    <n v="21920"/>
    <x v="0"/>
  </r>
  <r>
    <s v="L8811"/>
    <x v="8"/>
    <x v="10"/>
    <x v="1"/>
    <x v="0"/>
    <n v="28186"/>
    <x v="0"/>
  </r>
  <r>
    <s v="L8811"/>
    <x v="8"/>
    <x v="11"/>
    <x v="1"/>
    <x v="1"/>
    <n v="22704"/>
    <x v="0"/>
  </r>
  <r>
    <s v="L8811"/>
    <x v="8"/>
    <x v="12"/>
    <x v="1"/>
    <x v="1"/>
    <n v="28274"/>
    <x v="0"/>
  </r>
  <r>
    <s v="L8811"/>
    <x v="8"/>
    <x v="13"/>
    <x v="1"/>
    <x v="1"/>
    <n v="22589"/>
    <x v="0"/>
  </r>
  <r>
    <s v="L8811"/>
    <x v="8"/>
    <x v="14"/>
    <x v="1"/>
    <x v="1"/>
    <n v="27501"/>
    <x v="0"/>
  </r>
  <r>
    <s v="L8811"/>
    <x v="8"/>
    <x v="15"/>
    <x v="1"/>
    <x v="1"/>
    <n v="28237"/>
    <x v="0"/>
  </r>
  <r>
    <s v="L8811"/>
    <x v="8"/>
    <x v="16"/>
    <x v="1"/>
    <x v="1"/>
    <n v="21857"/>
    <x v="0"/>
  </r>
  <r>
    <s v="L8811"/>
    <x v="8"/>
    <x v="17"/>
    <x v="1"/>
    <x v="1"/>
    <n v="24117"/>
    <x v="0"/>
  </r>
  <r>
    <s v="L8811"/>
    <x v="8"/>
    <x v="18"/>
    <x v="1"/>
    <x v="1"/>
    <n v="27673"/>
    <x v="0"/>
  </r>
  <r>
    <s v="L8811"/>
    <x v="8"/>
    <x v="19"/>
    <x v="1"/>
    <x v="1"/>
    <n v="27374"/>
    <x v="0"/>
  </r>
  <r>
    <s v="L8811"/>
    <x v="8"/>
    <x v="20"/>
    <x v="1"/>
    <x v="1"/>
    <n v="25455"/>
    <x v="0"/>
  </r>
  <r>
    <s v="L8811"/>
    <x v="8"/>
    <x v="21"/>
    <x v="1"/>
    <x v="1"/>
    <n v="28703"/>
    <x v="0"/>
  </r>
  <r>
    <s v="L8811"/>
    <x v="8"/>
    <x v="22"/>
    <x v="1"/>
    <x v="1"/>
    <n v="28598"/>
    <x v="0"/>
  </r>
  <r>
    <s v="L8811"/>
    <x v="8"/>
    <x v="23"/>
    <x v="1"/>
    <x v="1"/>
    <n v="27522"/>
    <x v="0"/>
  </r>
  <r>
    <s v="L8811"/>
    <x v="8"/>
    <x v="24"/>
    <x v="1"/>
    <x v="1"/>
    <n v="26016"/>
    <x v="0"/>
  </r>
  <r>
    <s v="L8811"/>
    <x v="8"/>
    <x v="25"/>
    <x v="1"/>
    <x v="1"/>
    <n v="28666"/>
    <x v="0"/>
  </r>
  <r>
    <s v="L8811"/>
    <x v="8"/>
    <x v="26"/>
    <x v="1"/>
    <x v="1"/>
    <n v="28557"/>
    <x v="0"/>
  </r>
  <r>
    <s v="L8811"/>
    <x v="8"/>
    <x v="27"/>
    <x v="1"/>
    <x v="1"/>
    <n v="28143"/>
    <x v="0"/>
  </r>
  <r>
    <s v="L8811"/>
    <x v="8"/>
    <x v="28"/>
    <x v="1"/>
    <x v="1"/>
    <n v="23142"/>
    <x v="0"/>
  </r>
  <r>
    <s v="L8811"/>
    <x v="8"/>
    <x v="29"/>
    <x v="1"/>
    <x v="1"/>
    <n v="25432"/>
    <x v="0"/>
  </r>
  <r>
    <s v="L8811"/>
    <x v="8"/>
    <x v="30"/>
    <x v="1"/>
    <x v="1"/>
    <n v="24959"/>
    <x v="0"/>
  </r>
  <r>
    <s v="L8811"/>
    <x v="8"/>
    <x v="31"/>
    <x v="1"/>
    <x v="1"/>
    <n v="22832"/>
    <x v="0"/>
  </r>
  <r>
    <s v="L8811"/>
    <x v="8"/>
    <x v="32"/>
    <x v="1"/>
    <x v="1"/>
    <n v="27976"/>
    <x v="0"/>
  </r>
  <r>
    <s v="L8811"/>
    <x v="8"/>
    <x v="33"/>
    <x v="1"/>
    <x v="1"/>
    <n v="23342"/>
    <x v="0"/>
  </r>
  <r>
    <s v="L8811"/>
    <x v="8"/>
    <x v="34"/>
    <x v="1"/>
    <x v="1"/>
    <n v="26339"/>
    <x v="0"/>
  </r>
  <r>
    <s v="L8811"/>
    <x v="8"/>
    <x v="35"/>
    <x v="1"/>
    <x v="1"/>
    <n v="21724"/>
    <x v="0"/>
  </r>
  <r>
    <s v="L8811"/>
    <x v="8"/>
    <x v="36"/>
    <x v="1"/>
    <x v="1"/>
    <n v="22081"/>
    <x v="0"/>
  </r>
  <r>
    <s v="L8811"/>
    <x v="8"/>
    <x v="37"/>
    <x v="1"/>
    <x v="1"/>
    <n v="24712"/>
    <x v="0"/>
  </r>
  <r>
    <s v="L8811"/>
    <x v="8"/>
    <x v="38"/>
    <x v="1"/>
    <x v="1"/>
    <n v="26864"/>
    <x v="0"/>
  </r>
  <r>
    <s v="L8811"/>
    <x v="8"/>
    <x v="39"/>
    <x v="1"/>
    <x v="1"/>
    <n v="27450"/>
    <x v="0"/>
  </r>
  <r>
    <s v="L8811"/>
    <x v="8"/>
    <x v="40"/>
    <x v="1"/>
    <x v="1"/>
    <n v="28787"/>
    <x v="0"/>
  </r>
  <r>
    <s v="L8811"/>
    <x v="8"/>
    <x v="41"/>
    <x v="1"/>
    <x v="1"/>
    <n v="22487"/>
    <x v="0"/>
  </r>
  <r>
    <s v="L8811"/>
    <x v="8"/>
    <x v="42"/>
    <x v="1"/>
    <x v="1"/>
    <n v="23037"/>
    <x v="0"/>
  </r>
  <r>
    <s v="L8811"/>
    <x v="8"/>
    <x v="43"/>
    <x v="1"/>
    <x v="1"/>
    <n v="23811"/>
    <x v="0"/>
  </r>
  <r>
    <s v="L8811"/>
    <x v="8"/>
    <x v="44"/>
    <x v="1"/>
    <x v="1"/>
    <n v="25872"/>
    <x v="0"/>
  </r>
  <r>
    <s v="L8811"/>
    <x v="8"/>
    <x v="45"/>
    <x v="1"/>
    <x v="1"/>
    <n v="28935"/>
    <x v="0"/>
  </r>
  <r>
    <s v="L8811"/>
    <x v="8"/>
    <x v="46"/>
    <x v="1"/>
    <x v="1"/>
    <n v="23876"/>
    <x v="0"/>
  </r>
  <r>
    <s v="L8811"/>
    <x v="8"/>
    <x v="47"/>
    <x v="1"/>
    <x v="1"/>
    <n v="26964"/>
    <x v="0"/>
  </r>
  <r>
    <s v="L8811"/>
    <x v="8"/>
    <x v="48"/>
    <x v="1"/>
    <x v="1"/>
    <n v="22543"/>
    <x v="0"/>
  </r>
  <r>
    <s v="L8811"/>
    <x v="8"/>
    <x v="49"/>
    <x v="1"/>
    <x v="1"/>
    <n v="25289"/>
    <x v="0"/>
  </r>
  <r>
    <s v="L8811"/>
    <x v="8"/>
    <x v="50"/>
    <x v="1"/>
    <x v="1"/>
    <n v="26795"/>
    <x v="0"/>
  </r>
  <r>
    <s v="L8811"/>
    <x v="8"/>
    <x v="51"/>
    <x v="1"/>
    <x v="1"/>
    <n v="22984"/>
    <x v="0"/>
  </r>
  <r>
    <s v="L8811"/>
    <x v="8"/>
    <x v="52"/>
    <x v="1"/>
    <x v="1"/>
    <n v="28758"/>
    <x v="0"/>
  </r>
  <r>
    <s v="L8811"/>
    <x v="8"/>
    <x v="53"/>
    <x v="1"/>
    <x v="1"/>
    <n v="25044"/>
    <x v="0"/>
  </r>
  <r>
    <s v="L8811"/>
    <x v="8"/>
    <x v="54"/>
    <x v="1"/>
    <x v="1"/>
    <n v="25574"/>
    <x v="0"/>
  </r>
  <r>
    <s v="L8811"/>
    <x v="8"/>
    <x v="55"/>
    <x v="1"/>
    <x v="1"/>
    <n v="28031"/>
    <x v="0"/>
  </r>
  <r>
    <s v="L8811"/>
    <x v="8"/>
    <x v="56"/>
    <x v="1"/>
    <x v="1"/>
    <n v="22385"/>
    <x v="0"/>
  </r>
  <r>
    <s v="L8811"/>
    <x v="8"/>
    <x v="57"/>
    <x v="1"/>
    <x v="1"/>
    <n v="28114"/>
    <x v="0"/>
  </r>
  <r>
    <s v="L8811"/>
    <x v="8"/>
    <x v="58"/>
    <x v="1"/>
    <x v="1"/>
    <n v="28015"/>
    <x v="0"/>
  </r>
  <r>
    <s v="L8811"/>
    <x v="8"/>
    <x v="59"/>
    <x v="1"/>
    <x v="1"/>
    <n v="21731"/>
    <x v="0"/>
  </r>
  <r>
    <s v="L8811"/>
    <x v="8"/>
    <x v="60"/>
    <x v="1"/>
    <x v="1"/>
    <n v="28414"/>
    <x v="0"/>
  </r>
  <r>
    <s v="L8811"/>
    <x v="8"/>
    <x v="61"/>
    <x v="1"/>
    <x v="1"/>
    <n v="25405"/>
    <x v="0"/>
  </r>
  <r>
    <s v="L8811"/>
    <x v="8"/>
    <x v="62"/>
    <x v="1"/>
    <x v="1"/>
    <n v="28761"/>
    <x v="0"/>
  </r>
  <r>
    <s v="L8811"/>
    <x v="8"/>
    <x v="63"/>
    <x v="1"/>
    <x v="1"/>
    <n v="28629"/>
    <x v="0"/>
  </r>
  <r>
    <s v="L8811"/>
    <x v="8"/>
    <x v="64"/>
    <x v="1"/>
    <x v="1"/>
    <n v="22878"/>
    <x v="0"/>
  </r>
  <r>
    <s v="L8811"/>
    <x v="8"/>
    <x v="65"/>
    <x v="1"/>
    <x v="1"/>
    <n v="22225"/>
    <x v="0"/>
  </r>
  <r>
    <s v="L8811"/>
    <x v="8"/>
    <x v="66"/>
    <x v="1"/>
    <x v="1"/>
    <n v="23131"/>
    <x v="0"/>
  </r>
  <r>
    <s v="L8811"/>
    <x v="8"/>
    <x v="67"/>
    <x v="1"/>
    <x v="0"/>
    <n v="27677"/>
    <x v="0"/>
  </r>
  <r>
    <s v="L8811"/>
    <x v="8"/>
    <x v="68"/>
    <x v="1"/>
    <x v="0"/>
    <n v="29098"/>
    <x v="0"/>
  </r>
  <r>
    <s v="L8811"/>
    <x v="8"/>
    <x v="69"/>
    <x v="1"/>
    <x v="0"/>
    <n v="28145"/>
    <x v="0"/>
  </r>
  <r>
    <s v="L8811"/>
    <x v="8"/>
    <x v="70"/>
    <x v="1"/>
    <x v="0"/>
    <n v="29291"/>
    <x v="0"/>
  </r>
  <r>
    <s v="L8811"/>
    <x v="8"/>
    <x v="71"/>
    <x v="1"/>
    <x v="0"/>
    <n v="25310"/>
    <x v="0"/>
  </r>
  <r>
    <s v="L8811"/>
    <x v="8"/>
    <x v="72"/>
    <x v="1"/>
    <x v="0"/>
    <n v="24016"/>
    <x v="0"/>
  </r>
  <r>
    <s v="L8811"/>
    <x v="8"/>
    <x v="73"/>
    <x v="1"/>
    <x v="0"/>
    <n v="22773"/>
    <x v="0"/>
  </r>
  <r>
    <s v="L8811"/>
    <x v="8"/>
    <x v="74"/>
    <x v="1"/>
    <x v="0"/>
    <n v="30428"/>
    <x v="0"/>
  </r>
  <r>
    <s v="L8811"/>
    <x v="8"/>
    <x v="75"/>
    <x v="1"/>
    <x v="0"/>
    <n v="29570"/>
    <x v="0"/>
  </r>
  <r>
    <s v="L8811"/>
    <x v="8"/>
    <x v="76"/>
    <x v="1"/>
    <x v="0"/>
    <n v="29706"/>
    <x v="0"/>
  </r>
  <r>
    <s v="L8811"/>
    <x v="8"/>
    <x v="77"/>
    <x v="1"/>
    <x v="0"/>
    <n v="24382"/>
    <x v="0"/>
  </r>
  <r>
    <s v="L8811"/>
    <x v="8"/>
    <x v="78"/>
    <x v="1"/>
    <x v="0"/>
    <n v="28073"/>
    <x v="0"/>
  </r>
  <r>
    <s v="L8811"/>
    <x v="8"/>
    <x v="79"/>
    <x v="1"/>
    <x v="0"/>
    <n v="28814"/>
    <x v="0"/>
  </r>
  <r>
    <s v="L8811"/>
    <x v="8"/>
    <x v="80"/>
    <x v="1"/>
    <x v="0"/>
    <n v="27797"/>
    <x v="0"/>
  </r>
  <r>
    <s v="L8811"/>
    <x v="8"/>
    <x v="81"/>
    <x v="1"/>
    <x v="0"/>
    <n v="28625"/>
    <x v="0"/>
  </r>
  <r>
    <s v="L8811"/>
    <x v="8"/>
    <x v="82"/>
    <x v="1"/>
    <x v="0"/>
    <n v="25281"/>
    <x v="0"/>
  </r>
  <r>
    <s v="L8811"/>
    <x v="8"/>
    <x v="83"/>
    <x v="1"/>
    <x v="1"/>
    <n v="27499"/>
    <x v="0"/>
  </r>
  <r>
    <s v="L8811"/>
    <x v="8"/>
    <x v="84"/>
    <x v="1"/>
    <x v="1"/>
    <n v="28690"/>
    <x v="0"/>
  </r>
  <r>
    <s v="L8811"/>
    <x v="8"/>
    <x v="85"/>
    <x v="1"/>
    <x v="1"/>
    <n v="26274"/>
    <x v="0"/>
  </r>
  <r>
    <s v="L8811"/>
    <x v="8"/>
    <x v="86"/>
    <x v="1"/>
    <x v="1"/>
    <n v="22721"/>
    <x v="0"/>
  </r>
  <r>
    <s v="L8811"/>
    <x v="8"/>
    <x v="87"/>
    <x v="1"/>
    <x v="1"/>
    <n v="26354"/>
    <x v="0"/>
  </r>
  <r>
    <s v="L8811"/>
    <x v="8"/>
    <x v="88"/>
    <x v="1"/>
    <x v="1"/>
    <n v="28251"/>
    <x v="0"/>
  </r>
  <r>
    <s v="L8811"/>
    <x v="8"/>
    <x v="89"/>
    <x v="1"/>
    <x v="1"/>
    <n v="28123"/>
    <x v="0"/>
  </r>
  <r>
    <s v="L8811"/>
    <x v="8"/>
    <x v="0"/>
    <x v="2"/>
    <x v="0"/>
    <n v="16927"/>
    <x v="0"/>
  </r>
  <r>
    <s v="L8811"/>
    <x v="8"/>
    <x v="1"/>
    <x v="2"/>
    <x v="0"/>
    <n v="13286"/>
    <x v="0"/>
  </r>
  <r>
    <s v="L8811"/>
    <x v="8"/>
    <x v="2"/>
    <x v="2"/>
    <x v="0"/>
    <n v="13802"/>
    <x v="0"/>
  </r>
  <r>
    <s v="L8811"/>
    <x v="8"/>
    <x v="3"/>
    <x v="2"/>
    <x v="0"/>
    <n v="13088"/>
    <x v="0"/>
  </r>
  <r>
    <s v="L8811"/>
    <x v="8"/>
    <x v="4"/>
    <x v="2"/>
    <x v="0"/>
    <n v="14812"/>
    <x v="0"/>
  </r>
  <r>
    <s v="L8811"/>
    <x v="8"/>
    <x v="5"/>
    <x v="2"/>
    <x v="0"/>
    <n v="13300"/>
    <x v="0"/>
  </r>
  <r>
    <s v="L8811"/>
    <x v="8"/>
    <x v="6"/>
    <x v="2"/>
    <x v="0"/>
    <n v="17188"/>
    <x v="0"/>
  </r>
  <r>
    <s v="L8811"/>
    <x v="8"/>
    <x v="7"/>
    <x v="2"/>
    <x v="0"/>
    <n v="15059"/>
    <x v="0"/>
  </r>
  <r>
    <s v="L8811"/>
    <x v="8"/>
    <x v="8"/>
    <x v="2"/>
    <x v="0"/>
    <n v="13685"/>
    <x v="0"/>
  </r>
  <r>
    <s v="L8811"/>
    <x v="8"/>
    <x v="9"/>
    <x v="2"/>
    <x v="0"/>
    <n v="14171"/>
    <x v="0"/>
  </r>
  <r>
    <s v="L8811"/>
    <x v="8"/>
    <x v="10"/>
    <x v="2"/>
    <x v="0"/>
    <n v="12965"/>
    <x v="0"/>
  </r>
  <r>
    <s v="L8811"/>
    <x v="8"/>
    <x v="11"/>
    <x v="2"/>
    <x v="0"/>
    <n v="15111"/>
    <x v="0"/>
  </r>
  <r>
    <s v="L8811"/>
    <x v="8"/>
    <x v="12"/>
    <x v="2"/>
    <x v="0"/>
    <n v="12375"/>
    <x v="0"/>
  </r>
  <r>
    <s v="L8811"/>
    <x v="8"/>
    <x v="13"/>
    <x v="2"/>
    <x v="0"/>
    <n v="17386"/>
    <x v="0"/>
  </r>
  <r>
    <s v="L8811"/>
    <x v="8"/>
    <x v="14"/>
    <x v="2"/>
    <x v="0"/>
    <n v="14897"/>
    <x v="0"/>
  </r>
  <r>
    <s v="L8811"/>
    <x v="8"/>
    <x v="15"/>
    <x v="2"/>
    <x v="0"/>
    <n v="13545"/>
    <x v="0"/>
  </r>
  <r>
    <s v="L8811"/>
    <x v="8"/>
    <x v="16"/>
    <x v="2"/>
    <x v="1"/>
    <n v="6035"/>
    <x v="0"/>
  </r>
  <r>
    <s v="L8811"/>
    <x v="8"/>
    <x v="17"/>
    <x v="2"/>
    <x v="1"/>
    <n v="4972"/>
    <x v="0"/>
  </r>
  <r>
    <s v="L8811"/>
    <x v="8"/>
    <x v="18"/>
    <x v="2"/>
    <x v="1"/>
    <n v="5144"/>
    <x v="0"/>
  </r>
  <r>
    <s v="L8811"/>
    <x v="8"/>
    <x v="19"/>
    <x v="2"/>
    <x v="1"/>
    <n v="6427"/>
    <x v="0"/>
  </r>
  <r>
    <s v="L8811"/>
    <x v="8"/>
    <x v="20"/>
    <x v="2"/>
    <x v="1"/>
    <n v="5408"/>
    <x v="0"/>
  </r>
  <r>
    <s v="L8811"/>
    <x v="8"/>
    <x v="21"/>
    <x v="2"/>
    <x v="1"/>
    <n v="6090"/>
    <x v="0"/>
  </r>
  <r>
    <s v="L8811"/>
    <x v="8"/>
    <x v="22"/>
    <x v="2"/>
    <x v="1"/>
    <n v="5534"/>
    <x v="0"/>
  </r>
  <r>
    <s v="L8811"/>
    <x v="8"/>
    <x v="23"/>
    <x v="2"/>
    <x v="1"/>
    <n v="5675"/>
    <x v="0"/>
  </r>
  <r>
    <s v="L8811"/>
    <x v="8"/>
    <x v="24"/>
    <x v="2"/>
    <x v="1"/>
    <n v="5156"/>
    <x v="0"/>
  </r>
  <r>
    <s v="L8811"/>
    <x v="8"/>
    <x v="25"/>
    <x v="2"/>
    <x v="1"/>
    <n v="5191"/>
    <x v="0"/>
  </r>
  <r>
    <s v="L8811"/>
    <x v="8"/>
    <x v="26"/>
    <x v="2"/>
    <x v="1"/>
    <n v="5557"/>
    <x v="0"/>
  </r>
  <r>
    <s v="L8811"/>
    <x v="8"/>
    <x v="27"/>
    <x v="2"/>
    <x v="1"/>
    <n v="5144"/>
    <x v="0"/>
  </r>
  <r>
    <s v="L8811"/>
    <x v="8"/>
    <x v="28"/>
    <x v="2"/>
    <x v="0"/>
    <n v="7455"/>
    <x v="0"/>
  </r>
  <r>
    <s v="L8811"/>
    <x v="8"/>
    <x v="29"/>
    <x v="2"/>
    <x v="0"/>
    <n v="6338"/>
    <x v="0"/>
  </r>
  <r>
    <s v="L8811"/>
    <x v="8"/>
    <x v="30"/>
    <x v="2"/>
    <x v="0"/>
    <n v="7289"/>
    <x v="0"/>
  </r>
  <r>
    <s v="L8811"/>
    <x v="8"/>
    <x v="31"/>
    <x v="2"/>
    <x v="0"/>
    <n v="6843"/>
    <x v="0"/>
  </r>
  <r>
    <s v="L8811"/>
    <x v="8"/>
    <x v="32"/>
    <x v="2"/>
    <x v="0"/>
    <n v="6079"/>
    <x v="0"/>
  </r>
  <r>
    <s v="L8811"/>
    <x v="8"/>
    <x v="33"/>
    <x v="2"/>
    <x v="0"/>
    <n v="6311"/>
    <x v="0"/>
  </r>
  <r>
    <s v="L8811"/>
    <x v="8"/>
    <x v="34"/>
    <x v="2"/>
    <x v="0"/>
    <n v="6607"/>
    <x v="0"/>
  </r>
  <r>
    <s v="L8811"/>
    <x v="8"/>
    <x v="35"/>
    <x v="2"/>
    <x v="0"/>
    <n v="7416"/>
    <x v="0"/>
  </r>
  <r>
    <s v="L8811"/>
    <x v="8"/>
    <x v="36"/>
    <x v="2"/>
    <x v="0"/>
    <n v="7035"/>
    <x v="0"/>
  </r>
  <r>
    <s v="L8811"/>
    <x v="8"/>
    <x v="37"/>
    <x v="2"/>
    <x v="0"/>
    <n v="6013"/>
    <x v="0"/>
  </r>
  <r>
    <s v="L8811"/>
    <x v="8"/>
    <x v="38"/>
    <x v="2"/>
    <x v="0"/>
    <n v="6082"/>
    <x v="0"/>
  </r>
  <r>
    <s v="L8811"/>
    <x v="8"/>
    <x v="39"/>
    <x v="2"/>
    <x v="0"/>
    <n v="6581"/>
    <x v="0"/>
  </r>
  <r>
    <s v="L8811"/>
    <x v="8"/>
    <x v="40"/>
    <x v="2"/>
    <x v="0"/>
    <n v="6144"/>
    <x v="0"/>
  </r>
  <r>
    <s v="L8811"/>
    <x v="8"/>
    <x v="41"/>
    <x v="2"/>
    <x v="0"/>
    <n v="6051"/>
    <x v="0"/>
  </r>
  <r>
    <s v="L8811"/>
    <x v="8"/>
    <x v="42"/>
    <x v="2"/>
    <x v="0"/>
    <n v="6267"/>
    <x v="0"/>
  </r>
  <r>
    <s v="L8811"/>
    <x v="8"/>
    <x v="43"/>
    <x v="2"/>
    <x v="0"/>
    <n v="6623"/>
    <x v="0"/>
  </r>
  <r>
    <s v="L8811"/>
    <x v="8"/>
    <x v="44"/>
    <x v="2"/>
    <x v="0"/>
    <n v="6886"/>
    <x v="0"/>
  </r>
  <r>
    <s v="L8811"/>
    <x v="8"/>
    <x v="45"/>
    <x v="2"/>
    <x v="0"/>
    <n v="6507"/>
    <x v="0"/>
  </r>
  <r>
    <s v="L8811"/>
    <x v="8"/>
    <x v="46"/>
    <x v="2"/>
    <x v="1"/>
    <n v="5598"/>
    <x v="0"/>
  </r>
  <r>
    <s v="L8811"/>
    <x v="8"/>
    <x v="47"/>
    <x v="2"/>
    <x v="1"/>
    <n v="5667"/>
    <x v="0"/>
  </r>
  <r>
    <s v="L8811"/>
    <x v="8"/>
    <x v="48"/>
    <x v="2"/>
    <x v="1"/>
    <n v="5439"/>
    <x v="0"/>
  </r>
  <r>
    <s v="L8811"/>
    <x v="8"/>
    <x v="49"/>
    <x v="2"/>
    <x v="1"/>
    <n v="5932"/>
    <x v="0"/>
  </r>
  <r>
    <s v="L8811"/>
    <x v="8"/>
    <x v="50"/>
    <x v="2"/>
    <x v="1"/>
    <n v="6441"/>
    <x v="0"/>
  </r>
  <r>
    <s v="L8811"/>
    <x v="8"/>
    <x v="51"/>
    <x v="2"/>
    <x v="1"/>
    <n v="6025"/>
    <x v="0"/>
  </r>
  <r>
    <s v="L8811"/>
    <x v="8"/>
    <x v="52"/>
    <x v="2"/>
    <x v="1"/>
    <n v="5871"/>
    <x v="0"/>
  </r>
  <r>
    <s v="L8811"/>
    <x v="8"/>
    <x v="53"/>
    <x v="2"/>
    <x v="1"/>
    <n v="5604"/>
    <x v="0"/>
  </r>
  <r>
    <s v="L8811"/>
    <x v="8"/>
    <x v="54"/>
    <x v="2"/>
    <x v="1"/>
    <n v="5657"/>
    <x v="0"/>
  </r>
  <r>
    <s v="L8811"/>
    <x v="8"/>
    <x v="55"/>
    <x v="2"/>
    <x v="1"/>
    <n v="6013"/>
    <x v="0"/>
  </r>
  <r>
    <s v="L8811"/>
    <x v="8"/>
    <x v="56"/>
    <x v="2"/>
    <x v="1"/>
    <n v="6349"/>
    <x v="0"/>
  </r>
  <r>
    <s v="L8811"/>
    <x v="8"/>
    <x v="57"/>
    <x v="2"/>
    <x v="1"/>
    <n v="5069"/>
    <x v="0"/>
  </r>
  <r>
    <s v="L8811"/>
    <x v="8"/>
    <x v="58"/>
    <x v="2"/>
    <x v="1"/>
    <n v="4923"/>
    <x v="0"/>
  </r>
  <r>
    <s v="L8811"/>
    <x v="8"/>
    <x v="59"/>
    <x v="2"/>
    <x v="1"/>
    <n v="6207"/>
    <x v="0"/>
  </r>
  <r>
    <s v="L8811"/>
    <x v="8"/>
    <x v="60"/>
    <x v="2"/>
    <x v="1"/>
    <n v="6198"/>
    <x v="0"/>
  </r>
  <r>
    <s v="L8811"/>
    <x v="8"/>
    <x v="61"/>
    <x v="2"/>
    <x v="1"/>
    <n v="4932"/>
    <x v="0"/>
  </r>
  <r>
    <s v="L8811"/>
    <x v="8"/>
    <x v="62"/>
    <x v="2"/>
    <x v="1"/>
    <n v="5669"/>
    <x v="0"/>
  </r>
  <r>
    <s v="L8811"/>
    <x v="8"/>
    <x v="63"/>
    <x v="2"/>
    <x v="1"/>
    <n v="5616"/>
    <x v="0"/>
  </r>
  <r>
    <s v="L8811"/>
    <x v="8"/>
    <x v="64"/>
    <x v="2"/>
    <x v="1"/>
    <n v="6484"/>
    <x v="0"/>
  </r>
  <r>
    <s v="L8811"/>
    <x v="8"/>
    <x v="65"/>
    <x v="2"/>
    <x v="1"/>
    <n v="5833"/>
    <x v="0"/>
  </r>
  <r>
    <s v="L8811"/>
    <x v="8"/>
    <x v="66"/>
    <x v="2"/>
    <x v="1"/>
    <n v="6373"/>
    <x v="0"/>
  </r>
  <r>
    <s v="L8811"/>
    <x v="8"/>
    <x v="67"/>
    <x v="2"/>
    <x v="1"/>
    <n v="4955"/>
    <x v="0"/>
  </r>
  <r>
    <s v="L8811"/>
    <x v="8"/>
    <x v="68"/>
    <x v="2"/>
    <x v="1"/>
    <n v="5277"/>
    <x v="0"/>
  </r>
  <r>
    <s v="L8811"/>
    <x v="8"/>
    <x v="69"/>
    <x v="2"/>
    <x v="1"/>
    <n v="6097"/>
    <x v="0"/>
  </r>
  <r>
    <s v="L8811"/>
    <x v="8"/>
    <x v="70"/>
    <x v="2"/>
    <x v="1"/>
    <n v="5516"/>
    <x v="0"/>
  </r>
  <r>
    <s v="L8811"/>
    <x v="8"/>
    <x v="71"/>
    <x v="2"/>
    <x v="1"/>
    <n v="6030"/>
    <x v="0"/>
  </r>
  <r>
    <s v="L8811"/>
    <x v="8"/>
    <x v="72"/>
    <x v="2"/>
    <x v="1"/>
    <n v="5125"/>
    <x v="0"/>
  </r>
  <r>
    <s v="L8811"/>
    <x v="8"/>
    <x v="73"/>
    <x v="2"/>
    <x v="1"/>
    <n v="5009"/>
    <x v="0"/>
  </r>
  <r>
    <s v="L8811"/>
    <x v="8"/>
    <x v="74"/>
    <x v="2"/>
    <x v="1"/>
    <n v="5814"/>
    <x v="0"/>
  </r>
  <r>
    <s v="L8811"/>
    <x v="8"/>
    <x v="75"/>
    <x v="2"/>
    <x v="1"/>
    <n v="5837"/>
    <x v="0"/>
  </r>
  <r>
    <s v="L8811"/>
    <x v="8"/>
    <x v="76"/>
    <x v="2"/>
    <x v="1"/>
    <n v="6129"/>
    <x v="0"/>
  </r>
  <r>
    <s v="L8811"/>
    <x v="8"/>
    <x v="77"/>
    <x v="2"/>
    <x v="1"/>
    <n v="5898"/>
    <x v="0"/>
  </r>
  <r>
    <s v="L8811"/>
    <x v="8"/>
    <x v="78"/>
    <x v="2"/>
    <x v="1"/>
    <n v="5867"/>
    <x v="0"/>
  </r>
  <r>
    <s v="L8811"/>
    <x v="8"/>
    <x v="79"/>
    <x v="2"/>
    <x v="1"/>
    <n v="6091"/>
    <x v="0"/>
  </r>
  <r>
    <s v="L8811"/>
    <x v="8"/>
    <x v="80"/>
    <x v="2"/>
    <x v="1"/>
    <n v="6221"/>
    <x v="0"/>
  </r>
  <r>
    <s v="L8811"/>
    <x v="8"/>
    <x v="81"/>
    <x v="2"/>
    <x v="1"/>
    <n v="5079"/>
    <x v="0"/>
  </r>
  <r>
    <s v="L8811"/>
    <x v="8"/>
    <x v="82"/>
    <x v="2"/>
    <x v="1"/>
    <n v="5198"/>
    <x v="0"/>
  </r>
  <r>
    <s v="L8811"/>
    <x v="8"/>
    <x v="83"/>
    <x v="2"/>
    <x v="1"/>
    <n v="5569"/>
    <x v="0"/>
  </r>
  <r>
    <s v="L8811"/>
    <x v="8"/>
    <x v="84"/>
    <x v="2"/>
    <x v="1"/>
    <n v="5605"/>
    <x v="0"/>
  </r>
  <r>
    <s v="L8811"/>
    <x v="8"/>
    <x v="85"/>
    <x v="2"/>
    <x v="1"/>
    <n v="6395"/>
    <x v="0"/>
  </r>
  <r>
    <s v="L8811"/>
    <x v="8"/>
    <x v="86"/>
    <x v="2"/>
    <x v="1"/>
    <n v="6103"/>
    <x v="0"/>
  </r>
  <r>
    <s v="L8811"/>
    <x v="8"/>
    <x v="87"/>
    <x v="2"/>
    <x v="1"/>
    <n v="5324"/>
    <x v="0"/>
  </r>
  <r>
    <s v="L8811"/>
    <x v="8"/>
    <x v="88"/>
    <x v="2"/>
    <x v="1"/>
    <n v="5715"/>
    <x v="0"/>
  </r>
  <r>
    <s v="L8811"/>
    <x v="8"/>
    <x v="89"/>
    <x v="2"/>
    <x v="1"/>
    <n v="6333"/>
    <x v="0"/>
  </r>
</pivotCacheRecord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04173B-FD63-4BC2-B7C3-6813F79A36EE}" autoFormatId="16" applyNumberFormats="0" applyBorderFormats="0" applyFontFormats="0" applyPatternFormats="0" applyAlignmentFormats="0" applyWidthHeightFormats="0">
  <queryTableRefresh nextId="5" unboundColumnsRight="1">
    <queryTableFields count="4">
      <queryTableField id="1" name="Marks &amp; Spencer Store" tableColumnId="4"/>
      <queryTableField id="2" name="Attribute" tableColumnId="2"/>
      <queryTableField id="3" name="Value" tableColumnId="3"/>
      <queryTableField id="4" dataBound="0"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 xr10:uid="{00000000-0013-0000-FFFF-FFFF02000000}" sourceName="Promotion">
  <data>
    <tabular pivotCacheId="6004394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000000-0013-0000-FFFF-FFFF03000000}" sourceName="Department">
  <data>
    <tabular pivotCacheId="60043944">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EFA6097-DA16-4C40-B813-E59D9A65381F}" sourceName="Months">
  <data>
    <tabular pivotCacheId="60043944">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361B5D6F-87D6-4694-81CC-AC4FAE4818DF}" sourceName="Store Name">
  <data>
    <tabular pivotCacheId="60043944">
      <items count="9">
        <i x="3"/>
        <i x="4" s="1"/>
        <i x="0" nd="1"/>
        <i x="1" nd="1"/>
        <i x="2" nd="1"/>
        <i x="5" nd="1"/>
        <i x="6" nd="1"/>
        <i x="7" nd="1"/>
        <i x="8"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Category" xr10:uid="{82FD911B-C48B-4756-B092-0E8871484F3F}" sourceName="Size Category">
  <data>
    <tabular pivotCacheId="60043944">
      <items count="3">
        <i x="2" s="1"/>
        <i x="0"/>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xr10:uid="{00000000-0014-0000-FFFF-FFFF02000000}" cache="Slicer_Promotion" caption="Promotion" columnCount="2" rowHeight="260350"/>
  <slicer name="Department" xr10:uid="{00000000-0014-0000-FFFF-FFFF03000000}" cache="Slicer_Department" caption="Department" rowHeight="260350"/>
  <slicer name="Months" xr10:uid="{DFE9EADB-ADA3-43AA-8562-8A0FD52BC804}" cache="Slicer_Months" caption="Months" rowHeight="260350"/>
  <slicer name="Store Name" xr10:uid="{2D0E7516-F025-4D9F-B712-9F43757BB387}" cache="Slicer_Store_Name" caption="Store Name" columnCount="2" rowHeight="260350"/>
  <slicer name="Size Category" xr10:uid="{75191B64-751B-4B4B-8769-F99AF8EA0838}" cache="Slicer_Size_Category" caption="Size Category"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A2F50B-481A-4F23-BDB3-41F8F290AECB}" name="Table1__2" displayName="Table1__2" ref="A1:D28" tableType="queryTable" totalsRowShown="0">
  <autoFilter ref="A1:D28" xr:uid="{21A2F50B-481A-4F23-BDB3-41F8F290AECB}"/>
  <sortState xmlns:xlrd2="http://schemas.microsoft.com/office/spreadsheetml/2017/richdata2" ref="A2:C28">
    <sortCondition ref="B1:B28"/>
  </sortState>
  <tableColumns count="4">
    <tableColumn id="4" xr3:uid="{EA11219B-BDC0-430D-848B-1688C5B82D4C}" uniqueName="4" name="Marks &amp; Spencer Store" queryTableFieldId="1" dataDxfId="3"/>
    <tableColumn id="2" xr3:uid="{DADF9492-138C-4269-ADFC-D07DBEE48E11}" uniqueName="2" name="Department" queryTableFieldId="2" dataDxfId="2"/>
    <tableColumn id="3" xr3:uid="{9F449FA1-9122-415A-AEA5-DD16C9178588}" uniqueName="3" name="Size" queryTableFieldId="3" dataDxfId="1"/>
    <tableColumn id="5" xr3:uid="{A957001F-71EF-4F81-9111-729639CE2AF8}" uniqueName="5" name="Column1" queryTableFieldId="4" dataDxfId="0">
      <calculatedColumnFormula>IF(Table1__2[[#This Row],[Size]]&lt;=15,"Small",(IF(Table1__2[[#This Row],[Size]]&lt;=30,"Medium","Large")))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18" sqref="B18"/>
    </sheetView>
  </sheetViews>
  <sheetFormatPr defaultRowHeight="14.4" x14ac:dyDescent="0.3"/>
  <cols>
    <col min="1" max="1" width="9.69921875" style="4" customWidth="1"/>
    <col min="2" max="2" width="19.296875" style="4" customWidth="1"/>
    <col min="3" max="16384" width="8.796875" style="4"/>
  </cols>
  <sheetData>
    <row r="1" spans="1:2" x14ac:dyDescent="0.3">
      <c r="A1" s="3" t="s">
        <v>1</v>
      </c>
      <c r="B1" s="3" t="s">
        <v>19</v>
      </c>
    </row>
    <row r="2" spans="1:2" x14ac:dyDescent="0.3">
      <c r="A2" s="5" t="s">
        <v>11</v>
      </c>
      <c r="B2" s="19" t="s">
        <v>20</v>
      </c>
    </row>
    <row r="3" spans="1:2" x14ac:dyDescent="0.3">
      <c r="A3" s="5" t="s">
        <v>15</v>
      </c>
      <c r="B3" s="19" t="s">
        <v>21</v>
      </c>
    </row>
    <row r="4" spans="1:2" x14ac:dyDescent="0.3">
      <c r="A4" s="5" t="s">
        <v>13</v>
      </c>
      <c r="B4" s="19" t="s">
        <v>22</v>
      </c>
    </row>
    <row r="5" spans="1:2" x14ac:dyDescent="0.3">
      <c r="A5" s="5" t="s">
        <v>18</v>
      </c>
      <c r="B5" s="19" t="s">
        <v>23</v>
      </c>
    </row>
    <row r="6" spans="1:2" x14ac:dyDescent="0.3">
      <c r="A6" s="5" t="s">
        <v>14</v>
      </c>
      <c r="B6" s="19" t="s">
        <v>29</v>
      </c>
    </row>
    <row r="7" spans="1:2" x14ac:dyDescent="0.3">
      <c r="A7" s="5" t="s">
        <v>16</v>
      </c>
      <c r="B7" s="19" t="s">
        <v>24</v>
      </c>
    </row>
    <row r="8" spans="1:2" x14ac:dyDescent="0.3">
      <c r="A8" s="5" t="s">
        <v>5</v>
      </c>
      <c r="B8" s="19" t="s">
        <v>25</v>
      </c>
    </row>
    <row r="9" spans="1:2" x14ac:dyDescent="0.3">
      <c r="A9" s="5" t="s">
        <v>12</v>
      </c>
      <c r="B9" s="19" t="s">
        <v>26</v>
      </c>
    </row>
    <row r="10" spans="1:2" x14ac:dyDescent="0.3">
      <c r="A10" s="5" t="s">
        <v>17</v>
      </c>
      <c r="B10" s="1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0FB6-FE92-44E4-AB7B-3FB89D368BAE}">
  <dimension ref="A1:M2431"/>
  <sheetViews>
    <sheetView topLeftCell="B1" workbookViewId="0">
      <selection activeCell="H6" sqref="H6"/>
    </sheetView>
  </sheetViews>
  <sheetFormatPr defaultColWidth="11" defaultRowHeight="15.6" x14ac:dyDescent="0.3"/>
  <cols>
    <col min="1" max="1" width="11" style="1"/>
    <col min="2" max="2" width="15" style="1" customWidth="1"/>
    <col min="3" max="3" width="14.69921875" style="1" customWidth="1"/>
    <col min="4" max="4" width="21.5" style="1" customWidth="1"/>
    <col min="5" max="6" width="11" style="18"/>
    <col min="7" max="7" width="13.8984375" customWidth="1"/>
    <col min="10" max="10" width="16.69921875" customWidth="1"/>
    <col min="11" max="11" width="23.59765625" customWidth="1"/>
    <col min="12" max="12" width="22.19921875" customWidth="1"/>
    <col min="13" max="13" width="11.8984375" bestFit="1" customWidth="1"/>
  </cols>
  <sheetData>
    <row r="1" spans="1:13" x14ac:dyDescent="0.3">
      <c r="A1" s="1" t="s">
        <v>1</v>
      </c>
      <c r="B1" s="1" t="s">
        <v>50</v>
      </c>
      <c r="C1" s="1" t="s">
        <v>0</v>
      </c>
      <c r="D1" s="1" t="s">
        <v>2</v>
      </c>
      <c r="E1" s="18" t="s">
        <v>3</v>
      </c>
      <c r="F1" s="18" t="s">
        <v>4</v>
      </c>
      <c r="G1" s="1" t="s">
        <v>84</v>
      </c>
      <c r="J1" s="68" t="s">
        <v>73</v>
      </c>
      <c r="K1" s="68"/>
      <c r="L1" s="68"/>
      <c r="M1" s="68"/>
    </row>
    <row r="2" spans="1:13" x14ac:dyDescent="0.3">
      <c r="A2" s="1" t="s">
        <v>11</v>
      </c>
      <c r="B2" s="1" t="str">
        <f>VLOOKUP(A2,Store_Code!$A$2:$B$10,2,FALSE)</f>
        <v>Aberdeen</v>
      </c>
      <c r="C2" s="2">
        <v>44927</v>
      </c>
      <c r="D2" s="1" t="s">
        <v>6</v>
      </c>
      <c r="E2" s="18" t="s">
        <v>7</v>
      </c>
      <c r="F2" s="18">
        <v>14402</v>
      </c>
      <c r="G2" t="str">
        <f>VLOOKUP(B2,'Store Size'!A$2:D$10,4,FALSE)</f>
        <v>Medium</v>
      </c>
    </row>
    <row r="3" spans="1:13" x14ac:dyDescent="0.3">
      <c r="A3" s="1" t="s">
        <v>11</v>
      </c>
      <c r="B3" s="1" t="str">
        <f>VLOOKUP(A3,Store_Code!$A$2:$B$10,2,FALSE)</f>
        <v>Aberdeen</v>
      </c>
      <c r="C3" s="2">
        <v>44928</v>
      </c>
      <c r="D3" s="1" t="s">
        <v>6</v>
      </c>
      <c r="E3" s="18" t="s">
        <v>7</v>
      </c>
      <c r="F3" s="18">
        <v>14234</v>
      </c>
      <c r="G3" t="str">
        <f>VLOOKUP(B3,'Store Size'!A$2:D$10,4,FALSE)</f>
        <v>Medium</v>
      </c>
      <c r="J3" s="68" t="s">
        <v>74</v>
      </c>
      <c r="K3" s="68"/>
      <c r="L3" s="68"/>
      <c r="M3" s="68"/>
    </row>
    <row r="4" spans="1:13" x14ac:dyDescent="0.3">
      <c r="A4" s="1" t="s">
        <v>11</v>
      </c>
      <c r="B4" s="1" t="str">
        <f>VLOOKUP(A4,Store_Code!$A$2:$B$10,2,FALSE)</f>
        <v>Aberdeen</v>
      </c>
      <c r="C4" s="2">
        <v>44929</v>
      </c>
      <c r="D4" s="1" t="s">
        <v>6</v>
      </c>
      <c r="E4" s="18" t="s">
        <v>7</v>
      </c>
      <c r="F4" s="18">
        <v>14425</v>
      </c>
      <c r="G4" t="str">
        <f>VLOOKUP(B4,'Store Size'!A$2:D$10,4,FALSE)</f>
        <v>Medium</v>
      </c>
    </row>
    <row r="5" spans="1:13" x14ac:dyDescent="0.3">
      <c r="A5" s="1" t="s">
        <v>11</v>
      </c>
      <c r="B5" s="1" t="str">
        <f>VLOOKUP(A5,Store_Code!$A$2:$B$10,2,FALSE)</f>
        <v>Aberdeen</v>
      </c>
      <c r="C5" s="2">
        <v>44930</v>
      </c>
      <c r="D5" s="1" t="s">
        <v>6</v>
      </c>
      <c r="E5" s="18" t="s">
        <v>7</v>
      </c>
      <c r="F5" s="18">
        <v>14019</v>
      </c>
      <c r="G5" t="str">
        <f>VLOOKUP(B5,'Store Size'!A$2:D$10,4,FALSE)</f>
        <v>Medium</v>
      </c>
      <c r="J5" s="69" t="s">
        <v>75</v>
      </c>
      <c r="K5" s="69"/>
      <c r="L5" s="69"/>
      <c r="M5" s="69"/>
    </row>
    <row r="6" spans="1:13" ht="16.2" thickBot="1" x14ac:dyDescent="0.35">
      <c r="A6" s="1" t="s">
        <v>11</v>
      </c>
      <c r="B6" s="1" t="str">
        <f>VLOOKUP(A6,Store_Code!$A$2:$B$10,2,FALSE)</f>
        <v>Aberdeen</v>
      </c>
      <c r="C6" s="2">
        <v>44931</v>
      </c>
      <c r="D6" s="1" t="s">
        <v>6</v>
      </c>
      <c r="E6" s="18" t="s">
        <v>7</v>
      </c>
      <c r="F6" s="18">
        <v>14351</v>
      </c>
      <c r="G6" t="str">
        <f>VLOOKUP(B6,'Store Size'!A$2:D$10,4,FALSE)</f>
        <v>Medium</v>
      </c>
      <c r="J6" s="70" t="s">
        <v>20</v>
      </c>
      <c r="K6" s="70"/>
      <c r="L6" s="70"/>
      <c r="M6" s="70"/>
    </row>
    <row r="7" spans="1:13" x14ac:dyDescent="0.3">
      <c r="A7" s="1" t="s">
        <v>11</v>
      </c>
      <c r="B7" s="1" t="str">
        <f>VLOOKUP(A7,Store_Code!$A$2:$B$10,2,FALSE)</f>
        <v>Aberdeen</v>
      </c>
      <c r="C7" s="2">
        <v>44932</v>
      </c>
      <c r="D7" s="1" t="s">
        <v>6</v>
      </c>
      <c r="E7" s="18" t="s">
        <v>7</v>
      </c>
      <c r="F7" s="18">
        <v>14283</v>
      </c>
      <c r="G7" t="str">
        <f>VLOOKUP(B7,'Store Size'!A$2:D$10,4,FALSE)</f>
        <v>Medium</v>
      </c>
      <c r="J7" s="10"/>
      <c r="K7" s="10" t="s">
        <v>6</v>
      </c>
      <c r="L7" s="10" t="s">
        <v>28</v>
      </c>
      <c r="M7" s="10" t="s">
        <v>10</v>
      </c>
    </row>
    <row r="8" spans="1:13" x14ac:dyDescent="0.3">
      <c r="A8" s="1" t="s">
        <v>11</v>
      </c>
      <c r="B8" s="1" t="str">
        <f>VLOOKUP(A8,Store_Code!$A$2:$B$10,2,FALSE)</f>
        <v>Aberdeen</v>
      </c>
      <c r="C8" s="2">
        <v>44933</v>
      </c>
      <c r="D8" s="1" t="s">
        <v>6</v>
      </c>
      <c r="E8" s="18" t="s">
        <v>7</v>
      </c>
      <c r="F8" s="18">
        <v>13964</v>
      </c>
      <c r="G8" t="str">
        <f>VLOOKUP(B8,'Store Size'!A$2:D$10,4,FALSE)</f>
        <v>Medium</v>
      </c>
    </row>
    <row r="9" spans="1:13" x14ac:dyDescent="0.3">
      <c r="A9" s="1" t="s">
        <v>11</v>
      </c>
      <c r="B9" s="1" t="str">
        <f>VLOOKUP(A9,Store_Code!$A$2:$B$10,2,FALSE)</f>
        <v>Aberdeen</v>
      </c>
      <c r="C9" s="2">
        <v>44934</v>
      </c>
      <c r="D9" s="1" t="s">
        <v>6</v>
      </c>
      <c r="E9" s="18" t="s">
        <v>7</v>
      </c>
      <c r="F9" s="18">
        <v>14171</v>
      </c>
      <c r="G9" t="str">
        <f>VLOOKUP(B9,'Store Size'!A$2:D$10,4,FALSE)</f>
        <v>Medium</v>
      </c>
      <c r="J9" t="s">
        <v>35</v>
      </c>
      <c r="K9" s="7">
        <v>27849.455555555556</v>
      </c>
      <c r="L9" s="7">
        <v>38146.088888888888</v>
      </c>
      <c r="M9" s="7">
        <v>8696.8555555555558</v>
      </c>
    </row>
    <row r="10" spans="1:13" x14ac:dyDescent="0.3">
      <c r="A10" s="1" t="s">
        <v>11</v>
      </c>
      <c r="B10" s="1" t="str">
        <f>VLOOKUP(A10,Store_Code!$A$2:$B$10,2,FALSE)</f>
        <v>Aberdeen</v>
      </c>
      <c r="C10" s="2">
        <v>44935</v>
      </c>
      <c r="D10" s="1" t="s">
        <v>6</v>
      </c>
      <c r="E10" s="18" t="s">
        <v>7</v>
      </c>
      <c r="F10" s="18">
        <v>13817</v>
      </c>
      <c r="G10" t="str">
        <f>VLOOKUP(B10,'Store Size'!A$2:D$10,4,FALSE)</f>
        <v>Medium</v>
      </c>
      <c r="J10" t="s">
        <v>36</v>
      </c>
      <c r="K10" s="7">
        <v>15497.014830773336</v>
      </c>
      <c r="L10" s="7">
        <v>401.4723680817828</v>
      </c>
      <c r="M10" s="7">
        <v>337.81899746235359</v>
      </c>
    </row>
    <row r="11" spans="1:13" x14ac:dyDescent="0.3">
      <c r="A11" s="1" t="s">
        <v>11</v>
      </c>
      <c r="B11" s="1" t="str">
        <f>VLOOKUP(A11,Store_Code!$A$2:$B$10,2,FALSE)</f>
        <v>Aberdeen</v>
      </c>
      <c r="C11" s="2">
        <v>44936</v>
      </c>
      <c r="D11" s="1" t="s">
        <v>6</v>
      </c>
      <c r="E11" s="18" t="s">
        <v>7</v>
      </c>
      <c r="F11" s="18">
        <v>13931</v>
      </c>
      <c r="G11" t="str">
        <f>VLOOKUP(B11,'Store Size'!A$2:D$10,4,FALSE)</f>
        <v>Medium</v>
      </c>
      <c r="J11" t="s">
        <v>37</v>
      </c>
      <c r="K11">
        <v>12627.5</v>
      </c>
      <c r="L11">
        <v>37693.5</v>
      </c>
      <c r="M11">
        <v>7496</v>
      </c>
    </row>
    <row r="12" spans="1:13" x14ac:dyDescent="0.3">
      <c r="A12" s="1" t="s">
        <v>11</v>
      </c>
      <c r="B12" s="1" t="str">
        <f>VLOOKUP(A12,Store_Code!$A$2:$B$10,2,FALSE)</f>
        <v>Aberdeen</v>
      </c>
      <c r="C12" s="2">
        <v>44937</v>
      </c>
      <c r="D12" s="1" t="s">
        <v>6</v>
      </c>
      <c r="E12" s="18" t="s">
        <v>7</v>
      </c>
      <c r="F12" s="18">
        <v>14183</v>
      </c>
      <c r="G12" t="str">
        <f>VLOOKUP(B12,'Store Size'!A$2:D$10,4,FALSE)</f>
        <v>Medium</v>
      </c>
      <c r="J12" t="s">
        <v>38</v>
      </c>
      <c r="K12">
        <v>10412</v>
      </c>
      <c r="L12" t="e">
        <v>#N/A</v>
      </c>
      <c r="M12">
        <v>7112</v>
      </c>
    </row>
    <row r="13" spans="1:13" x14ac:dyDescent="0.3">
      <c r="A13" s="1" t="s">
        <v>11</v>
      </c>
      <c r="B13" s="1" t="str">
        <f>VLOOKUP(A13,Store_Code!$A$2:$B$10,2,FALSE)</f>
        <v>Aberdeen</v>
      </c>
      <c r="C13" s="2">
        <v>44938</v>
      </c>
      <c r="D13" s="1" t="s">
        <v>6</v>
      </c>
      <c r="E13" s="18" t="s">
        <v>7</v>
      </c>
      <c r="F13" s="18">
        <v>14417</v>
      </c>
      <c r="G13" t="str">
        <f>VLOOKUP(B13,'Store Size'!A$2:D$10,4,FALSE)</f>
        <v>Medium</v>
      </c>
      <c r="J13" t="s">
        <v>39</v>
      </c>
      <c r="K13">
        <v>147017.59139595774</v>
      </c>
      <c r="L13">
        <v>3808.7013022797555</v>
      </c>
      <c r="M13">
        <v>3204.8324065670377</v>
      </c>
    </row>
    <row r="14" spans="1:13" x14ac:dyDescent="0.3">
      <c r="A14" s="1" t="s">
        <v>11</v>
      </c>
      <c r="B14" s="1" t="str">
        <f>VLOOKUP(A14,Store_Code!$A$2:$B$10,2,FALSE)</f>
        <v>Aberdeen</v>
      </c>
      <c r="C14" s="2">
        <v>44939</v>
      </c>
      <c r="D14" s="1" t="s">
        <v>6</v>
      </c>
      <c r="E14" s="18" t="s">
        <v>7</v>
      </c>
      <c r="F14" s="18">
        <v>12862</v>
      </c>
      <c r="G14" t="str">
        <f>VLOOKUP(B14,'Store Size'!A$2:D$10,4,FALSE)</f>
        <v>Medium</v>
      </c>
      <c r="J14" t="s">
        <v>40</v>
      </c>
      <c r="K14">
        <v>21614172179.86879</v>
      </c>
      <c r="L14">
        <v>14506205.609987505</v>
      </c>
      <c r="M14">
        <v>10270950.75418227</v>
      </c>
    </row>
    <row r="15" spans="1:13" x14ac:dyDescent="0.3">
      <c r="A15" s="1" t="s">
        <v>11</v>
      </c>
      <c r="B15" s="1" t="str">
        <f>VLOOKUP(A15,Store_Code!$A$2:$B$10,2,FALSE)</f>
        <v>Aberdeen</v>
      </c>
      <c r="C15" s="2">
        <v>44940</v>
      </c>
      <c r="D15" s="1" t="s">
        <v>6</v>
      </c>
      <c r="E15" s="18" t="s">
        <v>7</v>
      </c>
      <c r="F15" s="18">
        <v>13216</v>
      </c>
      <c r="G15" t="str">
        <f>VLOOKUP(B15,'Store Size'!A$2:D$10,4,FALSE)</f>
        <v>Medium</v>
      </c>
      <c r="J15" t="s">
        <v>41</v>
      </c>
      <c r="K15">
        <v>89.977390052216478</v>
      </c>
      <c r="L15">
        <v>-1.2266794864865382</v>
      </c>
      <c r="M15">
        <v>1.7151364233536128</v>
      </c>
    </row>
    <row r="16" spans="1:13" x14ac:dyDescent="0.3">
      <c r="A16" s="1" t="s">
        <v>11</v>
      </c>
      <c r="B16" s="1" t="str">
        <f>VLOOKUP(A16,Store_Code!$A$2:$B$10,2,FALSE)</f>
        <v>Aberdeen</v>
      </c>
      <c r="C16" s="2">
        <v>44941</v>
      </c>
      <c r="D16" s="1" t="s">
        <v>6</v>
      </c>
      <c r="E16" s="18" t="s">
        <v>7</v>
      </c>
      <c r="F16" s="18">
        <v>12799</v>
      </c>
      <c r="G16" t="str">
        <f>VLOOKUP(B16,'Store Size'!A$2:D$10,4,FALSE)</f>
        <v>Medium</v>
      </c>
      <c r="J16" t="s">
        <v>42</v>
      </c>
      <c r="K16">
        <v>9.4850650197081894</v>
      </c>
      <c r="L16">
        <v>-0.13427641507807381</v>
      </c>
      <c r="M16">
        <v>1.3480629236986568</v>
      </c>
    </row>
    <row r="17" spans="1:13" x14ac:dyDescent="0.3">
      <c r="A17" s="1" t="s">
        <v>11</v>
      </c>
      <c r="B17" s="1" t="str">
        <f>VLOOKUP(A17,Store_Code!$A$2:$B$10,2,FALSE)</f>
        <v>Aberdeen</v>
      </c>
      <c r="C17" s="2">
        <v>44942</v>
      </c>
      <c r="D17" s="1" t="s">
        <v>6</v>
      </c>
      <c r="E17" s="18" t="s">
        <v>9</v>
      </c>
      <c r="F17" s="18">
        <v>10216</v>
      </c>
      <c r="G17" t="str">
        <f>VLOOKUP(B17,'Store Size'!A$2:D$10,4,FALSE)</f>
        <v>Medium</v>
      </c>
      <c r="J17" t="s">
        <v>43</v>
      </c>
      <c r="K17">
        <v>1397084</v>
      </c>
      <c r="L17">
        <v>15917</v>
      </c>
      <c r="M17">
        <v>17963</v>
      </c>
    </row>
    <row r="18" spans="1:13" x14ac:dyDescent="0.3">
      <c r="A18" s="1" t="s">
        <v>11</v>
      </c>
      <c r="B18" s="1" t="str">
        <f>VLOOKUP(A18,Store_Code!$A$2:$B$10,2,FALSE)</f>
        <v>Aberdeen</v>
      </c>
      <c r="C18" s="2">
        <v>44943</v>
      </c>
      <c r="D18" s="1" t="s">
        <v>6</v>
      </c>
      <c r="E18" s="18" t="s">
        <v>9</v>
      </c>
      <c r="F18" s="18">
        <v>10748</v>
      </c>
      <c r="G18" t="str">
        <f>VLOOKUP(B18,'Store Size'!A$2:D$10,4,FALSE)</f>
        <v>Medium</v>
      </c>
      <c r="J18" t="s">
        <v>44</v>
      </c>
      <c r="K18">
        <v>9916</v>
      </c>
      <c r="L18">
        <v>29161</v>
      </c>
      <c r="M18">
        <v>66</v>
      </c>
    </row>
    <row r="19" spans="1:13" x14ac:dyDescent="0.3">
      <c r="A19" s="1" t="s">
        <v>11</v>
      </c>
      <c r="B19" s="1" t="str">
        <f>VLOOKUP(A19,Store_Code!$A$2:$B$10,2,FALSE)</f>
        <v>Aberdeen</v>
      </c>
      <c r="C19" s="2">
        <v>44944</v>
      </c>
      <c r="D19" s="1" t="s">
        <v>6</v>
      </c>
      <c r="E19" s="18" t="s">
        <v>9</v>
      </c>
      <c r="F19" s="18">
        <v>9937</v>
      </c>
      <c r="G19" t="str">
        <f>VLOOKUP(B19,'Store Size'!A$2:D$10,4,FALSE)</f>
        <v>Medium</v>
      </c>
      <c r="J19" t="s">
        <v>45</v>
      </c>
      <c r="K19">
        <v>1407000</v>
      </c>
      <c r="L19">
        <v>45078</v>
      </c>
      <c r="M19">
        <v>18029</v>
      </c>
    </row>
    <row r="20" spans="1:13" x14ac:dyDescent="0.3">
      <c r="A20" s="1" t="s">
        <v>11</v>
      </c>
      <c r="B20" s="1" t="str">
        <f>VLOOKUP(A20,Store_Code!$A$2:$B$10,2,FALSE)</f>
        <v>Aberdeen</v>
      </c>
      <c r="C20" s="2">
        <v>44945</v>
      </c>
      <c r="D20" s="1" t="s">
        <v>6</v>
      </c>
      <c r="E20" s="18" t="s">
        <v>9</v>
      </c>
      <c r="F20" s="18">
        <v>10456</v>
      </c>
      <c r="G20" t="str">
        <f>VLOOKUP(B20,'Store Size'!A$2:D$10,4,FALSE)</f>
        <v>Medium</v>
      </c>
      <c r="J20" t="s">
        <v>46</v>
      </c>
      <c r="K20">
        <v>2506451</v>
      </c>
      <c r="L20">
        <v>3433148</v>
      </c>
      <c r="M20">
        <v>782717</v>
      </c>
    </row>
    <row r="21" spans="1:13" ht="16.2" thickBot="1" x14ac:dyDescent="0.35">
      <c r="A21" s="1" t="s">
        <v>11</v>
      </c>
      <c r="B21" s="1" t="str">
        <f>VLOOKUP(A21,Store_Code!$A$2:$B$10,2,FALSE)</f>
        <v>Aberdeen</v>
      </c>
      <c r="C21" s="2">
        <v>44946</v>
      </c>
      <c r="D21" s="1" t="s">
        <v>6</v>
      </c>
      <c r="E21" s="18" t="s">
        <v>9</v>
      </c>
      <c r="F21" s="18">
        <v>11193</v>
      </c>
      <c r="G21" t="str">
        <f>VLOOKUP(B21,'Store Size'!A$2:D$10,4,FALSE)</f>
        <v>Medium</v>
      </c>
      <c r="J21" s="6" t="s">
        <v>47</v>
      </c>
      <c r="K21" s="6">
        <v>90</v>
      </c>
      <c r="L21" s="6">
        <v>90</v>
      </c>
      <c r="M21" s="6">
        <v>90</v>
      </c>
    </row>
    <row r="22" spans="1:13" x14ac:dyDescent="0.3">
      <c r="A22" s="1" t="s">
        <v>11</v>
      </c>
      <c r="B22" s="1" t="str">
        <f>VLOOKUP(A22,Store_Code!$A$2:$B$10,2,FALSE)</f>
        <v>Aberdeen</v>
      </c>
      <c r="C22" s="2">
        <v>44947</v>
      </c>
      <c r="D22" s="1" t="s">
        <v>6</v>
      </c>
      <c r="E22" s="18" t="s">
        <v>9</v>
      </c>
      <c r="F22" s="18">
        <v>11043</v>
      </c>
      <c r="G22" t="str">
        <f>VLOOKUP(B22,'Store Size'!A$2:D$10,4,FALSE)</f>
        <v>Medium</v>
      </c>
    </row>
    <row r="23" spans="1:13" x14ac:dyDescent="0.3">
      <c r="A23" s="1" t="s">
        <v>11</v>
      </c>
      <c r="B23" s="1" t="str">
        <f>VLOOKUP(A23,Store_Code!$A$2:$B$10,2,FALSE)</f>
        <v>Aberdeen</v>
      </c>
      <c r="C23" s="2">
        <v>44948</v>
      </c>
      <c r="D23" s="1" t="s">
        <v>6</v>
      </c>
      <c r="E23" s="18" t="s">
        <v>9</v>
      </c>
      <c r="F23" s="18">
        <v>10370</v>
      </c>
      <c r="G23" t="str">
        <f>VLOOKUP(B23,'Store Size'!A$2:D$10,4,FALSE)</f>
        <v>Medium</v>
      </c>
      <c r="J23" s="69" t="s">
        <v>76</v>
      </c>
      <c r="K23" s="69"/>
      <c r="L23" s="69"/>
      <c r="M23" s="69"/>
    </row>
    <row r="24" spans="1:13" ht="16.2" thickBot="1" x14ac:dyDescent="0.35">
      <c r="A24" s="1" t="s">
        <v>11</v>
      </c>
      <c r="B24" s="1" t="str">
        <f>VLOOKUP(A24,Store_Code!$A$2:$B$10,2,FALSE)</f>
        <v>Aberdeen</v>
      </c>
      <c r="C24" s="2">
        <v>44949</v>
      </c>
      <c r="D24" s="1" t="s">
        <v>6</v>
      </c>
      <c r="E24" s="18" t="s">
        <v>9</v>
      </c>
      <c r="F24" s="18">
        <v>10977</v>
      </c>
      <c r="G24" t="str">
        <f>VLOOKUP(B24,'Store Size'!A$2:D$10,4,FALSE)</f>
        <v>Medium</v>
      </c>
      <c r="J24" s="70" t="s">
        <v>20</v>
      </c>
      <c r="K24" s="70"/>
      <c r="L24" s="70"/>
      <c r="M24" s="70"/>
    </row>
    <row r="25" spans="1:13" x14ac:dyDescent="0.3">
      <c r="A25" s="1" t="s">
        <v>11</v>
      </c>
      <c r="B25" s="1" t="str">
        <f>VLOOKUP(A25,Store_Code!$A$2:$B$10,2,FALSE)</f>
        <v>Aberdeen</v>
      </c>
      <c r="C25" s="2">
        <v>44950</v>
      </c>
      <c r="D25" s="1" t="s">
        <v>6</v>
      </c>
      <c r="E25" s="18" t="s">
        <v>9</v>
      </c>
      <c r="F25" s="18">
        <v>10143</v>
      </c>
      <c r="G25" t="str">
        <f>VLOOKUP(B25,'Store Size'!A$2:D$10,4,FALSE)</f>
        <v>Medium</v>
      </c>
      <c r="J25" s="10"/>
      <c r="K25" s="10" t="s">
        <v>6</v>
      </c>
      <c r="L25" s="10" t="s">
        <v>28</v>
      </c>
      <c r="M25" s="10" t="s">
        <v>10</v>
      </c>
    </row>
    <row r="26" spans="1:13" x14ac:dyDescent="0.3">
      <c r="A26" s="1" t="s">
        <v>11</v>
      </c>
      <c r="B26" s="1" t="str">
        <f>VLOOKUP(A26,Store_Code!$A$2:$B$10,2,FALSE)</f>
        <v>Aberdeen</v>
      </c>
      <c r="C26" s="2">
        <v>44951</v>
      </c>
      <c r="D26" s="1" t="s">
        <v>6</v>
      </c>
      <c r="E26" s="18" t="s">
        <v>9</v>
      </c>
      <c r="F26" s="18">
        <v>10412</v>
      </c>
      <c r="G26" t="str">
        <f>VLOOKUP(B26,'Store Size'!A$2:D$10,4,FALSE)</f>
        <v>Medium</v>
      </c>
    </row>
    <row r="27" spans="1:13" x14ac:dyDescent="0.3">
      <c r="A27" s="1" t="s">
        <v>11</v>
      </c>
      <c r="B27" s="1" t="str">
        <f>VLOOKUP(A27,Store_Code!$A$2:$B$10,2,FALSE)</f>
        <v>Aberdeen</v>
      </c>
      <c r="C27" s="2">
        <v>44952</v>
      </c>
      <c r="D27" s="1" t="s">
        <v>6</v>
      </c>
      <c r="E27" s="18" t="s">
        <v>9</v>
      </c>
      <c r="F27" s="18">
        <v>11147</v>
      </c>
      <c r="G27" t="str">
        <f>VLOOKUP(B27,'Store Size'!A$2:D$10,4,FALSE)</f>
        <v>Medium</v>
      </c>
      <c r="J27" t="s">
        <v>35</v>
      </c>
      <c r="K27" s="7">
        <v>12353.3820224719</v>
      </c>
      <c r="L27" s="7">
        <v>38146.088888888888</v>
      </c>
      <c r="M27" s="7">
        <v>8793.8314606741569</v>
      </c>
    </row>
    <row r="28" spans="1:13" x14ac:dyDescent="0.3">
      <c r="A28" s="1" t="s">
        <v>11</v>
      </c>
      <c r="B28" s="1" t="str">
        <f>VLOOKUP(A28,Store_Code!$A$2:$B$10,2,FALSE)</f>
        <v>Aberdeen</v>
      </c>
      <c r="C28" s="2">
        <v>44953</v>
      </c>
      <c r="D28" s="1" t="s">
        <v>6</v>
      </c>
      <c r="E28" s="18" t="s">
        <v>9</v>
      </c>
      <c r="F28" s="18">
        <v>10412</v>
      </c>
      <c r="G28" t="str">
        <f>VLOOKUP(B28,'Store Size'!A$2:D$10,4,FALSE)</f>
        <v>Medium</v>
      </c>
      <c r="J28" t="s">
        <v>36</v>
      </c>
      <c r="K28">
        <v>172.73320937339651</v>
      </c>
      <c r="L28">
        <v>401.4723680817828</v>
      </c>
      <c r="M28">
        <v>327.25722088291502</v>
      </c>
    </row>
    <row r="29" spans="1:13" x14ac:dyDescent="0.3">
      <c r="A29" s="1" t="s">
        <v>11</v>
      </c>
      <c r="B29" s="1" t="str">
        <f>VLOOKUP(A29,Store_Code!$A$2:$B$10,2,FALSE)</f>
        <v>Aberdeen</v>
      </c>
      <c r="C29" s="2">
        <v>44954</v>
      </c>
      <c r="D29" s="1" t="s">
        <v>6</v>
      </c>
      <c r="E29" s="18" t="s">
        <v>9</v>
      </c>
      <c r="F29" s="18">
        <v>10873</v>
      </c>
      <c r="G29" t="str">
        <f>VLOOKUP(B29,'Store Size'!A$2:D$10,4,FALSE)</f>
        <v>Medium</v>
      </c>
      <c r="J29" t="s">
        <v>37</v>
      </c>
      <c r="K29">
        <v>12611</v>
      </c>
      <c r="L29">
        <v>37693.5</v>
      </c>
      <c r="M29">
        <v>7504</v>
      </c>
    </row>
    <row r="30" spans="1:13" x14ac:dyDescent="0.3">
      <c r="A30" s="1" t="s">
        <v>11</v>
      </c>
      <c r="B30" s="1" t="str">
        <f>VLOOKUP(A30,Store_Code!$A$2:$B$10,2,FALSE)</f>
        <v>Aberdeen</v>
      </c>
      <c r="C30" s="2">
        <v>44955</v>
      </c>
      <c r="D30" s="1" t="s">
        <v>6</v>
      </c>
      <c r="E30" s="18" t="s">
        <v>9</v>
      </c>
      <c r="F30" s="18">
        <v>10793</v>
      </c>
      <c r="G30" t="str">
        <f>VLOOKUP(B30,'Store Size'!A$2:D$10,4,FALSE)</f>
        <v>Medium</v>
      </c>
      <c r="J30" t="s">
        <v>38</v>
      </c>
      <c r="K30">
        <v>10412</v>
      </c>
      <c r="L30" t="e">
        <v>#N/A</v>
      </c>
      <c r="M30">
        <v>7112</v>
      </c>
    </row>
    <row r="31" spans="1:13" x14ac:dyDescent="0.3">
      <c r="A31" s="1" t="s">
        <v>11</v>
      </c>
      <c r="B31" s="1" t="str">
        <f>VLOOKUP(A31,Store_Code!$A$2:$B$10,2,FALSE)</f>
        <v>Aberdeen</v>
      </c>
      <c r="C31" s="2">
        <v>44956</v>
      </c>
      <c r="D31" s="1" t="s">
        <v>6</v>
      </c>
      <c r="E31" s="18" t="s">
        <v>9</v>
      </c>
      <c r="F31" s="18">
        <v>10454</v>
      </c>
      <c r="G31" t="str">
        <f>VLOOKUP(B31,'Store Size'!A$2:D$10,4,FALSE)</f>
        <v>Medium</v>
      </c>
      <c r="J31" t="s">
        <v>39</v>
      </c>
      <c r="K31">
        <v>1629.5618381082054</v>
      </c>
      <c r="L31">
        <v>3808.7013022797555</v>
      </c>
      <c r="M31">
        <v>3087.3384471387003</v>
      </c>
    </row>
    <row r="32" spans="1:13" x14ac:dyDescent="0.3">
      <c r="A32" s="1" t="s">
        <v>11</v>
      </c>
      <c r="B32" s="1" t="str">
        <f>VLOOKUP(A32,Store_Code!$A$2:$B$10,2,FALSE)</f>
        <v>Aberdeen</v>
      </c>
      <c r="C32" s="2">
        <v>44957</v>
      </c>
      <c r="D32" s="1" t="s">
        <v>6</v>
      </c>
      <c r="E32" s="18" t="s">
        <v>9</v>
      </c>
      <c r="F32" s="18">
        <v>9916</v>
      </c>
      <c r="G32" t="str">
        <f>VLOOKUP(B32,'Store Size'!A$2:D$10,4,FALSE)</f>
        <v>Medium</v>
      </c>
      <c r="J32" t="s">
        <v>40</v>
      </c>
      <c r="K32">
        <v>2655471.784218593</v>
      </c>
      <c r="L32">
        <v>14506205.609987505</v>
      </c>
      <c r="M32">
        <v>9531658.6871808004</v>
      </c>
    </row>
    <row r="33" spans="1:13" x14ac:dyDescent="0.3">
      <c r="A33" s="1" t="s">
        <v>11</v>
      </c>
      <c r="B33" s="1" t="str">
        <f>VLOOKUP(A33,Store_Code!$A$2:$B$10,2,FALSE)</f>
        <v>Aberdeen</v>
      </c>
      <c r="C33" s="2">
        <v>44958</v>
      </c>
      <c r="D33" s="1" t="s">
        <v>6</v>
      </c>
      <c r="E33" s="18" t="s">
        <v>9</v>
      </c>
      <c r="F33" s="18">
        <v>11100</v>
      </c>
      <c r="G33" t="str">
        <f>VLOOKUP(B33,'Store Size'!A$2:D$10,4,FALSE)</f>
        <v>Medium</v>
      </c>
      <c r="J33" t="s">
        <v>41</v>
      </c>
      <c r="K33">
        <v>-1.6195766380342704</v>
      </c>
      <c r="L33">
        <v>-1.2266794864865382</v>
      </c>
      <c r="M33">
        <v>1.5877092362546175</v>
      </c>
    </row>
    <row r="34" spans="1:13" x14ac:dyDescent="0.3">
      <c r="A34" s="1" t="s">
        <v>11</v>
      </c>
      <c r="B34" s="1" t="str">
        <f>VLOOKUP(A34,Store_Code!$A$2:$B$10,2,FALSE)</f>
        <v>Aberdeen</v>
      </c>
      <c r="C34" s="2">
        <v>44959</v>
      </c>
      <c r="D34" s="1" t="s">
        <v>6</v>
      </c>
      <c r="E34" s="18" t="s">
        <v>9</v>
      </c>
      <c r="F34" s="18">
        <v>10765</v>
      </c>
      <c r="G34" t="str">
        <f>VLOOKUP(B34,'Store Size'!A$2:D$10,4,FALSE)</f>
        <v>Medium</v>
      </c>
      <c r="J34" t="s">
        <v>42</v>
      </c>
      <c r="K34">
        <v>-5.447125504727731E-2</v>
      </c>
      <c r="L34">
        <v>-0.13427641507807381</v>
      </c>
      <c r="M34">
        <v>1.6829754285653731</v>
      </c>
    </row>
    <row r="35" spans="1:13" x14ac:dyDescent="0.3">
      <c r="A35" s="1" t="s">
        <v>11</v>
      </c>
      <c r="B35" s="1" t="str">
        <f>VLOOKUP(A35,Store_Code!$A$2:$B$10,2,FALSE)</f>
        <v>Aberdeen</v>
      </c>
      <c r="C35" s="2">
        <v>44960</v>
      </c>
      <c r="D35" s="1" t="s">
        <v>6</v>
      </c>
      <c r="E35" s="18" t="s">
        <v>9</v>
      </c>
      <c r="F35" s="18">
        <v>9994</v>
      </c>
      <c r="G35" t="str">
        <f>VLOOKUP(B35,'Store Size'!A$2:D$10,4,FALSE)</f>
        <v>Medium</v>
      </c>
      <c r="J35" t="s">
        <v>43</v>
      </c>
      <c r="K35">
        <v>4769</v>
      </c>
      <c r="L35">
        <v>15917</v>
      </c>
      <c r="M35">
        <v>12143</v>
      </c>
    </row>
    <row r="36" spans="1:13" x14ac:dyDescent="0.3">
      <c r="A36" s="1" t="s">
        <v>11</v>
      </c>
      <c r="B36" s="1" t="str">
        <f>VLOOKUP(A36,Store_Code!$A$2:$B$10,2,FALSE)</f>
        <v>Aberdeen</v>
      </c>
      <c r="C36" s="2">
        <v>44961</v>
      </c>
      <c r="D36" s="1" t="s">
        <v>6</v>
      </c>
      <c r="E36" s="18" t="s">
        <v>9</v>
      </c>
      <c r="F36" s="18">
        <v>10150</v>
      </c>
      <c r="G36" t="str">
        <f>VLOOKUP(B36,'Store Size'!A$2:D$10,4,FALSE)</f>
        <v>Medium</v>
      </c>
      <c r="J36" t="s">
        <v>44</v>
      </c>
      <c r="K36">
        <v>9916</v>
      </c>
      <c r="L36">
        <v>29161</v>
      </c>
      <c r="M36">
        <v>5886</v>
      </c>
    </row>
    <row r="37" spans="1:13" x14ac:dyDescent="0.3">
      <c r="A37" s="1" t="s">
        <v>11</v>
      </c>
      <c r="B37" s="1" t="str">
        <f>VLOOKUP(A37,Store_Code!$A$2:$B$10,2,FALSE)</f>
        <v>Aberdeen</v>
      </c>
      <c r="C37" s="2">
        <v>44962</v>
      </c>
      <c r="D37" s="1" t="s">
        <v>6</v>
      </c>
      <c r="E37" s="18" t="s">
        <v>9</v>
      </c>
      <c r="F37" s="18">
        <v>10919</v>
      </c>
      <c r="G37" t="str">
        <f>VLOOKUP(B37,'Store Size'!A$2:D$10,4,FALSE)</f>
        <v>Medium</v>
      </c>
      <c r="J37" t="s">
        <v>45</v>
      </c>
      <c r="K37">
        <v>14685</v>
      </c>
      <c r="L37">
        <v>45078</v>
      </c>
      <c r="M37">
        <v>18029</v>
      </c>
    </row>
    <row r="38" spans="1:13" x14ac:dyDescent="0.3">
      <c r="A38" s="1" t="s">
        <v>11</v>
      </c>
      <c r="B38" s="1" t="str">
        <f>VLOOKUP(A38,Store_Code!$A$2:$B$10,2,FALSE)</f>
        <v>Aberdeen</v>
      </c>
      <c r="C38" s="2">
        <v>44963</v>
      </c>
      <c r="D38" s="1" t="s">
        <v>6</v>
      </c>
      <c r="E38" s="18" t="s">
        <v>9</v>
      </c>
      <c r="F38" s="18">
        <v>10115</v>
      </c>
      <c r="G38" t="str">
        <f>VLOOKUP(B38,'Store Size'!A$2:D$10,4,FALSE)</f>
        <v>Medium</v>
      </c>
      <c r="J38" t="s">
        <v>46</v>
      </c>
      <c r="K38">
        <v>1099451</v>
      </c>
      <c r="L38">
        <v>3433148</v>
      </c>
      <c r="M38">
        <v>782651</v>
      </c>
    </row>
    <row r="39" spans="1:13" ht="16.2" thickBot="1" x14ac:dyDescent="0.35">
      <c r="A39" s="1" t="s">
        <v>11</v>
      </c>
      <c r="B39" s="1" t="str">
        <f>VLOOKUP(A39,Store_Code!$A$2:$B$10,2,FALSE)</f>
        <v>Aberdeen</v>
      </c>
      <c r="C39" s="2">
        <v>44964</v>
      </c>
      <c r="D39" s="1" t="s">
        <v>6</v>
      </c>
      <c r="E39" s="18" t="s">
        <v>9</v>
      </c>
      <c r="F39" s="18">
        <v>10245</v>
      </c>
      <c r="G39" t="str">
        <f>VLOOKUP(B39,'Store Size'!A$2:D$10,4,FALSE)</f>
        <v>Medium</v>
      </c>
      <c r="J39" s="6" t="s">
        <v>47</v>
      </c>
      <c r="K39" s="6">
        <v>89</v>
      </c>
      <c r="L39" s="6">
        <v>90</v>
      </c>
      <c r="M39" s="6">
        <v>89</v>
      </c>
    </row>
    <row r="40" spans="1:13" x14ac:dyDescent="0.3">
      <c r="A40" s="1" t="s">
        <v>11</v>
      </c>
      <c r="B40" s="1" t="str">
        <f>VLOOKUP(A40,Store_Code!$A$2:$B$10,2,FALSE)</f>
        <v>Aberdeen</v>
      </c>
      <c r="C40" s="2">
        <v>44965</v>
      </c>
      <c r="D40" s="1" t="s">
        <v>6</v>
      </c>
      <c r="E40" s="18" t="s">
        <v>9</v>
      </c>
      <c r="F40" s="18">
        <v>11078</v>
      </c>
      <c r="G40" t="str">
        <f>VLOOKUP(B40,'Store Size'!A$2:D$10,4,FALSE)</f>
        <v>Medium</v>
      </c>
    </row>
    <row r="41" spans="1:13" x14ac:dyDescent="0.3">
      <c r="A41" s="1" t="s">
        <v>11</v>
      </c>
      <c r="B41" s="1" t="str">
        <f>VLOOKUP(A41,Store_Code!$A$2:$B$10,2,FALSE)</f>
        <v>Aberdeen</v>
      </c>
      <c r="C41" s="2">
        <v>44966</v>
      </c>
      <c r="D41" s="1" t="s">
        <v>6</v>
      </c>
      <c r="E41" s="18" t="s">
        <v>9</v>
      </c>
      <c r="F41" s="18">
        <v>10343</v>
      </c>
      <c r="G41" t="str">
        <f>VLOOKUP(B41,'Store Size'!A$2:D$10,4,FALSE)</f>
        <v>Medium</v>
      </c>
      <c r="J41" s="66" t="s">
        <v>77</v>
      </c>
      <c r="K41" s="66"/>
      <c r="L41" s="66"/>
      <c r="M41" s="66"/>
    </row>
    <row r="42" spans="1:13" x14ac:dyDescent="0.3">
      <c r="A42" s="1" t="s">
        <v>11</v>
      </c>
      <c r="B42" s="1" t="str">
        <f>VLOOKUP(A42,Store_Code!$A$2:$B$10,2,FALSE)</f>
        <v>Aberdeen</v>
      </c>
      <c r="C42" s="2">
        <v>44967</v>
      </c>
      <c r="D42" s="1" t="s">
        <v>6</v>
      </c>
      <c r="E42" s="18" t="s">
        <v>9</v>
      </c>
      <c r="F42" s="18">
        <v>9987</v>
      </c>
      <c r="G42" t="str">
        <f>VLOOKUP(B42,'Store Size'!A$2:D$10,4,FALSE)</f>
        <v>Medium</v>
      </c>
    </row>
    <row r="43" spans="1:13" x14ac:dyDescent="0.3">
      <c r="A43" s="1" t="s">
        <v>11</v>
      </c>
      <c r="B43" s="1" t="str">
        <f>VLOOKUP(A43,Store_Code!$A$2:$B$10,2,FALSE)</f>
        <v>Aberdeen</v>
      </c>
      <c r="C43" s="2">
        <v>44968</v>
      </c>
      <c r="D43" s="1" t="s">
        <v>6</v>
      </c>
      <c r="E43" s="18" t="s">
        <v>9</v>
      </c>
      <c r="F43" s="18">
        <v>10993</v>
      </c>
      <c r="G43" t="str">
        <f>VLOOKUP(B43,'Store Size'!A$2:D$10,4,FALSE)</f>
        <v>Medium</v>
      </c>
    </row>
    <row r="44" spans="1:13" x14ac:dyDescent="0.3">
      <c r="A44" s="1" t="s">
        <v>11</v>
      </c>
      <c r="B44" s="1" t="str">
        <f>VLOOKUP(A44,Store_Code!$A$2:$B$10,2,FALSE)</f>
        <v>Aberdeen</v>
      </c>
      <c r="C44" s="2">
        <v>44969</v>
      </c>
      <c r="D44" s="1" t="s">
        <v>6</v>
      </c>
      <c r="E44" s="18" t="s">
        <v>9</v>
      </c>
      <c r="F44" s="18">
        <v>10935</v>
      </c>
      <c r="G44" t="str">
        <f>VLOOKUP(B44,'Store Size'!A$2:D$10,4,FALSE)</f>
        <v>Medium</v>
      </c>
      <c r="J44" s="67" t="s">
        <v>78</v>
      </c>
      <c r="K44" s="67"/>
      <c r="L44" s="67"/>
      <c r="M44" s="67"/>
    </row>
    <row r="45" spans="1:13" x14ac:dyDescent="0.3">
      <c r="A45" s="1" t="s">
        <v>11</v>
      </c>
      <c r="B45" s="1" t="str">
        <f>VLOOKUP(A45,Store_Code!$A$2:$B$10,2,FALSE)</f>
        <v>Aberdeen</v>
      </c>
      <c r="C45" s="2">
        <v>44970</v>
      </c>
      <c r="D45" s="1" t="s">
        <v>6</v>
      </c>
      <c r="E45" s="18" t="s">
        <v>9</v>
      </c>
      <c r="F45" s="18">
        <v>10903</v>
      </c>
      <c r="G45" t="str">
        <f>VLOOKUP(B45,'Store Size'!A$2:D$10,4,FALSE)</f>
        <v>Medium</v>
      </c>
      <c r="J45" s="34" t="s">
        <v>50</v>
      </c>
      <c r="K45" s="34" t="s">
        <v>2</v>
      </c>
      <c r="L45" s="34" t="s">
        <v>79</v>
      </c>
      <c r="M45" s="34" t="s">
        <v>80</v>
      </c>
    </row>
    <row r="46" spans="1:13" x14ac:dyDescent="0.3">
      <c r="A46" s="1" t="s">
        <v>11</v>
      </c>
      <c r="B46" s="1" t="str">
        <f>VLOOKUP(A46,Store_Code!$A$2:$B$10,2,FALSE)</f>
        <v>Aberdeen</v>
      </c>
      <c r="C46" s="2">
        <v>44971</v>
      </c>
      <c r="D46" s="1" t="s">
        <v>6</v>
      </c>
      <c r="E46" s="18" t="s">
        <v>9</v>
      </c>
      <c r="F46" s="18">
        <v>10680</v>
      </c>
      <c r="G46" t="str">
        <f>VLOOKUP(B46,'Store Size'!A$2:D$10,4,FALSE)</f>
        <v>Medium</v>
      </c>
      <c r="J46" s="1" t="s">
        <v>22</v>
      </c>
      <c r="K46" s="1" t="s">
        <v>10</v>
      </c>
      <c r="L46" s="1">
        <v>1</v>
      </c>
      <c r="M46" s="35">
        <f>AVERAGE(F722:F811)</f>
        <v>9525.4888888888891</v>
      </c>
    </row>
    <row r="47" spans="1:13" x14ac:dyDescent="0.3">
      <c r="A47" s="1" t="s">
        <v>11</v>
      </c>
      <c r="B47" s="1" t="str">
        <f>VLOOKUP(A47,Store_Code!$A$2:$B$10,2,FALSE)</f>
        <v>Aberdeen</v>
      </c>
      <c r="C47" s="2">
        <v>44972</v>
      </c>
      <c r="D47" s="1" t="s">
        <v>6</v>
      </c>
      <c r="E47" s="18" t="s">
        <v>9</v>
      </c>
      <c r="F47" s="18">
        <v>10359</v>
      </c>
      <c r="G47" t="str">
        <f>VLOOKUP(B47,'Store Size'!A$2:D$10,4,FALSE)</f>
        <v>Medium</v>
      </c>
      <c r="J47" s="1" t="s">
        <v>23</v>
      </c>
      <c r="K47" s="1" t="s">
        <v>81</v>
      </c>
      <c r="L47" s="1">
        <v>2</v>
      </c>
      <c r="M47" s="35">
        <f>AVERAGE(F812:F2430)</f>
        <v>20694.247066090178</v>
      </c>
    </row>
    <row r="48" spans="1:13" x14ac:dyDescent="0.3">
      <c r="A48" s="1" t="s">
        <v>11</v>
      </c>
      <c r="B48" s="1" t="str">
        <f>VLOOKUP(A48,Store_Code!$A$2:$B$10,2,FALSE)</f>
        <v>Aberdeen</v>
      </c>
      <c r="C48" s="2">
        <v>44973</v>
      </c>
      <c r="D48" s="1" t="s">
        <v>6</v>
      </c>
      <c r="E48" s="18" t="s">
        <v>9</v>
      </c>
      <c r="F48" s="18">
        <v>10022</v>
      </c>
      <c r="G48" t="str">
        <f>VLOOKUP(B48,'Store Size'!A$2:D$10,4,FALSE)</f>
        <v>Medium</v>
      </c>
      <c r="J48" s="1" t="s">
        <v>29</v>
      </c>
      <c r="K48" s="1" t="s">
        <v>28</v>
      </c>
      <c r="L48" s="1">
        <v>1</v>
      </c>
      <c r="M48" s="35">
        <f>AVERAGE(F902:F1261)</f>
        <v>44588.636111111111</v>
      </c>
    </row>
    <row r="49" spans="1:13" x14ac:dyDescent="0.3">
      <c r="A49" s="1" t="s">
        <v>11</v>
      </c>
      <c r="B49" s="1" t="str">
        <f>VLOOKUP(A49,Store_Code!$A$2:$B$10,2,FALSE)</f>
        <v>Aberdeen</v>
      </c>
      <c r="C49" s="2">
        <v>44974</v>
      </c>
      <c r="D49" s="1" t="s">
        <v>6</v>
      </c>
      <c r="E49" s="18" t="s">
        <v>9</v>
      </c>
      <c r="F49" s="18">
        <v>10490</v>
      </c>
      <c r="G49" t="str">
        <f>VLOOKUP(B49,'Store Size'!A$2:D$10,4,FALSE)</f>
        <v>Medium</v>
      </c>
      <c r="J49" s="1" t="s">
        <v>24</v>
      </c>
      <c r="K49" s="1" t="s">
        <v>81</v>
      </c>
      <c r="L49" s="1">
        <v>1</v>
      </c>
      <c r="M49" s="35">
        <f>AVERAGE(F1352:F1441)</f>
        <v>10796.222222222223</v>
      </c>
    </row>
    <row r="50" spans="1:13" x14ac:dyDescent="0.3">
      <c r="A50" s="1" t="s">
        <v>11</v>
      </c>
      <c r="B50" s="1" t="str">
        <f>VLOOKUP(A50,Store_Code!$A$2:$B$10,2,FALSE)</f>
        <v>Aberdeen</v>
      </c>
      <c r="C50" s="2">
        <v>44975</v>
      </c>
      <c r="D50" s="1" t="s">
        <v>6</v>
      </c>
      <c r="E50" s="18" t="s">
        <v>9</v>
      </c>
      <c r="F50" s="18">
        <v>10905</v>
      </c>
      <c r="G50" t="str">
        <f>VLOOKUP(B50,'Store Size'!A$2:D$10,4,FALSE)</f>
        <v>Medium</v>
      </c>
      <c r="J50" s="1" t="s">
        <v>26</v>
      </c>
      <c r="K50" s="1" t="s">
        <v>81</v>
      </c>
      <c r="L50" s="1">
        <v>2</v>
      </c>
      <c r="M50" s="35">
        <f>AVERAGE(F1892:F1981)</f>
        <v>6218.4555555555553</v>
      </c>
    </row>
    <row r="51" spans="1:13" x14ac:dyDescent="0.3">
      <c r="A51" s="1" t="s">
        <v>11</v>
      </c>
      <c r="B51" s="1" t="str">
        <f>VLOOKUP(A51,Store_Code!$A$2:$B$10,2,FALSE)</f>
        <v>Aberdeen</v>
      </c>
      <c r="C51" s="2">
        <v>44976</v>
      </c>
      <c r="D51" s="1" t="s">
        <v>6</v>
      </c>
      <c r="E51" s="18" t="s">
        <v>9</v>
      </c>
      <c r="F51" s="18">
        <v>11153</v>
      </c>
      <c r="G51" t="str">
        <f>VLOOKUP(B51,'Store Size'!A$2:D$10,4,FALSE)</f>
        <v>Medium</v>
      </c>
      <c r="J51" s="1" t="s">
        <v>26</v>
      </c>
      <c r="K51" s="1" t="s">
        <v>28</v>
      </c>
      <c r="L51" s="1">
        <v>2</v>
      </c>
      <c r="M51" s="35">
        <f>AVERAGE(F1982:F2071)</f>
        <v>19223.833333333332</v>
      </c>
    </row>
    <row r="52" spans="1:13" x14ac:dyDescent="0.3">
      <c r="A52" s="1" t="s">
        <v>11</v>
      </c>
      <c r="B52" s="1" t="str">
        <f>VLOOKUP(A52,Store_Code!$A$2:$B$10,2,FALSE)</f>
        <v>Aberdeen</v>
      </c>
      <c r="C52" s="2">
        <v>44977</v>
      </c>
      <c r="D52" s="1" t="s">
        <v>6</v>
      </c>
      <c r="E52" s="18" t="s">
        <v>9</v>
      </c>
      <c r="F52" s="18">
        <v>11825</v>
      </c>
      <c r="G52" t="str">
        <f>VLOOKUP(B52,'Store Size'!A$2:D$10,4,FALSE)</f>
        <v>Medium</v>
      </c>
      <c r="J52" s="1" t="s">
        <v>27</v>
      </c>
      <c r="K52" s="1" t="s">
        <v>81</v>
      </c>
      <c r="L52" s="1">
        <v>2</v>
      </c>
      <c r="M52" s="35">
        <f>AVERAGE(F2162:F2251)</f>
        <v>9446.5666666666675</v>
      </c>
    </row>
    <row r="53" spans="1:13" x14ac:dyDescent="0.3">
      <c r="A53" s="1" t="s">
        <v>11</v>
      </c>
      <c r="B53" s="1" t="str">
        <f>VLOOKUP(A53,Store_Code!$A$2:$B$10,2,FALSE)</f>
        <v>Aberdeen</v>
      </c>
      <c r="C53" s="2">
        <v>44978</v>
      </c>
      <c r="D53" s="1" t="s">
        <v>6</v>
      </c>
      <c r="E53" s="18" t="s">
        <v>9</v>
      </c>
      <c r="F53" s="18">
        <v>11945</v>
      </c>
      <c r="G53" t="str">
        <f>VLOOKUP(B53,'Store Size'!A$2:D$10,4,FALSE)</f>
        <v>Medium</v>
      </c>
      <c r="J53" s="1" t="s">
        <v>25</v>
      </c>
      <c r="K53" s="1" t="s">
        <v>81</v>
      </c>
      <c r="L53" s="1">
        <v>1</v>
      </c>
      <c r="M53" s="35">
        <f>AVERAGE(F1622:F1711)</f>
        <v>6865.6111111111113</v>
      </c>
    </row>
    <row r="54" spans="1:13" x14ac:dyDescent="0.3">
      <c r="A54" s="1" t="s">
        <v>11</v>
      </c>
      <c r="B54" s="1" t="str">
        <f>VLOOKUP(A54,Store_Code!$A$2:$B$10,2,FALSE)</f>
        <v>Aberdeen</v>
      </c>
      <c r="C54" s="2">
        <v>44979</v>
      </c>
      <c r="D54" s="1" t="s">
        <v>6</v>
      </c>
      <c r="E54" s="18" t="s">
        <v>9</v>
      </c>
      <c r="F54" s="18">
        <v>12644</v>
      </c>
      <c r="G54" t="str">
        <f>VLOOKUP(B54,'Store Size'!A$2:D$10,4,FALSE)</f>
        <v>Medium</v>
      </c>
    </row>
    <row r="55" spans="1:13" x14ac:dyDescent="0.3">
      <c r="A55" s="1" t="s">
        <v>11</v>
      </c>
      <c r="B55" s="1" t="str">
        <f>VLOOKUP(A55,Store_Code!$A$2:$B$10,2,FALSE)</f>
        <v>Aberdeen</v>
      </c>
      <c r="C55" s="2">
        <v>44980</v>
      </c>
      <c r="D55" s="1" t="s">
        <v>6</v>
      </c>
      <c r="E55" s="18" t="s">
        <v>9</v>
      </c>
      <c r="F55" s="18">
        <v>12271</v>
      </c>
      <c r="G55" t="str">
        <f>VLOOKUP(B55,'Store Size'!A$2:D$10,4,FALSE)</f>
        <v>Medium</v>
      </c>
    </row>
    <row r="56" spans="1:13" x14ac:dyDescent="0.3">
      <c r="A56" s="1" t="s">
        <v>11</v>
      </c>
      <c r="B56" s="1" t="str">
        <f>VLOOKUP(A56,Store_Code!$A$2:$B$10,2,FALSE)</f>
        <v>Aberdeen</v>
      </c>
      <c r="C56" s="2">
        <v>44981</v>
      </c>
      <c r="D56" s="1" t="s">
        <v>6</v>
      </c>
      <c r="E56" s="18" t="s">
        <v>9</v>
      </c>
      <c r="F56" s="18">
        <v>12611</v>
      </c>
      <c r="G56" t="str">
        <f>VLOOKUP(B56,'Store Size'!A$2:D$10,4,FALSE)</f>
        <v>Medium</v>
      </c>
    </row>
    <row r="57" spans="1:13" x14ac:dyDescent="0.3">
      <c r="A57" s="1" t="s">
        <v>11</v>
      </c>
      <c r="B57" s="1" t="str">
        <f>VLOOKUP(A57,Store_Code!$A$2:$B$10,2,FALSE)</f>
        <v>Aberdeen</v>
      </c>
      <c r="C57" s="2">
        <v>44982</v>
      </c>
      <c r="D57" s="1" t="s">
        <v>6</v>
      </c>
      <c r="E57" s="18" t="s">
        <v>9</v>
      </c>
      <c r="F57" s="18">
        <v>11553</v>
      </c>
      <c r="G57" t="str">
        <f>VLOOKUP(B57,'Store Size'!A$2:D$10,4,FALSE)</f>
        <v>Medium</v>
      </c>
    </row>
    <row r="58" spans="1:13" x14ac:dyDescent="0.3">
      <c r="A58" s="1" t="s">
        <v>11</v>
      </c>
      <c r="B58" s="1" t="str">
        <f>VLOOKUP(A58,Store_Code!$A$2:$B$10,2,FALSE)</f>
        <v>Aberdeen</v>
      </c>
      <c r="C58" s="2">
        <v>44983</v>
      </c>
      <c r="D58" s="1" t="s">
        <v>6</v>
      </c>
      <c r="E58" s="18" t="s">
        <v>9</v>
      </c>
      <c r="F58" s="18">
        <v>11664</v>
      </c>
      <c r="G58" t="str">
        <f>VLOOKUP(B58,'Store Size'!A$2:D$10,4,FALSE)</f>
        <v>Medium</v>
      </c>
    </row>
    <row r="59" spans="1:13" x14ac:dyDescent="0.3">
      <c r="A59" s="1" t="s">
        <v>11</v>
      </c>
      <c r="B59" s="1" t="str">
        <f>VLOOKUP(A59,Store_Code!$A$2:$B$10,2,FALSE)</f>
        <v>Aberdeen</v>
      </c>
      <c r="C59" s="2">
        <v>44984</v>
      </c>
      <c r="D59" s="1" t="s">
        <v>6</v>
      </c>
      <c r="E59" s="18" t="s">
        <v>9</v>
      </c>
      <c r="F59" s="18">
        <v>12044</v>
      </c>
      <c r="G59" t="str">
        <f>VLOOKUP(B59,'Store Size'!A$2:D$10,4,FALSE)</f>
        <v>Medium</v>
      </c>
    </row>
    <row r="60" spans="1:13" x14ac:dyDescent="0.3">
      <c r="A60" s="1" t="s">
        <v>11</v>
      </c>
      <c r="B60" s="1" t="str">
        <f>VLOOKUP(A60,Store_Code!$A$2:$B$10,2,FALSE)</f>
        <v>Aberdeen</v>
      </c>
      <c r="C60" s="2">
        <v>44985</v>
      </c>
      <c r="D60" s="1" t="s">
        <v>6</v>
      </c>
      <c r="E60" s="18" t="s">
        <v>9</v>
      </c>
      <c r="F60" s="18">
        <v>11305</v>
      </c>
      <c r="G60" t="str">
        <f>VLOOKUP(B60,'Store Size'!A$2:D$10,4,FALSE)</f>
        <v>Medium</v>
      </c>
    </row>
    <row r="61" spans="1:13" x14ac:dyDescent="0.3">
      <c r="A61" s="1" t="s">
        <v>11</v>
      </c>
      <c r="B61" s="1" t="str">
        <f>VLOOKUP(A61,Store_Code!$A$2:$B$10,2,FALSE)</f>
        <v>Aberdeen</v>
      </c>
      <c r="C61" s="2">
        <v>44986</v>
      </c>
      <c r="D61" s="1" t="s">
        <v>6</v>
      </c>
      <c r="E61" s="18" t="s">
        <v>9</v>
      </c>
      <c r="F61" s="18">
        <v>12611</v>
      </c>
      <c r="G61" t="str">
        <f>VLOOKUP(B61,'Store Size'!A$2:D$10,4,FALSE)</f>
        <v>Medium</v>
      </c>
    </row>
    <row r="62" spans="1:13" x14ac:dyDescent="0.3">
      <c r="A62" s="1" t="s">
        <v>11</v>
      </c>
      <c r="B62" s="1" t="str">
        <f>VLOOKUP(A62,Store_Code!$A$2:$B$10,2,FALSE)</f>
        <v>Aberdeen</v>
      </c>
      <c r="C62" s="2">
        <v>44987</v>
      </c>
      <c r="D62" s="1" t="s">
        <v>6</v>
      </c>
      <c r="E62" s="18" t="s">
        <v>9</v>
      </c>
      <c r="F62" s="18">
        <v>11452</v>
      </c>
      <c r="G62" t="str">
        <f>VLOOKUP(B62,'Store Size'!A$2:D$10,4,FALSE)</f>
        <v>Medium</v>
      </c>
    </row>
    <row r="63" spans="1:13" x14ac:dyDescent="0.3">
      <c r="A63" s="1" t="s">
        <v>11</v>
      </c>
      <c r="B63" s="1" t="str">
        <f>VLOOKUP(A63,Store_Code!$A$2:$B$10,2,FALSE)</f>
        <v>Aberdeen</v>
      </c>
      <c r="C63" s="2">
        <v>44988</v>
      </c>
      <c r="D63" s="1" t="s">
        <v>6</v>
      </c>
      <c r="E63" s="18" t="s">
        <v>9</v>
      </c>
      <c r="F63" s="18">
        <v>13635</v>
      </c>
      <c r="G63" t="str">
        <f>VLOOKUP(B63,'Store Size'!A$2:D$10,4,FALSE)</f>
        <v>Medium</v>
      </c>
    </row>
    <row r="64" spans="1:13" x14ac:dyDescent="0.3">
      <c r="A64" s="1" t="s">
        <v>11</v>
      </c>
      <c r="B64" s="1" t="str">
        <f>VLOOKUP(A64,Store_Code!$A$2:$B$10,2,FALSE)</f>
        <v>Aberdeen</v>
      </c>
      <c r="C64" s="2">
        <v>44989</v>
      </c>
      <c r="D64" s="1" t="s">
        <v>6</v>
      </c>
      <c r="E64" s="18" t="s">
        <v>9</v>
      </c>
      <c r="F64" s="18">
        <v>13769</v>
      </c>
      <c r="G64" t="str">
        <f>VLOOKUP(B64,'Store Size'!A$2:D$10,4,FALSE)</f>
        <v>Medium</v>
      </c>
    </row>
    <row r="65" spans="1:7" x14ac:dyDescent="0.3">
      <c r="A65" s="1" t="s">
        <v>11</v>
      </c>
      <c r="B65" s="1" t="str">
        <f>VLOOKUP(A65,Store_Code!$A$2:$B$10,2,FALSE)</f>
        <v>Aberdeen</v>
      </c>
      <c r="C65" s="2">
        <v>44990</v>
      </c>
      <c r="D65" s="1" t="s">
        <v>6</v>
      </c>
      <c r="E65" s="18" t="s">
        <v>9</v>
      </c>
      <c r="F65" s="18">
        <v>14514</v>
      </c>
      <c r="G65" t="str">
        <f>VLOOKUP(B65,'Store Size'!A$2:D$10,4,FALSE)</f>
        <v>Medium</v>
      </c>
    </row>
    <row r="66" spans="1:7" x14ac:dyDescent="0.3">
      <c r="A66" s="1" t="s">
        <v>11</v>
      </c>
      <c r="B66" s="1" t="str">
        <f>VLOOKUP(A66,Store_Code!$A$2:$B$10,2,FALSE)</f>
        <v>Aberdeen</v>
      </c>
      <c r="C66" s="2">
        <v>44991</v>
      </c>
      <c r="D66" s="1" t="s">
        <v>6</v>
      </c>
      <c r="E66" s="18" t="s">
        <v>9</v>
      </c>
      <c r="F66" s="18">
        <v>14255</v>
      </c>
      <c r="G66" t="str">
        <f>VLOOKUP(B66,'Store Size'!A$2:D$10,4,FALSE)</f>
        <v>Medium</v>
      </c>
    </row>
    <row r="67" spans="1:7" x14ac:dyDescent="0.3">
      <c r="A67" s="1" t="s">
        <v>11</v>
      </c>
      <c r="B67" s="1" t="str">
        <f>VLOOKUP(A67,Store_Code!$A$2:$B$10,2,FALSE)</f>
        <v>Aberdeen</v>
      </c>
      <c r="C67" s="2">
        <v>44992</v>
      </c>
      <c r="D67" s="1" t="s">
        <v>6</v>
      </c>
      <c r="E67" s="18" t="s">
        <v>9</v>
      </c>
      <c r="F67" s="18">
        <v>14561</v>
      </c>
      <c r="G67" t="str">
        <f>VLOOKUP(B67,'Store Size'!A$2:D$10,4,FALSE)</f>
        <v>Medium</v>
      </c>
    </row>
    <row r="68" spans="1:7" x14ac:dyDescent="0.3">
      <c r="A68" s="1" t="s">
        <v>11</v>
      </c>
      <c r="B68" s="1" t="str">
        <f>VLOOKUP(A68,Store_Code!$A$2:$B$10,2,FALSE)</f>
        <v>Aberdeen</v>
      </c>
      <c r="C68" s="2">
        <v>44993</v>
      </c>
      <c r="D68" s="1" t="s">
        <v>6</v>
      </c>
      <c r="E68" s="18" t="s">
        <v>9</v>
      </c>
      <c r="F68" s="18">
        <v>13688</v>
      </c>
      <c r="G68" t="str">
        <f>VLOOKUP(B68,'Store Size'!A$2:D$10,4,FALSE)</f>
        <v>Medium</v>
      </c>
    </row>
    <row r="69" spans="1:7" x14ac:dyDescent="0.3">
      <c r="A69" s="1" t="s">
        <v>11</v>
      </c>
      <c r="B69" s="1" t="str">
        <f>VLOOKUP(A69,Store_Code!$A$2:$B$10,2,FALSE)</f>
        <v>Aberdeen</v>
      </c>
      <c r="C69" s="2">
        <v>44994</v>
      </c>
      <c r="D69" s="1" t="s">
        <v>6</v>
      </c>
      <c r="E69" s="18" t="s">
        <v>9</v>
      </c>
      <c r="F69" s="18">
        <v>13465</v>
      </c>
      <c r="G69" t="str">
        <f>VLOOKUP(B69,'Store Size'!A$2:D$10,4,FALSE)</f>
        <v>Medium</v>
      </c>
    </row>
    <row r="70" spans="1:7" x14ac:dyDescent="0.3">
      <c r="A70" s="1" t="s">
        <v>11</v>
      </c>
      <c r="B70" s="1" t="str">
        <f>VLOOKUP(A70,Store_Code!$A$2:$B$10,2,FALSE)</f>
        <v>Aberdeen</v>
      </c>
      <c r="C70" s="2">
        <v>44995</v>
      </c>
      <c r="D70" s="1" t="s">
        <v>6</v>
      </c>
      <c r="E70" s="18" t="s">
        <v>9</v>
      </c>
      <c r="F70" s="18">
        <v>13591</v>
      </c>
      <c r="G70" t="str">
        <f>VLOOKUP(B70,'Store Size'!A$2:D$10,4,FALSE)</f>
        <v>Medium</v>
      </c>
    </row>
    <row r="71" spans="1:7" x14ac:dyDescent="0.3">
      <c r="A71" s="1" t="s">
        <v>11</v>
      </c>
      <c r="B71" s="1" t="str">
        <f>VLOOKUP(A71,Store_Code!$A$2:$B$10,2,FALSE)</f>
        <v>Aberdeen</v>
      </c>
      <c r="C71" s="2">
        <v>44996</v>
      </c>
      <c r="D71" s="1" t="s">
        <v>6</v>
      </c>
      <c r="E71" s="18" t="s">
        <v>9</v>
      </c>
      <c r="F71" s="18">
        <v>13991</v>
      </c>
      <c r="G71" t="str">
        <f>VLOOKUP(B71,'Store Size'!A$2:D$10,4,FALSE)</f>
        <v>Medium</v>
      </c>
    </row>
    <row r="72" spans="1:7" x14ac:dyDescent="0.3">
      <c r="A72" s="1" t="s">
        <v>11</v>
      </c>
      <c r="B72" s="1" t="str">
        <f>VLOOKUP(A72,Store_Code!$A$2:$B$10,2,FALSE)</f>
        <v>Aberdeen</v>
      </c>
      <c r="C72" s="2">
        <v>44997</v>
      </c>
      <c r="D72" s="1" t="s">
        <v>6</v>
      </c>
      <c r="E72" s="18" t="s">
        <v>9</v>
      </c>
      <c r="F72" s="18">
        <v>14364</v>
      </c>
      <c r="G72" t="str">
        <f>VLOOKUP(B72,'Store Size'!A$2:D$10,4,FALSE)</f>
        <v>Medium</v>
      </c>
    </row>
    <row r="73" spans="1:7" x14ac:dyDescent="0.3">
      <c r="A73" s="1" t="s">
        <v>11</v>
      </c>
      <c r="B73" s="1" t="str">
        <f>VLOOKUP(A73,Store_Code!$A$2:$B$10,2,FALSE)</f>
        <v>Aberdeen</v>
      </c>
      <c r="C73" s="2">
        <v>44998</v>
      </c>
      <c r="D73" s="1" t="s">
        <v>6</v>
      </c>
      <c r="E73" s="18" t="s">
        <v>9</v>
      </c>
      <c r="F73" s="18">
        <v>13509</v>
      </c>
      <c r="G73" t="str">
        <f>VLOOKUP(B73,'Store Size'!A$2:D$10,4,FALSE)</f>
        <v>Medium</v>
      </c>
    </row>
    <row r="74" spans="1:7" x14ac:dyDescent="0.3">
      <c r="A74" s="1" t="s">
        <v>11</v>
      </c>
      <c r="B74" s="1" t="str">
        <f>VLOOKUP(A74,Store_Code!$A$2:$B$10,2,FALSE)</f>
        <v>Aberdeen</v>
      </c>
      <c r="C74" s="2">
        <v>44999</v>
      </c>
      <c r="D74" s="1" t="s">
        <v>6</v>
      </c>
      <c r="E74" s="18" t="s">
        <v>9</v>
      </c>
      <c r="F74" s="18">
        <v>13545</v>
      </c>
      <c r="G74" t="str">
        <f>VLOOKUP(B74,'Store Size'!A$2:D$10,4,FALSE)</f>
        <v>Medium</v>
      </c>
    </row>
    <row r="75" spans="1:7" x14ac:dyDescent="0.3">
      <c r="A75" s="1" t="s">
        <v>11</v>
      </c>
      <c r="B75" s="1" t="str">
        <f>VLOOKUP(A75,Store_Code!$A$2:$B$10,2,FALSE)</f>
        <v>Aberdeen</v>
      </c>
      <c r="C75" s="2">
        <v>45000</v>
      </c>
      <c r="D75" s="1" t="s">
        <v>6</v>
      </c>
      <c r="E75" s="18" t="s">
        <v>9</v>
      </c>
      <c r="F75" s="18">
        <v>13836</v>
      </c>
      <c r="G75" t="str">
        <f>VLOOKUP(B75,'Store Size'!A$2:D$10,4,FALSE)</f>
        <v>Medium</v>
      </c>
    </row>
    <row r="76" spans="1:7" x14ac:dyDescent="0.3">
      <c r="A76" s="1" t="s">
        <v>11</v>
      </c>
      <c r="B76" s="1" t="str">
        <f>VLOOKUP(A76,Store_Code!$A$2:$B$10,2,FALSE)</f>
        <v>Aberdeen</v>
      </c>
      <c r="C76" s="2">
        <v>45001</v>
      </c>
      <c r="D76" s="1" t="s">
        <v>6</v>
      </c>
      <c r="E76" s="18" t="s">
        <v>9</v>
      </c>
      <c r="F76" s="18">
        <v>13687</v>
      </c>
      <c r="G76" t="str">
        <f>VLOOKUP(B76,'Store Size'!A$2:D$10,4,FALSE)</f>
        <v>Medium</v>
      </c>
    </row>
    <row r="77" spans="1:7" x14ac:dyDescent="0.3">
      <c r="A77" s="1" t="s">
        <v>11</v>
      </c>
      <c r="B77" s="1" t="str">
        <f>VLOOKUP(A77,Store_Code!$A$2:$B$10,2,FALSE)</f>
        <v>Aberdeen</v>
      </c>
      <c r="C77" s="2">
        <v>45002</v>
      </c>
      <c r="D77" s="1" t="s">
        <v>6</v>
      </c>
      <c r="E77" s="18" t="s">
        <v>7</v>
      </c>
      <c r="F77" s="18">
        <v>12784</v>
      </c>
      <c r="G77" t="str">
        <f>VLOOKUP(B77,'Store Size'!A$2:D$10,4,FALSE)</f>
        <v>Medium</v>
      </c>
    </row>
    <row r="78" spans="1:7" x14ac:dyDescent="0.3">
      <c r="A78" s="1" t="s">
        <v>11</v>
      </c>
      <c r="B78" s="1" t="str">
        <f>VLOOKUP(A78,Store_Code!$A$2:$B$10,2,FALSE)</f>
        <v>Aberdeen</v>
      </c>
      <c r="C78" s="2">
        <v>45003</v>
      </c>
      <c r="D78" s="1" t="s">
        <v>6</v>
      </c>
      <c r="E78" s="18" t="s">
        <v>7</v>
      </c>
      <c r="F78" s="18">
        <v>13158</v>
      </c>
      <c r="G78" t="str">
        <f>VLOOKUP(B78,'Store Size'!A$2:D$10,4,FALSE)</f>
        <v>Medium</v>
      </c>
    </row>
    <row r="79" spans="1:7" x14ac:dyDescent="0.3">
      <c r="A79" s="1" t="s">
        <v>11</v>
      </c>
      <c r="B79" s="1" t="str">
        <f>VLOOKUP(A79,Store_Code!$A$2:$B$10,2,FALSE)</f>
        <v>Aberdeen</v>
      </c>
      <c r="C79" s="2">
        <v>45004</v>
      </c>
      <c r="D79" s="1" t="s">
        <v>6</v>
      </c>
      <c r="E79" s="18" t="s">
        <v>7</v>
      </c>
      <c r="F79" s="18">
        <v>13819</v>
      </c>
      <c r="G79" t="str">
        <f>VLOOKUP(B79,'Store Size'!A$2:D$10,4,FALSE)</f>
        <v>Medium</v>
      </c>
    </row>
    <row r="80" spans="1:7" x14ac:dyDescent="0.3">
      <c r="A80" s="1" t="s">
        <v>11</v>
      </c>
      <c r="B80" s="1" t="str">
        <f>VLOOKUP(A80,Store_Code!$A$2:$B$10,2,FALSE)</f>
        <v>Aberdeen</v>
      </c>
      <c r="C80" s="2">
        <v>45005</v>
      </c>
      <c r="D80" s="1" t="s">
        <v>6</v>
      </c>
      <c r="E80" s="18" t="s">
        <v>7</v>
      </c>
      <c r="F80" s="18">
        <v>13767</v>
      </c>
      <c r="G80" t="str">
        <f>VLOOKUP(B80,'Store Size'!A$2:D$10,4,FALSE)</f>
        <v>Medium</v>
      </c>
    </row>
    <row r="81" spans="1:7" x14ac:dyDescent="0.3">
      <c r="A81" s="1" t="s">
        <v>11</v>
      </c>
      <c r="B81" s="1" t="str">
        <f>VLOOKUP(A81,Store_Code!$A$2:$B$10,2,FALSE)</f>
        <v>Aberdeen</v>
      </c>
      <c r="C81" s="2">
        <v>45006</v>
      </c>
      <c r="D81" s="1" t="s">
        <v>6</v>
      </c>
      <c r="E81" s="18" t="s">
        <v>7</v>
      </c>
      <c r="F81" s="18">
        <v>14377</v>
      </c>
      <c r="G81" t="str">
        <f>VLOOKUP(B81,'Store Size'!A$2:D$10,4,FALSE)</f>
        <v>Medium</v>
      </c>
    </row>
    <row r="82" spans="1:7" x14ac:dyDescent="0.3">
      <c r="A82" s="1" t="s">
        <v>11</v>
      </c>
      <c r="B82" s="1" t="str">
        <f>VLOOKUP(A82,Store_Code!$A$2:$B$10,2,FALSE)</f>
        <v>Aberdeen</v>
      </c>
      <c r="C82" s="2">
        <v>45007</v>
      </c>
      <c r="D82" s="1" t="s">
        <v>6</v>
      </c>
      <c r="E82" s="18" t="s">
        <v>7</v>
      </c>
      <c r="F82" s="18">
        <v>13325</v>
      </c>
      <c r="G82" t="str">
        <f>VLOOKUP(B82,'Store Size'!A$2:D$10,4,FALSE)</f>
        <v>Medium</v>
      </c>
    </row>
    <row r="83" spans="1:7" x14ac:dyDescent="0.3">
      <c r="A83" s="1" t="s">
        <v>11</v>
      </c>
      <c r="B83" s="1" t="str">
        <f>VLOOKUP(A83,Store_Code!$A$2:$B$10,2,FALSE)</f>
        <v>Aberdeen</v>
      </c>
      <c r="C83" s="2">
        <v>45008</v>
      </c>
      <c r="D83" s="1" t="s">
        <v>6</v>
      </c>
      <c r="E83" s="18" t="s">
        <v>7</v>
      </c>
      <c r="F83" s="18">
        <v>14676</v>
      </c>
      <c r="G83" t="str">
        <f>VLOOKUP(B83,'Store Size'!A$2:D$10,4,FALSE)</f>
        <v>Medium</v>
      </c>
    </row>
    <row r="84" spans="1:7" x14ac:dyDescent="0.3">
      <c r="A84" s="1" t="s">
        <v>11</v>
      </c>
      <c r="B84" s="1" t="str">
        <f>VLOOKUP(A84,Store_Code!$A$2:$B$10,2,FALSE)</f>
        <v>Aberdeen</v>
      </c>
      <c r="C84" s="2">
        <v>45009</v>
      </c>
      <c r="D84" s="1" t="s">
        <v>6</v>
      </c>
      <c r="E84" s="18" t="s">
        <v>7</v>
      </c>
      <c r="F84" s="18">
        <v>13638</v>
      </c>
      <c r="G84" t="str">
        <f>VLOOKUP(B84,'Store Size'!A$2:D$10,4,FALSE)</f>
        <v>Medium</v>
      </c>
    </row>
    <row r="85" spans="1:7" x14ac:dyDescent="0.3">
      <c r="A85" s="1" t="s">
        <v>11</v>
      </c>
      <c r="B85" s="1" t="str">
        <f>VLOOKUP(A85,Store_Code!$A$2:$B$10,2,FALSE)</f>
        <v>Aberdeen</v>
      </c>
      <c r="C85" s="2">
        <v>45010</v>
      </c>
      <c r="D85" s="1" t="s">
        <v>6</v>
      </c>
      <c r="E85" s="18" t="s">
        <v>7</v>
      </c>
      <c r="F85" s="18">
        <v>14421</v>
      </c>
      <c r="G85" t="str">
        <f>VLOOKUP(B85,'Store Size'!A$2:D$10,4,FALSE)</f>
        <v>Medium</v>
      </c>
    </row>
    <row r="86" spans="1:7" x14ac:dyDescent="0.3">
      <c r="A86" s="1" t="s">
        <v>11</v>
      </c>
      <c r="B86" s="1" t="str">
        <f>VLOOKUP(A86,Store_Code!$A$2:$B$10,2,FALSE)</f>
        <v>Aberdeen</v>
      </c>
      <c r="C86" s="2">
        <v>45011</v>
      </c>
      <c r="D86" s="1" t="s">
        <v>6</v>
      </c>
      <c r="E86" s="18" t="s">
        <v>7</v>
      </c>
      <c r="F86" s="18">
        <v>12657</v>
      </c>
      <c r="G86" t="str">
        <f>VLOOKUP(B86,'Store Size'!A$2:D$10,4,FALSE)</f>
        <v>Medium</v>
      </c>
    </row>
    <row r="87" spans="1:7" x14ac:dyDescent="0.3">
      <c r="A87" s="1" t="s">
        <v>11</v>
      </c>
      <c r="B87" s="1" t="str">
        <f>VLOOKUP(A87,Store_Code!$A$2:$B$10,2,FALSE)</f>
        <v>Aberdeen</v>
      </c>
      <c r="C87" s="2">
        <v>45012</v>
      </c>
      <c r="D87" s="1" t="s">
        <v>6</v>
      </c>
      <c r="E87" s="18" t="s">
        <v>7</v>
      </c>
      <c r="F87" s="18">
        <v>14635</v>
      </c>
      <c r="G87" t="str">
        <f>VLOOKUP(B87,'Store Size'!A$2:D$10,4,FALSE)</f>
        <v>Medium</v>
      </c>
    </row>
    <row r="88" spans="1:7" x14ac:dyDescent="0.3">
      <c r="A88" s="1" t="s">
        <v>11</v>
      </c>
      <c r="B88" s="1" t="str">
        <f>VLOOKUP(A88,Store_Code!$A$2:$B$10,2,FALSE)</f>
        <v>Aberdeen</v>
      </c>
      <c r="C88" s="2">
        <v>45013</v>
      </c>
      <c r="D88" s="1" t="s">
        <v>6</v>
      </c>
      <c r="E88" s="18" t="s">
        <v>7</v>
      </c>
      <c r="F88" s="18">
        <v>13688</v>
      </c>
      <c r="G88" t="str">
        <f>VLOOKUP(B88,'Store Size'!A$2:D$10,4,FALSE)</f>
        <v>Medium</v>
      </c>
    </row>
    <row r="89" spans="1:7" x14ac:dyDescent="0.3">
      <c r="A89" s="1" t="s">
        <v>11</v>
      </c>
      <c r="B89" s="1" t="str">
        <f>VLOOKUP(A89,Store_Code!$A$2:$B$10,2,FALSE)</f>
        <v>Aberdeen</v>
      </c>
      <c r="C89" s="2">
        <v>45014</v>
      </c>
      <c r="D89" s="1" t="s">
        <v>6</v>
      </c>
      <c r="E89" s="18" t="s">
        <v>7</v>
      </c>
      <c r="F89" s="18">
        <v>14186</v>
      </c>
      <c r="G89" t="str">
        <f>VLOOKUP(B89,'Store Size'!A$2:D$10,4,FALSE)</f>
        <v>Medium</v>
      </c>
    </row>
    <row r="90" spans="1:7" x14ac:dyDescent="0.3">
      <c r="A90" s="1" t="s">
        <v>11</v>
      </c>
      <c r="B90" s="1" t="str">
        <f>VLOOKUP(A90,Store_Code!$A$2:$B$10,2,FALSE)</f>
        <v>Aberdeen</v>
      </c>
      <c r="C90" s="2">
        <v>45015</v>
      </c>
      <c r="D90" s="1" t="s">
        <v>6</v>
      </c>
      <c r="E90" s="18" t="s">
        <v>7</v>
      </c>
      <c r="F90" s="18">
        <v>14685</v>
      </c>
      <c r="G90" t="str">
        <f>VLOOKUP(B90,'Store Size'!A$2:D$10,4,FALSE)</f>
        <v>Medium</v>
      </c>
    </row>
    <row r="91" spans="1:7" x14ac:dyDescent="0.3">
      <c r="A91" s="1" t="s">
        <v>11</v>
      </c>
      <c r="B91" s="1" t="str">
        <f>VLOOKUP(A91,Store_Code!$A$2:$B$10,2,FALSE)</f>
        <v>Aberdeen</v>
      </c>
      <c r="C91" s="2">
        <v>45016</v>
      </c>
      <c r="D91" s="1" t="s">
        <v>6</v>
      </c>
      <c r="E91" s="18" t="s">
        <v>7</v>
      </c>
      <c r="F91" s="65">
        <v>12353</v>
      </c>
      <c r="G91" t="str">
        <f>VLOOKUP(B91,'Store Size'!A$2:D$10,4,FALSE)</f>
        <v>Medium</v>
      </c>
    </row>
    <row r="92" spans="1:7" x14ac:dyDescent="0.3">
      <c r="A92" s="1" t="s">
        <v>11</v>
      </c>
      <c r="B92" s="1" t="str">
        <f>VLOOKUP(A92,Store_Code!$A$2:$B$10,2,FALSE)</f>
        <v>Aberdeen</v>
      </c>
      <c r="C92" s="2">
        <v>44927</v>
      </c>
      <c r="D92" s="1" t="s">
        <v>8</v>
      </c>
      <c r="E92" s="18" t="s">
        <v>9</v>
      </c>
      <c r="F92" s="18">
        <v>34675</v>
      </c>
      <c r="G92" t="str">
        <f>VLOOKUP(B92,'Store Size'!A$11:D$19,4,FALSE)</f>
        <v>Medium</v>
      </c>
    </row>
    <row r="93" spans="1:7" x14ac:dyDescent="0.3">
      <c r="A93" s="1" t="s">
        <v>11</v>
      </c>
      <c r="B93" s="1" t="str">
        <f>VLOOKUP(A93,Store_Code!$A$2:$B$10,2,FALSE)</f>
        <v>Aberdeen</v>
      </c>
      <c r="C93" s="2">
        <v>44928</v>
      </c>
      <c r="D93" s="1" t="s">
        <v>8</v>
      </c>
      <c r="E93" s="18" t="s">
        <v>9</v>
      </c>
      <c r="F93" s="18">
        <v>32859</v>
      </c>
      <c r="G93" t="str">
        <f>VLOOKUP(B93,'Store Size'!A$11:D$19,4,FALSE)</f>
        <v>Medium</v>
      </c>
    </row>
    <row r="94" spans="1:7" x14ac:dyDescent="0.3">
      <c r="A94" s="1" t="s">
        <v>11</v>
      </c>
      <c r="B94" s="1" t="str">
        <f>VLOOKUP(A94,Store_Code!$A$2:$B$10,2,FALSE)</f>
        <v>Aberdeen</v>
      </c>
      <c r="C94" s="2">
        <v>44929</v>
      </c>
      <c r="D94" s="1" t="s">
        <v>8</v>
      </c>
      <c r="E94" s="18" t="s">
        <v>9</v>
      </c>
      <c r="F94" s="18">
        <v>37484</v>
      </c>
      <c r="G94" t="str">
        <f>VLOOKUP(B94,'Store Size'!A$11:D$19,4,FALSE)</f>
        <v>Medium</v>
      </c>
    </row>
    <row r="95" spans="1:7" x14ac:dyDescent="0.3">
      <c r="A95" s="1" t="s">
        <v>11</v>
      </c>
      <c r="B95" s="1" t="str">
        <f>VLOOKUP(A95,Store_Code!$A$2:$B$10,2,FALSE)</f>
        <v>Aberdeen</v>
      </c>
      <c r="C95" s="2">
        <v>44930</v>
      </c>
      <c r="D95" s="1" t="s">
        <v>8</v>
      </c>
      <c r="E95" s="18" t="s">
        <v>9</v>
      </c>
      <c r="F95" s="18">
        <v>37475</v>
      </c>
      <c r="G95" t="str">
        <f>VLOOKUP(B95,'Store Size'!A$11:D$19,4,FALSE)</f>
        <v>Medium</v>
      </c>
    </row>
    <row r="96" spans="1:7" x14ac:dyDescent="0.3">
      <c r="A96" s="1" t="s">
        <v>11</v>
      </c>
      <c r="B96" s="1" t="str">
        <f>VLOOKUP(A96,Store_Code!$A$2:$B$10,2,FALSE)</f>
        <v>Aberdeen</v>
      </c>
      <c r="C96" s="2">
        <v>44931</v>
      </c>
      <c r="D96" s="1" t="s">
        <v>8</v>
      </c>
      <c r="E96" s="18" t="s">
        <v>9</v>
      </c>
      <c r="F96" s="18">
        <v>42854</v>
      </c>
      <c r="G96" t="str">
        <f>VLOOKUP(B96,'Store Size'!A$11:D$19,4,FALSE)</f>
        <v>Medium</v>
      </c>
    </row>
    <row r="97" spans="1:7" x14ac:dyDescent="0.3">
      <c r="A97" s="1" t="s">
        <v>11</v>
      </c>
      <c r="B97" s="1" t="str">
        <f>VLOOKUP(A97,Store_Code!$A$2:$B$10,2,FALSE)</f>
        <v>Aberdeen</v>
      </c>
      <c r="C97" s="2">
        <v>44932</v>
      </c>
      <c r="D97" s="1" t="s">
        <v>8</v>
      </c>
      <c r="E97" s="18" t="s">
        <v>9</v>
      </c>
      <c r="F97" s="18">
        <v>35629</v>
      </c>
      <c r="G97" t="str">
        <f>VLOOKUP(B97,'Store Size'!A$11:D$19,4,FALSE)</f>
        <v>Medium</v>
      </c>
    </row>
    <row r="98" spans="1:7" x14ac:dyDescent="0.3">
      <c r="A98" s="1" t="s">
        <v>11</v>
      </c>
      <c r="B98" s="1" t="str">
        <f>VLOOKUP(A98,Store_Code!$A$2:$B$10,2,FALSE)</f>
        <v>Aberdeen</v>
      </c>
      <c r="C98" s="2">
        <v>44933</v>
      </c>
      <c r="D98" s="1" t="s">
        <v>8</v>
      </c>
      <c r="E98" s="18" t="s">
        <v>9</v>
      </c>
      <c r="F98" s="18">
        <v>36078</v>
      </c>
      <c r="G98" t="str">
        <f>VLOOKUP(B98,'Store Size'!A$11:D$19,4,FALSE)</f>
        <v>Medium</v>
      </c>
    </row>
    <row r="99" spans="1:7" x14ac:dyDescent="0.3">
      <c r="A99" s="1" t="s">
        <v>11</v>
      </c>
      <c r="B99" s="1" t="str">
        <f>VLOOKUP(A99,Store_Code!$A$2:$B$10,2,FALSE)</f>
        <v>Aberdeen</v>
      </c>
      <c r="C99" s="2">
        <v>44934</v>
      </c>
      <c r="D99" s="1" t="s">
        <v>8</v>
      </c>
      <c r="E99" s="18" t="s">
        <v>9</v>
      </c>
      <c r="F99" s="18">
        <v>35910</v>
      </c>
      <c r="G99" t="str">
        <f>VLOOKUP(B99,'Store Size'!A$11:D$19,4,FALSE)</f>
        <v>Medium</v>
      </c>
    </row>
    <row r="100" spans="1:7" x14ac:dyDescent="0.3">
      <c r="A100" s="1" t="s">
        <v>11</v>
      </c>
      <c r="B100" s="1" t="str">
        <f>VLOOKUP(A100,Store_Code!$A$2:$B$10,2,FALSE)</f>
        <v>Aberdeen</v>
      </c>
      <c r="C100" s="2">
        <v>44935</v>
      </c>
      <c r="D100" s="1" t="s">
        <v>8</v>
      </c>
      <c r="E100" s="18" t="s">
        <v>9</v>
      </c>
      <c r="F100" s="18">
        <v>42656</v>
      </c>
      <c r="G100" t="str">
        <f>VLOOKUP(B100,'Store Size'!A$11:D$19,4,FALSE)</f>
        <v>Medium</v>
      </c>
    </row>
    <row r="101" spans="1:7" x14ac:dyDescent="0.3">
      <c r="A101" s="1" t="s">
        <v>11</v>
      </c>
      <c r="B101" s="1" t="str">
        <f>VLOOKUP(A101,Store_Code!$A$2:$B$10,2,FALSE)</f>
        <v>Aberdeen</v>
      </c>
      <c r="C101" s="2">
        <v>44936</v>
      </c>
      <c r="D101" s="1" t="s">
        <v>8</v>
      </c>
      <c r="E101" s="18" t="s">
        <v>9</v>
      </c>
      <c r="F101" s="18">
        <v>32194</v>
      </c>
      <c r="G101" t="str">
        <f>VLOOKUP(B101,'Store Size'!A$11:D$19,4,FALSE)</f>
        <v>Medium</v>
      </c>
    </row>
    <row r="102" spans="1:7" x14ac:dyDescent="0.3">
      <c r="A102" s="1" t="s">
        <v>11</v>
      </c>
      <c r="B102" s="1" t="str">
        <f>VLOOKUP(A102,Store_Code!$A$2:$B$10,2,FALSE)</f>
        <v>Aberdeen</v>
      </c>
      <c r="C102" s="2">
        <v>44937</v>
      </c>
      <c r="D102" s="1" t="s">
        <v>8</v>
      </c>
      <c r="E102" s="18" t="s">
        <v>9</v>
      </c>
      <c r="F102" s="18">
        <v>41477</v>
      </c>
      <c r="G102" t="str">
        <f>VLOOKUP(B102,'Store Size'!A$11:D$19,4,FALSE)</f>
        <v>Medium</v>
      </c>
    </row>
    <row r="103" spans="1:7" x14ac:dyDescent="0.3">
      <c r="A103" s="1" t="s">
        <v>11</v>
      </c>
      <c r="B103" s="1" t="str">
        <f>VLOOKUP(A103,Store_Code!$A$2:$B$10,2,FALSE)</f>
        <v>Aberdeen</v>
      </c>
      <c r="C103" s="2">
        <v>44938</v>
      </c>
      <c r="D103" s="1" t="s">
        <v>8</v>
      </c>
      <c r="E103" s="18" t="s">
        <v>9</v>
      </c>
      <c r="F103" s="18">
        <v>33636</v>
      </c>
      <c r="G103" t="str">
        <f>VLOOKUP(B103,'Store Size'!A$11:D$19,4,FALSE)</f>
        <v>Medium</v>
      </c>
    </row>
    <row r="104" spans="1:7" x14ac:dyDescent="0.3">
      <c r="A104" s="1" t="s">
        <v>11</v>
      </c>
      <c r="B104" s="1" t="str">
        <f>VLOOKUP(A104,Store_Code!$A$2:$B$10,2,FALSE)</f>
        <v>Aberdeen</v>
      </c>
      <c r="C104" s="2">
        <v>44939</v>
      </c>
      <c r="D104" s="1" t="s">
        <v>8</v>
      </c>
      <c r="E104" s="18" t="s">
        <v>9</v>
      </c>
      <c r="F104" s="18">
        <v>41887</v>
      </c>
      <c r="G104" t="str">
        <f>VLOOKUP(B104,'Store Size'!A$11:D$19,4,FALSE)</f>
        <v>Medium</v>
      </c>
    </row>
    <row r="105" spans="1:7" x14ac:dyDescent="0.3">
      <c r="A105" s="1" t="s">
        <v>11</v>
      </c>
      <c r="B105" s="1" t="str">
        <f>VLOOKUP(A105,Store_Code!$A$2:$B$10,2,FALSE)</f>
        <v>Aberdeen</v>
      </c>
      <c r="C105" s="2">
        <v>44940</v>
      </c>
      <c r="D105" s="1" t="s">
        <v>8</v>
      </c>
      <c r="E105" s="18" t="s">
        <v>9</v>
      </c>
      <c r="F105" s="18">
        <v>33465</v>
      </c>
      <c r="G105" t="str">
        <f>VLOOKUP(B105,'Store Size'!A$11:D$19,4,FALSE)</f>
        <v>Medium</v>
      </c>
    </row>
    <row r="106" spans="1:7" x14ac:dyDescent="0.3">
      <c r="A106" s="1" t="s">
        <v>11</v>
      </c>
      <c r="B106" s="1" t="str">
        <f>VLOOKUP(A106,Store_Code!$A$2:$B$10,2,FALSE)</f>
        <v>Aberdeen</v>
      </c>
      <c r="C106" s="2">
        <v>44941</v>
      </c>
      <c r="D106" s="1" t="s">
        <v>8</v>
      </c>
      <c r="E106" s="18" t="s">
        <v>9</v>
      </c>
      <c r="F106" s="18">
        <v>40742</v>
      </c>
      <c r="G106" t="str">
        <f>VLOOKUP(B106,'Store Size'!A$11:D$19,4,FALSE)</f>
        <v>Medium</v>
      </c>
    </row>
    <row r="107" spans="1:7" x14ac:dyDescent="0.3">
      <c r="A107" s="1" t="s">
        <v>11</v>
      </c>
      <c r="B107" s="1" t="str">
        <f>VLOOKUP(A107,Store_Code!$A$2:$B$10,2,FALSE)</f>
        <v>Aberdeen</v>
      </c>
      <c r="C107" s="2">
        <v>44942</v>
      </c>
      <c r="D107" s="1" t="s">
        <v>8</v>
      </c>
      <c r="E107" s="18" t="s">
        <v>9</v>
      </c>
      <c r="F107" s="18">
        <v>41833</v>
      </c>
      <c r="G107" t="str">
        <f>VLOOKUP(B107,'Store Size'!A$11:D$19,4,FALSE)</f>
        <v>Medium</v>
      </c>
    </row>
    <row r="108" spans="1:7" x14ac:dyDescent="0.3">
      <c r="A108" s="1" t="s">
        <v>11</v>
      </c>
      <c r="B108" s="1" t="str">
        <f>VLOOKUP(A108,Store_Code!$A$2:$B$10,2,FALSE)</f>
        <v>Aberdeen</v>
      </c>
      <c r="C108" s="2">
        <v>44943</v>
      </c>
      <c r="D108" s="1" t="s">
        <v>8</v>
      </c>
      <c r="E108" s="18" t="s">
        <v>9</v>
      </c>
      <c r="F108" s="18">
        <v>32379</v>
      </c>
      <c r="G108" t="str">
        <f>VLOOKUP(B108,'Store Size'!A$11:D$19,4,FALSE)</f>
        <v>Medium</v>
      </c>
    </row>
    <row r="109" spans="1:7" x14ac:dyDescent="0.3">
      <c r="A109" s="1" t="s">
        <v>11</v>
      </c>
      <c r="B109" s="1" t="str">
        <f>VLOOKUP(A109,Store_Code!$A$2:$B$10,2,FALSE)</f>
        <v>Aberdeen</v>
      </c>
      <c r="C109" s="2">
        <v>44944</v>
      </c>
      <c r="D109" s="1" t="s">
        <v>8</v>
      </c>
      <c r="E109" s="18" t="s">
        <v>9</v>
      </c>
      <c r="F109" s="18">
        <v>35729</v>
      </c>
      <c r="G109" t="str">
        <f>VLOOKUP(B109,'Store Size'!A$11:D$19,4,FALSE)</f>
        <v>Medium</v>
      </c>
    </row>
    <row r="110" spans="1:7" x14ac:dyDescent="0.3">
      <c r="A110" s="1" t="s">
        <v>11</v>
      </c>
      <c r="B110" s="1" t="str">
        <f>VLOOKUP(A110,Store_Code!$A$2:$B$10,2,FALSE)</f>
        <v>Aberdeen</v>
      </c>
      <c r="C110" s="2">
        <v>44945</v>
      </c>
      <c r="D110" s="1" t="s">
        <v>8</v>
      </c>
      <c r="E110" s="18" t="s">
        <v>9</v>
      </c>
      <c r="F110" s="18">
        <v>40996</v>
      </c>
      <c r="G110" t="str">
        <f>VLOOKUP(B110,'Store Size'!A$11:D$19,4,FALSE)</f>
        <v>Medium</v>
      </c>
    </row>
    <row r="111" spans="1:7" x14ac:dyDescent="0.3">
      <c r="A111" s="1" t="s">
        <v>11</v>
      </c>
      <c r="B111" s="1" t="str">
        <f>VLOOKUP(A111,Store_Code!$A$2:$B$10,2,FALSE)</f>
        <v>Aberdeen</v>
      </c>
      <c r="C111" s="2">
        <v>44946</v>
      </c>
      <c r="D111" s="1" t="s">
        <v>8</v>
      </c>
      <c r="E111" s="18" t="s">
        <v>9</v>
      </c>
      <c r="F111" s="18">
        <v>40553</v>
      </c>
      <c r="G111" t="str">
        <f>VLOOKUP(B111,'Store Size'!A$11:D$19,4,FALSE)</f>
        <v>Medium</v>
      </c>
    </row>
    <row r="112" spans="1:7" x14ac:dyDescent="0.3">
      <c r="A112" s="1" t="s">
        <v>11</v>
      </c>
      <c r="B112" s="1" t="str">
        <f>VLOOKUP(A112,Store_Code!$A$2:$B$10,2,FALSE)</f>
        <v>Aberdeen</v>
      </c>
      <c r="C112" s="2">
        <v>44947</v>
      </c>
      <c r="D112" s="1" t="s">
        <v>8</v>
      </c>
      <c r="E112" s="18" t="s">
        <v>9</v>
      </c>
      <c r="F112" s="18">
        <v>37710</v>
      </c>
      <c r="G112" t="str">
        <f>VLOOKUP(B112,'Store Size'!A$11:D$19,4,FALSE)</f>
        <v>Medium</v>
      </c>
    </row>
    <row r="113" spans="1:7" x14ac:dyDescent="0.3">
      <c r="A113" s="1" t="s">
        <v>11</v>
      </c>
      <c r="B113" s="1" t="str">
        <f>VLOOKUP(A113,Store_Code!$A$2:$B$10,2,FALSE)</f>
        <v>Aberdeen</v>
      </c>
      <c r="C113" s="2">
        <v>44948</v>
      </c>
      <c r="D113" s="1" t="s">
        <v>8</v>
      </c>
      <c r="E113" s="18" t="s">
        <v>9</v>
      </c>
      <c r="F113" s="18">
        <v>42524</v>
      </c>
      <c r="G113" t="str">
        <f>VLOOKUP(B113,'Store Size'!A$11:D$19,4,FALSE)</f>
        <v>Medium</v>
      </c>
    </row>
    <row r="114" spans="1:7" x14ac:dyDescent="0.3">
      <c r="A114" s="1" t="s">
        <v>11</v>
      </c>
      <c r="B114" s="1" t="str">
        <f>VLOOKUP(A114,Store_Code!$A$2:$B$10,2,FALSE)</f>
        <v>Aberdeen</v>
      </c>
      <c r="C114" s="2">
        <v>44949</v>
      </c>
      <c r="D114" s="1" t="s">
        <v>8</v>
      </c>
      <c r="E114" s="18" t="s">
        <v>9</v>
      </c>
      <c r="F114" s="18">
        <v>42367</v>
      </c>
      <c r="G114" t="str">
        <f>VLOOKUP(B114,'Store Size'!A$11:D$19,4,FALSE)</f>
        <v>Medium</v>
      </c>
    </row>
    <row r="115" spans="1:7" x14ac:dyDescent="0.3">
      <c r="A115" s="1" t="s">
        <v>11</v>
      </c>
      <c r="B115" s="1" t="str">
        <f>VLOOKUP(A115,Store_Code!$A$2:$B$10,2,FALSE)</f>
        <v>Aberdeen</v>
      </c>
      <c r="C115" s="2">
        <v>44950</v>
      </c>
      <c r="D115" s="1" t="s">
        <v>8</v>
      </c>
      <c r="E115" s="18" t="s">
        <v>9</v>
      </c>
      <c r="F115" s="18">
        <v>40773</v>
      </c>
      <c r="G115" t="str">
        <f>VLOOKUP(B115,'Store Size'!A$11:D$19,4,FALSE)</f>
        <v>Medium</v>
      </c>
    </row>
    <row r="116" spans="1:7" x14ac:dyDescent="0.3">
      <c r="A116" s="1" t="s">
        <v>11</v>
      </c>
      <c r="B116" s="1" t="str">
        <f>VLOOKUP(A116,Store_Code!$A$2:$B$10,2,FALSE)</f>
        <v>Aberdeen</v>
      </c>
      <c r="C116" s="2">
        <v>44951</v>
      </c>
      <c r="D116" s="1" t="s">
        <v>8</v>
      </c>
      <c r="E116" s="18" t="s">
        <v>9</v>
      </c>
      <c r="F116" s="18">
        <v>38543</v>
      </c>
      <c r="G116" t="str">
        <f>VLOOKUP(B116,'Store Size'!A$11:D$19,4,FALSE)</f>
        <v>Medium</v>
      </c>
    </row>
    <row r="117" spans="1:7" x14ac:dyDescent="0.3">
      <c r="A117" s="1" t="s">
        <v>11</v>
      </c>
      <c r="B117" s="1" t="str">
        <f>VLOOKUP(A117,Store_Code!$A$2:$B$10,2,FALSE)</f>
        <v>Aberdeen</v>
      </c>
      <c r="C117" s="2">
        <v>44952</v>
      </c>
      <c r="D117" s="1" t="s">
        <v>8</v>
      </c>
      <c r="E117" s="18" t="s">
        <v>9</v>
      </c>
      <c r="F117" s="18">
        <v>42468</v>
      </c>
      <c r="G117" t="str">
        <f>VLOOKUP(B117,'Store Size'!A$11:D$19,4,FALSE)</f>
        <v>Medium</v>
      </c>
    </row>
    <row r="118" spans="1:7" x14ac:dyDescent="0.3">
      <c r="A118" s="1" t="s">
        <v>11</v>
      </c>
      <c r="B118" s="1" t="str">
        <f>VLOOKUP(A118,Store_Code!$A$2:$B$10,2,FALSE)</f>
        <v>Aberdeen</v>
      </c>
      <c r="C118" s="2">
        <v>44953</v>
      </c>
      <c r="D118" s="1" t="s">
        <v>8</v>
      </c>
      <c r="E118" s="18" t="s">
        <v>9</v>
      </c>
      <c r="F118" s="18">
        <v>42307</v>
      </c>
      <c r="G118" t="str">
        <f>VLOOKUP(B118,'Store Size'!A$11:D$19,4,FALSE)</f>
        <v>Medium</v>
      </c>
    </row>
    <row r="119" spans="1:7" x14ac:dyDescent="0.3">
      <c r="A119" s="1" t="s">
        <v>11</v>
      </c>
      <c r="B119" s="1" t="str">
        <f>VLOOKUP(A119,Store_Code!$A$2:$B$10,2,FALSE)</f>
        <v>Aberdeen</v>
      </c>
      <c r="C119" s="2">
        <v>44954</v>
      </c>
      <c r="D119" s="1" t="s">
        <v>8</v>
      </c>
      <c r="E119" s="18" t="s">
        <v>9</v>
      </c>
      <c r="F119" s="18">
        <v>41693</v>
      </c>
      <c r="G119" t="str">
        <f>VLOOKUP(B119,'Store Size'!A$11:D$19,4,FALSE)</f>
        <v>Medium</v>
      </c>
    </row>
    <row r="120" spans="1:7" x14ac:dyDescent="0.3">
      <c r="A120" s="1" t="s">
        <v>11</v>
      </c>
      <c r="B120" s="1" t="str">
        <f>VLOOKUP(A120,Store_Code!$A$2:$B$10,2,FALSE)</f>
        <v>Aberdeen</v>
      </c>
      <c r="C120" s="2">
        <v>44955</v>
      </c>
      <c r="D120" s="1" t="s">
        <v>8</v>
      </c>
      <c r="E120" s="18" t="s">
        <v>9</v>
      </c>
      <c r="F120" s="18">
        <v>34284</v>
      </c>
      <c r="G120" t="str">
        <f>VLOOKUP(B120,'Store Size'!A$11:D$19,4,FALSE)</f>
        <v>Medium</v>
      </c>
    </row>
    <row r="121" spans="1:7" x14ac:dyDescent="0.3">
      <c r="A121" s="1" t="s">
        <v>11</v>
      </c>
      <c r="B121" s="1" t="str">
        <f>VLOOKUP(A121,Store_Code!$A$2:$B$10,2,FALSE)</f>
        <v>Aberdeen</v>
      </c>
      <c r="C121" s="2">
        <v>44956</v>
      </c>
      <c r="D121" s="1" t="s">
        <v>8</v>
      </c>
      <c r="E121" s="18" t="s">
        <v>9</v>
      </c>
      <c r="F121" s="18">
        <v>37677</v>
      </c>
      <c r="G121" t="str">
        <f>VLOOKUP(B121,'Store Size'!A$11:D$19,4,FALSE)</f>
        <v>Medium</v>
      </c>
    </row>
    <row r="122" spans="1:7" x14ac:dyDescent="0.3">
      <c r="A122" s="1" t="s">
        <v>11</v>
      </c>
      <c r="B122" s="1" t="str">
        <f>VLOOKUP(A122,Store_Code!$A$2:$B$10,2,FALSE)</f>
        <v>Aberdeen</v>
      </c>
      <c r="C122" s="2">
        <v>44957</v>
      </c>
      <c r="D122" s="1" t="s">
        <v>8</v>
      </c>
      <c r="E122" s="18" t="s">
        <v>9</v>
      </c>
      <c r="F122" s="18">
        <v>36977</v>
      </c>
      <c r="G122" t="str">
        <f>VLOOKUP(B122,'Store Size'!A$11:D$19,4,FALSE)</f>
        <v>Medium</v>
      </c>
    </row>
    <row r="123" spans="1:7" x14ac:dyDescent="0.3">
      <c r="A123" s="1" t="s">
        <v>11</v>
      </c>
      <c r="B123" s="1" t="str">
        <f>VLOOKUP(A123,Store_Code!$A$2:$B$10,2,FALSE)</f>
        <v>Aberdeen</v>
      </c>
      <c r="C123" s="2">
        <v>44958</v>
      </c>
      <c r="D123" s="1" t="s">
        <v>8</v>
      </c>
      <c r="E123" s="18" t="s">
        <v>9</v>
      </c>
      <c r="F123" s="18">
        <v>33825</v>
      </c>
      <c r="G123" t="str">
        <f>VLOOKUP(B123,'Store Size'!A$11:D$19,4,FALSE)</f>
        <v>Medium</v>
      </c>
    </row>
    <row r="124" spans="1:7" x14ac:dyDescent="0.3">
      <c r="A124" s="1" t="s">
        <v>11</v>
      </c>
      <c r="B124" s="1" t="str">
        <f>VLOOKUP(A124,Store_Code!$A$2:$B$10,2,FALSE)</f>
        <v>Aberdeen</v>
      </c>
      <c r="C124" s="2">
        <v>44959</v>
      </c>
      <c r="D124" s="1" t="s">
        <v>8</v>
      </c>
      <c r="E124" s="18" t="s">
        <v>9</v>
      </c>
      <c r="F124" s="18">
        <v>41446</v>
      </c>
      <c r="G124" t="str">
        <f>VLOOKUP(B124,'Store Size'!A$11:D$19,4,FALSE)</f>
        <v>Medium</v>
      </c>
    </row>
    <row r="125" spans="1:7" x14ac:dyDescent="0.3">
      <c r="A125" s="1" t="s">
        <v>11</v>
      </c>
      <c r="B125" s="1" t="str">
        <f>VLOOKUP(A125,Store_Code!$A$2:$B$10,2,FALSE)</f>
        <v>Aberdeen</v>
      </c>
      <c r="C125" s="2">
        <v>44960</v>
      </c>
      <c r="D125" s="1" t="s">
        <v>8</v>
      </c>
      <c r="E125" s="18" t="s">
        <v>9</v>
      </c>
      <c r="F125" s="18">
        <v>34580</v>
      </c>
      <c r="G125" t="str">
        <f>VLOOKUP(B125,'Store Size'!A$11:D$19,4,FALSE)</f>
        <v>Medium</v>
      </c>
    </row>
    <row r="126" spans="1:7" x14ac:dyDescent="0.3">
      <c r="A126" s="1" t="s">
        <v>11</v>
      </c>
      <c r="B126" s="1" t="str">
        <f>VLOOKUP(A126,Store_Code!$A$2:$B$10,2,FALSE)</f>
        <v>Aberdeen</v>
      </c>
      <c r="C126" s="2">
        <v>44961</v>
      </c>
      <c r="D126" s="1" t="s">
        <v>8</v>
      </c>
      <c r="E126" s="18" t="s">
        <v>9</v>
      </c>
      <c r="F126" s="18">
        <v>39020</v>
      </c>
      <c r="G126" t="str">
        <f>VLOOKUP(B126,'Store Size'!A$11:D$19,4,FALSE)</f>
        <v>Medium</v>
      </c>
    </row>
    <row r="127" spans="1:7" x14ac:dyDescent="0.3">
      <c r="A127" s="1" t="s">
        <v>11</v>
      </c>
      <c r="B127" s="1" t="str">
        <f>VLOOKUP(A127,Store_Code!$A$2:$B$10,2,FALSE)</f>
        <v>Aberdeen</v>
      </c>
      <c r="C127" s="2">
        <v>44962</v>
      </c>
      <c r="D127" s="1" t="s">
        <v>8</v>
      </c>
      <c r="E127" s="18" t="s">
        <v>9</v>
      </c>
      <c r="F127" s="18">
        <v>32184</v>
      </c>
      <c r="G127" t="str">
        <f>VLOOKUP(B127,'Store Size'!A$11:D$19,4,FALSE)</f>
        <v>Medium</v>
      </c>
    </row>
    <row r="128" spans="1:7" x14ac:dyDescent="0.3">
      <c r="A128" s="1" t="s">
        <v>11</v>
      </c>
      <c r="B128" s="1" t="str">
        <f>VLOOKUP(A128,Store_Code!$A$2:$B$10,2,FALSE)</f>
        <v>Aberdeen</v>
      </c>
      <c r="C128" s="2">
        <v>44963</v>
      </c>
      <c r="D128" s="1" t="s">
        <v>8</v>
      </c>
      <c r="E128" s="18" t="s">
        <v>9</v>
      </c>
      <c r="F128" s="18">
        <v>32712</v>
      </c>
      <c r="G128" t="str">
        <f>VLOOKUP(B128,'Store Size'!A$11:D$19,4,FALSE)</f>
        <v>Medium</v>
      </c>
    </row>
    <row r="129" spans="1:7" x14ac:dyDescent="0.3">
      <c r="A129" s="1" t="s">
        <v>11</v>
      </c>
      <c r="B129" s="1" t="str">
        <f>VLOOKUP(A129,Store_Code!$A$2:$B$10,2,FALSE)</f>
        <v>Aberdeen</v>
      </c>
      <c r="C129" s="2">
        <v>44964</v>
      </c>
      <c r="D129" s="1" t="s">
        <v>8</v>
      </c>
      <c r="E129" s="18" t="s">
        <v>9</v>
      </c>
      <c r="F129" s="18">
        <v>36611</v>
      </c>
      <c r="G129" t="str">
        <f>VLOOKUP(B129,'Store Size'!A$11:D$19,4,FALSE)</f>
        <v>Medium</v>
      </c>
    </row>
    <row r="130" spans="1:7" x14ac:dyDescent="0.3">
      <c r="A130" s="1" t="s">
        <v>11</v>
      </c>
      <c r="B130" s="1" t="str">
        <f>VLOOKUP(A130,Store_Code!$A$2:$B$10,2,FALSE)</f>
        <v>Aberdeen</v>
      </c>
      <c r="C130" s="2">
        <v>44965</v>
      </c>
      <c r="D130" s="1" t="s">
        <v>8</v>
      </c>
      <c r="E130" s="18" t="s">
        <v>9</v>
      </c>
      <c r="F130" s="18">
        <v>39799</v>
      </c>
      <c r="G130" t="str">
        <f>VLOOKUP(B130,'Store Size'!A$11:D$19,4,FALSE)</f>
        <v>Medium</v>
      </c>
    </row>
    <row r="131" spans="1:7" x14ac:dyDescent="0.3">
      <c r="A131" s="1" t="s">
        <v>11</v>
      </c>
      <c r="B131" s="1" t="str">
        <f>VLOOKUP(A131,Store_Code!$A$2:$B$10,2,FALSE)</f>
        <v>Aberdeen</v>
      </c>
      <c r="C131" s="2">
        <v>44966</v>
      </c>
      <c r="D131" s="1" t="s">
        <v>8</v>
      </c>
      <c r="E131" s="18" t="s">
        <v>9</v>
      </c>
      <c r="F131" s="18">
        <v>40667</v>
      </c>
      <c r="G131" t="str">
        <f>VLOOKUP(B131,'Store Size'!A$11:D$19,4,FALSE)</f>
        <v>Medium</v>
      </c>
    </row>
    <row r="132" spans="1:7" x14ac:dyDescent="0.3">
      <c r="A132" s="1" t="s">
        <v>11</v>
      </c>
      <c r="B132" s="1" t="str">
        <f>VLOOKUP(A132,Store_Code!$A$2:$B$10,2,FALSE)</f>
        <v>Aberdeen</v>
      </c>
      <c r="C132" s="2">
        <v>44967</v>
      </c>
      <c r="D132" s="1" t="s">
        <v>8</v>
      </c>
      <c r="E132" s="18" t="s">
        <v>9</v>
      </c>
      <c r="F132" s="18">
        <v>42647</v>
      </c>
      <c r="G132" t="str">
        <f>VLOOKUP(B132,'Store Size'!A$11:D$19,4,FALSE)</f>
        <v>Medium</v>
      </c>
    </row>
    <row r="133" spans="1:7" x14ac:dyDescent="0.3">
      <c r="A133" s="1" t="s">
        <v>11</v>
      </c>
      <c r="B133" s="1" t="str">
        <f>VLOOKUP(A133,Store_Code!$A$2:$B$10,2,FALSE)</f>
        <v>Aberdeen</v>
      </c>
      <c r="C133" s="2">
        <v>44968</v>
      </c>
      <c r="D133" s="1" t="s">
        <v>8</v>
      </c>
      <c r="E133" s="18" t="s">
        <v>9</v>
      </c>
      <c r="F133" s="18">
        <v>33314</v>
      </c>
      <c r="G133" t="str">
        <f>VLOOKUP(B133,'Store Size'!A$11:D$19,4,FALSE)</f>
        <v>Medium</v>
      </c>
    </row>
    <row r="134" spans="1:7" x14ac:dyDescent="0.3">
      <c r="A134" s="1" t="s">
        <v>11</v>
      </c>
      <c r="B134" s="1" t="str">
        <f>VLOOKUP(A134,Store_Code!$A$2:$B$10,2,FALSE)</f>
        <v>Aberdeen</v>
      </c>
      <c r="C134" s="2">
        <v>44969</v>
      </c>
      <c r="D134" s="1" t="s">
        <v>8</v>
      </c>
      <c r="E134" s="18" t="s">
        <v>9</v>
      </c>
      <c r="F134" s="18">
        <v>34128</v>
      </c>
      <c r="G134" t="str">
        <f>VLOOKUP(B134,'Store Size'!A$11:D$19,4,FALSE)</f>
        <v>Medium</v>
      </c>
    </row>
    <row r="135" spans="1:7" x14ac:dyDescent="0.3">
      <c r="A135" s="1" t="s">
        <v>11</v>
      </c>
      <c r="B135" s="1" t="str">
        <f>VLOOKUP(A135,Store_Code!$A$2:$B$10,2,FALSE)</f>
        <v>Aberdeen</v>
      </c>
      <c r="C135" s="2">
        <v>44970</v>
      </c>
      <c r="D135" s="1" t="s">
        <v>8</v>
      </c>
      <c r="E135" s="18" t="s">
        <v>9</v>
      </c>
      <c r="F135" s="18">
        <v>35276</v>
      </c>
      <c r="G135" t="str">
        <f>VLOOKUP(B135,'Store Size'!A$11:D$19,4,FALSE)</f>
        <v>Medium</v>
      </c>
    </row>
    <row r="136" spans="1:7" x14ac:dyDescent="0.3">
      <c r="A136" s="1" t="s">
        <v>11</v>
      </c>
      <c r="B136" s="1" t="str">
        <f>VLOOKUP(A136,Store_Code!$A$2:$B$10,2,FALSE)</f>
        <v>Aberdeen</v>
      </c>
      <c r="C136" s="2">
        <v>44971</v>
      </c>
      <c r="D136" s="1" t="s">
        <v>8</v>
      </c>
      <c r="E136" s="18" t="s">
        <v>9</v>
      </c>
      <c r="F136" s="18">
        <v>38328</v>
      </c>
      <c r="G136" t="str">
        <f>VLOOKUP(B136,'Store Size'!A$11:D$19,4,FALSE)</f>
        <v>Medium</v>
      </c>
    </row>
    <row r="137" spans="1:7" x14ac:dyDescent="0.3">
      <c r="A137" s="1" t="s">
        <v>11</v>
      </c>
      <c r="B137" s="1" t="str">
        <f>VLOOKUP(A137,Store_Code!$A$2:$B$10,2,FALSE)</f>
        <v>Aberdeen</v>
      </c>
      <c r="C137" s="2">
        <v>44972</v>
      </c>
      <c r="D137" s="1" t="s">
        <v>8</v>
      </c>
      <c r="E137" s="18" t="s">
        <v>9</v>
      </c>
      <c r="F137" s="18">
        <v>42867</v>
      </c>
      <c r="G137" t="str">
        <f>VLOOKUP(B137,'Store Size'!A$11:D$19,4,FALSE)</f>
        <v>Medium</v>
      </c>
    </row>
    <row r="138" spans="1:7" x14ac:dyDescent="0.3">
      <c r="A138" s="1" t="s">
        <v>11</v>
      </c>
      <c r="B138" s="1" t="str">
        <f>VLOOKUP(A138,Store_Code!$A$2:$B$10,2,FALSE)</f>
        <v>Aberdeen</v>
      </c>
      <c r="C138" s="2">
        <v>44973</v>
      </c>
      <c r="D138" s="1" t="s">
        <v>8</v>
      </c>
      <c r="E138" s="18" t="s">
        <v>9</v>
      </c>
      <c r="F138" s="18">
        <v>35373</v>
      </c>
      <c r="G138" t="str">
        <f>VLOOKUP(B138,'Store Size'!A$11:D$19,4,FALSE)</f>
        <v>Medium</v>
      </c>
    </row>
    <row r="139" spans="1:7" x14ac:dyDescent="0.3">
      <c r="A139" s="1" t="s">
        <v>11</v>
      </c>
      <c r="B139" s="1" t="str">
        <f>VLOOKUP(A139,Store_Code!$A$2:$B$10,2,FALSE)</f>
        <v>Aberdeen</v>
      </c>
      <c r="C139" s="2">
        <v>44974</v>
      </c>
      <c r="D139" s="1" t="s">
        <v>8</v>
      </c>
      <c r="E139" s="18" t="s">
        <v>9</v>
      </c>
      <c r="F139" s="18">
        <v>39947</v>
      </c>
      <c r="G139" t="str">
        <f>VLOOKUP(B139,'Store Size'!A$11:D$19,4,FALSE)</f>
        <v>Medium</v>
      </c>
    </row>
    <row r="140" spans="1:7" x14ac:dyDescent="0.3">
      <c r="A140" s="1" t="s">
        <v>11</v>
      </c>
      <c r="B140" s="1" t="str">
        <f>VLOOKUP(A140,Store_Code!$A$2:$B$10,2,FALSE)</f>
        <v>Aberdeen</v>
      </c>
      <c r="C140" s="2">
        <v>44975</v>
      </c>
      <c r="D140" s="1" t="s">
        <v>8</v>
      </c>
      <c r="E140" s="18" t="s">
        <v>9</v>
      </c>
      <c r="F140" s="18">
        <v>33396</v>
      </c>
      <c r="G140" t="str">
        <f>VLOOKUP(B140,'Store Size'!A$11:D$19,4,FALSE)</f>
        <v>Medium</v>
      </c>
    </row>
    <row r="141" spans="1:7" x14ac:dyDescent="0.3">
      <c r="A141" s="1" t="s">
        <v>11</v>
      </c>
      <c r="B141" s="1" t="str">
        <f>VLOOKUP(A141,Store_Code!$A$2:$B$10,2,FALSE)</f>
        <v>Aberdeen</v>
      </c>
      <c r="C141" s="2">
        <v>44976</v>
      </c>
      <c r="D141" s="1" t="s">
        <v>8</v>
      </c>
      <c r="E141" s="18" t="s">
        <v>9</v>
      </c>
      <c r="F141" s="18">
        <v>37465</v>
      </c>
      <c r="G141" t="str">
        <f>VLOOKUP(B141,'Store Size'!A$11:D$19,4,FALSE)</f>
        <v>Medium</v>
      </c>
    </row>
    <row r="142" spans="1:7" x14ac:dyDescent="0.3">
      <c r="A142" s="1" t="s">
        <v>11</v>
      </c>
      <c r="B142" s="1" t="str">
        <f>VLOOKUP(A142,Store_Code!$A$2:$B$10,2,FALSE)</f>
        <v>Aberdeen</v>
      </c>
      <c r="C142" s="2">
        <v>44977</v>
      </c>
      <c r="D142" s="1" t="s">
        <v>8</v>
      </c>
      <c r="E142" s="18" t="s">
        <v>9</v>
      </c>
      <c r="F142" s="18">
        <v>39695</v>
      </c>
      <c r="G142" t="str">
        <f>VLOOKUP(B142,'Store Size'!A$11:D$19,4,FALSE)</f>
        <v>Medium</v>
      </c>
    </row>
    <row r="143" spans="1:7" x14ac:dyDescent="0.3">
      <c r="A143" s="1" t="s">
        <v>11</v>
      </c>
      <c r="B143" s="1" t="str">
        <f>VLOOKUP(A143,Store_Code!$A$2:$B$10,2,FALSE)</f>
        <v>Aberdeen</v>
      </c>
      <c r="C143" s="2">
        <v>44978</v>
      </c>
      <c r="D143" s="1" t="s">
        <v>8</v>
      </c>
      <c r="E143" s="18" t="s">
        <v>9</v>
      </c>
      <c r="F143" s="18">
        <v>34050</v>
      </c>
      <c r="G143" t="str">
        <f>VLOOKUP(B143,'Store Size'!A$11:D$19,4,FALSE)</f>
        <v>Medium</v>
      </c>
    </row>
    <row r="144" spans="1:7" x14ac:dyDescent="0.3">
      <c r="A144" s="1" t="s">
        <v>11</v>
      </c>
      <c r="B144" s="1" t="str">
        <f>VLOOKUP(A144,Store_Code!$A$2:$B$10,2,FALSE)</f>
        <v>Aberdeen</v>
      </c>
      <c r="C144" s="2">
        <v>44979</v>
      </c>
      <c r="D144" s="1" t="s">
        <v>8</v>
      </c>
      <c r="E144" s="18" t="s">
        <v>9</v>
      </c>
      <c r="F144" s="18">
        <v>42603</v>
      </c>
      <c r="G144" t="str">
        <f>VLOOKUP(B144,'Store Size'!A$11:D$19,4,FALSE)</f>
        <v>Medium</v>
      </c>
    </row>
    <row r="145" spans="1:7" x14ac:dyDescent="0.3">
      <c r="A145" s="1" t="s">
        <v>11</v>
      </c>
      <c r="B145" s="1" t="str">
        <f>VLOOKUP(A145,Store_Code!$A$2:$B$10,2,FALSE)</f>
        <v>Aberdeen</v>
      </c>
      <c r="C145" s="2">
        <v>44980</v>
      </c>
      <c r="D145" s="1" t="s">
        <v>8</v>
      </c>
      <c r="E145" s="18" t="s">
        <v>9</v>
      </c>
      <c r="F145" s="18">
        <v>37103</v>
      </c>
      <c r="G145" t="str">
        <f>VLOOKUP(B145,'Store Size'!A$11:D$19,4,FALSE)</f>
        <v>Medium</v>
      </c>
    </row>
    <row r="146" spans="1:7" x14ac:dyDescent="0.3">
      <c r="A146" s="1" t="s">
        <v>11</v>
      </c>
      <c r="B146" s="1" t="str">
        <f>VLOOKUP(A146,Store_Code!$A$2:$B$10,2,FALSE)</f>
        <v>Aberdeen</v>
      </c>
      <c r="C146" s="2">
        <v>44981</v>
      </c>
      <c r="D146" s="1" t="s">
        <v>8</v>
      </c>
      <c r="E146" s="18" t="s">
        <v>9</v>
      </c>
      <c r="F146" s="18">
        <v>37886</v>
      </c>
      <c r="G146" t="str">
        <f>VLOOKUP(B146,'Store Size'!A$11:D$19,4,FALSE)</f>
        <v>Medium</v>
      </c>
    </row>
    <row r="147" spans="1:7" x14ac:dyDescent="0.3">
      <c r="A147" s="1" t="s">
        <v>11</v>
      </c>
      <c r="B147" s="1" t="str">
        <f>VLOOKUP(A147,Store_Code!$A$2:$B$10,2,FALSE)</f>
        <v>Aberdeen</v>
      </c>
      <c r="C147" s="2">
        <v>44982</v>
      </c>
      <c r="D147" s="1" t="s">
        <v>8</v>
      </c>
      <c r="E147" s="18" t="s">
        <v>9</v>
      </c>
      <c r="F147" s="18">
        <v>41528</v>
      </c>
      <c r="G147" t="str">
        <f>VLOOKUP(B147,'Store Size'!A$11:D$19,4,FALSE)</f>
        <v>Medium</v>
      </c>
    </row>
    <row r="148" spans="1:7" x14ac:dyDescent="0.3">
      <c r="A148" s="1" t="s">
        <v>11</v>
      </c>
      <c r="B148" s="1" t="str">
        <f>VLOOKUP(A148,Store_Code!$A$2:$B$10,2,FALSE)</f>
        <v>Aberdeen</v>
      </c>
      <c r="C148" s="2">
        <v>44983</v>
      </c>
      <c r="D148" s="1" t="s">
        <v>8</v>
      </c>
      <c r="E148" s="18" t="s">
        <v>9</v>
      </c>
      <c r="F148" s="18">
        <v>33162</v>
      </c>
      <c r="G148" t="str">
        <f>VLOOKUP(B148,'Store Size'!A$11:D$19,4,FALSE)</f>
        <v>Medium</v>
      </c>
    </row>
    <row r="149" spans="1:7" x14ac:dyDescent="0.3">
      <c r="A149" s="1" t="s">
        <v>11</v>
      </c>
      <c r="B149" s="1" t="str">
        <f>VLOOKUP(A149,Store_Code!$A$2:$B$10,2,FALSE)</f>
        <v>Aberdeen</v>
      </c>
      <c r="C149" s="2">
        <v>44984</v>
      </c>
      <c r="D149" s="1" t="s">
        <v>8</v>
      </c>
      <c r="E149" s="18" t="s">
        <v>9</v>
      </c>
      <c r="F149" s="18">
        <v>41651</v>
      </c>
      <c r="G149" t="str">
        <f>VLOOKUP(B149,'Store Size'!A$11:D$19,4,FALSE)</f>
        <v>Medium</v>
      </c>
    </row>
    <row r="150" spans="1:7" x14ac:dyDescent="0.3">
      <c r="A150" s="1" t="s">
        <v>11</v>
      </c>
      <c r="B150" s="1" t="str">
        <f>VLOOKUP(A150,Store_Code!$A$2:$B$10,2,FALSE)</f>
        <v>Aberdeen</v>
      </c>
      <c r="C150" s="2">
        <v>44985</v>
      </c>
      <c r="D150" s="1" t="s">
        <v>8</v>
      </c>
      <c r="E150" s="18" t="s">
        <v>9</v>
      </c>
      <c r="F150" s="18">
        <v>41504</v>
      </c>
      <c r="G150" t="str">
        <f>VLOOKUP(B150,'Store Size'!A$11:D$19,4,FALSE)</f>
        <v>Medium</v>
      </c>
    </row>
    <row r="151" spans="1:7" x14ac:dyDescent="0.3">
      <c r="A151" s="1" t="s">
        <v>11</v>
      </c>
      <c r="B151" s="1" t="str">
        <f>VLOOKUP(A151,Store_Code!$A$2:$B$10,2,FALSE)</f>
        <v>Aberdeen</v>
      </c>
      <c r="C151" s="2">
        <v>44986</v>
      </c>
      <c r="D151" s="1" t="s">
        <v>8</v>
      </c>
      <c r="E151" s="18" t="s">
        <v>9</v>
      </c>
      <c r="F151" s="18">
        <v>32195</v>
      </c>
      <c r="G151" t="str">
        <f>VLOOKUP(B151,'Store Size'!A$11:D$19,4,FALSE)</f>
        <v>Medium</v>
      </c>
    </row>
    <row r="152" spans="1:7" x14ac:dyDescent="0.3">
      <c r="A152" s="1" t="s">
        <v>11</v>
      </c>
      <c r="B152" s="1" t="str">
        <f>VLOOKUP(A152,Store_Code!$A$2:$B$10,2,FALSE)</f>
        <v>Aberdeen</v>
      </c>
      <c r="C152" s="2">
        <v>44987</v>
      </c>
      <c r="D152" s="1" t="s">
        <v>8</v>
      </c>
      <c r="E152" s="18" t="s">
        <v>9</v>
      </c>
      <c r="F152" s="18">
        <v>42096</v>
      </c>
      <c r="G152" t="str">
        <f>VLOOKUP(B152,'Store Size'!A$11:D$19,4,FALSE)</f>
        <v>Medium</v>
      </c>
    </row>
    <row r="153" spans="1:7" x14ac:dyDescent="0.3">
      <c r="A153" s="1" t="s">
        <v>11</v>
      </c>
      <c r="B153" s="1" t="str">
        <f>VLOOKUP(A153,Store_Code!$A$2:$B$10,2,FALSE)</f>
        <v>Aberdeen</v>
      </c>
      <c r="C153" s="2">
        <v>44988</v>
      </c>
      <c r="D153" s="1" t="s">
        <v>8</v>
      </c>
      <c r="E153" s="18" t="s">
        <v>9</v>
      </c>
      <c r="F153" s="18">
        <v>37638</v>
      </c>
      <c r="G153" t="str">
        <f>VLOOKUP(B153,'Store Size'!A$11:D$19,4,FALSE)</f>
        <v>Medium</v>
      </c>
    </row>
    <row r="154" spans="1:7" x14ac:dyDescent="0.3">
      <c r="A154" s="1" t="s">
        <v>11</v>
      </c>
      <c r="B154" s="1" t="str">
        <f>VLOOKUP(A154,Store_Code!$A$2:$B$10,2,FALSE)</f>
        <v>Aberdeen</v>
      </c>
      <c r="C154" s="2">
        <v>44989</v>
      </c>
      <c r="D154" s="1" t="s">
        <v>8</v>
      </c>
      <c r="E154" s="18" t="s">
        <v>9</v>
      </c>
      <c r="F154" s="18">
        <v>42609</v>
      </c>
      <c r="G154" t="str">
        <f>VLOOKUP(B154,'Store Size'!A$11:D$19,4,FALSE)</f>
        <v>Medium</v>
      </c>
    </row>
    <row r="155" spans="1:7" x14ac:dyDescent="0.3">
      <c r="A155" s="1" t="s">
        <v>11</v>
      </c>
      <c r="B155" s="1" t="str">
        <f>VLOOKUP(A155,Store_Code!$A$2:$B$10,2,FALSE)</f>
        <v>Aberdeen</v>
      </c>
      <c r="C155" s="2">
        <v>44990</v>
      </c>
      <c r="D155" s="1" t="s">
        <v>8</v>
      </c>
      <c r="E155" s="18" t="s">
        <v>9</v>
      </c>
      <c r="F155" s="18">
        <v>42413</v>
      </c>
      <c r="G155" t="str">
        <f>VLOOKUP(B155,'Store Size'!A$11:D$19,4,FALSE)</f>
        <v>Medium</v>
      </c>
    </row>
    <row r="156" spans="1:7" x14ac:dyDescent="0.3">
      <c r="A156" s="1" t="s">
        <v>11</v>
      </c>
      <c r="B156" s="1" t="str">
        <f>VLOOKUP(A156,Store_Code!$A$2:$B$10,2,FALSE)</f>
        <v>Aberdeen</v>
      </c>
      <c r="C156" s="2">
        <v>44991</v>
      </c>
      <c r="D156" s="1" t="s">
        <v>8</v>
      </c>
      <c r="E156" s="18" t="s">
        <v>9</v>
      </c>
      <c r="F156" s="18">
        <v>33893</v>
      </c>
      <c r="G156" t="str">
        <f>VLOOKUP(B156,'Store Size'!A$11:D$19,4,FALSE)</f>
        <v>Medium</v>
      </c>
    </row>
    <row r="157" spans="1:7" x14ac:dyDescent="0.3">
      <c r="A157" s="1" t="s">
        <v>11</v>
      </c>
      <c r="B157" s="1" t="str">
        <f>VLOOKUP(A157,Store_Code!$A$2:$B$10,2,FALSE)</f>
        <v>Aberdeen</v>
      </c>
      <c r="C157" s="2">
        <v>44992</v>
      </c>
      <c r="D157" s="1" t="s">
        <v>8</v>
      </c>
      <c r="E157" s="18" t="s">
        <v>9</v>
      </c>
      <c r="F157" s="18">
        <v>32926</v>
      </c>
      <c r="G157" t="str">
        <f>VLOOKUP(B157,'Store Size'!A$11:D$19,4,FALSE)</f>
        <v>Medium</v>
      </c>
    </row>
    <row r="158" spans="1:7" x14ac:dyDescent="0.3">
      <c r="A158" s="1" t="s">
        <v>11</v>
      </c>
      <c r="B158" s="1" t="str">
        <f>VLOOKUP(A158,Store_Code!$A$2:$B$10,2,FALSE)</f>
        <v>Aberdeen</v>
      </c>
      <c r="C158" s="2">
        <v>44993</v>
      </c>
      <c r="D158" s="1" t="s">
        <v>8</v>
      </c>
      <c r="E158" s="18" t="s">
        <v>9</v>
      </c>
      <c r="F158" s="18">
        <v>34268</v>
      </c>
      <c r="G158" t="str">
        <f>VLOOKUP(B158,'Store Size'!A$11:D$19,4,FALSE)</f>
        <v>Medium</v>
      </c>
    </row>
    <row r="159" spans="1:7" x14ac:dyDescent="0.3">
      <c r="A159" s="1" t="s">
        <v>11</v>
      </c>
      <c r="B159" s="1" t="str">
        <f>VLOOKUP(A159,Store_Code!$A$2:$B$10,2,FALSE)</f>
        <v>Aberdeen</v>
      </c>
      <c r="C159" s="2">
        <v>44994</v>
      </c>
      <c r="D159" s="1" t="s">
        <v>8</v>
      </c>
      <c r="E159" s="18" t="s">
        <v>7</v>
      </c>
      <c r="F159" s="18">
        <v>41002</v>
      </c>
      <c r="G159" t="str">
        <f>VLOOKUP(B159,'Store Size'!A$11:D$19,4,FALSE)</f>
        <v>Medium</v>
      </c>
    </row>
    <row r="160" spans="1:7" x14ac:dyDescent="0.3">
      <c r="A160" s="1" t="s">
        <v>11</v>
      </c>
      <c r="B160" s="1" t="str">
        <f>VLOOKUP(A160,Store_Code!$A$2:$B$10,2,FALSE)</f>
        <v>Aberdeen</v>
      </c>
      <c r="C160" s="2">
        <v>44995</v>
      </c>
      <c r="D160" s="1" t="s">
        <v>8</v>
      </c>
      <c r="E160" s="18" t="s">
        <v>7</v>
      </c>
      <c r="F160" s="18">
        <v>43108</v>
      </c>
      <c r="G160" t="str">
        <f>VLOOKUP(B160,'Store Size'!A$11:D$19,4,FALSE)</f>
        <v>Medium</v>
      </c>
    </row>
    <row r="161" spans="1:7" x14ac:dyDescent="0.3">
      <c r="A161" s="1" t="s">
        <v>11</v>
      </c>
      <c r="B161" s="1" t="str">
        <f>VLOOKUP(A161,Store_Code!$A$2:$B$10,2,FALSE)</f>
        <v>Aberdeen</v>
      </c>
      <c r="C161" s="2">
        <v>44996</v>
      </c>
      <c r="D161" s="1" t="s">
        <v>8</v>
      </c>
      <c r="E161" s="18" t="s">
        <v>7</v>
      </c>
      <c r="F161" s="18">
        <v>41696</v>
      </c>
      <c r="G161" t="str">
        <f>VLOOKUP(B161,'Store Size'!A$11:D$19,4,FALSE)</f>
        <v>Medium</v>
      </c>
    </row>
    <row r="162" spans="1:7" x14ac:dyDescent="0.3">
      <c r="A162" s="1" t="s">
        <v>11</v>
      </c>
      <c r="B162" s="1" t="str">
        <f>VLOOKUP(A162,Store_Code!$A$2:$B$10,2,FALSE)</f>
        <v>Aberdeen</v>
      </c>
      <c r="C162" s="2">
        <v>44997</v>
      </c>
      <c r="D162" s="1" t="s">
        <v>8</v>
      </c>
      <c r="E162" s="18" t="s">
        <v>7</v>
      </c>
      <c r="F162" s="18">
        <v>43394</v>
      </c>
      <c r="G162" t="str">
        <f>VLOOKUP(B162,'Store Size'!A$11:D$19,4,FALSE)</f>
        <v>Medium</v>
      </c>
    </row>
    <row r="163" spans="1:7" x14ac:dyDescent="0.3">
      <c r="A163" s="1" t="s">
        <v>11</v>
      </c>
      <c r="B163" s="1" t="str">
        <f>VLOOKUP(A163,Store_Code!$A$2:$B$10,2,FALSE)</f>
        <v>Aberdeen</v>
      </c>
      <c r="C163" s="2">
        <v>44998</v>
      </c>
      <c r="D163" s="1" t="s">
        <v>8</v>
      </c>
      <c r="E163" s="18" t="s">
        <v>7</v>
      </c>
      <c r="F163" s="18">
        <v>37496</v>
      </c>
      <c r="G163" t="str">
        <f>VLOOKUP(B163,'Store Size'!A$11:D$19,4,FALSE)</f>
        <v>Medium</v>
      </c>
    </row>
    <row r="164" spans="1:7" x14ac:dyDescent="0.3">
      <c r="A164" s="1" t="s">
        <v>11</v>
      </c>
      <c r="B164" s="1" t="str">
        <f>VLOOKUP(A164,Store_Code!$A$2:$B$10,2,FALSE)</f>
        <v>Aberdeen</v>
      </c>
      <c r="C164" s="2">
        <v>44999</v>
      </c>
      <c r="D164" s="1" t="s">
        <v>8</v>
      </c>
      <c r="E164" s="18" t="s">
        <v>7</v>
      </c>
      <c r="F164" s="18">
        <v>35579</v>
      </c>
      <c r="G164" t="str">
        <f>VLOOKUP(B164,'Store Size'!A$11:D$19,4,FALSE)</f>
        <v>Medium</v>
      </c>
    </row>
    <row r="165" spans="1:7" x14ac:dyDescent="0.3">
      <c r="A165" s="1" t="s">
        <v>11</v>
      </c>
      <c r="B165" s="1" t="str">
        <f>VLOOKUP(A165,Store_Code!$A$2:$B$10,2,FALSE)</f>
        <v>Aberdeen</v>
      </c>
      <c r="C165" s="2">
        <v>45000</v>
      </c>
      <c r="D165" s="1" t="s">
        <v>8</v>
      </c>
      <c r="E165" s="18" t="s">
        <v>7</v>
      </c>
      <c r="F165" s="18">
        <v>33737</v>
      </c>
      <c r="G165" t="str">
        <f>VLOOKUP(B165,'Store Size'!A$11:D$19,4,FALSE)</f>
        <v>Medium</v>
      </c>
    </row>
    <row r="166" spans="1:7" x14ac:dyDescent="0.3">
      <c r="A166" s="1" t="s">
        <v>11</v>
      </c>
      <c r="B166" s="1" t="str">
        <f>VLOOKUP(A166,Store_Code!$A$2:$B$10,2,FALSE)</f>
        <v>Aberdeen</v>
      </c>
      <c r="C166" s="2">
        <v>45001</v>
      </c>
      <c r="D166" s="1" t="s">
        <v>8</v>
      </c>
      <c r="E166" s="18" t="s">
        <v>7</v>
      </c>
      <c r="F166" s="18">
        <v>45078</v>
      </c>
      <c r="G166" t="str">
        <f>VLOOKUP(B166,'Store Size'!A$11:D$19,4,FALSE)</f>
        <v>Medium</v>
      </c>
    </row>
    <row r="167" spans="1:7" x14ac:dyDescent="0.3">
      <c r="A167" s="1" t="s">
        <v>11</v>
      </c>
      <c r="B167" s="1" t="str">
        <f>VLOOKUP(A167,Store_Code!$A$2:$B$10,2,FALSE)</f>
        <v>Aberdeen</v>
      </c>
      <c r="C167" s="2">
        <v>45002</v>
      </c>
      <c r="D167" s="1" t="s">
        <v>8</v>
      </c>
      <c r="E167" s="18" t="s">
        <v>7</v>
      </c>
      <c r="F167" s="18">
        <v>43808</v>
      </c>
      <c r="G167" t="str">
        <f>VLOOKUP(B167,'Store Size'!A$11:D$19,4,FALSE)</f>
        <v>Medium</v>
      </c>
    </row>
    <row r="168" spans="1:7" x14ac:dyDescent="0.3">
      <c r="A168" s="1" t="s">
        <v>11</v>
      </c>
      <c r="B168" s="1" t="str">
        <f>VLOOKUP(A168,Store_Code!$A$2:$B$10,2,FALSE)</f>
        <v>Aberdeen</v>
      </c>
      <c r="C168" s="2">
        <v>45003</v>
      </c>
      <c r="D168" s="1" t="s">
        <v>8</v>
      </c>
      <c r="E168" s="18" t="s">
        <v>7</v>
      </c>
      <c r="F168" s="18">
        <v>44009</v>
      </c>
      <c r="G168" t="str">
        <f>VLOOKUP(B168,'Store Size'!A$11:D$19,4,FALSE)</f>
        <v>Medium</v>
      </c>
    </row>
    <row r="169" spans="1:7" x14ac:dyDescent="0.3">
      <c r="A169" s="1" t="s">
        <v>11</v>
      </c>
      <c r="B169" s="1" t="str">
        <f>VLOOKUP(A169,Store_Code!$A$2:$B$10,2,FALSE)</f>
        <v>Aberdeen</v>
      </c>
      <c r="C169" s="2">
        <v>45004</v>
      </c>
      <c r="D169" s="1" t="s">
        <v>8</v>
      </c>
      <c r="E169" s="18" t="s">
        <v>7</v>
      </c>
      <c r="F169" s="18">
        <v>36122</v>
      </c>
      <c r="G169" t="str">
        <f>VLOOKUP(B169,'Store Size'!A$11:D$19,4,FALSE)</f>
        <v>Medium</v>
      </c>
    </row>
    <row r="170" spans="1:7" x14ac:dyDescent="0.3">
      <c r="A170" s="1" t="s">
        <v>11</v>
      </c>
      <c r="B170" s="1" t="str">
        <f>VLOOKUP(A170,Store_Code!$A$2:$B$10,2,FALSE)</f>
        <v>Aberdeen</v>
      </c>
      <c r="C170" s="2">
        <v>45005</v>
      </c>
      <c r="D170" s="1" t="s">
        <v>8</v>
      </c>
      <c r="E170" s="18" t="s">
        <v>7</v>
      </c>
      <c r="F170" s="18">
        <v>41590</v>
      </c>
      <c r="G170" t="str">
        <f>VLOOKUP(B170,'Store Size'!A$11:D$19,4,FALSE)</f>
        <v>Medium</v>
      </c>
    </row>
    <row r="171" spans="1:7" x14ac:dyDescent="0.3">
      <c r="A171" s="1" t="s">
        <v>11</v>
      </c>
      <c r="B171" s="1" t="str">
        <f>VLOOKUP(A171,Store_Code!$A$2:$B$10,2,FALSE)</f>
        <v>Aberdeen</v>
      </c>
      <c r="C171" s="2">
        <v>45006</v>
      </c>
      <c r="D171" s="1" t="s">
        <v>8</v>
      </c>
      <c r="E171" s="18" t="s">
        <v>7</v>
      </c>
      <c r="F171" s="18">
        <v>42687</v>
      </c>
      <c r="G171" t="str">
        <f>VLOOKUP(B171,'Store Size'!A$11:D$19,4,FALSE)</f>
        <v>Medium</v>
      </c>
    </row>
    <row r="172" spans="1:7" x14ac:dyDescent="0.3">
      <c r="A172" s="1" t="s">
        <v>11</v>
      </c>
      <c r="B172" s="1" t="str">
        <f>VLOOKUP(A172,Store_Code!$A$2:$B$10,2,FALSE)</f>
        <v>Aberdeen</v>
      </c>
      <c r="C172" s="2">
        <v>45007</v>
      </c>
      <c r="D172" s="1" t="s">
        <v>8</v>
      </c>
      <c r="E172" s="18" t="s">
        <v>7</v>
      </c>
      <c r="F172" s="18">
        <v>33985</v>
      </c>
      <c r="G172" t="str">
        <f>VLOOKUP(B172,'Store Size'!A$11:D$19,4,FALSE)</f>
        <v>Medium</v>
      </c>
    </row>
    <row r="173" spans="1:7" x14ac:dyDescent="0.3">
      <c r="A173" s="1" t="s">
        <v>11</v>
      </c>
      <c r="B173" s="1" t="str">
        <f>VLOOKUP(A173,Store_Code!$A$2:$B$10,2,FALSE)</f>
        <v>Aberdeen</v>
      </c>
      <c r="C173" s="2">
        <v>45008</v>
      </c>
      <c r="D173" s="1" t="s">
        <v>8</v>
      </c>
      <c r="E173" s="18" t="s">
        <v>7</v>
      </c>
      <c r="F173" s="18">
        <v>42407</v>
      </c>
      <c r="G173" t="str">
        <f>VLOOKUP(B173,'Store Size'!A$11:D$19,4,FALSE)</f>
        <v>Medium</v>
      </c>
    </row>
    <row r="174" spans="1:7" x14ac:dyDescent="0.3">
      <c r="A174" s="1" t="s">
        <v>11</v>
      </c>
      <c r="B174" s="1" t="str">
        <f>VLOOKUP(A174,Store_Code!$A$2:$B$10,2,FALSE)</f>
        <v>Aberdeen</v>
      </c>
      <c r="C174" s="2">
        <v>45009</v>
      </c>
      <c r="D174" s="1" t="s">
        <v>8</v>
      </c>
      <c r="E174" s="18" t="s">
        <v>7</v>
      </c>
      <c r="F174" s="18">
        <v>41922</v>
      </c>
      <c r="G174" t="str">
        <f>VLOOKUP(B174,'Store Size'!A$11:D$19,4,FALSE)</f>
        <v>Medium</v>
      </c>
    </row>
    <row r="175" spans="1:7" x14ac:dyDescent="0.3">
      <c r="A175" s="1" t="s">
        <v>11</v>
      </c>
      <c r="B175" s="1" t="str">
        <f>VLOOKUP(A175,Store_Code!$A$2:$B$10,2,FALSE)</f>
        <v>Aberdeen</v>
      </c>
      <c r="C175" s="2">
        <v>45010</v>
      </c>
      <c r="D175" s="1" t="s">
        <v>8</v>
      </c>
      <c r="E175" s="18" t="s">
        <v>9</v>
      </c>
      <c r="F175" s="18">
        <v>36239</v>
      </c>
      <c r="G175" t="str">
        <f>VLOOKUP(B175,'Store Size'!A$11:D$19,4,FALSE)</f>
        <v>Medium</v>
      </c>
    </row>
    <row r="176" spans="1:7" x14ac:dyDescent="0.3">
      <c r="A176" s="1" t="s">
        <v>11</v>
      </c>
      <c r="B176" s="1" t="str">
        <f>VLOOKUP(A176,Store_Code!$A$2:$B$10,2,FALSE)</f>
        <v>Aberdeen</v>
      </c>
      <c r="C176" s="2">
        <v>45011</v>
      </c>
      <c r="D176" s="1" t="s">
        <v>8</v>
      </c>
      <c r="E176" s="18" t="s">
        <v>9</v>
      </c>
      <c r="F176" s="18">
        <v>38004</v>
      </c>
      <c r="G176" t="str">
        <f>VLOOKUP(B176,'Store Size'!A$11:D$19,4,FALSE)</f>
        <v>Medium</v>
      </c>
    </row>
    <row r="177" spans="1:7" x14ac:dyDescent="0.3">
      <c r="A177" s="1" t="s">
        <v>11</v>
      </c>
      <c r="B177" s="1" t="str">
        <f>VLOOKUP(A177,Store_Code!$A$2:$B$10,2,FALSE)</f>
        <v>Aberdeen</v>
      </c>
      <c r="C177" s="2">
        <v>45012</v>
      </c>
      <c r="D177" s="1" t="s">
        <v>8</v>
      </c>
      <c r="E177" s="18" t="s">
        <v>9</v>
      </c>
      <c r="F177" s="18">
        <v>34424</v>
      </c>
      <c r="G177" t="str">
        <f>VLOOKUP(B177,'Store Size'!A$11:D$19,4,FALSE)</f>
        <v>Medium</v>
      </c>
    </row>
    <row r="178" spans="1:7" x14ac:dyDescent="0.3">
      <c r="A178" s="1" t="s">
        <v>11</v>
      </c>
      <c r="B178" s="1" t="str">
        <f>VLOOKUP(A178,Store_Code!$A$2:$B$10,2,FALSE)</f>
        <v>Aberdeen</v>
      </c>
      <c r="C178" s="2">
        <v>45013</v>
      </c>
      <c r="D178" s="1" t="s">
        <v>8</v>
      </c>
      <c r="E178" s="18" t="s">
        <v>9</v>
      </c>
      <c r="F178" s="18">
        <v>29161</v>
      </c>
      <c r="G178" t="str">
        <f>VLOOKUP(B178,'Store Size'!A$11:D$19,4,FALSE)</f>
        <v>Medium</v>
      </c>
    </row>
    <row r="179" spans="1:7" x14ac:dyDescent="0.3">
      <c r="A179" s="1" t="s">
        <v>11</v>
      </c>
      <c r="B179" s="1" t="str">
        <f>VLOOKUP(A179,Store_Code!$A$2:$B$10,2,FALSE)</f>
        <v>Aberdeen</v>
      </c>
      <c r="C179" s="2">
        <v>45014</v>
      </c>
      <c r="D179" s="1" t="s">
        <v>8</v>
      </c>
      <c r="E179" s="18" t="s">
        <v>9</v>
      </c>
      <c r="F179" s="18">
        <v>34543</v>
      </c>
      <c r="G179" t="str">
        <f>VLOOKUP(B179,'Store Size'!A$11:D$19,4,FALSE)</f>
        <v>Medium</v>
      </c>
    </row>
    <row r="180" spans="1:7" x14ac:dyDescent="0.3">
      <c r="A180" s="1" t="s">
        <v>11</v>
      </c>
      <c r="B180" s="1" t="str">
        <f>VLOOKUP(A180,Store_Code!$A$2:$B$10,2,FALSE)</f>
        <v>Aberdeen</v>
      </c>
      <c r="C180" s="2">
        <v>45015</v>
      </c>
      <c r="D180" s="1" t="s">
        <v>8</v>
      </c>
      <c r="E180" s="18" t="s">
        <v>9</v>
      </c>
      <c r="F180" s="18">
        <v>37354</v>
      </c>
      <c r="G180" t="str">
        <f>VLOOKUP(B180,'Store Size'!A$11:D$19,4,FALSE)</f>
        <v>Medium</v>
      </c>
    </row>
    <row r="181" spans="1:7" x14ac:dyDescent="0.3">
      <c r="A181" s="1" t="s">
        <v>11</v>
      </c>
      <c r="B181" s="1" t="str">
        <f>VLOOKUP(A181,Store_Code!$A$2:$B$10,2,FALSE)</f>
        <v>Aberdeen</v>
      </c>
      <c r="C181" s="2">
        <v>45016</v>
      </c>
      <c r="D181" s="1" t="s">
        <v>8</v>
      </c>
      <c r="E181" s="18" t="s">
        <v>9</v>
      </c>
      <c r="F181" s="18">
        <v>37164</v>
      </c>
      <c r="G181" t="str">
        <f>VLOOKUP(B181,'Store Size'!A$11:D$19,4,FALSE)</f>
        <v>Medium</v>
      </c>
    </row>
    <row r="182" spans="1:7" x14ac:dyDescent="0.3">
      <c r="A182" s="1" t="s">
        <v>11</v>
      </c>
      <c r="B182" s="1" t="str">
        <f>VLOOKUP(A182,Store_Code!$A$2:$B$10,2,FALSE)</f>
        <v>Aberdeen</v>
      </c>
      <c r="C182" s="2">
        <v>44951</v>
      </c>
      <c r="D182" s="48" t="s">
        <v>10</v>
      </c>
      <c r="E182" s="18" t="s">
        <v>9</v>
      </c>
      <c r="F182" s="18">
        <v>7128</v>
      </c>
      <c r="G182" t="str">
        <f>VLOOKUP(B182,'Store Size'!A$20:D$28,4,FALSE)</f>
        <v>Medium</v>
      </c>
    </row>
    <row r="183" spans="1:7" x14ac:dyDescent="0.3">
      <c r="A183" s="1" t="s">
        <v>11</v>
      </c>
      <c r="B183" s="1" t="str">
        <f>VLOOKUP(A183,Store_Code!$A$2:$B$10,2,FALSE)</f>
        <v>Aberdeen</v>
      </c>
      <c r="C183" s="2">
        <v>44927</v>
      </c>
      <c r="D183" s="1" t="s">
        <v>10</v>
      </c>
      <c r="E183" s="18" t="s">
        <v>7</v>
      </c>
      <c r="F183" s="18">
        <v>17554</v>
      </c>
      <c r="G183" t="str">
        <f>VLOOKUP(B183,'Store Size'!A$20:D$28,4,FALSE)</f>
        <v>Medium</v>
      </c>
    </row>
    <row r="184" spans="1:7" x14ac:dyDescent="0.3">
      <c r="A184" s="1" t="s">
        <v>11</v>
      </c>
      <c r="B184" s="1" t="str">
        <f>VLOOKUP(A184,Store_Code!$A$2:$B$10,2,FALSE)</f>
        <v>Aberdeen</v>
      </c>
      <c r="C184" s="2">
        <v>44928</v>
      </c>
      <c r="D184" s="1" t="s">
        <v>10</v>
      </c>
      <c r="E184" s="18" t="s">
        <v>7</v>
      </c>
      <c r="F184" s="18">
        <v>13779</v>
      </c>
      <c r="G184" t="str">
        <f>VLOOKUP(B184,'Store Size'!A$20:D$28,4,FALSE)</f>
        <v>Medium</v>
      </c>
    </row>
    <row r="185" spans="1:7" x14ac:dyDescent="0.3">
      <c r="A185" s="1" t="s">
        <v>11</v>
      </c>
      <c r="B185" s="1" t="str">
        <f>VLOOKUP(A185,Store_Code!$A$2:$B$10,2,FALSE)</f>
        <v>Aberdeen</v>
      </c>
      <c r="C185" s="2">
        <v>44929</v>
      </c>
      <c r="D185" s="1" t="s">
        <v>10</v>
      </c>
      <c r="E185" s="18" t="s">
        <v>7</v>
      </c>
      <c r="F185" s="18">
        <v>14314</v>
      </c>
      <c r="G185" t="str">
        <f>VLOOKUP(B185,'Store Size'!A$20:D$28,4,FALSE)</f>
        <v>Medium</v>
      </c>
    </row>
    <row r="186" spans="1:7" x14ac:dyDescent="0.3">
      <c r="A186" s="1" t="s">
        <v>11</v>
      </c>
      <c r="B186" s="1" t="str">
        <f>VLOOKUP(A186,Store_Code!$A$2:$B$10,2,FALSE)</f>
        <v>Aberdeen</v>
      </c>
      <c r="C186" s="2">
        <v>44930</v>
      </c>
      <c r="D186" s="1" t="s">
        <v>10</v>
      </c>
      <c r="E186" s="18" t="s">
        <v>7</v>
      </c>
      <c r="F186" s="18">
        <v>13572</v>
      </c>
      <c r="G186" t="str">
        <f>VLOOKUP(B186,'Store Size'!A$20:D$28,4,FALSE)</f>
        <v>Medium</v>
      </c>
    </row>
    <row r="187" spans="1:7" x14ac:dyDescent="0.3">
      <c r="A187" s="1" t="s">
        <v>11</v>
      </c>
      <c r="B187" s="1" t="str">
        <f>VLOOKUP(A187,Store_Code!$A$2:$B$10,2,FALSE)</f>
        <v>Aberdeen</v>
      </c>
      <c r="C187" s="2">
        <v>44931</v>
      </c>
      <c r="D187" s="1" t="s">
        <v>10</v>
      </c>
      <c r="E187" s="18" t="s">
        <v>7</v>
      </c>
      <c r="F187" s="18">
        <v>15361</v>
      </c>
      <c r="G187" t="str">
        <f>VLOOKUP(B187,'Store Size'!A$20:D$28,4,FALSE)</f>
        <v>Medium</v>
      </c>
    </row>
    <row r="188" spans="1:7" x14ac:dyDescent="0.3">
      <c r="A188" s="1" t="s">
        <v>11</v>
      </c>
      <c r="B188" s="1" t="str">
        <f>VLOOKUP(A188,Store_Code!$A$2:$B$10,2,FALSE)</f>
        <v>Aberdeen</v>
      </c>
      <c r="C188" s="2">
        <v>44932</v>
      </c>
      <c r="D188" s="1" t="s">
        <v>10</v>
      </c>
      <c r="E188" s="18" t="s">
        <v>7</v>
      </c>
      <c r="F188" s="18">
        <v>13793</v>
      </c>
      <c r="G188" t="str">
        <f>VLOOKUP(B188,'Store Size'!A$20:D$28,4,FALSE)</f>
        <v>Medium</v>
      </c>
    </row>
    <row r="189" spans="1:7" x14ac:dyDescent="0.3">
      <c r="A189" s="1" t="s">
        <v>11</v>
      </c>
      <c r="B189" s="1" t="str">
        <f>VLOOKUP(A189,Store_Code!$A$2:$B$10,2,FALSE)</f>
        <v>Aberdeen</v>
      </c>
      <c r="C189" s="2">
        <v>44933</v>
      </c>
      <c r="D189" s="1" t="s">
        <v>10</v>
      </c>
      <c r="E189" s="18" t="s">
        <v>7</v>
      </c>
      <c r="F189" s="18">
        <v>17825</v>
      </c>
      <c r="G189" t="str">
        <f>VLOOKUP(B189,'Store Size'!A$20:D$28,4,FALSE)</f>
        <v>Medium</v>
      </c>
    </row>
    <row r="190" spans="1:7" x14ac:dyDescent="0.3">
      <c r="A190" s="1" t="s">
        <v>11</v>
      </c>
      <c r="B190" s="1" t="str">
        <f>VLOOKUP(A190,Store_Code!$A$2:$B$10,2,FALSE)</f>
        <v>Aberdeen</v>
      </c>
      <c r="C190" s="2">
        <v>44934</v>
      </c>
      <c r="D190" s="1" t="s">
        <v>10</v>
      </c>
      <c r="E190" s="18" t="s">
        <v>7</v>
      </c>
      <c r="F190" s="18">
        <v>15617</v>
      </c>
      <c r="G190" t="str">
        <f>VLOOKUP(B190,'Store Size'!A$20:D$28,4,FALSE)</f>
        <v>Medium</v>
      </c>
    </row>
    <row r="191" spans="1:7" x14ac:dyDescent="0.3">
      <c r="A191" s="1" t="s">
        <v>11</v>
      </c>
      <c r="B191" s="1" t="str">
        <f>VLOOKUP(A191,Store_Code!$A$2:$B$10,2,FALSE)</f>
        <v>Aberdeen</v>
      </c>
      <c r="C191" s="2">
        <v>44935</v>
      </c>
      <c r="D191" s="1" t="s">
        <v>10</v>
      </c>
      <c r="E191" s="18" t="s">
        <v>7</v>
      </c>
      <c r="F191" s="18">
        <v>14191</v>
      </c>
      <c r="G191" t="str">
        <f>VLOOKUP(B191,'Store Size'!A$20:D$28,4,FALSE)</f>
        <v>Medium</v>
      </c>
    </row>
    <row r="192" spans="1:7" x14ac:dyDescent="0.3">
      <c r="A192" s="1" t="s">
        <v>11</v>
      </c>
      <c r="B192" s="1" t="str">
        <f>VLOOKUP(A192,Store_Code!$A$2:$B$10,2,FALSE)</f>
        <v>Aberdeen</v>
      </c>
      <c r="C192" s="2">
        <v>44936</v>
      </c>
      <c r="D192" s="1" t="s">
        <v>10</v>
      </c>
      <c r="E192" s="18" t="s">
        <v>7</v>
      </c>
      <c r="F192" s="18">
        <v>14697</v>
      </c>
      <c r="G192" t="str">
        <f>VLOOKUP(B192,'Store Size'!A$20:D$28,4,FALSE)</f>
        <v>Medium</v>
      </c>
    </row>
    <row r="193" spans="1:7" x14ac:dyDescent="0.3">
      <c r="A193" s="1" t="s">
        <v>11</v>
      </c>
      <c r="B193" s="1" t="str">
        <f>VLOOKUP(A193,Store_Code!$A$2:$B$10,2,FALSE)</f>
        <v>Aberdeen</v>
      </c>
      <c r="C193" s="2">
        <v>44937</v>
      </c>
      <c r="D193" s="1" t="s">
        <v>10</v>
      </c>
      <c r="E193" s="18" t="s">
        <v>7</v>
      </c>
      <c r="F193" s="18">
        <v>13444</v>
      </c>
      <c r="G193" t="str">
        <f>VLOOKUP(B193,'Store Size'!A$20:D$28,4,FALSE)</f>
        <v>Medium</v>
      </c>
    </row>
    <row r="194" spans="1:7" x14ac:dyDescent="0.3">
      <c r="A194" s="1" t="s">
        <v>11</v>
      </c>
      <c r="B194" s="1" t="str">
        <f>VLOOKUP(A194,Store_Code!$A$2:$B$10,2,FALSE)</f>
        <v>Aberdeen</v>
      </c>
      <c r="C194" s="2">
        <v>44938</v>
      </c>
      <c r="D194" s="1" t="s">
        <v>10</v>
      </c>
      <c r="E194" s="18" t="s">
        <v>7</v>
      </c>
      <c r="F194" s="18">
        <v>15671</v>
      </c>
      <c r="G194" t="str">
        <f>VLOOKUP(B194,'Store Size'!A$20:D$28,4,FALSE)</f>
        <v>Medium</v>
      </c>
    </row>
    <row r="195" spans="1:7" x14ac:dyDescent="0.3">
      <c r="A195" s="1" t="s">
        <v>11</v>
      </c>
      <c r="B195" s="1" t="str">
        <f>VLOOKUP(A195,Store_Code!$A$2:$B$10,2,FALSE)</f>
        <v>Aberdeen</v>
      </c>
      <c r="C195" s="2">
        <v>44939</v>
      </c>
      <c r="D195" s="1" t="s">
        <v>10</v>
      </c>
      <c r="E195" s="18" t="s">
        <v>7</v>
      </c>
      <c r="F195" s="18">
        <v>12832</v>
      </c>
      <c r="G195" t="str">
        <f>VLOOKUP(B195,'Store Size'!A$20:D$28,4,FALSE)</f>
        <v>Medium</v>
      </c>
    </row>
    <row r="196" spans="1:7" x14ac:dyDescent="0.3">
      <c r="A196" s="1" t="s">
        <v>11</v>
      </c>
      <c r="B196" s="1" t="str">
        <f>VLOOKUP(A196,Store_Code!$A$2:$B$10,2,FALSE)</f>
        <v>Aberdeen</v>
      </c>
      <c r="C196" s="2">
        <v>44940</v>
      </c>
      <c r="D196" s="1" t="s">
        <v>10</v>
      </c>
      <c r="E196" s="18" t="s">
        <v>7</v>
      </c>
      <c r="F196" s="18">
        <v>18029</v>
      </c>
      <c r="G196" t="str">
        <f>VLOOKUP(B196,'Store Size'!A$20:D$28,4,FALSE)</f>
        <v>Medium</v>
      </c>
    </row>
    <row r="197" spans="1:7" x14ac:dyDescent="0.3">
      <c r="A197" s="1" t="s">
        <v>11</v>
      </c>
      <c r="B197" s="1" t="str">
        <f>VLOOKUP(A197,Store_Code!$A$2:$B$10,2,FALSE)</f>
        <v>Aberdeen</v>
      </c>
      <c r="C197" s="2">
        <v>44941</v>
      </c>
      <c r="D197" s="1" t="s">
        <v>10</v>
      </c>
      <c r="E197" s="18" t="s">
        <v>7</v>
      </c>
      <c r="F197" s="18">
        <v>15449</v>
      </c>
      <c r="G197" t="str">
        <f>VLOOKUP(B197,'Store Size'!A$20:D$28,4,FALSE)</f>
        <v>Medium</v>
      </c>
    </row>
    <row r="198" spans="1:7" x14ac:dyDescent="0.3">
      <c r="A198" s="1" t="s">
        <v>11</v>
      </c>
      <c r="B198" s="1" t="str">
        <f>VLOOKUP(A198,Store_Code!$A$2:$B$10,2,FALSE)</f>
        <v>Aberdeen</v>
      </c>
      <c r="C198" s="2">
        <v>44942</v>
      </c>
      <c r="D198" s="1" t="s">
        <v>10</v>
      </c>
      <c r="E198" s="18" t="s">
        <v>7</v>
      </c>
      <c r="F198" s="18">
        <v>14045</v>
      </c>
      <c r="G198" t="str">
        <f>VLOOKUP(B198,'Store Size'!A$20:D$28,4,FALSE)</f>
        <v>Medium</v>
      </c>
    </row>
    <row r="199" spans="1:7" x14ac:dyDescent="0.3">
      <c r="A199" s="1" t="s">
        <v>11</v>
      </c>
      <c r="B199" s="1" t="str">
        <f>VLOOKUP(A199,Store_Code!$A$2:$B$10,2,FALSE)</f>
        <v>Aberdeen</v>
      </c>
      <c r="C199" s="2">
        <v>44943</v>
      </c>
      <c r="D199" s="1" t="s">
        <v>10</v>
      </c>
      <c r="E199" s="18" t="s">
        <v>9</v>
      </c>
      <c r="F199" s="18">
        <v>8345</v>
      </c>
      <c r="G199" t="str">
        <f>VLOOKUP(B199,'Store Size'!A$20:D$28,4,FALSE)</f>
        <v>Medium</v>
      </c>
    </row>
    <row r="200" spans="1:7" x14ac:dyDescent="0.3">
      <c r="A200" s="1" t="s">
        <v>11</v>
      </c>
      <c r="B200" s="1" t="str">
        <f>VLOOKUP(A200,Store_Code!$A$2:$B$10,2,FALSE)</f>
        <v>Aberdeen</v>
      </c>
      <c r="C200" s="2">
        <v>44944</v>
      </c>
      <c r="D200" s="1" t="s">
        <v>10</v>
      </c>
      <c r="E200" s="18" t="s">
        <v>9</v>
      </c>
      <c r="F200" s="18">
        <v>6874</v>
      </c>
      <c r="G200" t="str">
        <f>VLOOKUP(B200,'Store Size'!A$20:D$28,4,FALSE)</f>
        <v>Medium</v>
      </c>
    </row>
    <row r="201" spans="1:7" x14ac:dyDescent="0.3">
      <c r="A201" s="1" t="s">
        <v>11</v>
      </c>
      <c r="B201" s="1" t="str">
        <f>VLOOKUP(A201,Store_Code!$A$2:$B$10,2,FALSE)</f>
        <v>Aberdeen</v>
      </c>
      <c r="C201" s="2">
        <v>44945</v>
      </c>
      <c r="D201" s="1" t="s">
        <v>10</v>
      </c>
      <c r="E201" s="18" t="s">
        <v>9</v>
      </c>
      <c r="F201" s="18">
        <v>7112</v>
      </c>
      <c r="G201" t="str">
        <f>VLOOKUP(B201,'Store Size'!A$20:D$28,4,FALSE)</f>
        <v>Medium</v>
      </c>
    </row>
    <row r="202" spans="1:7" x14ac:dyDescent="0.3">
      <c r="A202" s="1" t="s">
        <v>11</v>
      </c>
      <c r="B202" s="1" t="str">
        <f>VLOOKUP(A202,Store_Code!$A$2:$B$10,2,FALSE)</f>
        <v>Aberdeen</v>
      </c>
      <c r="C202" s="2">
        <v>44946</v>
      </c>
      <c r="D202" s="1" t="s">
        <v>10</v>
      </c>
      <c r="E202" s="18" t="s">
        <v>9</v>
      </c>
      <c r="F202" s="18">
        <v>8887</v>
      </c>
      <c r="G202" t="str">
        <f>VLOOKUP(B202,'Store Size'!A$20:D$28,4,FALSE)</f>
        <v>Medium</v>
      </c>
    </row>
    <row r="203" spans="1:7" x14ac:dyDescent="0.3">
      <c r="A203" s="1" t="s">
        <v>11</v>
      </c>
      <c r="B203" s="1" t="str">
        <f>VLOOKUP(A203,Store_Code!$A$2:$B$10,2,FALSE)</f>
        <v>Aberdeen</v>
      </c>
      <c r="C203" s="2">
        <v>44947</v>
      </c>
      <c r="D203" s="1" t="s">
        <v>10</v>
      </c>
      <c r="E203" s="18" t="s">
        <v>9</v>
      </c>
      <c r="F203" s="18">
        <v>7477</v>
      </c>
      <c r="G203" t="str">
        <f>VLOOKUP(B203,'Store Size'!A$20:D$28,4,FALSE)</f>
        <v>Medium</v>
      </c>
    </row>
    <row r="204" spans="1:7" x14ac:dyDescent="0.3">
      <c r="A204" s="1" t="s">
        <v>11</v>
      </c>
      <c r="B204" s="1" t="str">
        <f>VLOOKUP(A204,Store_Code!$A$2:$B$10,2,FALSE)</f>
        <v>Aberdeen</v>
      </c>
      <c r="C204" s="2">
        <v>44948</v>
      </c>
      <c r="D204" s="1" t="s">
        <v>10</v>
      </c>
      <c r="E204" s="18" t="s">
        <v>9</v>
      </c>
      <c r="F204" s="18">
        <v>8422</v>
      </c>
      <c r="G204" t="str">
        <f>VLOOKUP(B204,'Store Size'!A$20:D$28,4,FALSE)</f>
        <v>Medium</v>
      </c>
    </row>
    <row r="205" spans="1:7" x14ac:dyDescent="0.3">
      <c r="A205" s="1" t="s">
        <v>11</v>
      </c>
      <c r="B205" s="1" t="str">
        <f>VLOOKUP(A205,Store_Code!$A$2:$B$10,2,FALSE)</f>
        <v>Aberdeen</v>
      </c>
      <c r="C205" s="2">
        <v>44949</v>
      </c>
      <c r="D205" s="1" t="s">
        <v>10</v>
      </c>
      <c r="E205" s="18" t="s">
        <v>9</v>
      </c>
      <c r="F205" s="18">
        <v>7650</v>
      </c>
      <c r="G205" t="str">
        <f>VLOOKUP(B205,'Store Size'!A$20:D$28,4,FALSE)</f>
        <v>Medium</v>
      </c>
    </row>
    <row r="206" spans="1:7" x14ac:dyDescent="0.3">
      <c r="A206" s="1" t="s">
        <v>11</v>
      </c>
      <c r="B206" s="1" t="str">
        <f>VLOOKUP(A206,Store_Code!$A$2:$B$10,2,FALSE)</f>
        <v>Aberdeen</v>
      </c>
      <c r="C206" s="2">
        <v>44950</v>
      </c>
      <c r="D206" s="1" t="s">
        <v>10</v>
      </c>
      <c r="E206" s="18" t="s">
        <v>9</v>
      </c>
      <c r="F206" s="18">
        <v>7848</v>
      </c>
      <c r="G206" t="str">
        <f>VLOOKUP(B206,'Store Size'!A$20:D$28,4,FALSE)</f>
        <v>Medium</v>
      </c>
    </row>
    <row r="207" spans="1:7" x14ac:dyDescent="0.3">
      <c r="A207" s="1" t="s">
        <v>11</v>
      </c>
      <c r="B207" s="1" t="str">
        <f>VLOOKUP(A207,Store_Code!$A$2:$B$10,2,FALSE)</f>
        <v>Aberdeen</v>
      </c>
      <c r="C207" s="2">
        <v>44952</v>
      </c>
      <c r="D207" s="1" t="s">
        <v>10</v>
      </c>
      <c r="E207" s="18" t="s">
        <v>9</v>
      </c>
      <c r="F207" s="18">
        <v>7177</v>
      </c>
      <c r="G207" t="str">
        <f>VLOOKUP(B207,'Store Size'!A$20:D$28,4,FALSE)</f>
        <v>Medium</v>
      </c>
    </row>
    <row r="208" spans="1:7" x14ac:dyDescent="0.3">
      <c r="A208" s="1" t="s">
        <v>11</v>
      </c>
      <c r="B208" s="1" t="str">
        <f>VLOOKUP(A208,Store_Code!$A$2:$B$10,2,FALSE)</f>
        <v>Aberdeen</v>
      </c>
      <c r="C208" s="2">
        <v>44953</v>
      </c>
      <c r="D208" s="1" t="s">
        <v>10</v>
      </c>
      <c r="E208" s="18" t="s">
        <v>9</v>
      </c>
      <c r="F208" s="18">
        <v>7682</v>
      </c>
      <c r="G208" t="str">
        <f>VLOOKUP(B208,'Store Size'!A$20:D$28,4,FALSE)</f>
        <v>Medium</v>
      </c>
    </row>
    <row r="209" spans="1:7" x14ac:dyDescent="0.3">
      <c r="A209" s="1" t="s">
        <v>11</v>
      </c>
      <c r="B209" s="1" t="str">
        <f>VLOOKUP(A209,Store_Code!$A$2:$B$10,2,FALSE)</f>
        <v>Aberdeen</v>
      </c>
      <c r="C209" s="2">
        <v>44954</v>
      </c>
      <c r="D209" s="1" t="s">
        <v>10</v>
      </c>
      <c r="E209" s="18" t="s">
        <v>9</v>
      </c>
      <c r="F209" s="18">
        <v>7112</v>
      </c>
      <c r="G209" t="str">
        <f>VLOOKUP(B209,'Store Size'!A$20:D$28,4,FALSE)</f>
        <v>Medium</v>
      </c>
    </row>
    <row r="210" spans="1:7" x14ac:dyDescent="0.3">
      <c r="A210" s="1" t="s">
        <v>11</v>
      </c>
      <c r="B210" s="1" t="str">
        <f>VLOOKUP(A210,Store_Code!$A$2:$B$10,2,FALSE)</f>
        <v>Aberdeen</v>
      </c>
      <c r="C210" s="2">
        <v>44955</v>
      </c>
      <c r="D210" s="1" t="s">
        <v>10</v>
      </c>
      <c r="E210" s="18" t="s">
        <v>9</v>
      </c>
      <c r="F210" s="18">
        <v>8815</v>
      </c>
      <c r="G210" t="str">
        <f>VLOOKUP(B210,'Store Size'!A$20:D$28,4,FALSE)</f>
        <v>Medium</v>
      </c>
    </row>
    <row r="211" spans="1:7" x14ac:dyDescent="0.3">
      <c r="A211" s="1" t="s">
        <v>11</v>
      </c>
      <c r="B211" s="1" t="str">
        <f>VLOOKUP(A211,Store_Code!$A$2:$B$10,2,FALSE)</f>
        <v>Aberdeen</v>
      </c>
      <c r="C211" s="2">
        <v>44956</v>
      </c>
      <c r="D211" s="1" t="s">
        <v>10</v>
      </c>
      <c r="E211" s="18" t="s">
        <v>9</v>
      </c>
      <c r="F211" s="18">
        <v>7272</v>
      </c>
      <c r="G211" t="str">
        <f>VLOOKUP(B211,'Store Size'!A$20:D$28,4,FALSE)</f>
        <v>Medium</v>
      </c>
    </row>
    <row r="212" spans="1:7" x14ac:dyDescent="0.3">
      <c r="A212" s="1" t="s">
        <v>11</v>
      </c>
      <c r="B212" s="1" t="str">
        <f>VLOOKUP(A212,Store_Code!$A$2:$B$10,2,FALSE)</f>
        <v>Aberdeen</v>
      </c>
      <c r="C212" s="2">
        <v>44957</v>
      </c>
      <c r="D212" s="1" t="s">
        <v>10</v>
      </c>
      <c r="E212" s="18" t="s">
        <v>9</v>
      </c>
      <c r="F212" s="18">
        <v>8584</v>
      </c>
      <c r="G212" t="str">
        <f>VLOOKUP(B212,'Store Size'!A$20:D$28,4,FALSE)</f>
        <v>Medium</v>
      </c>
    </row>
    <row r="213" spans="1:7" x14ac:dyDescent="0.3">
      <c r="A213" s="1" t="s">
        <v>11</v>
      </c>
      <c r="B213" s="1" t="str">
        <f>VLOOKUP(A213,Store_Code!$A$2:$B$10,2,FALSE)</f>
        <v>Aberdeen</v>
      </c>
      <c r="C213" s="2">
        <v>44958</v>
      </c>
      <c r="D213" s="1" t="s">
        <v>10</v>
      </c>
      <c r="E213" s="18" t="s">
        <v>9</v>
      </c>
      <c r="F213" s="18">
        <v>7969</v>
      </c>
      <c r="G213" t="str">
        <f>VLOOKUP(B213,'Store Size'!A$20:D$28,4,FALSE)</f>
        <v>Medium</v>
      </c>
    </row>
    <row r="214" spans="1:7" x14ac:dyDescent="0.3">
      <c r="A214" s="1" t="s">
        <v>11</v>
      </c>
      <c r="B214" s="1" t="str">
        <f>VLOOKUP(A214,Store_Code!$A$2:$B$10,2,FALSE)</f>
        <v>Aberdeen</v>
      </c>
      <c r="C214" s="2">
        <v>44959</v>
      </c>
      <c r="D214" s="1" t="s">
        <v>10</v>
      </c>
      <c r="E214" s="18" t="s">
        <v>9</v>
      </c>
      <c r="F214" s="18">
        <v>6912</v>
      </c>
      <c r="G214" t="str">
        <f>VLOOKUP(B214,'Store Size'!A$20:D$28,4,FALSE)</f>
        <v>Medium</v>
      </c>
    </row>
    <row r="215" spans="1:7" x14ac:dyDescent="0.3">
      <c r="A215" s="1" t="s">
        <v>11</v>
      </c>
      <c r="B215" s="1" t="str">
        <f>VLOOKUP(A215,Store_Code!$A$2:$B$10,2,FALSE)</f>
        <v>Aberdeen</v>
      </c>
      <c r="C215" s="2">
        <v>44960</v>
      </c>
      <c r="D215" s="1" t="s">
        <v>10</v>
      </c>
      <c r="E215" s="18" t="s">
        <v>9</v>
      </c>
      <c r="F215" s="18">
        <v>7234</v>
      </c>
      <c r="G215" t="str">
        <f>VLOOKUP(B215,'Store Size'!A$20:D$28,4,FALSE)</f>
        <v>Medium</v>
      </c>
    </row>
    <row r="216" spans="1:7" x14ac:dyDescent="0.3">
      <c r="A216" s="1" t="s">
        <v>11</v>
      </c>
      <c r="B216" s="1" t="str">
        <f>VLOOKUP(A216,Store_Code!$A$2:$B$10,2,FALSE)</f>
        <v>Aberdeen</v>
      </c>
      <c r="C216" s="2">
        <v>44961</v>
      </c>
      <c r="D216" s="1" t="s">
        <v>10</v>
      </c>
      <c r="E216" s="18" t="s">
        <v>9</v>
      </c>
      <c r="F216" s="18">
        <v>7641</v>
      </c>
      <c r="G216" t="str">
        <f>VLOOKUP(B216,'Store Size'!A$20:D$28,4,FALSE)</f>
        <v>Medium</v>
      </c>
    </row>
    <row r="217" spans="1:7" x14ac:dyDescent="0.3">
      <c r="A217" s="1" t="s">
        <v>11</v>
      </c>
      <c r="B217" s="1" t="str">
        <f>VLOOKUP(A217,Store_Code!$A$2:$B$10,2,FALSE)</f>
        <v>Aberdeen</v>
      </c>
      <c r="C217" s="2">
        <v>44962</v>
      </c>
      <c r="D217" s="1" t="s">
        <v>10</v>
      </c>
      <c r="E217" s="18" t="s">
        <v>9</v>
      </c>
      <c r="F217" s="18">
        <v>8759</v>
      </c>
      <c r="G217" t="str">
        <f>VLOOKUP(B217,'Store Size'!A$20:D$28,4,FALSE)</f>
        <v>Medium</v>
      </c>
    </row>
    <row r="218" spans="1:7" x14ac:dyDescent="0.3">
      <c r="A218" s="1" t="s">
        <v>11</v>
      </c>
      <c r="B218" s="1" t="str">
        <f>VLOOKUP(A218,Store_Code!$A$2:$B$10,2,FALSE)</f>
        <v>Aberdeen</v>
      </c>
      <c r="C218" s="2">
        <v>44963</v>
      </c>
      <c r="D218" s="1" t="s">
        <v>10</v>
      </c>
      <c r="E218" s="18" t="s">
        <v>9</v>
      </c>
      <c r="F218" s="18">
        <v>8233</v>
      </c>
      <c r="G218" t="str">
        <f>VLOOKUP(B218,'Store Size'!A$20:D$28,4,FALSE)</f>
        <v>Medium</v>
      </c>
    </row>
    <row r="219" spans="1:7" x14ac:dyDescent="0.3">
      <c r="A219" s="1" t="s">
        <v>11</v>
      </c>
      <c r="B219" s="1" t="str">
        <f>VLOOKUP(A219,Store_Code!$A$2:$B$10,2,FALSE)</f>
        <v>Aberdeen</v>
      </c>
      <c r="C219" s="2">
        <v>44964</v>
      </c>
      <c r="D219" s="1" t="s">
        <v>10</v>
      </c>
      <c r="E219" s="18" t="s">
        <v>9</v>
      </c>
      <c r="F219" s="18">
        <v>6822</v>
      </c>
      <c r="G219" t="str">
        <f>VLOOKUP(B219,'Store Size'!A$20:D$28,4,FALSE)</f>
        <v>Medium</v>
      </c>
    </row>
    <row r="220" spans="1:7" x14ac:dyDescent="0.3">
      <c r="A220" s="1" t="s">
        <v>11</v>
      </c>
      <c r="B220" s="1" t="str">
        <f>VLOOKUP(A220,Store_Code!$A$2:$B$10,2,FALSE)</f>
        <v>Aberdeen</v>
      </c>
      <c r="C220" s="2">
        <v>44965</v>
      </c>
      <c r="D220" s="1" t="s">
        <v>10</v>
      </c>
      <c r="E220" s="18" t="s">
        <v>9</v>
      </c>
      <c r="F220" s="18">
        <v>6916</v>
      </c>
      <c r="G220" t="str">
        <f>VLOOKUP(B220,'Store Size'!A$20:D$28,4,FALSE)</f>
        <v>Medium</v>
      </c>
    </row>
    <row r="221" spans="1:7" x14ac:dyDescent="0.3">
      <c r="A221" s="1" t="s">
        <v>11</v>
      </c>
      <c r="B221" s="1" t="str">
        <f>VLOOKUP(A221,Store_Code!$A$2:$B$10,2,FALSE)</f>
        <v>Aberdeen</v>
      </c>
      <c r="C221" s="2">
        <v>44966</v>
      </c>
      <c r="D221" s="1" t="s">
        <v>10</v>
      </c>
      <c r="E221" s="18" t="s">
        <v>9</v>
      </c>
      <c r="F221" s="18">
        <v>7607</v>
      </c>
      <c r="G221" t="str">
        <f>VLOOKUP(B221,'Store Size'!A$20:D$28,4,FALSE)</f>
        <v>Medium</v>
      </c>
    </row>
    <row r="222" spans="1:7" x14ac:dyDescent="0.3">
      <c r="A222" s="1" t="s">
        <v>11</v>
      </c>
      <c r="B222" s="1" t="str">
        <f>VLOOKUP(A222,Store_Code!$A$2:$B$10,2,FALSE)</f>
        <v>Aberdeen</v>
      </c>
      <c r="C222" s="2">
        <v>44967</v>
      </c>
      <c r="D222" s="1" t="s">
        <v>10</v>
      </c>
      <c r="E222" s="18" t="s">
        <v>9</v>
      </c>
      <c r="F222" s="18">
        <v>7002</v>
      </c>
      <c r="G222" t="str">
        <f>VLOOKUP(B222,'Store Size'!A$20:D$28,4,FALSE)</f>
        <v>Medium</v>
      </c>
    </row>
    <row r="223" spans="1:7" x14ac:dyDescent="0.3">
      <c r="A223" s="1" t="s">
        <v>11</v>
      </c>
      <c r="B223" s="1" t="str">
        <f>VLOOKUP(A223,Store_Code!$A$2:$B$10,2,FALSE)</f>
        <v>Aberdeen</v>
      </c>
      <c r="C223" s="2">
        <v>44968</v>
      </c>
      <c r="D223" s="1" t="s">
        <v>10</v>
      </c>
      <c r="E223" s="18" t="s">
        <v>9</v>
      </c>
      <c r="F223" s="18">
        <v>6872</v>
      </c>
      <c r="G223" t="str">
        <f>VLOOKUP(B223,'Store Size'!A$20:D$28,4,FALSE)</f>
        <v>Medium</v>
      </c>
    </row>
    <row r="224" spans="1:7" x14ac:dyDescent="0.3">
      <c r="A224" s="1" t="s">
        <v>11</v>
      </c>
      <c r="B224" s="1" t="str">
        <f>VLOOKUP(A224,Store_Code!$A$2:$B$10,2,FALSE)</f>
        <v>Aberdeen</v>
      </c>
      <c r="C224" s="2">
        <v>44969</v>
      </c>
      <c r="D224" s="1" t="s">
        <v>10</v>
      </c>
      <c r="E224" s="18" t="s">
        <v>9</v>
      </c>
      <c r="F224" s="18">
        <v>7171</v>
      </c>
      <c r="G224" t="str">
        <f>VLOOKUP(B224,'Store Size'!A$20:D$28,4,FALSE)</f>
        <v>Medium</v>
      </c>
    </row>
    <row r="225" spans="1:7" x14ac:dyDescent="0.3">
      <c r="A225" s="1" t="s">
        <v>11</v>
      </c>
      <c r="B225" s="1" t="str">
        <f>VLOOKUP(A225,Store_Code!$A$2:$B$10,2,FALSE)</f>
        <v>Aberdeen</v>
      </c>
      <c r="C225" s="2">
        <v>44970</v>
      </c>
      <c r="D225" s="1" t="s">
        <v>10</v>
      </c>
      <c r="E225" s="18" t="s">
        <v>9</v>
      </c>
      <c r="F225" s="18">
        <v>7664</v>
      </c>
      <c r="G225" t="str">
        <f>VLOOKUP(B225,'Store Size'!A$20:D$28,4,FALSE)</f>
        <v>Medium</v>
      </c>
    </row>
    <row r="226" spans="1:7" x14ac:dyDescent="0.3">
      <c r="A226" s="1" t="s">
        <v>11</v>
      </c>
      <c r="B226" s="1" t="str">
        <f>VLOOKUP(A226,Store_Code!$A$2:$B$10,2,FALSE)</f>
        <v>Aberdeen</v>
      </c>
      <c r="C226" s="2">
        <v>44971</v>
      </c>
      <c r="D226" s="1" t="s">
        <v>10</v>
      </c>
      <c r="E226" s="18" t="s">
        <v>9</v>
      </c>
      <c r="F226" s="18">
        <v>8028</v>
      </c>
      <c r="G226" t="str">
        <f>VLOOKUP(B226,'Store Size'!A$20:D$28,4,FALSE)</f>
        <v>Medium</v>
      </c>
    </row>
    <row r="227" spans="1:7" x14ac:dyDescent="0.3">
      <c r="A227" s="1" t="s">
        <v>11</v>
      </c>
      <c r="B227" s="1" t="str">
        <f>VLOOKUP(A227,Store_Code!$A$2:$B$10,2,FALSE)</f>
        <v>Aberdeen</v>
      </c>
      <c r="C227" s="2">
        <v>44972</v>
      </c>
      <c r="D227" s="1" t="s">
        <v>10</v>
      </c>
      <c r="E227" s="18" t="s">
        <v>9</v>
      </c>
      <c r="F227" s="18">
        <v>7504</v>
      </c>
      <c r="G227" t="str">
        <f>VLOOKUP(B227,'Store Size'!A$20:D$28,4,FALSE)</f>
        <v>Medium</v>
      </c>
    </row>
    <row r="228" spans="1:7" x14ac:dyDescent="0.3">
      <c r="A228" s="1" t="s">
        <v>11</v>
      </c>
      <c r="B228" s="1" t="str">
        <f>VLOOKUP(A228,Store_Code!$A$2:$B$10,2,FALSE)</f>
        <v>Aberdeen</v>
      </c>
      <c r="C228" s="2">
        <v>44973</v>
      </c>
      <c r="D228" s="1" t="s">
        <v>10</v>
      </c>
      <c r="E228" s="18" t="s">
        <v>9</v>
      </c>
      <c r="F228" s="18">
        <v>6579</v>
      </c>
      <c r="G228" t="str">
        <f>VLOOKUP(B228,'Store Size'!A$20:D$28,4,FALSE)</f>
        <v>Medium</v>
      </c>
    </row>
    <row r="229" spans="1:7" x14ac:dyDescent="0.3">
      <c r="A229" s="1" t="s">
        <v>11</v>
      </c>
      <c r="B229" s="1" t="str">
        <f>VLOOKUP(A229,Store_Code!$A$2:$B$10,2,FALSE)</f>
        <v>Aberdeen</v>
      </c>
      <c r="C229" s="2">
        <v>44974</v>
      </c>
      <c r="D229" s="1" t="s">
        <v>10</v>
      </c>
      <c r="E229" s="18" t="s">
        <v>9</v>
      </c>
      <c r="F229" s="18">
        <v>6662</v>
      </c>
      <c r="G229" t="str">
        <f>VLOOKUP(B229,'Store Size'!A$20:D$28,4,FALSE)</f>
        <v>Medium</v>
      </c>
    </row>
    <row r="230" spans="1:7" x14ac:dyDescent="0.3">
      <c r="A230" s="1" t="s">
        <v>11</v>
      </c>
      <c r="B230" s="1" t="str">
        <f>VLOOKUP(A230,Store_Code!$A$2:$B$10,2,FALSE)</f>
        <v>Aberdeen</v>
      </c>
      <c r="C230" s="2">
        <v>44975</v>
      </c>
      <c r="D230" s="1" t="s">
        <v>10</v>
      </c>
      <c r="E230" s="18" t="s">
        <v>9</v>
      </c>
      <c r="F230" s="18">
        <v>6394</v>
      </c>
      <c r="G230" t="str">
        <f>VLOOKUP(B230,'Store Size'!A$20:D$28,4,FALSE)</f>
        <v>Medium</v>
      </c>
    </row>
    <row r="231" spans="1:7" x14ac:dyDescent="0.3">
      <c r="A231" s="1" t="s">
        <v>11</v>
      </c>
      <c r="B231" s="1" t="str">
        <f>VLOOKUP(A231,Store_Code!$A$2:$B$10,2,FALSE)</f>
        <v>Aberdeen</v>
      </c>
      <c r="C231" s="2">
        <v>44976</v>
      </c>
      <c r="D231" s="1" t="s">
        <v>10</v>
      </c>
      <c r="E231" s="18" t="s">
        <v>9</v>
      </c>
      <c r="F231" s="18">
        <v>6972</v>
      </c>
      <c r="G231" t="str">
        <f>VLOOKUP(B231,'Store Size'!A$20:D$28,4,FALSE)</f>
        <v>Medium</v>
      </c>
    </row>
    <row r="232" spans="1:7" x14ac:dyDescent="0.3">
      <c r="A232" s="1" t="s">
        <v>11</v>
      </c>
      <c r="B232" s="1" t="str">
        <f>VLOOKUP(A232,Store_Code!$A$2:$B$10,2,FALSE)</f>
        <v>Aberdeen</v>
      </c>
      <c r="C232" s="2">
        <v>44977</v>
      </c>
      <c r="D232" s="1" t="s">
        <v>10</v>
      </c>
      <c r="E232" s="18" t="s">
        <v>9</v>
      </c>
      <c r="F232" s="18">
        <v>7569</v>
      </c>
      <c r="G232" t="str">
        <f>VLOOKUP(B232,'Store Size'!A$20:D$28,4,FALSE)</f>
        <v>Medium</v>
      </c>
    </row>
    <row r="233" spans="1:7" x14ac:dyDescent="0.3">
      <c r="A233" s="1" t="s">
        <v>11</v>
      </c>
      <c r="B233" s="1" t="str">
        <f>VLOOKUP(A233,Store_Code!$A$2:$B$10,2,FALSE)</f>
        <v>Aberdeen</v>
      </c>
      <c r="C233" s="2">
        <v>44978</v>
      </c>
      <c r="D233" s="1" t="s">
        <v>10</v>
      </c>
      <c r="E233" s="18" t="s">
        <v>9</v>
      </c>
      <c r="F233" s="18">
        <v>7081</v>
      </c>
      <c r="G233" t="str">
        <f>VLOOKUP(B233,'Store Size'!A$20:D$28,4,FALSE)</f>
        <v>Medium</v>
      </c>
    </row>
    <row r="234" spans="1:7" x14ac:dyDescent="0.3">
      <c r="A234" s="1" t="s">
        <v>11</v>
      </c>
      <c r="B234" s="1" t="str">
        <f>VLOOKUP(A234,Store_Code!$A$2:$B$10,2,FALSE)</f>
        <v>Aberdeen</v>
      </c>
      <c r="C234" s="2">
        <v>44979</v>
      </c>
      <c r="D234" s="1" t="s">
        <v>10</v>
      </c>
      <c r="E234" s="18" t="s">
        <v>9</v>
      </c>
      <c r="F234" s="18">
        <v>6900</v>
      </c>
      <c r="G234" t="str">
        <f>VLOOKUP(B234,'Store Size'!A$20:D$28,4,FALSE)</f>
        <v>Medium</v>
      </c>
    </row>
    <row r="235" spans="1:7" x14ac:dyDescent="0.3">
      <c r="A235" s="1" t="s">
        <v>11</v>
      </c>
      <c r="B235" s="1" t="str">
        <f>VLOOKUP(A235,Store_Code!$A$2:$B$10,2,FALSE)</f>
        <v>Aberdeen</v>
      </c>
      <c r="C235" s="2">
        <v>44980</v>
      </c>
      <c r="D235" s="1" t="s">
        <v>10</v>
      </c>
      <c r="E235" s="18" t="s">
        <v>9</v>
      </c>
      <c r="F235" s="18">
        <v>6585</v>
      </c>
      <c r="G235" t="str">
        <f>VLOOKUP(B235,'Store Size'!A$20:D$28,4,FALSE)</f>
        <v>Medium</v>
      </c>
    </row>
    <row r="236" spans="1:7" x14ac:dyDescent="0.3">
      <c r="A236" s="1" t="s">
        <v>11</v>
      </c>
      <c r="B236" s="1" t="str">
        <f>VLOOKUP(A236,Store_Code!$A$2:$B$10,2,FALSE)</f>
        <v>Aberdeen</v>
      </c>
      <c r="C236" s="2">
        <v>44981</v>
      </c>
      <c r="D236" s="1" t="s">
        <v>10</v>
      </c>
      <c r="E236" s="18" t="s">
        <v>9</v>
      </c>
      <c r="F236" s="21">
        <v>8794</v>
      </c>
      <c r="G236" t="str">
        <f>VLOOKUP(B236,'Store Size'!A$20:D$28,4,FALSE)</f>
        <v>Medium</v>
      </c>
    </row>
    <row r="237" spans="1:7" x14ac:dyDescent="0.3">
      <c r="A237" s="1" t="s">
        <v>11</v>
      </c>
      <c r="B237" s="1" t="str">
        <f>VLOOKUP(A237,Store_Code!$A$2:$B$10,2,FALSE)</f>
        <v>Aberdeen</v>
      </c>
      <c r="C237" s="2">
        <v>44982</v>
      </c>
      <c r="D237" s="1" t="s">
        <v>10</v>
      </c>
      <c r="E237" s="18" t="s">
        <v>9</v>
      </c>
      <c r="F237" s="18">
        <v>7067</v>
      </c>
      <c r="G237" t="str">
        <f>VLOOKUP(B237,'Store Size'!A$20:D$28,4,FALSE)</f>
        <v>Medium</v>
      </c>
    </row>
    <row r="238" spans="1:7" x14ac:dyDescent="0.3">
      <c r="A238" s="1" t="s">
        <v>11</v>
      </c>
      <c r="B238" s="1" t="str">
        <f>VLOOKUP(A238,Store_Code!$A$2:$B$10,2,FALSE)</f>
        <v>Aberdeen</v>
      </c>
      <c r="C238" s="2">
        <v>44983</v>
      </c>
      <c r="D238" s="1" t="s">
        <v>10</v>
      </c>
      <c r="E238" s="18" t="s">
        <v>7</v>
      </c>
      <c r="F238" s="18">
        <v>8992</v>
      </c>
      <c r="G238" t="str">
        <f>VLOOKUP(B238,'Store Size'!A$20:D$28,4,FALSE)</f>
        <v>Medium</v>
      </c>
    </row>
    <row r="239" spans="1:7" x14ac:dyDescent="0.3">
      <c r="A239" s="1" t="s">
        <v>11</v>
      </c>
      <c r="B239" s="1" t="str">
        <f>VLOOKUP(A239,Store_Code!$A$2:$B$10,2,FALSE)</f>
        <v>Aberdeen</v>
      </c>
      <c r="C239" s="2">
        <v>44984</v>
      </c>
      <c r="D239" s="1" t="s">
        <v>10</v>
      </c>
      <c r="E239" s="18" t="s">
        <v>7</v>
      </c>
      <c r="F239" s="18">
        <v>7488</v>
      </c>
      <c r="G239" t="str">
        <f>VLOOKUP(B239,'Store Size'!A$20:D$28,4,FALSE)</f>
        <v>Medium</v>
      </c>
    </row>
    <row r="240" spans="1:7" x14ac:dyDescent="0.3">
      <c r="A240" s="1" t="s">
        <v>11</v>
      </c>
      <c r="B240" s="1" t="str">
        <f>VLOOKUP(A240,Store_Code!$A$2:$B$10,2,FALSE)</f>
        <v>Aberdeen</v>
      </c>
      <c r="C240" s="2">
        <v>44985</v>
      </c>
      <c r="D240" s="1" t="s">
        <v>10</v>
      </c>
      <c r="E240" s="18" t="s">
        <v>7</v>
      </c>
      <c r="F240" s="18">
        <v>7316</v>
      </c>
      <c r="G240" t="str">
        <f>VLOOKUP(B240,'Store Size'!A$20:D$28,4,FALSE)</f>
        <v>Medium</v>
      </c>
    </row>
    <row r="241" spans="1:7" x14ac:dyDescent="0.3">
      <c r="A241" s="1" t="s">
        <v>11</v>
      </c>
      <c r="B241" s="1" t="str">
        <f>VLOOKUP(A241,Store_Code!$A$2:$B$10,2,FALSE)</f>
        <v>Aberdeen</v>
      </c>
      <c r="C241" s="2">
        <v>44986</v>
      </c>
      <c r="D241" s="1" t="s">
        <v>10</v>
      </c>
      <c r="E241" s="18" t="s">
        <v>7</v>
      </c>
      <c r="F241" s="18">
        <v>8827</v>
      </c>
      <c r="G241" t="str">
        <f>VLOOKUP(B241,'Store Size'!A$20:D$28,4,FALSE)</f>
        <v>Medium</v>
      </c>
    </row>
    <row r="242" spans="1:7" x14ac:dyDescent="0.3">
      <c r="A242" s="1" t="s">
        <v>11</v>
      </c>
      <c r="B242" s="1" t="str">
        <f>VLOOKUP(A242,Store_Code!$A$2:$B$10,2,FALSE)</f>
        <v>Aberdeen</v>
      </c>
      <c r="C242" s="2">
        <v>44987</v>
      </c>
      <c r="D242" s="1" t="s">
        <v>10</v>
      </c>
      <c r="E242" s="18" t="s">
        <v>7</v>
      </c>
      <c r="F242" s="18">
        <v>8814</v>
      </c>
      <c r="G242" t="str">
        <f>VLOOKUP(B242,'Store Size'!A$20:D$28,4,FALSE)</f>
        <v>Medium</v>
      </c>
    </row>
    <row r="243" spans="1:7" x14ac:dyDescent="0.3">
      <c r="A243" s="1" t="s">
        <v>11</v>
      </c>
      <c r="B243" s="1" t="str">
        <f>VLOOKUP(A243,Store_Code!$A$2:$B$10,2,FALSE)</f>
        <v>Aberdeen</v>
      </c>
      <c r="C243" s="2">
        <v>44988</v>
      </c>
      <c r="D243" s="1" t="s">
        <v>10</v>
      </c>
      <c r="E243" s="18" t="s">
        <v>7</v>
      </c>
      <c r="F243" s="18">
        <v>7326</v>
      </c>
      <c r="G243" t="str">
        <f>VLOOKUP(B243,'Store Size'!A$20:D$28,4,FALSE)</f>
        <v>Medium</v>
      </c>
    </row>
    <row r="244" spans="1:7" x14ac:dyDescent="0.3">
      <c r="A244" s="1" t="s">
        <v>11</v>
      </c>
      <c r="B244" s="1" t="str">
        <f>VLOOKUP(A244,Store_Code!$A$2:$B$10,2,FALSE)</f>
        <v>Aberdeen</v>
      </c>
      <c r="C244" s="2">
        <v>44989</v>
      </c>
      <c r="D244" s="1" t="s">
        <v>10</v>
      </c>
      <c r="E244" s="18" t="s">
        <v>7</v>
      </c>
      <c r="F244" s="18">
        <v>8193</v>
      </c>
      <c r="G244" t="str">
        <f>VLOOKUP(B244,'Store Size'!A$20:D$28,4,FALSE)</f>
        <v>Medium</v>
      </c>
    </row>
    <row r="245" spans="1:7" x14ac:dyDescent="0.3">
      <c r="A245" s="1" t="s">
        <v>11</v>
      </c>
      <c r="B245" s="1" t="str">
        <f>VLOOKUP(A245,Store_Code!$A$2:$B$10,2,FALSE)</f>
        <v>Aberdeen</v>
      </c>
      <c r="C245" s="2">
        <v>44990</v>
      </c>
      <c r="D245" s="1" t="s">
        <v>10</v>
      </c>
      <c r="E245" s="18" t="s">
        <v>7</v>
      </c>
      <c r="F245" s="18">
        <v>8130</v>
      </c>
      <c r="G245" t="str">
        <f>VLOOKUP(B245,'Store Size'!A$20:D$28,4,FALSE)</f>
        <v>Medium</v>
      </c>
    </row>
    <row r="246" spans="1:7" x14ac:dyDescent="0.3">
      <c r="A246" s="1" t="s">
        <v>11</v>
      </c>
      <c r="B246" s="1" t="str">
        <f>VLOOKUP(A246,Store_Code!$A$2:$B$10,2,FALSE)</f>
        <v>Aberdeen</v>
      </c>
      <c r="C246" s="2">
        <v>44991</v>
      </c>
      <c r="D246" s="1" t="s">
        <v>10</v>
      </c>
      <c r="E246" s="18" t="s">
        <v>7</v>
      </c>
      <c r="F246" s="18">
        <v>9151</v>
      </c>
      <c r="G246" t="str">
        <f>VLOOKUP(B246,'Store Size'!A$20:D$28,4,FALSE)</f>
        <v>Medium</v>
      </c>
    </row>
    <row r="247" spans="1:7" x14ac:dyDescent="0.3">
      <c r="A247" s="1" t="s">
        <v>11</v>
      </c>
      <c r="B247" s="1" t="str">
        <f>VLOOKUP(A247,Store_Code!$A$2:$B$10,2,FALSE)</f>
        <v>Aberdeen</v>
      </c>
      <c r="C247" s="2">
        <v>44992</v>
      </c>
      <c r="D247" s="1" t="s">
        <v>10</v>
      </c>
      <c r="E247" s="18" t="s">
        <v>7</v>
      </c>
      <c r="F247" s="18">
        <v>8386</v>
      </c>
      <c r="G247" t="str">
        <f>VLOOKUP(B247,'Store Size'!A$20:D$28,4,FALSE)</f>
        <v>Medium</v>
      </c>
    </row>
    <row r="248" spans="1:7" x14ac:dyDescent="0.3">
      <c r="A248" s="1" t="s">
        <v>11</v>
      </c>
      <c r="B248" s="1" t="str">
        <f>VLOOKUP(A248,Store_Code!$A$2:$B$10,2,FALSE)</f>
        <v>Aberdeen</v>
      </c>
      <c r="C248" s="2">
        <v>44993</v>
      </c>
      <c r="D248" s="1" t="s">
        <v>10</v>
      </c>
      <c r="E248" s="18" t="s">
        <v>7</v>
      </c>
      <c r="F248" s="18">
        <v>9021</v>
      </c>
      <c r="G248" t="str">
        <f>VLOOKUP(B248,'Store Size'!A$20:D$28,4,FALSE)</f>
        <v>Medium</v>
      </c>
    </row>
    <row r="249" spans="1:7" x14ac:dyDescent="0.3">
      <c r="A249" s="1" t="s">
        <v>11</v>
      </c>
      <c r="B249" s="1" t="str">
        <f>VLOOKUP(A249,Store_Code!$A$2:$B$10,2,FALSE)</f>
        <v>Aberdeen</v>
      </c>
      <c r="C249" s="2">
        <v>44994</v>
      </c>
      <c r="D249" s="1" t="s">
        <v>10</v>
      </c>
      <c r="E249" s="18" t="s">
        <v>7</v>
      </c>
      <c r="F249" s="18">
        <v>7353</v>
      </c>
      <c r="G249" t="str">
        <f>VLOOKUP(B249,'Store Size'!A$20:D$28,4,FALSE)</f>
        <v>Medium</v>
      </c>
    </row>
    <row r="250" spans="1:7" x14ac:dyDescent="0.3">
      <c r="A250" s="1" t="s">
        <v>11</v>
      </c>
      <c r="B250" s="1" t="str">
        <f>VLOOKUP(A250,Store_Code!$A$2:$B$10,2,FALSE)</f>
        <v>Aberdeen</v>
      </c>
      <c r="C250" s="2">
        <v>44995</v>
      </c>
      <c r="D250" s="1" t="s">
        <v>10</v>
      </c>
      <c r="E250" s="18" t="s">
        <v>7</v>
      </c>
      <c r="F250" s="18">
        <v>7731</v>
      </c>
      <c r="G250" t="str">
        <f>VLOOKUP(B250,'Store Size'!A$20:D$28,4,FALSE)</f>
        <v>Medium</v>
      </c>
    </row>
    <row r="251" spans="1:7" x14ac:dyDescent="0.3">
      <c r="A251" s="1" t="s">
        <v>11</v>
      </c>
      <c r="B251" s="1" t="str">
        <f>VLOOKUP(A251,Store_Code!$A$2:$B$10,2,FALSE)</f>
        <v>Aberdeen</v>
      </c>
      <c r="C251" s="2">
        <v>44996</v>
      </c>
      <c r="D251" s="1" t="s">
        <v>10</v>
      </c>
      <c r="E251" s="18" t="s">
        <v>7</v>
      </c>
      <c r="F251" s="18">
        <v>8697</v>
      </c>
      <c r="G251" t="str">
        <f>VLOOKUP(B251,'Store Size'!A$20:D$28,4,FALSE)</f>
        <v>Medium</v>
      </c>
    </row>
    <row r="252" spans="1:7" x14ac:dyDescent="0.3">
      <c r="A252" s="1" t="s">
        <v>11</v>
      </c>
      <c r="B252" s="1" t="str">
        <f>VLOOKUP(A252,Store_Code!$A$2:$B$10,2,FALSE)</f>
        <v>Aberdeen</v>
      </c>
      <c r="C252" s="2">
        <v>44997</v>
      </c>
      <c r="D252" s="1" t="s">
        <v>10</v>
      </c>
      <c r="E252" s="18" t="s">
        <v>7</v>
      </c>
      <c r="F252" s="18">
        <v>8014</v>
      </c>
      <c r="G252" t="str">
        <f>VLOOKUP(B252,'Store Size'!A$20:D$28,4,FALSE)</f>
        <v>Medium</v>
      </c>
    </row>
    <row r="253" spans="1:7" x14ac:dyDescent="0.3">
      <c r="A253" s="1" t="s">
        <v>11</v>
      </c>
      <c r="B253" s="1" t="str">
        <f>VLOOKUP(A253,Store_Code!$A$2:$B$10,2,FALSE)</f>
        <v>Aberdeen</v>
      </c>
      <c r="C253" s="2">
        <v>44998</v>
      </c>
      <c r="D253" s="1" t="s">
        <v>10</v>
      </c>
      <c r="E253" s="18" t="s">
        <v>9</v>
      </c>
      <c r="F253" s="18">
        <v>7087</v>
      </c>
      <c r="G253" t="str">
        <f>VLOOKUP(B253,'Store Size'!A$20:D$28,4,FALSE)</f>
        <v>Medium</v>
      </c>
    </row>
    <row r="254" spans="1:7" x14ac:dyDescent="0.3">
      <c r="A254" s="1" t="s">
        <v>11</v>
      </c>
      <c r="B254" s="1" t="str">
        <f>VLOOKUP(A254,Store_Code!$A$2:$B$10,2,FALSE)</f>
        <v>Aberdeen</v>
      </c>
      <c r="C254" s="2">
        <v>44999</v>
      </c>
      <c r="D254" s="1" t="s">
        <v>10</v>
      </c>
      <c r="E254" s="18" t="s">
        <v>9</v>
      </c>
      <c r="F254" s="18">
        <v>6024</v>
      </c>
      <c r="G254" t="str">
        <f>VLOOKUP(B254,'Store Size'!A$20:D$28,4,FALSE)</f>
        <v>Medium</v>
      </c>
    </row>
    <row r="255" spans="1:7" x14ac:dyDescent="0.3">
      <c r="A255" s="1" t="s">
        <v>11</v>
      </c>
      <c r="B255" s="1" t="str">
        <f>VLOOKUP(A255,Store_Code!$A$2:$B$10,2,FALSE)</f>
        <v>Aberdeen</v>
      </c>
      <c r="C255" s="2">
        <v>45000</v>
      </c>
      <c r="D255" s="1" t="s">
        <v>10</v>
      </c>
      <c r="E255" s="18" t="s">
        <v>9</v>
      </c>
      <c r="F255" s="18">
        <v>5886</v>
      </c>
      <c r="G255" t="str">
        <f>VLOOKUP(B255,'Store Size'!A$20:D$28,4,FALSE)</f>
        <v>Medium</v>
      </c>
    </row>
    <row r="256" spans="1:7" x14ac:dyDescent="0.3">
      <c r="A256" s="1" t="s">
        <v>11</v>
      </c>
      <c r="B256" s="1" t="str">
        <f>VLOOKUP(A256,Store_Code!$A$2:$B$10,2,FALSE)</f>
        <v>Aberdeen</v>
      </c>
      <c r="C256" s="2">
        <v>45001</v>
      </c>
      <c r="D256" s="1" t="s">
        <v>10</v>
      </c>
      <c r="E256" s="18" t="s">
        <v>9</v>
      </c>
      <c r="F256" s="18">
        <v>6835</v>
      </c>
      <c r="G256" t="str">
        <f>VLOOKUP(B256,'Store Size'!A$20:D$28,4,FALSE)</f>
        <v>Medium</v>
      </c>
    </row>
    <row r="257" spans="1:7" x14ac:dyDescent="0.3">
      <c r="A257" s="1" t="s">
        <v>11</v>
      </c>
      <c r="B257" s="1" t="str">
        <f>VLOOKUP(A257,Store_Code!$A$2:$B$10,2,FALSE)</f>
        <v>Aberdeen</v>
      </c>
      <c r="C257" s="2">
        <v>45002</v>
      </c>
      <c r="D257" s="1" t="s">
        <v>10</v>
      </c>
      <c r="E257" s="18" t="s">
        <v>9</v>
      </c>
      <c r="F257" s="18">
        <v>6861</v>
      </c>
      <c r="G257" t="str">
        <f>VLOOKUP(B257,'Store Size'!A$20:D$28,4,FALSE)</f>
        <v>Medium</v>
      </c>
    </row>
    <row r="258" spans="1:7" x14ac:dyDescent="0.3">
      <c r="A258" s="1" t="s">
        <v>11</v>
      </c>
      <c r="B258" s="1" t="str">
        <f>VLOOKUP(A258,Store_Code!$A$2:$B$10,2,FALSE)</f>
        <v>Aberdeen</v>
      </c>
      <c r="C258" s="2">
        <v>45003</v>
      </c>
      <c r="D258" s="1" t="s">
        <v>10</v>
      </c>
      <c r="E258" s="18" t="s">
        <v>9</v>
      </c>
      <c r="F258" s="18">
        <v>7203</v>
      </c>
      <c r="G258" t="str">
        <f>VLOOKUP(B258,'Store Size'!A$20:D$28,4,FALSE)</f>
        <v>Medium</v>
      </c>
    </row>
    <row r="259" spans="1:7" x14ac:dyDescent="0.3">
      <c r="A259" s="1" t="s">
        <v>11</v>
      </c>
      <c r="B259" s="1" t="str">
        <f>VLOOKUP(A259,Store_Code!$A$2:$B$10,2,FALSE)</f>
        <v>Aberdeen</v>
      </c>
      <c r="C259" s="2">
        <v>45004</v>
      </c>
      <c r="D259" s="1" t="s">
        <v>10</v>
      </c>
      <c r="E259" s="18" t="s">
        <v>9</v>
      </c>
      <c r="F259" s="18">
        <v>6932</v>
      </c>
      <c r="G259" t="str">
        <f>VLOOKUP(B259,'Store Size'!A$20:D$28,4,FALSE)</f>
        <v>Medium</v>
      </c>
    </row>
    <row r="260" spans="1:7" x14ac:dyDescent="0.3">
      <c r="A260" s="1" t="s">
        <v>11</v>
      </c>
      <c r="B260" s="1" t="str">
        <f>VLOOKUP(A260,Store_Code!$A$2:$B$10,2,FALSE)</f>
        <v>Aberdeen</v>
      </c>
      <c r="C260" s="2">
        <v>45005</v>
      </c>
      <c r="D260" s="1" t="s">
        <v>10</v>
      </c>
      <c r="E260" s="18" t="s">
        <v>9</v>
      </c>
      <c r="F260" s="18">
        <v>6896</v>
      </c>
      <c r="G260" t="str">
        <f>VLOOKUP(B260,'Store Size'!A$20:D$28,4,FALSE)</f>
        <v>Medium</v>
      </c>
    </row>
    <row r="261" spans="1:7" x14ac:dyDescent="0.3">
      <c r="A261" s="1" t="s">
        <v>11</v>
      </c>
      <c r="B261" s="1" t="str">
        <f>VLOOKUP(A261,Store_Code!$A$2:$B$10,2,FALSE)</f>
        <v>Aberdeen</v>
      </c>
      <c r="C261" s="2">
        <v>45006</v>
      </c>
      <c r="D261" s="1" t="s">
        <v>10</v>
      </c>
      <c r="E261" s="18" t="s">
        <v>9</v>
      </c>
      <c r="F261" s="18">
        <v>7159</v>
      </c>
      <c r="G261" t="str">
        <f>VLOOKUP(B261,'Store Size'!A$20:D$28,4,FALSE)</f>
        <v>Medium</v>
      </c>
    </row>
    <row r="262" spans="1:7" x14ac:dyDescent="0.3">
      <c r="A262" s="1" t="s">
        <v>11</v>
      </c>
      <c r="B262" s="1" t="str">
        <f>VLOOKUP(A262,Store_Code!$A$2:$B$10,2,FALSE)</f>
        <v>Aberdeen</v>
      </c>
      <c r="C262" s="2">
        <v>45007</v>
      </c>
      <c r="D262" s="1" t="s">
        <v>10</v>
      </c>
      <c r="E262" s="18" t="s">
        <v>9</v>
      </c>
      <c r="F262" s="18">
        <v>7312</v>
      </c>
      <c r="G262" t="str">
        <f>VLOOKUP(B262,'Store Size'!A$20:D$28,4,FALSE)</f>
        <v>Medium</v>
      </c>
    </row>
    <row r="263" spans="1:7" x14ac:dyDescent="0.3">
      <c r="A263" s="1" t="s">
        <v>11</v>
      </c>
      <c r="B263" s="1" t="str">
        <f>VLOOKUP(A263,Store_Code!$A$2:$B$10,2,FALSE)</f>
        <v>Aberdeen</v>
      </c>
      <c r="C263" s="2">
        <v>45008</v>
      </c>
      <c r="D263" s="1" t="s">
        <v>10</v>
      </c>
      <c r="E263" s="18" t="s">
        <v>9</v>
      </c>
      <c r="F263" s="18">
        <v>5969</v>
      </c>
      <c r="G263" t="str">
        <f>VLOOKUP(B263,'Store Size'!A$20:D$28,4,FALSE)</f>
        <v>Medium</v>
      </c>
    </row>
    <row r="264" spans="1:7" x14ac:dyDescent="0.3">
      <c r="A264" s="1" t="s">
        <v>11</v>
      </c>
      <c r="B264" s="1" t="str">
        <f>VLOOKUP(A264,Store_Code!$A$2:$B$10,2,FALSE)</f>
        <v>Aberdeen</v>
      </c>
      <c r="C264" s="2">
        <v>45009</v>
      </c>
      <c r="D264" s="1" t="s">
        <v>10</v>
      </c>
      <c r="E264" s="18" t="s">
        <v>9</v>
      </c>
      <c r="F264" s="18">
        <v>6108</v>
      </c>
      <c r="G264" t="str">
        <f>VLOOKUP(B264,'Store Size'!A$20:D$28,4,FALSE)</f>
        <v>Medium</v>
      </c>
    </row>
    <row r="265" spans="1:7" x14ac:dyDescent="0.3">
      <c r="A265" s="1" t="s">
        <v>11</v>
      </c>
      <c r="B265" s="1" t="str">
        <f>VLOOKUP(A265,Store_Code!$A$2:$B$10,2,FALSE)</f>
        <v>Aberdeen</v>
      </c>
      <c r="C265" s="2">
        <v>45010</v>
      </c>
      <c r="D265" s="1" t="s">
        <v>10</v>
      </c>
      <c r="E265" s="18" t="s">
        <v>9</v>
      </c>
      <c r="F265" s="18">
        <v>6544</v>
      </c>
      <c r="G265" t="str">
        <f>VLOOKUP(B265,'Store Size'!A$20:D$28,4,FALSE)</f>
        <v>Medium</v>
      </c>
    </row>
    <row r="266" spans="1:7" x14ac:dyDescent="0.3">
      <c r="A266" s="1" t="s">
        <v>11</v>
      </c>
      <c r="B266" s="1" t="str">
        <f>VLOOKUP(A266,Store_Code!$A$2:$B$10,2,FALSE)</f>
        <v>Aberdeen</v>
      </c>
      <c r="C266" s="2">
        <v>45011</v>
      </c>
      <c r="D266" s="1" t="s">
        <v>10</v>
      </c>
      <c r="E266" s="18" t="s">
        <v>9</v>
      </c>
      <c r="F266" s="18">
        <v>6588</v>
      </c>
      <c r="G266" t="str">
        <f>VLOOKUP(B266,'Store Size'!A$20:D$28,4,FALSE)</f>
        <v>Medium</v>
      </c>
    </row>
    <row r="267" spans="1:7" x14ac:dyDescent="0.3">
      <c r="A267" s="1" t="s">
        <v>11</v>
      </c>
      <c r="B267" s="1" t="str">
        <f>VLOOKUP(A267,Store_Code!$A$2:$B$10,2,FALSE)</f>
        <v>Aberdeen</v>
      </c>
      <c r="C267" s="2">
        <v>45012</v>
      </c>
      <c r="D267" s="1" t="s">
        <v>10</v>
      </c>
      <c r="E267" s="18" t="s">
        <v>9</v>
      </c>
      <c r="F267" s="18">
        <v>7517</v>
      </c>
      <c r="G267" t="str">
        <f>VLOOKUP(B267,'Store Size'!A$20:D$28,4,FALSE)</f>
        <v>Medium</v>
      </c>
    </row>
    <row r="268" spans="1:7" x14ac:dyDescent="0.3">
      <c r="A268" s="1" t="s">
        <v>11</v>
      </c>
      <c r="B268" s="1" t="str">
        <f>VLOOKUP(A268,Store_Code!$A$2:$B$10,2,FALSE)</f>
        <v>Aberdeen</v>
      </c>
      <c r="C268" s="2">
        <v>45013</v>
      </c>
      <c r="D268" s="1" t="s">
        <v>10</v>
      </c>
      <c r="E268" s="18" t="s">
        <v>9</v>
      </c>
      <c r="F268" s="18">
        <v>7173</v>
      </c>
      <c r="G268" t="str">
        <f>VLOOKUP(B268,'Store Size'!A$20:D$28,4,FALSE)</f>
        <v>Medium</v>
      </c>
    </row>
    <row r="269" spans="1:7" x14ac:dyDescent="0.3">
      <c r="A269" s="1" t="s">
        <v>11</v>
      </c>
      <c r="B269" s="1" t="str">
        <f>VLOOKUP(A269,Store_Code!$A$2:$B$10,2,FALSE)</f>
        <v>Aberdeen</v>
      </c>
      <c r="C269" s="2">
        <v>45014</v>
      </c>
      <c r="D269" s="1" t="s">
        <v>10</v>
      </c>
      <c r="E269" s="18" t="s">
        <v>9</v>
      </c>
      <c r="F269" s="18">
        <v>6258</v>
      </c>
      <c r="G269" t="str">
        <f>VLOOKUP(B269,'Store Size'!A$20:D$28,4,FALSE)</f>
        <v>Medium</v>
      </c>
    </row>
    <row r="270" spans="1:7" x14ac:dyDescent="0.3">
      <c r="A270" s="1" t="s">
        <v>11</v>
      </c>
      <c r="B270" s="1" t="str">
        <f>VLOOKUP(A270,Store_Code!$A$2:$B$10,2,FALSE)</f>
        <v>Aberdeen</v>
      </c>
      <c r="C270" s="2">
        <v>45015</v>
      </c>
      <c r="D270" s="1" t="s">
        <v>10</v>
      </c>
      <c r="E270" s="18" t="s">
        <v>9</v>
      </c>
      <c r="F270" s="18">
        <v>6717</v>
      </c>
      <c r="G270" t="str">
        <f>VLOOKUP(B270,'Store Size'!A$20:D$28,4,FALSE)</f>
        <v>Medium</v>
      </c>
    </row>
    <row r="271" spans="1:7" x14ac:dyDescent="0.3">
      <c r="A271" s="1" t="s">
        <v>11</v>
      </c>
      <c r="B271" s="1" t="str">
        <f>VLOOKUP(A271,Store_Code!$A$2:$B$10,2,FALSE)</f>
        <v>Aberdeen</v>
      </c>
      <c r="C271" s="2">
        <v>45016</v>
      </c>
      <c r="D271" s="1" t="s">
        <v>10</v>
      </c>
      <c r="E271" s="18" t="s">
        <v>9</v>
      </c>
      <c r="F271" s="18">
        <v>7442</v>
      </c>
      <c r="G271" t="str">
        <f>VLOOKUP(B271,'Store Size'!A$20:D$28,4,FALSE)</f>
        <v>Medium</v>
      </c>
    </row>
    <row r="272" spans="1:7" x14ac:dyDescent="0.3">
      <c r="A272" s="1" t="s">
        <v>15</v>
      </c>
      <c r="B272" s="1" t="str">
        <f>VLOOKUP(A272,Store_Code!$A$2:$B$10,2,FALSE)</f>
        <v>Dumfries</v>
      </c>
      <c r="C272" s="2">
        <v>44927</v>
      </c>
      <c r="D272" s="1" t="s">
        <v>6</v>
      </c>
      <c r="E272" s="18" t="s">
        <v>7</v>
      </c>
      <c r="F272" s="18">
        <v>9585</v>
      </c>
      <c r="G272" t="str">
        <f>VLOOKUP(B272,'Store Size'!A$2:D$10,4,FALSE)</f>
        <v>Small</v>
      </c>
    </row>
    <row r="273" spans="1:7" x14ac:dyDescent="0.3">
      <c r="A273" s="1" t="s">
        <v>15</v>
      </c>
      <c r="B273" s="1" t="str">
        <f>VLOOKUP(A273,Store_Code!$A$2:$B$10,2,FALSE)</f>
        <v>Dumfries</v>
      </c>
      <c r="C273" s="2">
        <v>44928</v>
      </c>
      <c r="D273" s="1" t="s">
        <v>6</v>
      </c>
      <c r="E273" s="18" t="s">
        <v>7</v>
      </c>
      <c r="F273" s="18">
        <v>9472</v>
      </c>
      <c r="G273" t="str">
        <f>VLOOKUP(B273,'Store Size'!A$2:D$10,4,FALSE)</f>
        <v>Small</v>
      </c>
    </row>
    <row r="274" spans="1:7" x14ac:dyDescent="0.3">
      <c r="A274" s="1" t="s">
        <v>15</v>
      </c>
      <c r="B274" s="1" t="str">
        <f>VLOOKUP(A274,Store_Code!$A$2:$B$10,2,FALSE)</f>
        <v>Dumfries</v>
      </c>
      <c r="C274" s="2">
        <v>44929</v>
      </c>
      <c r="D274" s="1" t="s">
        <v>6</v>
      </c>
      <c r="E274" s="18" t="s">
        <v>7</v>
      </c>
      <c r="F274" s="18">
        <v>9601</v>
      </c>
      <c r="G274" t="str">
        <f>VLOOKUP(B274,'Store Size'!A$2:D$10,4,FALSE)</f>
        <v>Small</v>
      </c>
    </row>
    <row r="275" spans="1:7" x14ac:dyDescent="0.3">
      <c r="A275" s="1" t="s">
        <v>15</v>
      </c>
      <c r="B275" s="1" t="str">
        <f>VLOOKUP(A275,Store_Code!$A$2:$B$10,2,FALSE)</f>
        <v>Dumfries</v>
      </c>
      <c r="C275" s="2">
        <v>44930</v>
      </c>
      <c r="D275" s="1" t="s">
        <v>6</v>
      </c>
      <c r="E275" s="18" t="s">
        <v>7</v>
      </c>
      <c r="F275" s="18">
        <v>9330</v>
      </c>
      <c r="G275" t="str">
        <f>VLOOKUP(B275,'Store Size'!A$2:D$10,4,FALSE)</f>
        <v>Small</v>
      </c>
    </row>
    <row r="276" spans="1:7" x14ac:dyDescent="0.3">
      <c r="A276" s="1" t="s">
        <v>15</v>
      </c>
      <c r="B276" s="1" t="str">
        <f>VLOOKUP(A276,Store_Code!$A$2:$B$10,2,FALSE)</f>
        <v>Dumfries</v>
      </c>
      <c r="C276" s="2">
        <v>44931</v>
      </c>
      <c r="D276" s="1" t="s">
        <v>6</v>
      </c>
      <c r="E276" s="18" t="s">
        <v>7</v>
      </c>
      <c r="F276" s="18">
        <v>9552</v>
      </c>
      <c r="G276" t="str">
        <f>VLOOKUP(B276,'Store Size'!A$2:D$10,4,FALSE)</f>
        <v>Small</v>
      </c>
    </row>
    <row r="277" spans="1:7" x14ac:dyDescent="0.3">
      <c r="A277" s="1" t="s">
        <v>15</v>
      </c>
      <c r="B277" s="1" t="str">
        <f>VLOOKUP(A277,Store_Code!$A$2:$B$10,2,FALSE)</f>
        <v>Dumfries</v>
      </c>
      <c r="C277" s="2">
        <v>44932</v>
      </c>
      <c r="D277" s="1" t="s">
        <v>6</v>
      </c>
      <c r="E277" s="18" t="s">
        <v>7</v>
      </c>
      <c r="F277" s="18">
        <v>9506</v>
      </c>
      <c r="G277" t="str">
        <f>VLOOKUP(B277,'Store Size'!A$2:D$10,4,FALSE)</f>
        <v>Small</v>
      </c>
    </row>
    <row r="278" spans="1:7" x14ac:dyDescent="0.3">
      <c r="A278" s="1" t="s">
        <v>15</v>
      </c>
      <c r="B278" s="1" t="str">
        <f>VLOOKUP(A278,Store_Code!$A$2:$B$10,2,FALSE)</f>
        <v>Dumfries</v>
      </c>
      <c r="C278" s="2">
        <v>44933</v>
      </c>
      <c r="D278" s="1" t="s">
        <v>6</v>
      </c>
      <c r="E278" s="18" t="s">
        <v>7</v>
      </c>
      <c r="F278" s="18">
        <v>9295</v>
      </c>
      <c r="G278" t="str">
        <f>VLOOKUP(B278,'Store Size'!A$2:D$10,4,FALSE)</f>
        <v>Small</v>
      </c>
    </row>
    <row r="279" spans="1:7" x14ac:dyDescent="0.3">
      <c r="A279" s="1" t="s">
        <v>15</v>
      </c>
      <c r="B279" s="1" t="str">
        <f>VLOOKUP(A279,Store_Code!$A$2:$B$10,2,FALSE)</f>
        <v>Dumfries</v>
      </c>
      <c r="C279" s="2">
        <v>44934</v>
      </c>
      <c r="D279" s="1" t="s">
        <v>6</v>
      </c>
      <c r="E279" s="18" t="s">
        <v>7</v>
      </c>
      <c r="F279" s="18">
        <v>9431</v>
      </c>
      <c r="G279" t="str">
        <f>VLOOKUP(B279,'Store Size'!A$2:D$10,4,FALSE)</f>
        <v>Small</v>
      </c>
    </row>
    <row r="280" spans="1:7" x14ac:dyDescent="0.3">
      <c r="A280" s="1" t="s">
        <v>15</v>
      </c>
      <c r="B280" s="1" t="str">
        <f>VLOOKUP(A280,Store_Code!$A$2:$B$10,2,FALSE)</f>
        <v>Dumfries</v>
      </c>
      <c r="C280" s="2">
        <v>44935</v>
      </c>
      <c r="D280" s="1" t="s">
        <v>6</v>
      </c>
      <c r="E280" s="18" t="s">
        <v>7</v>
      </c>
      <c r="F280" s="18">
        <v>9195</v>
      </c>
      <c r="G280" t="str">
        <f>VLOOKUP(B280,'Store Size'!A$2:D$10,4,FALSE)</f>
        <v>Small</v>
      </c>
    </row>
    <row r="281" spans="1:7" x14ac:dyDescent="0.3">
      <c r="A281" s="1" t="s">
        <v>15</v>
      </c>
      <c r="B281" s="1" t="str">
        <f>VLOOKUP(A281,Store_Code!$A$2:$B$10,2,FALSE)</f>
        <v>Dumfries</v>
      </c>
      <c r="C281" s="2">
        <v>44936</v>
      </c>
      <c r="D281" s="1" t="s">
        <v>6</v>
      </c>
      <c r="E281" s="18" t="s">
        <v>7</v>
      </c>
      <c r="F281" s="18">
        <v>9271</v>
      </c>
      <c r="G281" t="str">
        <f>VLOOKUP(B281,'Store Size'!A$2:D$10,4,FALSE)</f>
        <v>Small</v>
      </c>
    </row>
    <row r="282" spans="1:7" x14ac:dyDescent="0.3">
      <c r="A282" s="1" t="s">
        <v>15</v>
      </c>
      <c r="B282" s="1" t="str">
        <f>VLOOKUP(A282,Store_Code!$A$2:$B$10,2,FALSE)</f>
        <v>Dumfries</v>
      </c>
      <c r="C282" s="2">
        <v>44937</v>
      </c>
      <c r="D282" s="1" t="s">
        <v>6</v>
      </c>
      <c r="E282" s="18" t="s">
        <v>7</v>
      </c>
      <c r="F282" s="18">
        <v>9441</v>
      </c>
      <c r="G282" t="str">
        <f>VLOOKUP(B282,'Store Size'!A$2:D$10,4,FALSE)</f>
        <v>Small</v>
      </c>
    </row>
    <row r="283" spans="1:7" x14ac:dyDescent="0.3">
      <c r="A283" s="1" t="s">
        <v>15</v>
      </c>
      <c r="B283" s="1" t="str">
        <f>VLOOKUP(A283,Store_Code!$A$2:$B$10,2,FALSE)</f>
        <v>Dumfries</v>
      </c>
      <c r="C283" s="2">
        <v>44938</v>
      </c>
      <c r="D283" s="1" t="s">
        <v>6</v>
      </c>
      <c r="E283" s="18" t="s">
        <v>7</v>
      </c>
      <c r="F283" s="18">
        <v>9594</v>
      </c>
      <c r="G283" t="str">
        <f>VLOOKUP(B283,'Store Size'!A$2:D$10,4,FALSE)</f>
        <v>Small</v>
      </c>
    </row>
    <row r="284" spans="1:7" x14ac:dyDescent="0.3">
      <c r="A284" s="1" t="s">
        <v>15</v>
      </c>
      <c r="B284" s="1" t="str">
        <f>VLOOKUP(A284,Store_Code!$A$2:$B$10,2,FALSE)</f>
        <v>Dumfries</v>
      </c>
      <c r="C284" s="2">
        <v>44939</v>
      </c>
      <c r="D284" s="1" t="s">
        <v>6</v>
      </c>
      <c r="E284" s="18" t="s">
        <v>7</v>
      </c>
      <c r="F284" s="18">
        <v>9388</v>
      </c>
      <c r="G284" t="str">
        <f>VLOOKUP(B284,'Store Size'!A$2:D$10,4,FALSE)</f>
        <v>Small</v>
      </c>
    </row>
    <row r="285" spans="1:7" x14ac:dyDescent="0.3">
      <c r="A285" s="1" t="s">
        <v>15</v>
      </c>
      <c r="B285" s="1" t="str">
        <f>VLOOKUP(A285,Store_Code!$A$2:$B$10,2,FALSE)</f>
        <v>Dumfries</v>
      </c>
      <c r="C285" s="2">
        <v>44940</v>
      </c>
      <c r="D285" s="1" t="s">
        <v>6</v>
      </c>
      <c r="E285" s="18" t="s">
        <v>7</v>
      </c>
      <c r="F285" s="18">
        <v>9647</v>
      </c>
      <c r="G285" t="str">
        <f>VLOOKUP(B285,'Store Size'!A$2:D$10,4,FALSE)</f>
        <v>Small</v>
      </c>
    </row>
    <row r="286" spans="1:7" x14ac:dyDescent="0.3">
      <c r="A286" s="1" t="s">
        <v>15</v>
      </c>
      <c r="B286" s="1" t="str">
        <f>VLOOKUP(A286,Store_Code!$A$2:$B$10,2,FALSE)</f>
        <v>Dumfries</v>
      </c>
      <c r="C286" s="2">
        <v>44941</v>
      </c>
      <c r="D286" s="1" t="s">
        <v>6</v>
      </c>
      <c r="E286" s="18" t="s">
        <v>7</v>
      </c>
      <c r="F286" s="18">
        <v>9342</v>
      </c>
      <c r="G286" t="str">
        <f>VLOOKUP(B286,'Store Size'!A$2:D$10,4,FALSE)</f>
        <v>Small</v>
      </c>
    </row>
    <row r="287" spans="1:7" x14ac:dyDescent="0.3">
      <c r="A287" s="1" t="s">
        <v>15</v>
      </c>
      <c r="B287" s="1" t="str">
        <f>VLOOKUP(A287,Store_Code!$A$2:$B$10,2,FALSE)</f>
        <v>Dumfries</v>
      </c>
      <c r="C287" s="2">
        <v>44942</v>
      </c>
      <c r="D287" s="1" t="s">
        <v>6</v>
      </c>
      <c r="E287" s="18" t="s">
        <v>9</v>
      </c>
      <c r="F287" s="18">
        <v>7456</v>
      </c>
      <c r="G287" t="str">
        <f>VLOOKUP(B287,'Store Size'!A$2:D$10,4,FALSE)</f>
        <v>Small</v>
      </c>
    </row>
    <row r="288" spans="1:7" x14ac:dyDescent="0.3">
      <c r="A288" s="1" t="s">
        <v>15</v>
      </c>
      <c r="B288" s="1" t="str">
        <f>VLOOKUP(A288,Store_Code!$A$2:$B$10,2,FALSE)</f>
        <v>Dumfries</v>
      </c>
      <c r="C288" s="2">
        <v>44943</v>
      </c>
      <c r="D288" s="1" t="s">
        <v>6</v>
      </c>
      <c r="E288" s="18" t="s">
        <v>9</v>
      </c>
      <c r="F288" s="18">
        <v>7846</v>
      </c>
      <c r="G288" t="str">
        <f>VLOOKUP(B288,'Store Size'!A$2:D$10,4,FALSE)</f>
        <v>Small</v>
      </c>
    </row>
    <row r="289" spans="1:7" x14ac:dyDescent="0.3">
      <c r="A289" s="1" t="s">
        <v>15</v>
      </c>
      <c r="B289" s="1" t="str">
        <f>VLOOKUP(A289,Store_Code!$A$2:$B$10,2,FALSE)</f>
        <v>Dumfries</v>
      </c>
      <c r="C289" s="2">
        <v>44944</v>
      </c>
      <c r="D289" s="1" t="s">
        <v>6</v>
      </c>
      <c r="E289" s="18" t="s">
        <v>9</v>
      </c>
      <c r="F289" s="18">
        <v>7253</v>
      </c>
      <c r="G289" t="str">
        <f>VLOOKUP(B289,'Store Size'!A$2:D$10,4,FALSE)</f>
        <v>Small</v>
      </c>
    </row>
    <row r="290" spans="1:7" x14ac:dyDescent="0.3">
      <c r="A290" s="1" t="s">
        <v>15</v>
      </c>
      <c r="B290" s="1" t="str">
        <f>VLOOKUP(A290,Store_Code!$A$2:$B$10,2,FALSE)</f>
        <v>Dumfries</v>
      </c>
      <c r="C290" s="2">
        <v>44945</v>
      </c>
      <c r="D290" s="1" t="s">
        <v>6</v>
      </c>
      <c r="E290" s="18" t="s">
        <v>9</v>
      </c>
      <c r="F290" s="18">
        <v>7632</v>
      </c>
      <c r="G290" t="str">
        <f>VLOOKUP(B290,'Store Size'!A$2:D$10,4,FALSE)</f>
        <v>Small</v>
      </c>
    </row>
    <row r="291" spans="1:7" x14ac:dyDescent="0.3">
      <c r="A291" s="1" t="s">
        <v>15</v>
      </c>
      <c r="B291" s="1" t="str">
        <f>VLOOKUP(A291,Store_Code!$A$2:$B$10,2,FALSE)</f>
        <v>Dumfries</v>
      </c>
      <c r="C291" s="2">
        <v>44946</v>
      </c>
      <c r="D291" s="1" t="s">
        <v>6</v>
      </c>
      <c r="E291" s="18" t="s">
        <v>9</v>
      </c>
      <c r="F291" s="18">
        <v>8172</v>
      </c>
      <c r="G291" t="str">
        <f>VLOOKUP(B291,'Store Size'!A$2:D$10,4,FALSE)</f>
        <v>Small</v>
      </c>
    </row>
    <row r="292" spans="1:7" x14ac:dyDescent="0.3">
      <c r="A292" s="1" t="s">
        <v>15</v>
      </c>
      <c r="B292" s="1" t="str">
        <f>VLOOKUP(A292,Store_Code!$A$2:$B$10,2,FALSE)</f>
        <v>Dumfries</v>
      </c>
      <c r="C292" s="2">
        <v>44947</v>
      </c>
      <c r="D292" s="1" t="s">
        <v>6</v>
      </c>
      <c r="E292" s="18" t="s">
        <v>9</v>
      </c>
      <c r="F292" s="18">
        <v>8061</v>
      </c>
      <c r="G292" t="str">
        <f>VLOOKUP(B292,'Store Size'!A$2:D$10,4,FALSE)</f>
        <v>Small</v>
      </c>
    </row>
    <row r="293" spans="1:7" x14ac:dyDescent="0.3">
      <c r="A293" s="1" t="s">
        <v>15</v>
      </c>
      <c r="B293" s="1" t="str">
        <f>VLOOKUP(A293,Store_Code!$A$2:$B$10,2,FALSE)</f>
        <v>Dumfries</v>
      </c>
      <c r="C293" s="2">
        <v>44948</v>
      </c>
      <c r="D293" s="1" t="s">
        <v>6</v>
      </c>
      <c r="E293" s="18" t="s">
        <v>9</v>
      </c>
      <c r="F293" s="18">
        <v>7570</v>
      </c>
      <c r="G293" t="str">
        <f>VLOOKUP(B293,'Store Size'!A$2:D$10,4,FALSE)</f>
        <v>Small</v>
      </c>
    </row>
    <row r="294" spans="1:7" x14ac:dyDescent="0.3">
      <c r="A294" s="1" t="s">
        <v>15</v>
      </c>
      <c r="B294" s="1" t="str">
        <f>VLOOKUP(A294,Store_Code!$A$2:$B$10,2,FALSE)</f>
        <v>Dumfries</v>
      </c>
      <c r="C294" s="2">
        <v>44949</v>
      </c>
      <c r="D294" s="1" t="s">
        <v>6</v>
      </c>
      <c r="E294" s="18" t="s">
        <v>9</v>
      </c>
      <c r="F294" s="18">
        <v>8013</v>
      </c>
      <c r="G294" t="str">
        <f>VLOOKUP(B294,'Store Size'!A$2:D$10,4,FALSE)</f>
        <v>Small</v>
      </c>
    </row>
    <row r="295" spans="1:7" x14ac:dyDescent="0.3">
      <c r="A295" s="1" t="s">
        <v>15</v>
      </c>
      <c r="B295" s="1" t="str">
        <f>VLOOKUP(A295,Store_Code!$A$2:$B$10,2,FALSE)</f>
        <v>Dumfries</v>
      </c>
      <c r="C295" s="2">
        <v>44950</v>
      </c>
      <c r="D295" s="1" t="s">
        <v>6</v>
      </c>
      <c r="E295" s="18" t="s">
        <v>9</v>
      </c>
      <c r="F295" s="18">
        <v>7405</v>
      </c>
      <c r="G295" t="str">
        <f>VLOOKUP(B295,'Store Size'!A$2:D$10,4,FALSE)</f>
        <v>Small</v>
      </c>
    </row>
    <row r="296" spans="1:7" x14ac:dyDescent="0.3">
      <c r="A296" s="1" t="s">
        <v>15</v>
      </c>
      <c r="B296" s="1" t="str">
        <f>VLOOKUP(A296,Store_Code!$A$2:$B$10,2,FALSE)</f>
        <v>Dumfries</v>
      </c>
      <c r="C296" s="2">
        <v>44951</v>
      </c>
      <c r="D296" s="1" t="s">
        <v>6</v>
      </c>
      <c r="E296" s="18" t="s">
        <v>9</v>
      </c>
      <c r="F296" s="18">
        <v>7600</v>
      </c>
      <c r="G296" t="str">
        <f>VLOOKUP(B296,'Store Size'!A$2:D$10,4,FALSE)</f>
        <v>Small</v>
      </c>
    </row>
    <row r="297" spans="1:7" x14ac:dyDescent="0.3">
      <c r="A297" s="1" t="s">
        <v>15</v>
      </c>
      <c r="B297" s="1" t="str">
        <f>VLOOKUP(A297,Store_Code!$A$2:$B$10,2,FALSE)</f>
        <v>Dumfries</v>
      </c>
      <c r="C297" s="2">
        <v>44952</v>
      </c>
      <c r="D297" s="1" t="s">
        <v>6</v>
      </c>
      <c r="E297" s="18" t="s">
        <v>9</v>
      </c>
      <c r="F297" s="18">
        <v>8137</v>
      </c>
      <c r="G297" t="str">
        <f>VLOOKUP(B297,'Store Size'!A$2:D$10,4,FALSE)</f>
        <v>Small</v>
      </c>
    </row>
    <row r="298" spans="1:7" x14ac:dyDescent="0.3">
      <c r="A298" s="1" t="s">
        <v>15</v>
      </c>
      <c r="B298" s="1" t="str">
        <f>VLOOKUP(A298,Store_Code!$A$2:$B$10,2,FALSE)</f>
        <v>Dumfries</v>
      </c>
      <c r="C298" s="2">
        <v>44953</v>
      </c>
      <c r="D298" s="1" t="s">
        <v>6</v>
      </c>
      <c r="E298" s="18" t="s">
        <v>9</v>
      </c>
      <c r="F298" s="18">
        <v>7600</v>
      </c>
      <c r="G298" t="str">
        <f>VLOOKUP(B298,'Store Size'!A$2:D$10,4,FALSE)</f>
        <v>Small</v>
      </c>
    </row>
    <row r="299" spans="1:7" x14ac:dyDescent="0.3">
      <c r="A299" s="1" t="s">
        <v>15</v>
      </c>
      <c r="B299" s="1" t="str">
        <f>VLOOKUP(A299,Store_Code!$A$2:$B$10,2,FALSE)</f>
        <v>Dumfries</v>
      </c>
      <c r="C299" s="2">
        <v>44954</v>
      </c>
      <c r="D299" s="1" t="s">
        <v>6</v>
      </c>
      <c r="E299" s="18" t="s">
        <v>9</v>
      </c>
      <c r="F299" s="18">
        <v>7936</v>
      </c>
      <c r="G299" t="str">
        <f>VLOOKUP(B299,'Store Size'!A$2:D$10,4,FALSE)</f>
        <v>Small</v>
      </c>
    </row>
    <row r="300" spans="1:7" x14ac:dyDescent="0.3">
      <c r="A300" s="1" t="s">
        <v>15</v>
      </c>
      <c r="B300" s="1" t="str">
        <f>VLOOKUP(A300,Store_Code!$A$2:$B$10,2,FALSE)</f>
        <v>Dumfries</v>
      </c>
      <c r="C300" s="2">
        <v>44955</v>
      </c>
      <c r="D300" s="1" t="s">
        <v>6</v>
      </c>
      <c r="E300" s="18" t="s">
        <v>9</v>
      </c>
      <c r="F300" s="18">
        <v>7879</v>
      </c>
      <c r="G300" t="str">
        <f>VLOOKUP(B300,'Store Size'!A$2:D$10,4,FALSE)</f>
        <v>Small</v>
      </c>
    </row>
    <row r="301" spans="1:7" x14ac:dyDescent="0.3">
      <c r="A301" s="1" t="s">
        <v>15</v>
      </c>
      <c r="B301" s="1" t="str">
        <f>VLOOKUP(A301,Store_Code!$A$2:$B$10,2,FALSE)</f>
        <v>Dumfries</v>
      </c>
      <c r="C301" s="2">
        <v>44956</v>
      </c>
      <c r="D301" s="1" t="s">
        <v>6</v>
      </c>
      <c r="E301" s="18" t="s">
        <v>9</v>
      </c>
      <c r="F301" s="18">
        <v>7630</v>
      </c>
      <c r="G301" t="str">
        <f>VLOOKUP(B301,'Store Size'!A$2:D$10,4,FALSE)</f>
        <v>Small</v>
      </c>
    </row>
    <row r="302" spans="1:7" x14ac:dyDescent="0.3">
      <c r="A302" s="1" t="s">
        <v>15</v>
      </c>
      <c r="B302" s="1" t="str">
        <f>VLOOKUP(A302,Store_Code!$A$2:$B$10,2,FALSE)</f>
        <v>Dumfries</v>
      </c>
      <c r="C302" s="2">
        <v>44957</v>
      </c>
      <c r="D302" s="1" t="s">
        <v>6</v>
      </c>
      <c r="E302" s="18" t="s">
        <v>9</v>
      </c>
      <c r="F302" s="18">
        <v>7237</v>
      </c>
      <c r="G302" t="str">
        <f>VLOOKUP(B302,'Store Size'!A$2:D$10,4,FALSE)</f>
        <v>Small</v>
      </c>
    </row>
    <row r="303" spans="1:7" x14ac:dyDescent="0.3">
      <c r="A303" s="1" t="s">
        <v>15</v>
      </c>
      <c r="B303" s="1" t="str">
        <f>VLOOKUP(A303,Store_Code!$A$2:$B$10,2,FALSE)</f>
        <v>Dumfries</v>
      </c>
      <c r="C303" s="2">
        <v>44958</v>
      </c>
      <c r="D303" s="1" t="s">
        <v>6</v>
      </c>
      <c r="E303" s="18" t="s">
        <v>9</v>
      </c>
      <c r="F303" s="18">
        <v>8102</v>
      </c>
      <c r="G303" t="str">
        <f>VLOOKUP(B303,'Store Size'!A$2:D$10,4,FALSE)</f>
        <v>Small</v>
      </c>
    </row>
    <row r="304" spans="1:7" x14ac:dyDescent="0.3">
      <c r="A304" s="1" t="s">
        <v>15</v>
      </c>
      <c r="B304" s="1" t="str">
        <f>VLOOKUP(A304,Store_Code!$A$2:$B$10,2,FALSE)</f>
        <v>Dumfries</v>
      </c>
      <c r="C304" s="2">
        <v>44959</v>
      </c>
      <c r="D304" s="1" t="s">
        <v>6</v>
      </c>
      <c r="E304" s="18" t="s">
        <v>9</v>
      </c>
      <c r="F304" s="18">
        <v>7858</v>
      </c>
      <c r="G304" t="str">
        <f>VLOOKUP(B304,'Store Size'!A$2:D$10,4,FALSE)</f>
        <v>Small</v>
      </c>
    </row>
    <row r="305" spans="1:7" x14ac:dyDescent="0.3">
      <c r="A305" s="1" t="s">
        <v>15</v>
      </c>
      <c r="B305" s="1" t="str">
        <f>VLOOKUP(A305,Store_Code!$A$2:$B$10,2,FALSE)</f>
        <v>Dumfries</v>
      </c>
      <c r="C305" s="2">
        <v>44960</v>
      </c>
      <c r="D305" s="1" t="s">
        <v>6</v>
      </c>
      <c r="E305" s="18" t="s">
        <v>9</v>
      </c>
      <c r="F305" s="18">
        <v>7296</v>
      </c>
      <c r="G305" t="str">
        <f>VLOOKUP(B305,'Store Size'!A$2:D$10,4,FALSE)</f>
        <v>Small</v>
      </c>
    </row>
    <row r="306" spans="1:7" x14ac:dyDescent="0.3">
      <c r="A306" s="1" t="s">
        <v>15</v>
      </c>
      <c r="B306" s="1" t="str">
        <f>VLOOKUP(A306,Store_Code!$A$2:$B$10,2,FALSE)</f>
        <v>Dumfries</v>
      </c>
      <c r="C306" s="2">
        <v>44961</v>
      </c>
      <c r="D306" s="1" t="s">
        <v>6</v>
      </c>
      <c r="E306" s="18" t="s">
        <v>9</v>
      </c>
      <c r="F306" s="18">
        <v>7408</v>
      </c>
      <c r="G306" t="str">
        <f>VLOOKUP(B306,'Store Size'!A$2:D$10,4,FALSE)</f>
        <v>Small</v>
      </c>
    </row>
    <row r="307" spans="1:7" x14ac:dyDescent="0.3">
      <c r="A307" s="1" t="s">
        <v>15</v>
      </c>
      <c r="B307" s="1" t="str">
        <f>VLOOKUP(A307,Store_Code!$A$2:$B$10,2,FALSE)</f>
        <v>Dumfries</v>
      </c>
      <c r="C307" s="2">
        <v>44962</v>
      </c>
      <c r="D307" s="1" t="s">
        <v>6</v>
      </c>
      <c r="E307" s="18" t="s">
        <v>9</v>
      </c>
      <c r="F307" s="18">
        <v>7969</v>
      </c>
      <c r="G307" t="str">
        <f>VLOOKUP(B307,'Store Size'!A$2:D$10,4,FALSE)</f>
        <v>Small</v>
      </c>
    </row>
    <row r="308" spans="1:7" x14ac:dyDescent="0.3">
      <c r="A308" s="1" t="s">
        <v>15</v>
      </c>
      <c r="B308" s="1" t="str">
        <f>VLOOKUP(A308,Store_Code!$A$2:$B$10,2,FALSE)</f>
        <v>Dumfries</v>
      </c>
      <c r="C308" s="2">
        <v>44963</v>
      </c>
      <c r="D308" s="1" t="s">
        <v>6</v>
      </c>
      <c r="E308" s="18" t="s">
        <v>9</v>
      </c>
      <c r="F308" s="18">
        <v>7383</v>
      </c>
      <c r="G308" t="str">
        <f>VLOOKUP(B308,'Store Size'!A$2:D$10,4,FALSE)</f>
        <v>Small</v>
      </c>
    </row>
    <row r="309" spans="1:7" x14ac:dyDescent="0.3">
      <c r="A309" s="1" t="s">
        <v>15</v>
      </c>
      <c r="B309" s="1" t="str">
        <f>VLOOKUP(A309,Store_Code!$A$2:$B$10,2,FALSE)</f>
        <v>Dumfries</v>
      </c>
      <c r="C309" s="2">
        <v>44964</v>
      </c>
      <c r="D309" s="1" t="s">
        <v>6</v>
      </c>
      <c r="E309" s="18" t="s">
        <v>9</v>
      </c>
      <c r="F309" s="18">
        <v>7478</v>
      </c>
      <c r="G309" t="str">
        <f>VLOOKUP(B309,'Store Size'!A$2:D$10,4,FALSE)</f>
        <v>Small</v>
      </c>
    </row>
    <row r="310" spans="1:7" x14ac:dyDescent="0.3">
      <c r="A310" s="1" t="s">
        <v>15</v>
      </c>
      <c r="B310" s="1" t="str">
        <f>VLOOKUP(A310,Store_Code!$A$2:$B$10,2,FALSE)</f>
        <v>Dumfries</v>
      </c>
      <c r="C310" s="2">
        <v>44965</v>
      </c>
      <c r="D310" s="1" t="s">
        <v>6</v>
      </c>
      <c r="E310" s="18" t="s">
        <v>9</v>
      </c>
      <c r="F310" s="18">
        <v>8086</v>
      </c>
      <c r="G310" t="str">
        <f>VLOOKUP(B310,'Store Size'!A$2:D$10,4,FALSE)</f>
        <v>Small</v>
      </c>
    </row>
    <row r="311" spans="1:7" x14ac:dyDescent="0.3">
      <c r="A311" s="1" t="s">
        <v>15</v>
      </c>
      <c r="B311" s="1" t="str">
        <f>VLOOKUP(A311,Store_Code!$A$2:$B$10,2,FALSE)</f>
        <v>Dumfries</v>
      </c>
      <c r="C311" s="2">
        <v>44966</v>
      </c>
      <c r="D311" s="1" t="s">
        <v>6</v>
      </c>
      <c r="E311" s="18" t="s">
        <v>9</v>
      </c>
      <c r="F311" s="18">
        <v>7549</v>
      </c>
      <c r="G311" t="str">
        <f>VLOOKUP(B311,'Store Size'!A$2:D$10,4,FALSE)</f>
        <v>Small</v>
      </c>
    </row>
    <row r="312" spans="1:7" x14ac:dyDescent="0.3">
      <c r="A312" s="1" t="s">
        <v>15</v>
      </c>
      <c r="B312" s="1" t="str">
        <f>VLOOKUP(A312,Store_Code!$A$2:$B$10,2,FALSE)</f>
        <v>Dumfries</v>
      </c>
      <c r="C312" s="2">
        <v>44967</v>
      </c>
      <c r="D312" s="1" t="s">
        <v>6</v>
      </c>
      <c r="E312" s="18" t="s">
        <v>9</v>
      </c>
      <c r="F312" s="18">
        <v>7290</v>
      </c>
      <c r="G312" t="str">
        <f>VLOOKUP(B312,'Store Size'!A$2:D$10,4,FALSE)</f>
        <v>Small</v>
      </c>
    </row>
    <row r="313" spans="1:7" x14ac:dyDescent="0.3">
      <c r="A313" s="1" t="s">
        <v>15</v>
      </c>
      <c r="B313" s="1" t="str">
        <f>VLOOKUP(A313,Store_Code!$A$2:$B$10,2,FALSE)</f>
        <v>Dumfries</v>
      </c>
      <c r="C313" s="2">
        <v>44968</v>
      </c>
      <c r="D313" s="1" t="s">
        <v>6</v>
      </c>
      <c r="E313" s="18" t="s">
        <v>9</v>
      </c>
      <c r="F313" s="18">
        <v>8025</v>
      </c>
      <c r="G313" t="str">
        <f>VLOOKUP(B313,'Store Size'!A$2:D$10,4,FALSE)</f>
        <v>Small</v>
      </c>
    </row>
    <row r="314" spans="1:7" x14ac:dyDescent="0.3">
      <c r="A314" s="1" t="s">
        <v>15</v>
      </c>
      <c r="B314" s="1" t="str">
        <f>VLOOKUP(A314,Store_Code!$A$2:$B$10,2,FALSE)</f>
        <v>Dumfries</v>
      </c>
      <c r="C314" s="2">
        <v>44969</v>
      </c>
      <c r="D314" s="1" t="s">
        <v>6</v>
      </c>
      <c r="E314" s="18" t="s">
        <v>9</v>
      </c>
      <c r="F314" s="18">
        <v>7982</v>
      </c>
      <c r="G314" t="str">
        <f>VLOOKUP(B314,'Store Size'!A$2:D$10,4,FALSE)</f>
        <v>Small</v>
      </c>
    </row>
    <row r="315" spans="1:7" x14ac:dyDescent="0.3">
      <c r="A315" s="1" t="s">
        <v>15</v>
      </c>
      <c r="B315" s="1" t="str">
        <f>VLOOKUP(A315,Store_Code!$A$2:$B$10,2,FALSE)</f>
        <v>Dumfries</v>
      </c>
      <c r="C315" s="2">
        <v>44970</v>
      </c>
      <c r="D315" s="1" t="s">
        <v>6</v>
      </c>
      <c r="E315" s="18" t="s">
        <v>9</v>
      </c>
      <c r="F315" s="18">
        <v>7960</v>
      </c>
      <c r="G315" t="str">
        <f>VLOOKUP(B315,'Store Size'!A$2:D$10,4,FALSE)</f>
        <v>Small</v>
      </c>
    </row>
    <row r="316" spans="1:7" x14ac:dyDescent="0.3">
      <c r="A316" s="1" t="s">
        <v>15</v>
      </c>
      <c r="B316" s="1" t="str">
        <f>VLOOKUP(A316,Store_Code!$A$2:$B$10,2,FALSE)</f>
        <v>Dumfries</v>
      </c>
      <c r="C316" s="2">
        <v>44971</v>
      </c>
      <c r="D316" s="1" t="s">
        <v>6</v>
      </c>
      <c r="E316" s="18" t="s">
        <v>9</v>
      </c>
      <c r="F316" s="18">
        <v>7796</v>
      </c>
      <c r="G316" t="str">
        <f>VLOOKUP(B316,'Store Size'!A$2:D$10,4,FALSE)</f>
        <v>Small</v>
      </c>
    </row>
    <row r="317" spans="1:7" x14ac:dyDescent="0.3">
      <c r="A317" s="1" t="s">
        <v>15</v>
      </c>
      <c r="B317" s="1" t="str">
        <f>VLOOKUP(A317,Store_Code!$A$2:$B$10,2,FALSE)</f>
        <v>Dumfries</v>
      </c>
      <c r="C317" s="2">
        <v>44972</v>
      </c>
      <c r="D317" s="1" t="s">
        <v>6</v>
      </c>
      <c r="E317" s="18" t="s">
        <v>9</v>
      </c>
      <c r="F317" s="18">
        <v>7562</v>
      </c>
      <c r="G317" t="str">
        <f>VLOOKUP(B317,'Store Size'!A$2:D$10,4,FALSE)</f>
        <v>Small</v>
      </c>
    </row>
    <row r="318" spans="1:7" x14ac:dyDescent="0.3">
      <c r="A318" s="1" t="s">
        <v>15</v>
      </c>
      <c r="B318" s="1" t="str">
        <f>VLOOKUP(A318,Store_Code!$A$2:$B$10,2,FALSE)</f>
        <v>Dumfries</v>
      </c>
      <c r="C318" s="2">
        <v>44973</v>
      </c>
      <c r="D318" s="1" t="s">
        <v>6</v>
      </c>
      <c r="E318" s="18" t="s">
        <v>9</v>
      </c>
      <c r="F318" s="18">
        <v>7315</v>
      </c>
      <c r="G318" t="str">
        <f>VLOOKUP(B318,'Store Size'!A$2:D$10,4,FALSE)</f>
        <v>Small</v>
      </c>
    </row>
    <row r="319" spans="1:7" x14ac:dyDescent="0.3">
      <c r="A319" s="1" t="s">
        <v>15</v>
      </c>
      <c r="B319" s="1" t="str">
        <f>VLOOKUP(A319,Store_Code!$A$2:$B$10,2,FALSE)</f>
        <v>Dumfries</v>
      </c>
      <c r="C319" s="2">
        <v>44974</v>
      </c>
      <c r="D319" s="1" t="s">
        <v>6</v>
      </c>
      <c r="E319" s="18" t="s">
        <v>9</v>
      </c>
      <c r="F319" s="18">
        <v>7659</v>
      </c>
      <c r="G319" t="str">
        <f>VLOOKUP(B319,'Store Size'!A$2:D$10,4,FALSE)</f>
        <v>Small</v>
      </c>
    </row>
    <row r="320" spans="1:7" x14ac:dyDescent="0.3">
      <c r="A320" s="1" t="s">
        <v>15</v>
      </c>
      <c r="B320" s="1" t="str">
        <f>VLOOKUP(A320,Store_Code!$A$2:$B$10,2,FALSE)</f>
        <v>Dumfries</v>
      </c>
      <c r="C320" s="2">
        <v>44975</v>
      </c>
      <c r="D320" s="1" t="s">
        <v>6</v>
      </c>
      <c r="E320" s="18" t="s">
        <v>9</v>
      </c>
      <c r="F320" s="18">
        <v>7960</v>
      </c>
      <c r="G320" t="str">
        <f>VLOOKUP(B320,'Store Size'!A$2:D$10,4,FALSE)</f>
        <v>Small</v>
      </c>
    </row>
    <row r="321" spans="1:7" x14ac:dyDescent="0.3">
      <c r="A321" s="1" t="s">
        <v>15</v>
      </c>
      <c r="B321" s="1" t="str">
        <f>VLOOKUP(A321,Store_Code!$A$2:$B$10,2,FALSE)</f>
        <v>Dumfries</v>
      </c>
      <c r="C321" s="2">
        <v>44976</v>
      </c>
      <c r="D321" s="1" t="s">
        <v>6</v>
      </c>
      <c r="E321" s="18" t="s">
        <v>9</v>
      </c>
      <c r="F321" s="18">
        <v>8142</v>
      </c>
      <c r="G321" t="str">
        <f>VLOOKUP(B321,'Store Size'!A$2:D$10,4,FALSE)</f>
        <v>Small</v>
      </c>
    </row>
    <row r="322" spans="1:7" x14ac:dyDescent="0.3">
      <c r="A322" s="1" t="s">
        <v>15</v>
      </c>
      <c r="B322" s="1" t="str">
        <f>VLOOKUP(A322,Store_Code!$A$2:$B$10,2,FALSE)</f>
        <v>Dumfries</v>
      </c>
      <c r="C322" s="2">
        <v>44977</v>
      </c>
      <c r="D322" s="1" t="s">
        <v>6</v>
      </c>
      <c r="E322" s="18" t="s">
        <v>9</v>
      </c>
      <c r="F322" s="18">
        <v>7644</v>
      </c>
      <c r="G322" t="str">
        <f>VLOOKUP(B322,'Store Size'!A$2:D$10,4,FALSE)</f>
        <v>Small</v>
      </c>
    </row>
    <row r="323" spans="1:7" x14ac:dyDescent="0.3">
      <c r="A323" s="1" t="s">
        <v>15</v>
      </c>
      <c r="B323" s="1" t="str">
        <f>VLOOKUP(A323,Store_Code!$A$2:$B$10,2,FALSE)</f>
        <v>Dumfries</v>
      </c>
      <c r="C323" s="2">
        <v>44978</v>
      </c>
      <c r="D323" s="1" t="s">
        <v>6</v>
      </c>
      <c r="E323" s="18" t="s">
        <v>9</v>
      </c>
      <c r="F323" s="18">
        <v>7722</v>
      </c>
      <c r="G323" t="str">
        <f>VLOOKUP(B323,'Store Size'!A$2:D$10,4,FALSE)</f>
        <v>Small</v>
      </c>
    </row>
    <row r="324" spans="1:7" x14ac:dyDescent="0.3">
      <c r="A324" s="1" t="s">
        <v>15</v>
      </c>
      <c r="B324" s="1" t="str">
        <f>VLOOKUP(A324,Store_Code!$A$2:$B$10,2,FALSE)</f>
        <v>Dumfries</v>
      </c>
      <c r="C324" s="2">
        <v>44979</v>
      </c>
      <c r="D324" s="1" t="s">
        <v>6</v>
      </c>
      <c r="E324" s="18" t="s">
        <v>9</v>
      </c>
      <c r="F324" s="18">
        <v>8175</v>
      </c>
      <c r="G324" t="str">
        <f>VLOOKUP(B324,'Store Size'!A$2:D$10,4,FALSE)</f>
        <v>Small</v>
      </c>
    </row>
    <row r="325" spans="1:7" x14ac:dyDescent="0.3">
      <c r="A325" s="1" t="s">
        <v>15</v>
      </c>
      <c r="B325" s="1" t="str">
        <f>VLOOKUP(A325,Store_Code!$A$2:$B$10,2,FALSE)</f>
        <v>Dumfries</v>
      </c>
      <c r="C325" s="2">
        <v>44980</v>
      </c>
      <c r="D325" s="1" t="s">
        <v>6</v>
      </c>
      <c r="E325" s="18" t="s">
        <v>9</v>
      </c>
      <c r="F325" s="18">
        <v>7934</v>
      </c>
      <c r="G325" t="str">
        <f>VLOOKUP(B325,'Store Size'!A$2:D$10,4,FALSE)</f>
        <v>Small</v>
      </c>
    </row>
    <row r="326" spans="1:7" x14ac:dyDescent="0.3">
      <c r="A326" s="1" t="s">
        <v>15</v>
      </c>
      <c r="B326" s="1" t="str">
        <f>VLOOKUP(A326,Store_Code!$A$2:$B$10,2,FALSE)</f>
        <v>Dumfries</v>
      </c>
      <c r="C326" s="2">
        <v>44981</v>
      </c>
      <c r="D326" s="1" t="s">
        <v>6</v>
      </c>
      <c r="E326" s="18" t="s">
        <v>9</v>
      </c>
      <c r="F326" s="18">
        <v>8153</v>
      </c>
      <c r="G326" t="str">
        <f>VLOOKUP(B326,'Store Size'!A$2:D$10,4,FALSE)</f>
        <v>Small</v>
      </c>
    </row>
    <row r="327" spans="1:7" x14ac:dyDescent="0.3">
      <c r="A327" s="1" t="s">
        <v>15</v>
      </c>
      <c r="B327" s="1" t="str">
        <f>VLOOKUP(A327,Store_Code!$A$2:$B$10,2,FALSE)</f>
        <v>Dumfries</v>
      </c>
      <c r="C327" s="2">
        <v>44982</v>
      </c>
      <c r="D327" s="1" t="s">
        <v>6</v>
      </c>
      <c r="E327" s="18" t="s">
        <v>9</v>
      </c>
      <c r="F327" s="18">
        <v>7469</v>
      </c>
      <c r="G327" t="str">
        <f>VLOOKUP(B327,'Store Size'!A$2:D$10,4,FALSE)</f>
        <v>Small</v>
      </c>
    </row>
    <row r="328" spans="1:7" x14ac:dyDescent="0.3">
      <c r="A328" s="1" t="s">
        <v>15</v>
      </c>
      <c r="B328" s="1" t="str">
        <f>VLOOKUP(A328,Store_Code!$A$2:$B$10,2,FALSE)</f>
        <v>Dumfries</v>
      </c>
      <c r="C328" s="2">
        <v>44983</v>
      </c>
      <c r="D328" s="1" t="s">
        <v>6</v>
      </c>
      <c r="E328" s="18" t="s">
        <v>9</v>
      </c>
      <c r="F328" s="18">
        <v>7541</v>
      </c>
      <c r="G328" t="str">
        <f>VLOOKUP(B328,'Store Size'!A$2:D$10,4,FALSE)</f>
        <v>Small</v>
      </c>
    </row>
    <row r="329" spans="1:7" x14ac:dyDescent="0.3">
      <c r="A329" s="1" t="s">
        <v>15</v>
      </c>
      <c r="B329" s="1" t="str">
        <f>VLOOKUP(A329,Store_Code!$A$2:$B$10,2,FALSE)</f>
        <v>Dumfries</v>
      </c>
      <c r="C329" s="2">
        <v>44984</v>
      </c>
      <c r="D329" s="1" t="s">
        <v>6</v>
      </c>
      <c r="E329" s="18" t="s">
        <v>9</v>
      </c>
      <c r="F329" s="18">
        <v>7787</v>
      </c>
      <c r="G329" t="str">
        <f>VLOOKUP(B329,'Store Size'!A$2:D$10,4,FALSE)</f>
        <v>Small</v>
      </c>
    </row>
    <row r="330" spans="1:7" x14ac:dyDescent="0.3">
      <c r="A330" s="1" t="s">
        <v>15</v>
      </c>
      <c r="B330" s="1" t="str">
        <f>VLOOKUP(A330,Store_Code!$A$2:$B$10,2,FALSE)</f>
        <v>Dumfries</v>
      </c>
      <c r="C330" s="2">
        <v>44985</v>
      </c>
      <c r="D330" s="1" t="s">
        <v>6</v>
      </c>
      <c r="E330" s="18" t="s">
        <v>9</v>
      </c>
      <c r="F330" s="18">
        <v>7309</v>
      </c>
      <c r="G330" t="str">
        <f>VLOOKUP(B330,'Store Size'!A$2:D$10,4,FALSE)</f>
        <v>Small</v>
      </c>
    </row>
    <row r="331" spans="1:7" x14ac:dyDescent="0.3">
      <c r="A331" s="1" t="s">
        <v>15</v>
      </c>
      <c r="B331" s="1" t="str">
        <f>VLOOKUP(A331,Store_Code!$A$2:$B$10,2,FALSE)</f>
        <v>Dumfries</v>
      </c>
      <c r="C331" s="2">
        <v>44986</v>
      </c>
      <c r="D331" s="1" t="s">
        <v>6</v>
      </c>
      <c r="E331" s="18" t="s">
        <v>9</v>
      </c>
      <c r="F331" s="18">
        <v>8153</v>
      </c>
      <c r="G331" t="str">
        <f>VLOOKUP(B331,'Store Size'!A$2:D$10,4,FALSE)</f>
        <v>Small</v>
      </c>
    </row>
    <row r="332" spans="1:7" x14ac:dyDescent="0.3">
      <c r="A332" s="1" t="s">
        <v>15</v>
      </c>
      <c r="B332" s="1" t="str">
        <f>VLOOKUP(A332,Store_Code!$A$2:$B$10,2,FALSE)</f>
        <v>Dumfries</v>
      </c>
      <c r="C332" s="2">
        <v>44987</v>
      </c>
      <c r="D332" s="1" t="s">
        <v>6</v>
      </c>
      <c r="E332" s="18" t="s">
        <v>9</v>
      </c>
      <c r="F332" s="18">
        <v>7404</v>
      </c>
      <c r="G332" t="str">
        <f>VLOOKUP(B332,'Store Size'!A$2:D$10,4,FALSE)</f>
        <v>Small</v>
      </c>
    </row>
    <row r="333" spans="1:7" x14ac:dyDescent="0.3">
      <c r="A333" s="1" t="s">
        <v>15</v>
      </c>
      <c r="B333" s="1" t="str">
        <f>VLOOKUP(A333,Store_Code!$A$2:$B$10,2,FALSE)</f>
        <v>Dumfries</v>
      </c>
      <c r="C333" s="2">
        <v>44988</v>
      </c>
      <c r="D333" s="1" t="s">
        <v>6</v>
      </c>
      <c r="E333" s="18" t="s">
        <v>7</v>
      </c>
      <c r="F333" s="18">
        <v>8815</v>
      </c>
      <c r="G333" t="str">
        <f>VLOOKUP(B333,'Store Size'!A$2:D$10,4,FALSE)</f>
        <v>Small</v>
      </c>
    </row>
    <row r="334" spans="1:7" x14ac:dyDescent="0.3">
      <c r="A334" s="1" t="s">
        <v>15</v>
      </c>
      <c r="B334" s="1" t="str">
        <f>VLOOKUP(A334,Store_Code!$A$2:$B$10,2,FALSE)</f>
        <v>Dumfries</v>
      </c>
      <c r="C334" s="2">
        <v>44989</v>
      </c>
      <c r="D334" s="1" t="s">
        <v>6</v>
      </c>
      <c r="E334" s="18" t="s">
        <v>7</v>
      </c>
      <c r="F334" s="18">
        <v>8902</v>
      </c>
      <c r="G334" t="str">
        <f>VLOOKUP(B334,'Store Size'!A$2:D$10,4,FALSE)</f>
        <v>Small</v>
      </c>
    </row>
    <row r="335" spans="1:7" x14ac:dyDescent="0.3">
      <c r="A335" s="1" t="s">
        <v>15</v>
      </c>
      <c r="B335" s="1" t="str">
        <f>VLOOKUP(A335,Store_Code!$A$2:$B$10,2,FALSE)</f>
        <v>Dumfries</v>
      </c>
      <c r="C335" s="2">
        <v>44990</v>
      </c>
      <c r="D335" s="1" t="s">
        <v>6</v>
      </c>
      <c r="E335" s="18" t="s">
        <v>7</v>
      </c>
      <c r="F335" s="18">
        <v>9384</v>
      </c>
      <c r="G335" t="str">
        <f>VLOOKUP(B335,'Store Size'!A$2:D$10,4,FALSE)</f>
        <v>Small</v>
      </c>
    </row>
    <row r="336" spans="1:7" x14ac:dyDescent="0.3">
      <c r="A336" s="1" t="s">
        <v>15</v>
      </c>
      <c r="B336" s="1" t="str">
        <f>VLOOKUP(A336,Store_Code!$A$2:$B$10,2,FALSE)</f>
        <v>Dumfries</v>
      </c>
      <c r="C336" s="2">
        <v>44991</v>
      </c>
      <c r="D336" s="1" t="s">
        <v>6</v>
      </c>
      <c r="E336" s="18" t="s">
        <v>7</v>
      </c>
      <c r="F336" s="18">
        <v>9217</v>
      </c>
      <c r="G336" t="str">
        <f>VLOOKUP(B336,'Store Size'!A$2:D$10,4,FALSE)</f>
        <v>Small</v>
      </c>
    </row>
    <row r="337" spans="1:7" x14ac:dyDescent="0.3">
      <c r="A337" s="1" t="s">
        <v>15</v>
      </c>
      <c r="B337" s="1" t="str">
        <f>VLOOKUP(A337,Store_Code!$A$2:$B$10,2,FALSE)</f>
        <v>Dumfries</v>
      </c>
      <c r="C337" s="2">
        <v>44992</v>
      </c>
      <c r="D337" s="1" t="s">
        <v>6</v>
      </c>
      <c r="E337" s="18" t="s">
        <v>7</v>
      </c>
      <c r="F337" s="18">
        <v>9414</v>
      </c>
      <c r="G337" t="str">
        <f>VLOOKUP(B337,'Store Size'!A$2:D$10,4,FALSE)</f>
        <v>Small</v>
      </c>
    </row>
    <row r="338" spans="1:7" x14ac:dyDescent="0.3">
      <c r="A338" s="1" t="s">
        <v>15</v>
      </c>
      <c r="B338" s="1" t="str">
        <f>VLOOKUP(A338,Store_Code!$A$2:$B$10,2,FALSE)</f>
        <v>Dumfries</v>
      </c>
      <c r="C338" s="2">
        <v>44993</v>
      </c>
      <c r="D338" s="1" t="s">
        <v>6</v>
      </c>
      <c r="E338" s="18" t="s">
        <v>7</v>
      </c>
      <c r="F338" s="18">
        <v>8850</v>
      </c>
      <c r="G338" t="str">
        <f>VLOOKUP(B338,'Store Size'!A$2:D$10,4,FALSE)</f>
        <v>Small</v>
      </c>
    </row>
    <row r="339" spans="1:7" x14ac:dyDescent="0.3">
      <c r="A339" s="1" t="s">
        <v>15</v>
      </c>
      <c r="B339" s="1" t="str">
        <f>VLOOKUP(A339,Store_Code!$A$2:$B$10,2,FALSE)</f>
        <v>Dumfries</v>
      </c>
      <c r="C339" s="2">
        <v>44994</v>
      </c>
      <c r="D339" s="1" t="s">
        <v>6</v>
      </c>
      <c r="E339" s="18" t="s">
        <v>7</v>
      </c>
      <c r="F339" s="18">
        <v>8706</v>
      </c>
      <c r="G339" t="str">
        <f>VLOOKUP(B339,'Store Size'!A$2:D$10,4,FALSE)</f>
        <v>Small</v>
      </c>
    </row>
    <row r="340" spans="1:7" x14ac:dyDescent="0.3">
      <c r="A340" s="1" t="s">
        <v>15</v>
      </c>
      <c r="B340" s="1" t="str">
        <f>VLOOKUP(A340,Store_Code!$A$2:$B$10,2,FALSE)</f>
        <v>Dumfries</v>
      </c>
      <c r="C340" s="2">
        <v>44995</v>
      </c>
      <c r="D340" s="1" t="s">
        <v>6</v>
      </c>
      <c r="E340" s="18" t="s">
        <v>7</v>
      </c>
      <c r="F340" s="18">
        <v>8786</v>
      </c>
      <c r="G340" t="str">
        <f>VLOOKUP(B340,'Store Size'!A$2:D$10,4,FALSE)</f>
        <v>Small</v>
      </c>
    </row>
    <row r="341" spans="1:7" x14ac:dyDescent="0.3">
      <c r="A341" s="1" t="s">
        <v>15</v>
      </c>
      <c r="B341" s="1" t="str">
        <f>VLOOKUP(A341,Store_Code!$A$2:$B$10,2,FALSE)</f>
        <v>Dumfries</v>
      </c>
      <c r="C341" s="2">
        <v>44996</v>
      </c>
      <c r="D341" s="1" t="s">
        <v>6</v>
      </c>
      <c r="E341" s="18" t="s">
        <v>7</v>
      </c>
      <c r="F341" s="18">
        <v>9045</v>
      </c>
      <c r="G341" t="str">
        <f>VLOOKUP(B341,'Store Size'!A$2:D$10,4,FALSE)</f>
        <v>Small</v>
      </c>
    </row>
    <row r="342" spans="1:7" x14ac:dyDescent="0.3">
      <c r="A342" s="1" t="s">
        <v>15</v>
      </c>
      <c r="B342" s="1" t="str">
        <f>VLOOKUP(A342,Store_Code!$A$2:$B$10,2,FALSE)</f>
        <v>Dumfries</v>
      </c>
      <c r="C342" s="2">
        <v>44997</v>
      </c>
      <c r="D342" s="1" t="s">
        <v>6</v>
      </c>
      <c r="E342" s="18" t="s">
        <v>7</v>
      </c>
      <c r="F342" s="18">
        <v>9287</v>
      </c>
      <c r="G342" t="str">
        <f>VLOOKUP(B342,'Store Size'!A$2:D$10,4,FALSE)</f>
        <v>Small</v>
      </c>
    </row>
    <row r="343" spans="1:7" x14ac:dyDescent="0.3">
      <c r="A343" s="1" t="s">
        <v>15</v>
      </c>
      <c r="B343" s="1" t="str">
        <f>VLOOKUP(A343,Store_Code!$A$2:$B$10,2,FALSE)</f>
        <v>Dumfries</v>
      </c>
      <c r="C343" s="2">
        <v>44998</v>
      </c>
      <c r="D343" s="1" t="s">
        <v>6</v>
      </c>
      <c r="E343" s="18" t="s">
        <v>7</v>
      </c>
      <c r="F343" s="18">
        <v>8734</v>
      </c>
      <c r="G343" t="str">
        <f>VLOOKUP(B343,'Store Size'!A$2:D$10,4,FALSE)</f>
        <v>Small</v>
      </c>
    </row>
    <row r="344" spans="1:7" x14ac:dyDescent="0.3">
      <c r="A344" s="1" t="s">
        <v>15</v>
      </c>
      <c r="B344" s="1" t="str">
        <f>VLOOKUP(A344,Store_Code!$A$2:$B$10,2,FALSE)</f>
        <v>Dumfries</v>
      </c>
      <c r="C344" s="2">
        <v>44999</v>
      </c>
      <c r="D344" s="1" t="s">
        <v>6</v>
      </c>
      <c r="E344" s="18" t="s">
        <v>7</v>
      </c>
      <c r="F344" s="18">
        <v>8756</v>
      </c>
      <c r="G344" t="str">
        <f>VLOOKUP(B344,'Store Size'!A$2:D$10,4,FALSE)</f>
        <v>Small</v>
      </c>
    </row>
    <row r="345" spans="1:7" x14ac:dyDescent="0.3">
      <c r="A345" s="1" t="s">
        <v>15</v>
      </c>
      <c r="B345" s="1" t="str">
        <f>VLOOKUP(A345,Store_Code!$A$2:$B$10,2,FALSE)</f>
        <v>Dumfries</v>
      </c>
      <c r="C345" s="2">
        <v>45000</v>
      </c>
      <c r="D345" s="1" t="s">
        <v>6</v>
      </c>
      <c r="E345" s="18" t="s">
        <v>7</v>
      </c>
      <c r="F345" s="18">
        <v>8946</v>
      </c>
      <c r="G345" t="str">
        <f>VLOOKUP(B345,'Store Size'!A$2:D$10,4,FALSE)</f>
        <v>Small</v>
      </c>
    </row>
    <row r="346" spans="1:7" x14ac:dyDescent="0.3">
      <c r="A346" s="1" t="s">
        <v>15</v>
      </c>
      <c r="B346" s="1" t="str">
        <f>VLOOKUP(A346,Store_Code!$A$2:$B$10,2,FALSE)</f>
        <v>Dumfries</v>
      </c>
      <c r="C346" s="2">
        <v>45001</v>
      </c>
      <c r="D346" s="1" t="s">
        <v>6</v>
      </c>
      <c r="E346" s="18" t="s">
        <v>7</v>
      </c>
      <c r="F346" s="18">
        <v>8848</v>
      </c>
      <c r="G346" t="str">
        <f>VLOOKUP(B346,'Store Size'!A$2:D$10,4,FALSE)</f>
        <v>Small</v>
      </c>
    </row>
    <row r="347" spans="1:7" x14ac:dyDescent="0.3">
      <c r="A347" s="1" t="s">
        <v>15</v>
      </c>
      <c r="B347" s="1" t="str">
        <f>VLOOKUP(A347,Store_Code!$A$2:$B$10,2,FALSE)</f>
        <v>Dumfries</v>
      </c>
      <c r="C347" s="2">
        <v>45002</v>
      </c>
      <c r="D347" s="1" t="s">
        <v>6</v>
      </c>
      <c r="E347" s="18" t="s">
        <v>9</v>
      </c>
      <c r="F347" s="18">
        <v>6230</v>
      </c>
      <c r="G347" t="str">
        <f>VLOOKUP(B347,'Store Size'!A$2:D$10,4,FALSE)</f>
        <v>Small</v>
      </c>
    </row>
    <row r="348" spans="1:7" x14ac:dyDescent="0.3">
      <c r="A348" s="1" t="s">
        <v>15</v>
      </c>
      <c r="B348" s="1" t="str">
        <f>VLOOKUP(A348,Store_Code!$A$2:$B$10,2,FALSE)</f>
        <v>Dumfries</v>
      </c>
      <c r="C348" s="2">
        <v>45003</v>
      </c>
      <c r="D348" s="1" t="s">
        <v>6</v>
      </c>
      <c r="E348" s="18" t="s">
        <v>9</v>
      </c>
      <c r="F348" s="18">
        <v>6471</v>
      </c>
      <c r="G348" t="str">
        <f>VLOOKUP(B348,'Store Size'!A$2:D$10,4,FALSE)</f>
        <v>Small</v>
      </c>
    </row>
    <row r="349" spans="1:7" x14ac:dyDescent="0.3">
      <c r="A349" s="1" t="s">
        <v>15</v>
      </c>
      <c r="B349" s="1" t="str">
        <f>VLOOKUP(A349,Store_Code!$A$2:$B$10,2,FALSE)</f>
        <v>Dumfries</v>
      </c>
      <c r="C349" s="2">
        <v>45004</v>
      </c>
      <c r="D349" s="1" t="s">
        <v>6</v>
      </c>
      <c r="E349" s="18" t="s">
        <v>9</v>
      </c>
      <c r="F349" s="18">
        <v>6898</v>
      </c>
      <c r="G349" t="str">
        <f>VLOOKUP(B349,'Store Size'!A$2:D$10,4,FALSE)</f>
        <v>Small</v>
      </c>
    </row>
    <row r="350" spans="1:7" x14ac:dyDescent="0.3">
      <c r="A350" s="1" t="s">
        <v>15</v>
      </c>
      <c r="B350" s="1" t="str">
        <f>VLOOKUP(A350,Store_Code!$A$2:$B$10,2,FALSE)</f>
        <v>Dumfries</v>
      </c>
      <c r="C350" s="2">
        <v>45005</v>
      </c>
      <c r="D350" s="1" t="s">
        <v>6</v>
      </c>
      <c r="E350" s="18" t="s">
        <v>9</v>
      </c>
      <c r="F350" s="18">
        <v>6865</v>
      </c>
      <c r="G350" t="str">
        <f>VLOOKUP(B350,'Store Size'!A$2:D$10,4,FALSE)</f>
        <v>Small</v>
      </c>
    </row>
    <row r="351" spans="1:7" x14ac:dyDescent="0.3">
      <c r="A351" s="1" t="s">
        <v>15</v>
      </c>
      <c r="B351" s="1" t="str">
        <f>VLOOKUP(A351,Store_Code!$A$2:$B$10,2,FALSE)</f>
        <v>Dumfries</v>
      </c>
      <c r="C351" s="2">
        <v>45006</v>
      </c>
      <c r="D351" s="1" t="s">
        <v>6</v>
      </c>
      <c r="E351" s="18" t="s">
        <v>9</v>
      </c>
      <c r="F351" s="18">
        <v>7258</v>
      </c>
      <c r="G351" t="str">
        <f>VLOOKUP(B351,'Store Size'!A$2:D$10,4,FALSE)</f>
        <v>Small</v>
      </c>
    </row>
    <row r="352" spans="1:7" x14ac:dyDescent="0.3">
      <c r="A352" s="1" t="s">
        <v>15</v>
      </c>
      <c r="B352" s="1" t="str">
        <f>VLOOKUP(A352,Store_Code!$A$2:$B$10,2,FALSE)</f>
        <v>Dumfries</v>
      </c>
      <c r="C352" s="2">
        <v>45007</v>
      </c>
      <c r="D352" s="1" t="s">
        <v>6</v>
      </c>
      <c r="E352" s="18" t="s">
        <v>9</v>
      </c>
      <c r="F352" s="18">
        <v>6578</v>
      </c>
      <c r="G352" t="str">
        <f>VLOOKUP(B352,'Store Size'!A$2:D$10,4,FALSE)</f>
        <v>Small</v>
      </c>
    </row>
    <row r="353" spans="1:7" x14ac:dyDescent="0.3">
      <c r="A353" s="1" t="s">
        <v>15</v>
      </c>
      <c r="B353" s="1" t="str">
        <f>VLOOKUP(A353,Store_Code!$A$2:$B$10,2,FALSE)</f>
        <v>Dumfries</v>
      </c>
      <c r="C353" s="2">
        <v>45008</v>
      </c>
      <c r="D353" s="1" t="s">
        <v>6</v>
      </c>
      <c r="E353" s="18" t="s">
        <v>9</v>
      </c>
      <c r="F353" s="18">
        <v>7451</v>
      </c>
      <c r="G353" t="str">
        <f>VLOOKUP(B353,'Store Size'!A$2:D$10,4,FALSE)</f>
        <v>Small</v>
      </c>
    </row>
    <row r="354" spans="1:7" x14ac:dyDescent="0.3">
      <c r="A354" s="1" t="s">
        <v>15</v>
      </c>
      <c r="B354" s="1" t="str">
        <f>VLOOKUP(A354,Store_Code!$A$2:$B$10,2,FALSE)</f>
        <v>Dumfries</v>
      </c>
      <c r="C354" s="2">
        <v>45009</v>
      </c>
      <c r="D354" s="1" t="s">
        <v>6</v>
      </c>
      <c r="E354" s="18" t="s">
        <v>9</v>
      </c>
      <c r="F354" s="18">
        <v>6781</v>
      </c>
      <c r="G354" t="str">
        <f>VLOOKUP(B354,'Store Size'!A$2:D$10,4,FALSE)</f>
        <v>Small</v>
      </c>
    </row>
    <row r="355" spans="1:7" x14ac:dyDescent="0.3">
      <c r="A355" s="1" t="s">
        <v>15</v>
      </c>
      <c r="B355" s="1" t="str">
        <f>VLOOKUP(A355,Store_Code!$A$2:$B$10,2,FALSE)</f>
        <v>Dumfries</v>
      </c>
      <c r="C355" s="2">
        <v>45010</v>
      </c>
      <c r="D355" s="1" t="s">
        <v>6</v>
      </c>
      <c r="E355" s="18" t="s">
        <v>9</v>
      </c>
      <c r="F355" s="18">
        <v>7286</v>
      </c>
      <c r="G355" t="str">
        <f>VLOOKUP(B355,'Store Size'!A$2:D$10,4,FALSE)</f>
        <v>Small</v>
      </c>
    </row>
    <row r="356" spans="1:7" x14ac:dyDescent="0.3">
      <c r="A356" s="1" t="s">
        <v>15</v>
      </c>
      <c r="B356" s="1" t="str">
        <f>VLOOKUP(A356,Store_Code!$A$2:$B$10,2,FALSE)</f>
        <v>Dumfries</v>
      </c>
      <c r="C356" s="2">
        <v>45011</v>
      </c>
      <c r="D356" s="1" t="s">
        <v>6</v>
      </c>
      <c r="E356" s="18" t="s">
        <v>9</v>
      </c>
      <c r="F356" s="18">
        <v>6146</v>
      </c>
      <c r="G356" t="str">
        <f>VLOOKUP(B356,'Store Size'!A$2:D$10,4,FALSE)</f>
        <v>Small</v>
      </c>
    </row>
    <row r="357" spans="1:7" x14ac:dyDescent="0.3">
      <c r="A357" s="1" t="s">
        <v>15</v>
      </c>
      <c r="B357" s="1" t="str">
        <f>VLOOKUP(A357,Store_Code!$A$2:$B$10,2,FALSE)</f>
        <v>Dumfries</v>
      </c>
      <c r="C357" s="2">
        <v>45012</v>
      </c>
      <c r="D357" s="1" t="s">
        <v>6</v>
      </c>
      <c r="E357" s="18" t="s">
        <v>9</v>
      </c>
      <c r="F357" s="18">
        <v>7426</v>
      </c>
      <c r="G357" t="str">
        <f>VLOOKUP(B357,'Store Size'!A$2:D$10,4,FALSE)</f>
        <v>Small</v>
      </c>
    </row>
    <row r="358" spans="1:7" x14ac:dyDescent="0.3">
      <c r="A358" s="1" t="s">
        <v>15</v>
      </c>
      <c r="B358" s="1" t="str">
        <f>VLOOKUP(A358,Store_Code!$A$2:$B$10,2,FALSE)</f>
        <v>Dumfries</v>
      </c>
      <c r="C358" s="2">
        <v>45013</v>
      </c>
      <c r="D358" s="1" t="s">
        <v>6</v>
      </c>
      <c r="E358" s="18" t="s">
        <v>9</v>
      </c>
      <c r="F358" s="18">
        <v>6814</v>
      </c>
      <c r="G358" t="str">
        <f>VLOOKUP(B358,'Store Size'!A$2:D$10,4,FALSE)</f>
        <v>Small</v>
      </c>
    </row>
    <row r="359" spans="1:7" x14ac:dyDescent="0.3">
      <c r="A359" s="1" t="s">
        <v>15</v>
      </c>
      <c r="B359" s="1" t="str">
        <f>VLOOKUP(A359,Store_Code!$A$2:$B$10,2,FALSE)</f>
        <v>Dumfries</v>
      </c>
      <c r="C359" s="2">
        <v>45014</v>
      </c>
      <c r="D359" s="1" t="s">
        <v>6</v>
      </c>
      <c r="E359" s="18" t="s">
        <v>9</v>
      </c>
      <c r="F359" s="18">
        <v>7134</v>
      </c>
      <c r="G359" t="str">
        <f>VLOOKUP(B359,'Store Size'!A$2:D$10,4,FALSE)</f>
        <v>Small</v>
      </c>
    </row>
    <row r="360" spans="1:7" x14ac:dyDescent="0.3">
      <c r="A360" s="1" t="s">
        <v>15</v>
      </c>
      <c r="B360" s="1" t="str">
        <f>VLOOKUP(A360,Store_Code!$A$2:$B$10,2,FALSE)</f>
        <v>Dumfries</v>
      </c>
      <c r="C360" s="2">
        <v>45015</v>
      </c>
      <c r="D360" s="1" t="s">
        <v>6</v>
      </c>
      <c r="E360" s="18" t="s">
        <v>9</v>
      </c>
      <c r="F360" s="18">
        <v>7457</v>
      </c>
      <c r="G360" t="str">
        <f>VLOOKUP(B360,'Store Size'!A$2:D$10,4,FALSE)</f>
        <v>Small</v>
      </c>
    </row>
    <row r="361" spans="1:7" x14ac:dyDescent="0.3">
      <c r="A361" s="1" t="s">
        <v>15</v>
      </c>
      <c r="B361" s="1" t="str">
        <f>VLOOKUP(A361,Store_Code!$A$2:$B$10,2,FALSE)</f>
        <v>Dumfries</v>
      </c>
      <c r="C361" s="2">
        <v>45016</v>
      </c>
      <c r="D361" s="1" t="s">
        <v>6</v>
      </c>
      <c r="E361" s="18" t="s">
        <v>9</v>
      </c>
      <c r="F361" s="18">
        <v>7054</v>
      </c>
      <c r="G361" t="str">
        <f>VLOOKUP(B361,'Store Size'!A$2:D$10,4,FALSE)</f>
        <v>Small</v>
      </c>
    </row>
    <row r="362" spans="1:7" x14ac:dyDescent="0.3">
      <c r="A362" s="1" t="s">
        <v>15</v>
      </c>
      <c r="B362" s="1" t="str">
        <f>VLOOKUP(A362,Store_Code!$A$2:$B$10,2,FALSE)</f>
        <v>Dumfries</v>
      </c>
      <c r="C362" s="2">
        <v>44927</v>
      </c>
      <c r="D362" s="1" t="s">
        <v>8</v>
      </c>
      <c r="E362" s="18" t="s">
        <v>9</v>
      </c>
      <c r="F362" s="18">
        <v>17833</v>
      </c>
      <c r="G362" t="str">
        <f>VLOOKUP(B362,'Store Size'!A$11:D$19,4,FALSE)</f>
        <v>Medium</v>
      </c>
    </row>
    <row r="363" spans="1:7" x14ac:dyDescent="0.3">
      <c r="A363" s="1" t="s">
        <v>15</v>
      </c>
      <c r="B363" s="1" t="str">
        <f>VLOOKUP(A363,Store_Code!$A$2:$B$10,2,FALSE)</f>
        <v>Dumfries</v>
      </c>
      <c r="C363" s="2">
        <v>44928</v>
      </c>
      <c r="D363" s="1" t="s">
        <v>8</v>
      </c>
      <c r="E363" s="18" t="s">
        <v>9</v>
      </c>
      <c r="F363" s="18">
        <v>16899</v>
      </c>
      <c r="G363" t="str">
        <f>VLOOKUP(B363,'Store Size'!A$11:D$19,4,FALSE)</f>
        <v>Medium</v>
      </c>
    </row>
    <row r="364" spans="1:7" x14ac:dyDescent="0.3">
      <c r="A364" s="1" t="s">
        <v>15</v>
      </c>
      <c r="B364" s="1" t="str">
        <f>VLOOKUP(A364,Store_Code!$A$2:$B$10,2,FALSE)</f>
        <v>Dumfries</v>
      </c>
      <c r="C364" s="2">
        <v>44929</v>
      </c>
      <c r="D364" s="1" t="s">
        <v>8</v>
      </c>
      <c r="E364" s="18" t="s">
        <v>9</v>
      </c>
      <c r="F364" s="18">
        <v>19278</v>
      </c>
      <c r="G364" t="str">
        <f>VLOOKUP(B364,'Store Size'!A$11:D$19,4,FALSE)</f>
        <v>Medium</v>
      </c>
    </row>
    <row r="365" spans="1:7" x14ac:dyDescent="0.3">
      <c r="A365" s="1" t="s">
        <v>15</v>
      </c>
      <c r="B365" s="1" t="str">
        <f>VLOOKUP(A365,Store_Code!$A$2:$B$10,2,FALSE)</f>
        <v>Dumfries</v>
      </c>
      <c r="C365" s="2">
        <v>44930</v>
      </c>
      <c r="D365" s="1" t="s">
        <v>8</v>
      </c>
      <c r="E365" s="18" t="s">
        <v>9</v>
      </c>
      <c r="F365" s="18">
        <v>19273</v>
      </c>
      <c r="G365" t="str">
        <f>VLOOKUP(B365,'Store Size'!A$11:D$19,4,FALSE)</f>
        <v>Medium</v>
      </c>
    </row>
    <row r="366" spans="1:7" x14ac:dyDescent="0.3">
      <c r="A366" s="1" t="s">
        <v>15</v>
      </c>
      <c r="B366" s="1" t="str">
        <f>VLOOKUP(A366,Store_Code!$A$2:$B$10,2,FALSE)</f>
        <v>Dumfries</v>
      </c>
      <c r="C366" s="2">
        <v>44931</v>
      </c>
      <c r="D366" s="1" t="s">
        <v>8</v>
      </c>
      <c r="E366" s="18" t="s">
        <v>9</v>
      </c>
      <c r="F366" s="18">
        <v>22039</v>
      </c>
      <c r="G366" t="str">
        <f>VLOOKUP(B366,'Store Size'!A$11:D$19,4,FALSE)</f>
        <v>Medium</v>
      </c>
    </row>
    <row r="367" spans="1:7" x14ac:dyDescent="0.3">
      <c r="A367" s="1" t="s">
        <v>15</v>
      </c>
      <c r="B367" s="1" t="str">
        <f>VLOOKUP(A367,Store_Code!$A$2:$B$10,2,FALSE)</f>
        <v>Dumfries</v>
      </c>
      <c r="C367" s="2">
        <v>44932</v>
      </c>
      <c r="D367" s="1" t="s">
        <v>8</v>
      </c>
      <c r="E367" s="18" t="s">
        <v>9</v>
      </c>
      <c r="F367" s="18">
        <v>18324</v>
      </c>
      <c r="G367" t="str">
        <f>VLOOKUP(B367,'Store Size'!A$11:D$19,4,FALSE)</f>
        <v>Medium</v>
      </c>
    </row>
    <row r="368" spans="1:7" x14ac:dyDescent="0.3">
      <c r="A368" s="1" t="s">
        <v>15</v>
      </c>
      <c r="B368" s="1" t="str">
        <f>VLOOKUP(A368,Store_Code!$A$2:$B$10,2,FALSE)</f>
        <v>Dumfries</v>
      </c>
      <c r="C368" s="2">
        <v>44933</v>
      </c>
      <c r="D368" s="1" t="s">
        <v>8</v>
      </c>
      <c r="E368" s="18" t="s">
        <v>9</v>
      </c>
      <c r="F368" s="18">
        <v>18554</v>
      </c>
      <c r="G368" t="str">
        <f>VLOOKUP(B368,'Store Size'!A$11:D$19,4,FALSE)</f>
        <v>Medium</v>
      </c>
    </row>
    <row r="369" spans="1:7" x14ac:dyDescent="0.3">
      <c r="A369" s="1" t="s">
        <v>15</v>
      </c>
      <c r="B369" s="1" t="str">
        <f>VLOOKUP(A369,Store_Code!$A$2:$B$10,2,FALSE)</f>
        <v>Dumfries</v>
      </c>
      <c r="C369" s="2">
        <v>44934</v>
      </c>
      <c r="D369" s="1" t="s">
        <v>8</v>
      </c>
      <c r="E369" s="18" t="s">
        <v>9</v>
      </c>
      <c r="F369" s="18">
        <v>18468</v>
      </c>
      <c r="G369" t="str">
        <f>VLOOKUP(B369,'Store Size'!A$11:D$19,4,FALSE)</f>
        <v>Medium</v>
      </c>
    </row>
    <row r="370" spans="1:7" x14ac:dyDescent="0.3">
      <c r="A370" s="1" t="s">
        <v>15</v>
      </c>
      <c r="B370" s="1" t="str">
        <f>VLOOKUP(A370,Store_Code!$A$2:$B$10,2,FALSE)</f>
        <v>Dumfries</v>
      </c>
      <c r="C370" s="2">
        <v>44935</v>
      </c>
      <c r="D370" s="1" t="s">
        <v>8</v>
      </c>
      <c r="E370" s="18" t="s">
        <v>9</v>
      </c>
      <c r="F370" s="18">
        <v>21938</v>
      </c>
      <c r="G370" t="str">
        <f>VLOOKUP(B370,'Store Size'!A$11:D$19,4,FALSE)</f>
        <v>Medium</v>
      </c>
    </row>
    <row r="371" spans="1:7" x14ac:dyDescent="0.3">
      <c r="A371" s="1" t="s">
        <v>15</v>
      </c>
      <c r="B371" s="1" t="str">
        <f>VLOOKUP(A371,Store_Code!$A$2:$B$10,2,FALSE)</f>
        <v>Dumfries</v>
      </c>
      <c r="C371" s="2">
        <v>44936</v>
      </c>
      <c r="D371" s="1" t="s">
        <v>8</v>
      </c>
      <c r="E371" s="18" t="s">
        <v>9</v>
      </c>
      <c r="F371" s="18">
        <v>16557</v>
      </c>
      <c r="G371" t="str">
        <f>VLOOKUP(B371,'Store Size'!A$11:D$19,4,FALSE)</f>
        <v>Medium</v>
      </c>
    </row>
    <row r="372" spans="1:7" x14ac:dyDescent="0.3">
      <c r="A372" s="1" t="s">
        <v>15</v>
      </c>
      <c r="B372" s="1" t="str">
        <f>VLOOKUP(A372,Store_Code!$A$2:$B$10,2,FALSE)</f>
        <v>Dumfries</v>
      </c>
      <c r="C372" s="2">
        <v>44937</v>
      </c>
      <c r="D372" s="1" t="s">
        <v>8</v>
      </c>
      <c r="E372" s="18" t="s">
        <v>9</v>
      </c>
      <c r="F372" s="18">
        <v>21331</v>
      </c>
      <c r="G372" t="str">
        <f>VLOOKUP(B372,'Store Size'!A$11:D$19,4,FALSE)</f>
        <v>Medium</v>
      </c>
    </row>
    <row r="373" spans="1:7" x14ac:dyDescent="0.3">
      <c r="A373" s="1" t="s">
        <v>15</v>
      </c>
      <c r="B373" s="1" t="str">
        <f>VLOOKUP(A373,Store_Code!$A$2:$B$10,2,FALSE)</f>
        <v>Dumfries</v>
      </c>
      <c r="C373" s="2">
        <v>44938</v>
      </c>
      <c r="D373" s="1" t="s">
        <v>8</v>
      </c>
      <c r="E373" s="18" t="s">
        <v>9</v>
      </c>
      <c r="F373" s="18">
        <v>17298</v>
      </c>
      <c r="G373" t="str">
        <f>VLOOKUP(B373,'Store Size'!A$11:D$19,4,FALSE)</f>
        <v>Medium</v>
      </c>
    </row>
    <row r="374" spans="1:7" x14ac:dyDescent="0.3">
      <c r="A374" s="1" t="s">
        <v>15</v>
      </c>
      <c r="B374" s="1" t="str">
        <f>VLOOKUP(A374,Store_Code!$A$2:$B$10,2,FALSE)</f>
        <v>Dumfries</v>
      </c>
      <c r="C374" s="2">
        <v>44939</v>
      </c>
      <c r="D374" s="1" t="s">
        <v>8</v>
      </c>
      <c r="E374" s="18" t="s">
        <v>9</v>
      </c>
      <c r="F374" s="18">
        <v>21542</v>
      </c>
      <c r="G374" t="str">
        <f>VLOOKUP(B374,'Store Size'!A$11:D$19,4,FALSE)</f>
        <v>Medium</v>
      </c>
    </row>
    <row r="375" spans="1:7" x14ac:dyDescent="0.3">
      <c r="A375" s="1" t="s">
        <v>15</v>
      </c>
      <c r="B375" s="1" t="str">
        <f>VLOOKUP(A375,Store_Code!$A$2:$B$10,2,FALSE)</f>
        <v>Dumfries</v>
      </c>
      <c r="C375" s="2">
        <v>44940</v>
      </c>
      <c r="D375" s="1" t="s">
        <v>8</v>
      </c>
      <c r="E375" s="18" t="s">
        <v>9</v>
      </c>
      <c r="F375" s="18">
        <v>17210</v>
      </c>
      <c r="G375" t="str">
        <f>VLOOKUP(B375,'Store Size'!A$11:D$19,4,FALSE)</f>
        <v>Medium</v>
      </c>
    </row>
    <row r="376" spans="1:7" x14ac:dyDescent="0.3">
      <c r="A376" s="1" t="s">
        <v>15</v>
      </c>
      <c r="B376" s="1" t="str">
        <f>VLOOKUP(A376,Store_Code!$A$2:$B$10,2,FALSE)</f>
        <v>Dumfries</v>
      </c>
      <c r="C376" s="2">
        <v>44941</v>
      </c>
      <c r="D376" s="1" t="s">
        <v>8</v>
      </c>
      <c r="E376" s="18" t="s">
        <v>9</v>
      </c>
      <c r="F376" s="18">
        <v>20953</v>
      </c>
      <c r="G376" t="str">
        <f>VLOOKUP(B376,'Store Size'!A$11:D$19,4,FALSE)</f>
        <v>Medium</v>
      </c>
    </row>
    <row r="377" spans="1:7" x14ac:dyDescent="0.3">
      <c r="A377" s="1" t="s">
        <v>15</v>
      </c>
      <c r="B377" s="1" t="str">
        <f>VLOOKUP(A377,Store_Code!$A$2:$B$10,2,FALSE)</f>
        <v>Dumfries</v>
      </c>
      <c r="C377" s="2">
        <v>44942</v>
      </c>
      <c r="D377" s="1" t="s">
        <v>8</v>
      </c>
      <c r="E377" s="18" t="s">
        <v>9</v>
      </c>
      <c r="F377" s="18">
        <v>21514</v>
      </c>
      <c r="G377" t="str">
        <f>VLOOKUP(B377,'Store Size'!A$11:D$19,4,FALSE)</f>
        <v>Medium</v>
      </c>
    </row>
    <row r="378" spans="1:7" x14ac:dyDescent="0.3">
      <c r="A378" s="1" t="s">
        <v>15</v>
      </c>
      <c r="B378" s="1" t="str">
        <f>VLOOKUP(A378,Store_Code!$A$2:$B$10,2,FALSE)</f>
        <v>Dumfries</v>
      </c>
      <c r="C378" s="2">
        <v>44943</v>
      </c>
      <c r="D378" s="1" t="s">
        <v>8</v>
      </c>
      <c r="E378" s="18" t="s">
        <v>9</v>
      </c>
      <c r="F378" s="18">
        <v>16652</v>
      </c>
      <c r="G378" t="str">
        <f>VLOOKUP(B378,'Store Size'!A$11:D$19,4,FALSE)</f>
        <v>Medium</v>
      </c>
    </row>
    <row r="379" spans="1:7" x14ac:dyDescent="0.3">
      <c r="A379" s="1" t="s">
        <v>15</v>
      </c>
      <c r="B379" s="1" t="str">
        <f>VLOOKUP(A379,Store_Code!$A$2:$B$10,2,FALSE)</f>
        <v>Dumfries</v>
      </c>
      <c r="C379" s="2">
        <v>44944</v>
      </c>
      <c r="D379" s="1" t="s">
        <v>8</v>
      </c>
      <c r="E379" s="18" t="s">
        <v>9</v>
      </c>
      <c r="F379" s="18">
        <v>18375</v>
      </c>
      <c r="G379" t="str">
        <f>VLOOKUP(B379,'Store Size'!A$11:D$19,4,FALSE)</f>
        <v>Medium</v>
      </c>
    </row>
    <row r="380" spans="1:7" x14ac:dyDescent="0.3">
      <c r="A380" s="1" t="s">
        <v>15</v>
      </c>
      <c r="B380" s="1" t="str">
        <f>VLOOKUP(A380,Store_Code!$A$2:$B$10,2,FALSE)</f>
        <v>Dumfries</v>
      </c>
      <c r="C380" s="2">
        <v>44945</v>
      </c>
      <c r="D380" s="1" t="s">
        <v>8</v>
      </c>
      <c r="E380" s="18" t="s">
        <v>9</v>
      </c>
      <c r="F380" s="18">
        <v>21084</v>
      </c>
      <c r="G380" t="str">
        <f>VLOOKUP(B380,'Store Size'!A$11:D$19,4,FALSE)</f>
        <v>Medium</v>
      </c>
    </row>
    <row r="381" spans="1:7" x14ac:dyDescent="0.3">
      <c r="A381" s="1" t="s">
        <v>15</v>
      </c>
      <c r="B381" s="1" t="str">
        <f>VLOOKUP(A381,Store_Code!$A$2:$B$10,2,FALSE)</f>
        <v>Dumfries</v>
      </c>
      <c r="C381" s="2">
        <v>44946</v>
      </c>
      <c r="D381" s="1" t="s">
        <v>8</v>
      </c>
      <c r="E381" s="18" t="s">
        <v>9</v>
      </c>
      <c r="F381" s="18">
        <v>20856</v>
      </c>
      <c r="G381" t="str">
        <f>VLOOKUP(B381,'Store Size'!A$11:D$19,4,FALSE)</f>
        <v>Medium</v>
      </c>
    </row>
    <row r="382" spans="1:7" x14ac:dyDescent="0.3">
      <c r="A382" s="1" t="s">
        <v>15</v>
      </c>
      <c r="B382" s="1" t="str">
        <f>VLOOKUP(A382,Store_Code!$A$2:$B$10,2,FALSE)</f>
        <v>Dumfries</v>
      </c>
      <c r="C382" s="2">
        <v>44947</v>
      </c>
      <c r="D382" s="1" t="s">
        <v>8</v>
      </c>
      <c r="E382" s="18" t="s">
        <v>9</v>
      </c>
      <c r="F382" s="18">
        <v>19394</v>
      </c>
      <c r="G382" t="str">
        <f>VLOOKUP(B382,'Store Size'!A$11:D$19,4,FALSE)</f>
        <v>Medium</v>
      </c>
    </row>
    <row r="383" spans="1:7" x14ac:dyDescent="0.3">
      <c r="A383" s="1" t="s">
        <v>15</v>
      </c>
      <c r="B383" s="1" t="str">
        <f>VLOOKUP(A383,Store_Code!$A$2:$B$10,2,FALSE)</f>
        <v>Dumfries</v>
      </c>
      <c r="C383" s="2">
        <v>44948</v>
      </c>
      <c r="D383" s="1" t="s">
        <v>8</v>
      </c>
      <c r="E383" s="18" t="s">
        <v>9</v>
      </c>
      <c r="F383" s="18">
        <v>21869</v>
      </c>
      <c r="G383" t="str">
        <f>VLOOKUP(B383,'Store Size'!A$11:D$19,4,FALSE)</f>
        <v>Medium</v>
      </c>
    </row>
    <row r="384" spans="1:7" x14ac:dyDescent="0.3">
      <c r="A384" s="1" t="s">
        <v>15</v>
      </c>
      <c r="B384" s="1" t="str">
        <f>VLOOKUP(A384,Store_Code!$A$2:$B$10,2,FALSE)</f>
        <v>Dumfries</v>
      </c>
      <c r="C384" s="2">
        <v>44949</v>
      </c>
      <c r="D384" s="1" t="s">
        <v>8</v>
      </c>
      <c r="E384" s="18" t="s">
        <v>9</v>
      </c>
      <c r="F384" s="18">
        <v>21789</v>
      </c>
      <c r="G384" t="str">
        <f>VLOOKUP(B384,'Store Size'!A$11:D$19,4,FALSE)</f>
        <v>Medium</v>
      </c>
    </row>
    <row r="385" spans="1:7" x14ac:dyDescent="0.3">
      <c r="A385" s="1" t="s">
        <v>15</v>
      </c>
      <c r="B385" s="1" t="str">
        <f>VLOOKUP(A385,Store_Code!$A$2:$B$10,2,FALSE)</f>
        <v>Dumfries</v>
      </c>
      <c r="C385" s="2">
        <v>44950</v>
      </c>
      <c r="D385" s="1" t="s">
        <v>8</v>
      </c>
      <c r="E385" s="18" t="s">
        <v>9</v>
      </c>
      <c r="F385" s="18">
        <v>20969</v>
      </c>
      <c r="G385" t="str">
        <f>VLOOKUP(B385,'Store Size'!A$11:D$19,4,FALSE)</f>
        <v>Medium</v>
      </c>
    </row>
    <row r="386" spans="1:7" x14ac:dyDescent="0.3">
      <c r="A386" s="1" t="s">
        <v>15</v>
      </c>
      <c r="B386" s="1" t="str">
        <f>VLOOKUP(A386,Store_Code!$A$2:$B$10,2,FALSE)</f>
        <v>Dumfries</v>
      </c>
      <c r="C386" s="2">
        <v>44951</v>
      </c>
      <c r="D386" s="1" t="s">
        <v>8</v>
      </c>
      <c r="E386" s="18" t="s">
        <v>9</v>
      </c>
      <c r="F386" s="18">
        <v>19822</v>
      </c>
      <c r="G386" t="str">
        <f>VLOOKUP(B386,'Store Size'!A$11:D$19,4,FALSE)</f>
        <v>Medium</v>
      </c>
    </row>
    <row r="387" spans="1:7" x14ac:dyDescent="0.3">
      <c r="A387" s="1" t="s">
        <v>15</v>
      </c>
      <c r="B387" s="1" t="str">
        <f>VLOOKUP(A387,Store_Code!$A$2:$B$10,2,FALSE)</f>
        <v>Dumfries</v>
      </c>
      <c r="C387" s="2">
        <v>44952</v>
      </c>
      <c r="D387" s="1" t="s">
        <v>8</v>
      </c>
      <c r="E387" s="18" t="s">
        <v>9</v>
      </c>
      <c r="F387" s="18">
        <v>21840</v>
      </c>
      <c r="G387" t="str">
        <f>VLOOKUP(B387,'Store Size'!A$11:D$19,4,FALSE)</f>
        <v>Medium</v>
      </c>
    </row>
    <row r="388" spans="1:7" x14ac:dyDescent="0.3">
      <c r="A388" s="1" t="s">
        <v>15</v>
      </c>
      <c r="B388" s="1" t="str">
        <f>VLOOKUP(A388,Store_Code!$A$2:$B$10,2,FALSE)</f>
        <v>Dumfries</v>
      </c>
      <c r="C388" s="2">
        <v>44953</v>
      </c>
      <c r="D388" s="1" t="s">
        <v>8</v>
      </c>
      <c r="E388" s="18" t="s">
        <v>9</v>
      </c>
      <c r="F388" s="18">
        <v>21758</v>
      </c>
      <c r="G388" t="str">
        <f>VLOOKUP(B388,'Store Size'!A$11:D$19,4,FALSE)</f>
        <v>Medium</v>
      </c>
    </row>
    <row r="389" spans="1:7" x14ac:dyDescent="0.3">
      <c r="A389" s="1" t="s">
        <v>15</v>
      </c>
      <c r="B389" s="1" t="str">
        <f>VLOOKUP(A389,Store_Code!$A$2:$B$10,2,FALSE)</f>
        <v>Dumfries</v>
      </c>
      <c r="C389" s="2">
        <v>44954</v>
      </c>
      <c r="D389" s="1" t="s">
        <v>8</v>
      </c>
      <c r="E389" s="18" t="s">
        <v>9</v>
      </c>
      <c r="F389" s="18">
        <v>21442</v>
      </c>
      <c r="G389" t="str">
        <f>VLOOKUP(B389,'Store Size'!A$11:D$19,4,FALSE)</f>
        <v>Medium</v>
      </c>
    </row>
    <row r="390" spans="1:7" x14ac:dyDescent="0.3">
      <c r="A390" s="1" t="s">
        <v>15</v>
      </c>
      <c r="B390" s="1" t="str">
        <f>VLOOKUP(A390,Store_Code!$A$2:$B$10,2,FALSE)</f>
        <v>Dumfries</v>
      </c>
      <c r="C390" s="2">
        <v>44955</v>
      </c>
      <c r="D390" s="1" t="s">
        <v>8</v>
      </c>
      <c r="E390" s="18" t="s">
        <v>9</v>
      </c>
      <c r="F390" s="18">
        <v>17631</v>
      </c>
      <c r="G390" t="str">
        <f>VLOOKUP(B390,'Store Size'!A$11:D$19,4,FALSE)</f>
        <v>Medium</v>
      </c>
    </row>
    <row r="391" spans="1:7" x14ac:dyDescent="0.3">
      <c r="A391" s="1" t="s">
        <v>15</v>
      </c>
      <c r="B391" s="1" t="str">
        <f>VLOOKUP(A391,Store_Code!$A$2:$B$10,2,FALSE)</f>
        <v>Dumfries</v>
      </c>
      <c r="C391" s="2">
        <v>44956</v>
      </c>
      <c r="D391" s="1" t="s">
        <v>8</v>
      </c>
      <c r="E391" s="18" t="s">
        <v>9</v>
      </c>
      <c r="F391" s="18">
        <v>19377</v>
      </c>
      <c r="G391" t="str">
        <f>VLOOKUP(B391,'Store Size'!A$11:D$19,4,FALSE)</f>
        <v>Medium</v>
      </c>
    </row>
    <row r="392" spans="1:7" x14ac:dyDescent="0.3">
      <c r="A392" s="1" t="s">
        <v>15</v>
      </c>
      <c r="B392" s="1" t="str">
        <f>VLOOKUP(A392,Store_Code!$A$2:$B$10,2,FALSE)</f>
        <v>Dumfries</v>
      </c>
      <c r="C392" s="2">
        <v>44957</v>
      </c>
      <c r="D392" s="1" t="s">
        <v>8</v>
      </c>
      <c r="E392" s="18" t="s">
        <v>9</v>
      </c>
      <c r="F392" s="18">
        <v>19017</v>
      </c>
      <c r="G392" t="str">
        <f>VLOOKUP(B392,'Store Size'!A$11:D$19,4,FALSE)</f>
        <v>Medium</v>
      </c>
    </row>
    <row r="393" spans="1:7" x14ac:dyDescent="0.3">
      <c r="A393" s="1" t="s">
        <v>15</v>
      </c>
      <c r="B393" s="1" t="str">
        <f>VLOOKUP(A393,Store_Code!$A$2:$B$10,2,FALSE)</f>
        <v>Dumfries</v>
      </c>
      <c r="C393" s="2">
        <v>44958</v>
      </c>
      <c r="D393" s="1" t="s">
        <v>8</v>
      </c>
      <c r="E393" s="18" t="s">
        <v>9</v>
      </c>
      <c r="F393" s="18">
        <v>17396</v>
      </c>
      <c r="G393" t="str">
        <f>VLOOKUP(B393,'Store Size'!A$11:D$19,4,FALSE)</f>
        <v>Medium</v>
      </c>
    </row>
    <row r="394" spans="1:7" x14ac:dyDescent="0.3">
      <c r="A394" s="1" t="s">
        <v>15</v>
      </c>
      <c r="B394" s="1" t="str">
        <f>VLOOKUP(A394,Store_Code!$A$2:$B$10,2,FALSE)</f>
        <v>Dumfries</v>
      </c>
      <c r="C394" s="2">
        <v>44959</v>
      </c>
      <c r="D394" s="1" t="s">
        <v>8</v>
      </c>
      <c r="E394" s="18" t="s">
        <v>9</v>
      </c>
      <c r="F394" s="18">
        <v>21315</v>
      </c>
      <c r="G394" t="str">
        <f>VLOOKUP(B394,'Store Size'!A$11:D$19,4,FALSE)</f>
        <v>Medium</v>
      </c>
    </row>
    <row r="395" spans="1:7" x14ac:dyDescent="0.3">
      <c r="A395" s="1" t="s">
        <v>15</v>
      </c>
      <c r="B395" s="1" t="str">
        <f>VLOOKUP(A395,Store_Code!$A$2:$B$10,2,FALSE)</f>
        <v>Dumfries</v>
      </c>
      <c r="C395" s="2">
        <v>44960</v>
      </c>
      <c r="D395" s="1" t="s">
        <v>8</v>
      </c>
      <c r="E395" s="18" t="s">
        <v>9</v>
      </c>
      <c r="F395" s="18">
        <v>17784</v>
      </c>
      <c r="G395" t="str">
        <f>VLOOKUP(B395,'Store Size'!A$11:D$19,4,FALSE)</f>
        <v>Medium</v>
      </c>
    </row>
    <row r="396" spans="1:7" x14ac:dyDescent="0.3">
      <c r="A396" s="1" t="s">
        <v>15</v>
      </c>
      <c r="B396" s="1" t="str">
        <f>VLOOKUP(A396,Store_Code!$A$2:$B$10,2,FALSE)</f>
        <v>Dumfries</v>
      </c>
      <c r="C396" s="2">
        <v>44961</v>
      </c>
      <c r="D396" s="1" t="s">
        <v>8</v>
      </c>
      <c r="E396" s="18" t="s">
        <v>9</v>
      </c>
      <c r="F396" s="18">
        <v>20068</v>
      </c>
      <c r="G396" t="str">
        <f>VLOOKUP(B396,'Store Size'!A$11:D$19,4,FALSE)</f>
        <v>Medium</v>
      </c>
    </row>
    <row r="397" spans="1:7" x14ac:dyDescent="0.3">
      <c r="A397" s="1" t="s">
        <v>15</v>
      </c>
      <c r="B397" s="1" t="str">
        <f>VLOOKUP(A397,Store_Code!$A$2:$B$10,2,FALSE)</f>
        <v>Dumfries</v>
      </c>
      <c r="C397" s="2">
        <v>44962</v>
      </c>
      <c r="D397" s="1" t="s">
        <v>8</v>
      </c>
      <c r="E397" s="18" t="s">
        <v>9</v>
      </c>
      <c r="F397" s="18">
        <v>16551</v>
      </c>
      <c r="G397" t="str">
        <f>VLOOKUP(B397,'Store Size'!A$11:D$19,4,FALSE)</f>
        <v>Medium</v>
      </c>
    </row>
    <row r="398" spans="1:7" x14ac:dyDescent="0.3">
      <c r="A398" s="1" t="s">
        <v>15</v>
      </c>
      <c r="B398" s="1" t="str">
        <f>VLOOKUP(A398,Store_Code!$A$2:$B$10,2,FALSE)</f>
        <v>Dumfries</v>
      </c>
      <c r="C398" s="2">
        <v>44963</v>
      </c>
      <c r="D398" s="1" t="s">
        <v>8</v>
      </c>
      <c r="E398" s="18" t="s">
        <v>9</v>
      </c>
      <c r="F398" s="18">
        <v>16824</v>
      </c>
      <c r="G398" t="str">
        <f>VLOOKUP(B398,'Store Size'!A$11:D$19,4,FALSE)</f>
        <v>Medium</v>
      </c>
    </row>
    <row r="399" spans="1:7" x14ac:dyDescent="0.3">
      <c r="A399" s="1" t="s">
        <v>15</v>
      </c>
      <c r="B399" s="1" t="str">
        <f>VLOOKUP(A399,Store_Code!$A$2:$B$10,2,FALSE)</f>
        <v>Dumfries</v>
      </c>
      <c r="C399" s="2">
        <v>44964</v>
      </c>
      <c r="D399" s="1" t="s">
        <v>8</v>
      </c>
      <c r="E399" s="18" t="s">
        <v>9</v>
      </c>
      <c r="F399" s="18">
        <v>18829</v>
      </c>
      <c r="G399" t="str">
        <f>VLOOKUP(B399,'Store Size'!A$11:D$19,4,FALSE)</f>
        <v>Medium</v>
      </c>
    </row>
    <row r="400" spans="1:7" x14ac:dyDescent="0.3">
      <c r="A400" s="1" t="s">
        <v>15</v>
      </c>
      <c r="B400" s="1" t="str">
        <f>VLOOKUP(A400,Store_Code!$A$2:$B$10,2,FALSE)</f>
        <v>Dumfries</v>
      </c>
      <c r="C400" s="2">
        <v>44965</v>
      </c>
      <c r="D400" s="1" t="s">
        <v>8</v>
      </c>
      <c r="E400" s="18" t="s">
        <v>9</v>
      </c>
      <c r="F400" s="18">
        <v>20468</v>
      </c>
      <c r="G400" t="str">
        <f>VLOOKUP(B400,'Store Size'!A$11:D$19,4,FALSE)</f>
        <v>Medium</v>
      </c>
    </row>
    <row r="401" spans="1:7" x14ac:dyDescent="0.3">
      <c r="A401" s="1" t="s">
        <v>15</v>
      </c>
      <c r="B401" s="1" t="str">
        <f>VLOOKUP(A401,Store_Code!$A$2:$B$10,2,FALSE)</f>
        <v>Dumfries</v>
      </c>
      <c r="C401" s="2">
        <v>44966</v>
      </c>
      <c r="D401" s="1" t="s">
        <v>8</v>
      </c>
      <c r="E401" s="18" t="s">
        <v>9</v>
      </c>
      <c r="F401" s="18">
        <v>20914</v>
      </c>
      <c r="G401" t="str">
        <f>VLOOKUP(B401,'Store Size'!A$11:D$19,4,FALSE)</f>
        <v>Medium</v>
      </c>
    </row>
    <row r="402" spans="1:7" x14ac:dyDescent="0.3">
      <c r="A402" s="1" t="s">
        <v>15</v>
      </c>
      <c r="B402" s="1" t="str">
        <f>VLOOKUP(A402,Store_Code!$A$2:$B$10,2,FALSE)</f>
        <v>Dumfries</v>
      </c>
      <c r="C402" s="2">
        <v>44967</v>
      </c>
      <c r="D402" s="1" t="s">
        <v>8</v>
      </c>
      <c r="E402" s="18" t="s">
        <v>9</v>
      </c>
      <c r="F402" s="18">
        <v>21933</v>
      </c>
      <c r="G402" t="str">
        <f>VLOOKUP(B402,'Store Size'!A$11:D$19,4,FALSE)</f>
        <v>Medium</v>
      </c>
    </row>
    <row r="403" spans="1:7" x14ac:dyDescent="0.3">
      <c r="A403" s="1" t="s">
        <v>15</v>
      </c>
      <c r="B403" s="1" t="str">
        <f>VLOOKUP(A403,Store_Code!$A$2:$B$10,2,FALSE)</f>
        <v>Dumfries</v>
      </c>
      <c r="C403" s="2">
        <v>44968</v>
      </c>
      <c r="D403" s="1" t="s">
        <v>8</v>
      </c>
      <c r="E403" s="18" t="s">
        <v>9</v>
      </c>
      <c r="F403" s="18">
        <v>17133</v>
      </c>
      <c r="G403" t="str">
        <f>VLOOKUP(B403,'Store Size'!A$11:D$19,4,FALSE)</f>
        <v>Medium</v>
      </c>
    </row>
    <row r="404" spans="1:7" x14ac:dyDescent="0.3">
      <c r="A404" s="1" t="s">
        <v>15</v>
      </c>
      <c r="B404" s="1" t="str">
        <f>VLOOKUP(A404,Store_Code!$A$2:$B$10,2,FALSE)</f>
        <v>Dumfries</v>
      </c>
      <c r="C404" s="2">
        <v>44969</v>
      </c>
      <c r="D404" s="1" t="s">
        <v>8</v>
      </c>
      <c r="E404" s="18" t="s">
        <v>9</v>
      </c>
      <c r="F404" s="18">
        <v>17551</v>
      </c>
      <c r="G404" t="str">
        <f>VLOOKUP(B404,'Store Size'!A$11:D$19,4,FALSE)</f>
        <v>Medium</v>
      </c>
    </row>
    <row r="405" spans="1:7" x14ac:dyDescent="0.3">
      <c r="A405" s="1" t="s">
        <v>15</v>
      </c>
      <c r="B405" s="1" t="str">
        <f>VLOOKUP(A405,Store_Code!$A$2:$B$10,2,FALSE)</f>
        <v>Dumfries</v>
      </c>
      <c r="C405" s="2">
        <v>44970</v>
      </c>
      <c r="D405" s="1" t="s">
        <v>8</v>
      </c>
      <c r="E405" s="18" t="s">
        <v>9</v>
      </c>
      <c r="F405" s="18">
        <v>18142</v>
      </c>
      <c r="G405" t="str">
        <f>VLOOKUP(B405,'Store Size'!A$11:D$19,4,FALSE)</f>
        <v>Medium</v>
      </c>
    </row>
    <row r="406" spans="1:7" x14ac:dyDescent="0.3">
      <c r="A406" s="1" t="s">
        <v>15</v>
      </c>
      <c r="B406" s="1" t="str">
        <f>VLOOKUP(A406,Store_Code!$A$2:$B$10,2,FALSE)</f>
        <v>Dumfries</v>
      </c>
      <c r="C406" s="2">
        <v>44971</v>
      </c>
      <c r="D406" s="1" t="s">
        <v>8</v>
      </c>
      <c r="E406" s="18" t="s">
        <v>9</v>
      </c>
      <c r="F406" s="18">
        <v>19711</v>
      </c>
      <c r="G406" t="str">
        <f>VLOOKUP(B406,'Store Size'!A$11:D$19,4,FALSE)</f>
        <v>Medium</v>
      </c>
    </row>
    <row r="407" spans="1:7" x14ac:dyDescent="0.3">
      <c r="A407" s="1" t="s">
        <v>15</v>
      </c>
      <c r="B407" s="1" t="str">
        <f>VLOOKUP(A407,Store_Code!$A$2:$B$10,2,FALSE)</f>
        <v>Dumfries</v>
      </c>
      <c r="C407" s="2">
        <v>44972</v>
      </c>
      <c r="D407" s="1" t="s">
        <v>8</v>
      </c>
      <c r="E407" s="18" t="s">
        <v>9</v>
      </c>
      <c r="F407" s="18">
        <v>22046</v>
      </c>
      <c r="G407" t="str">
        <f>VLOOKUP(B407,'Store Size'!A$11:D$19,4,FALSE)</f>
        <v>Medium</v>
      </c>
    </row>
    <row r="408" spans="1:7" x14ac:dyDescent="0.3">
      <c r="A408" s="1" t="s">
        <v>15</v>
      </c>
      <c r="B408" s="1" t="str">
        <f>VLOOKUP(A408,Store_Code!$A$2:$B$10,2,FALSE)</f>
        <v>Dumfries</v>
      </c>
      <c r="C408" s="2">
        <v>44973</v>
      </c>
      <c r="D408" s="1" t="s">
        <v>8</v>
      </c>
      <c r="E408" s="18" t="s">
        <v>9</v>
      </c>
      <c r="F408" s="18">
        <v>18192</v>
      </c>
      <c r="G408" t="str">
        <f>VLOOKUP(B408,'Store Size'!A$11:D$19,4,FALSE)</f>
        <v>Medium</v>
      </c>
    </row>
    <row r="409" spans="1:7" x14ac:dyDescent="0.3">
      <c r="A409" s="1" t="s">
        <v>15</v>
      </c>
      <c r="B409" s="1" t="str">
        <f>VLOOKUP(A409,Store_Code!$A$2:$B$10,2,FALSE)</f>
        <v>Dumfries</v>
      </c>
      <c r="C409" s="2">
        <v>44974</v>
      </c>
      <c r="D409" s="1" t="s">
        <v>8</v>
      </c>
      <c r="E409" s="18" t="s">
        <v>9</v>
      </c>
      <c r="F409" s="18">
        <v>20544</v>
      </c>
      <c r="G409" t="str">
        <f>VLOOKUP(B409,'Store Size'!A$11:D$19,4,FALSE)</f>
        <v>Medium</v>
      </c>
    </row>
    <row r="410" spans="1:7" x14ac:dyDescent="0.3">
      <c r="A410" s="1" t="s">
        <v>15</v>
      </c>
      <c r="B410" s="1" t="str">
        <f>VLOOKUP(A410,Store_Code!$A$2:$B$10,2,FALSE)</f>
        <v>Dumfries</v>
      </c>
      <c r="C410" s="2">
        <v>44975</v>
      </c>
      <c r="D410" s="1" t="s">
        <v>8</v>
      </c>
      <c r="E410" s="18" t="s">
        <v>9</v>
      </c>
      <c r="F410" s="18">
        <v>17176</v>
      </c>
      <c r="G410" t="str">
        <f>VLOOKUP(B410,'Store Size'!A$11:D$19,4,FALSE)</f>
        <v>Medium</v>
      </c>
    </row>
    <row r="411" spans="1:7" x14ac:dyDescent="0.3">
      <c r="A411" s="1" t="s">
        <v>15</v>
      </c>
      <c r="B411" s="1" t="str">
        <f>VLOOKUP(A411,Store_Code!$A$2:$B$10,2,FALSE)</f>
        <v>Dumfries</v>
      </c>
      <c r="C411" s="2">
        <v>44976</v>
      </c>
      <c r="D411" s="1" t="s">
        <v>8</v>
      </c>
      <c r="E411" s="18" t="s">
        <v>9</v>
      </c>
      <c r="F411" s="18">
        <v>19268</v>
      </c>
      <c r="G411" t="str">
        <f>VLOOKUP(B411,'Store Size'!A$11:D$19,4,FALSE)</f>
        <v>Medium</v>
      </c>
    </row>
    <row r="412" spans="1:7" x14ac:dyDescent="0.3">
      <c r="A412" s="1" t="s">
        <v>15</v>
      </c>
      <c r="B412" s="1" t="str">
        <f>VLOOKUP(A412,Store_Code!$A$2:$B$10,2,FALSE)</f>
        <v>Dumfries</v>
      </c>
      <c r="C412" s="2">
        <v>44977</v>
      </c>
      <c r="D412" s="1" t="s">
        <v>8</v>
      </c>
      <c r="E412" s="18" t="s">
        <v>9</v>
      </c>
      <c r="F412" s="18">
        <v>20415</v>
      </c>
      <c r="G412" t="str">
        <f>VLOOKUP(B412,'Store Size'!A$11:D$19,4,FALSE)</f>
        <v>Medium</v>
      </c>
    </row>
    <row r="413" spans="1:7" x14ac:dyDescent="0.3">
      <c r="A413" s="1" t="s">
        <v>15</v>
      </c>
      <c r="B413" s="1" t="str">
        <f>VLOOKUP(A413,Store_Code!$A$2:$B$10,2,FALSE)</f>
        <v>Dumfries</v>
      </c>
      <c r="C413" s="2">
        <v>44978</v>
      </c>
      <c r="D413" s="1" t="s">
        <v>8</v>
      </c>
      <c r="E413" s="18" t="s">
        <v>9</v>
      </c>
      <c r="F413" s="18">
        <v>17511</v>
      </c>
      <c r="G413" t="str">
        <f>VLOOKUP(B413,'Store Size'!A$11:D$19,4,FALSE)</f>
        <v>Medium</v>
      </c>
    </row>
    <row r="414" spans="1:7" x14ac:dyDescent="0.3">
      <c r="A414" s="1" t="s">
        <v>15</v>
      </c>
      <c r="B414" s="1" t="str">
        <f>VLOOKUP(A414,Store_Code!$A$2:$B$10,2,FALSE)</f>
        <v>Dumfries</v>
      </c>
      <c r="C414" s="2">
        <v>44979</v>
      </c>
      <c r="D414" s="1" t="s">
        <v>8</v>
      </c>
      <c r="E414" s="18" t="s">
        <v>9</v>
      </c>
      <c r="F414" s="18">
        <v>21910</v>
      </c>
      <c r="G414" t="str">
        <f>VLOOKUP(B414,'Store Size'!A$11:D$19,4,FALSE)</f>
        <v>Medium</v>
      </c>
    </row>
    <row r="415" spans="1:7" x14ac:dyDescent="0.3">
      <c r="A415" s="1" t="s">
        <v>15</v>
      </c>
      <c r="B415" s="1" t="str">
        <f>VLOOKUP(A415,Store_Code!$A$2:$B$10,2,FALSE)</f>
        <v>Dumfries</v>
      </c>
      <c r="C415" s="2">
        <v>44980</v>
      </c>
      <c r="D415" s="1" t="s">
        <v>8</v>
      </c>
      <c r="E415" s="18" t="s">
        <v>9</v>
      </c>
      <c r="F415" s="18">
        <v>19081</v>
      </c>
      <c r="G415" t="str">
        <f>VLOOKUP(B415,'Store Size'!A$11:D$19,4,FALSE)</f>
        <v>Medium</v>
      </c>
    </row>
    <row r="416" spans="1:7" x14ac:dyDescent="0.3">
      <c r="A416" s="1" t="s">
        <v>15</v>
      </c>
      <c r="B416" s="1" t="str">
        <f>VLOOKUP(A416,Store_Code!$A$2:$B$10,2,FALSE)</f>
        <v>Dumfries</v>
      </c>
      <c r="C416" s="2">
        <v>44981</v>
      </c>
      <c r="D416" s="1" t="s">
        <v>8</v>
      </c>
      <c r="E416" s="18" t="s">
        <v>9</v>
      </c>
      <c r="F416" s="18">
        <v>19485</v>
      </c>
      <c r="G416" t="str">
        <f>VLOOKUP(B416,'Store Size'!A$11:D$19,4,FALSE)</f>
        <v>Medium</v>
      </c>
    </row>
    <row r="417" spans="1:7" x14ac:dyDescent="0.3">
      <c r="A417" s="1" t="s">
        <v>15</v>
      </c>
      <c r="B417" s="1" t="str">
        <f>VLOOKUP(A417,Store_Code!$A$2:$B$10,2,FALSE)</f>
        <v>Dumfries</v>
      </c>
      <c r="C417" s="2">
        <v>44982</v>
      </c>
      <c r="D417" s="1" t="s">
        <v>8</v>
      </c>
      <c r="E417" s="18" t="s">
        <v>9</v>
      </c>
      <c r="F417" s="18">
        <v>21357</v>
      </c>
      <c r="G417" t="str">
        <f>VLOOKUP(B417,'Store Size'!A$11:D$19,4,FALSE)</f>
        <v>Medium</v>
      </c>
    </row>
    <row r="418" spans="1:7" x14ac:dyDescent="0.3">
      <c r="A418" s="1" t="s">
        <v>15</v>
      </c>
      <c r="B418" s="1" t="str">
        <f>VLOOKUP(A418,Store_Code!$A$2:$B$10,2,FALSE)</f>
        <v>Dumfries</v>
      </c>
      <c r="C418" s="2">
        <v>44983</v>
      </c>
      <c r="D418" s="1" t="s">
        <v>8</v>
      </c>
      <c r="E418" s="18" t="s">
        <v>9</v>
      </c>
      <c r="F418" s="18">
        <v>17055</v>
      </c>
      <c r="G418" t="str">
        <f>VLOOKUP(B418,'Store Size'!A$11:D$19,4,FALSE)</f>
        <v>Medium</v>
      </c>
    </row>
    <row r="419" spans="1:7" x14ac:dyDescent="0.3">
      <c r="A419" s="1" t="s">
        <v>15</v>
      </c>
      <c r="B419" s="1" t="str">
        <f>VLOOKUP(A419,Store_Code!$A$2:$B$10,2,FALSE)</f>
        <v>Dumfries</v>
      </c>
      <c r="C419" s="2">
        <v>44984</v>
      </c>
      <c r="D419" s="1" t="s">
        <v>8</v>
      </c>
      <c r="E419" s="18" t="s">
        <v>9</v>
      </c>
      <c r="F419" s="18">
        <v>21420</v>
      </c>
      <c r="G419" t="str">
        <f>VLOOKUP(B419,'Store Size'!A$11:D$19,4,FALSE)</f>
        <v>Medium</v>
      </c>
    </row>
    <row r="420" spans="1:7" x14ac:dyDescent="0.3">
      <c r="A420" s="1" t="s">
        <v>15</v>
      </c>
      <c r="B420" s="1" t="str">
        <f>VLOOKUP(A420,Store_Code!$A$2:$B$10,2,FALSE)</f>
        <v>Dumfries</v>
      </c>
      <c r="C420" s="2">
        <v>44985</v>
      </c>
      <c r="D420" s="1" t="s">
        <v>8</v>
      </c>
      <c r="E420" s="18" t="s">
        <v>9</v>
      </c>
      <c r="F420" s="18">
        <v>21345</v>
      </c>
      <c r="G420" t="str">
        <f>VLOOKUP(B420,'Store Size'!A$11:D$19,4,FALSE)</f>
        <v>Medium</v>
      </c>
    </row>
    <row r="421" spans="1:7" x14ac:dyDescent="0.3">
      <c r="A421" s="1" t="s">
        <v>15</v>
      </c>
      <c r="B421" s="1" t="str">
        <f>VLOOKUP(A421,Store_Code!$A$2:$B$10,2,FALSE)</f>
        <v>Dumfries</v>
      </c>
      <c r="C421" s="2">
        <v>44986</v>
      </c>
      <c r="D421" s="1" t="s">
        <v>8</v>
      </c>
      <c r="E421" s="18" t="s">
        <v>9</v>
      </c>
      <c r="F421" s="18">
        <v>16557</v>
      </c>
      <c r="G421" t="str">
        <f>VLOOKUP(B421,'Store Size'!A$11:D$19,4,FALSE)</f>
        <v>Medium</v>
      </c>
    </row>
    <row r="422" spans="1:7" x14ac:dyDescent="0.3">
      <c r="A422" s="1" t="s">
        <v>15</v>
      </c>
      <c r="B422" s="1" t="str">
        <f>VLOOKUP(A422,Store_Code!$A$2:$B$10,2,FALSE)</f>
        <v>Dumfries</v>
      </c>
      <c r="C422" s="2">
        <v>44987</v>
      </c>
      <c r="D422" s="1" t="s">
        <v>8</v>
      </c>
      <c r="E422" s="18" t="s">
        <v>9</v>
      </c>
      <c r="F422" s="18">
        <v>21649</v>
      </c>
      <c r="G422" t="str">
        <f>VLOOKUP(B422,'Store Size'!A$11:D$19,4,FALSE)</f>
        <v>Medium</v>
      </c>
    </row>
    <row r="423" spans="1:7" x14ac:dyDescent="0.3">
      <c r="A423" s="1" t="s">
        <v>15</v>
      </c>
      <c r="B423" s="1" t="str">
        <f>VLOOKUP(A423,Store_Code!$A$2:$B$10,2,FALSE)</f>
        <v>Dumfries</v>
      </c>
      <c r="C423" s="2">
        <v>44988</v>
      </c>
      <c r="D423" s="1" t="s">
        <v>8</v>
      </c>
      <c r="E423" s="18" t="s">
        <v>9</v>
      </c>
      <c r="F423" s="18">
        <v>19356</v>
      </c>
      <c r="G423" t="str">
        <f>VLOOKUP(B423,'Store Size'!A$11:D$19,4,FALSE)</f>
        <v>Medium</v>
      </c>
    </row>
    <row r="424" spans="1:7" x14ac:dyDescent="0.3">
      <c r="A424" s="1" t="s">
        <v>15</v>
      </c>
      <c r="B424" s="1" t="str">
        <f>VLOOKUP(A424,Store_Code!$A$2:$B$10,2,FALSE)</f>
        <v>Dumfries</v>
      </c>
      <c r="C424" s="2">
        <v>44989</v>
      </c>
      <c r="D424" s="1" t="s">
        <v>8</v>
      </c>
      <c r="E424" s="18" t="s">
        <v>9</v>
      </c>
      <c r="F424" s="18">
        <v>21913</v>
      </c>
      <c r="G424" t="str">
        <f>VLOOKUP(B424,'Store Size'!A$11:D$19,4,FALSE)</f>
        <v>Medium</v>
      </c>
    </row>
    <row r="425" spans="1:7" x14ac:dyDescent="0.3">
      <c r="A425" s="1" t="s">
        <v>15</v>
      </c>
      <c r="B425" s="1" t="str">
        <f>VLOOKUP(A425,Store_Code!$A$2:$B$10,2,FALSE)</f>
        <v>Dumfries</v>
      </c>
      <c r="C425" s="2">
        <v>44990</v>
      </c>
      <c r="D425" s="1" t="s">
        <v>8</v>
      </c>
      <c r="E425" s="18" t="s">
        <v>9</v>
      </c>
      <c r="F425" s="18">
        <v>21812</v>
      </c>
      <c r="G425" t="str">
        <f>VLOOKUP(B425,'Store Size'!A$11:D$19,4,FALSE)</f>
        <v>Medium</v>
      </c>
    </row>
    <row r="426" spans="1:7" x14ac:dyDescent="0.3">
      <c r="A426" s="1" t="s">
        <v>15</v>
      </c>
      <c r="B426" s="1" t="str">
        <f>VLOOKUP(A426,Store_Code!$A$2:$B$10,2,FALSE)</f>
        <v>Dumfries</v>
      </c>
      <c r="C426" s="2">
        <v>44991</v>
      </c>
      <c r="D426" s="1" t="s">
        <v>8</v>
      </c>
      <c r="E426" s="18" t="s">
        <v>9</v>
      </c>
      <c r="F426" s="18">
        <v>17431</v>
      </c>
      <c r="G426" t="str">
        <f>VLOOKUP(B426,'Store Size'!A$11:D$19,4,FALSE)</f>
        <v>Medium</v>
      </c>
    </row>
    <row r="427" spans="1:7" x14ac:dyDescent="0.3">
      <c r="A427" s="1" t="s">
        <v>15</v>
      </c>
      <c r="B427" s="1" t="str">
        <f>VLOOKUP(A427,Store_Code!$A$2:$B$10,2,FALSE)</f>
        <v>Dumfries</v>
      </c>
      <c r="C427" s="2">
        <v>44992</v>
      </c>
      <c r="D427" s="1" t="s">
        <v>8</v>
      </c>
      <c r="E427" s="18" t="s">
        <v>9</v>
      </c>
      <c r="F427" s="18">
        <v>16933</v>
      </c>
      <c r="G427" t="str">
        <f>VLOOKUP(B427,'Store Size'!A$11:D$19,4,FALSE)</f>
        <v>Medium</v>
      </c>
    </row>
    <row r="428" spans="1:7" x14ac:dyDescent="0.3">
      <c r="A428" s="1" t="s">
        <v>15</v>
      </c>
      <c r="B428" s="1" t="str">
        <f>VLOOKUP(A428,Store_Code!$A$2:$B$10,2,FALSE)</f>
        <v>Dumfries</v>
      </c>
      <c r="C428" s="2">
        <v>44993</v>
      </c>
      <c r="D428" s="1" t="s">
        <v>8</v>
      </c>
      <c r="E428" s="18" t="s">
        <v>9</v>
      </c>
      <c r="F428" s="18">
        <v>17623</v>
      </c>
      <c r="G428" t="str">
        <f>VLOOKUP(B428,'Store Size'!A$11:D$19,4,FALSE)</f>
        <v>Medium</v>
      </c>
    </row>
    <row r="429" spans="1:7" x14ac:dyDescent="0.3">
      <c r="A429" s="1" t="s">
        <v>15</v>
      </c>
      <c r="B429" s="1" t="str">
        <f>VLOOKUP(A429,Store_Code!$A$2:$B$10,2,FALSE)</f>
        <v>Dumfries</v>
      </c>
      <c r="C429" s="2">
        <v>44994</v>
      </c>
      <c r="D429" s="1" t="s">
        <v>8</v>
      </c>
      <c r="E429" s="18" t="s">
        <v>7</v>
      </c>
      <c r="F429" s="18">
        <v>21087</v>
      </c>
      <c r="G429" t="str">
        <f>VLOOKUP(B429,'Store Size'!A$11:D$19,4,FALSE)</f>
        <v>Medium</v>
      </c>
    </row>
    <row r="430" spans="1:7" x14ac:dyDescent="0.3">
      <c r="A430" s="1" t="s">
        <v>15</v>
      </c>
      <c r="B430" s="1" t="str">
        <f>VLOOKUP(A430,Store_Code!$A$2:$B$10,2,FALSE)</f>
        <v>Dumfries</v>
      </c>
      <c r="C430" s="2">
        <v>44995</v>
      </c>
      <c r="D430" s="1" t="s">
        <v>8</v>
      </c>
      <c r="E430" s="18" t="s">
        <v>7</v>
      </c>
      <c r="F430" s="18">
        <v>22170</v>
      </c>
      <c r="G430" t="str">
        <f>VLOOKUP(B430,'Store Size'!A$11:D$19,4,FALSE)</f>
        <v>Medium</v>
      </c>
    </row>
    <row r="431" spans="1:7" x14ac:dyDescent="0.3">
      <c r="A431" s="1" t="s">
        <v>15</v>
      </c>
      <c r="B431" s="1" t="str">
        <f>VLOOKUP(A431,Store_Code!$A$2:$B$10,2,FALSE)</f>
        <v>Dumfries</v>
      </c>
      <c r="C431" s="2">
        <v>44996</v>
      </c>
      <c r="D431" s="1" t="s">
        <v>8</v>
      </c>
      <c r="E431" s="18" t="s">
        <v>7</v>
      </c>
      <c r="F431" s="18">
        <v>21444</v>
      </c>
      <c r="G431" t="str">
        <f>VLOOKUP(B431,'Store Size'!A$11:D$19,4,FALSE)</f>
        <v>Medium</v>
      </c>
    </row>
    <row r="432" spans="1:7" x14ac:dyDescent="0.3">
      <c r="A432" s="1" t="s">
        <v>15</v>
      </c>
      <c r="B432" s="1" t="str">
        <f>VLOOKUP(A432,Store_Code!$A$2:$B$10,2,FALSE)</f>
        <v>Dumfries</v>
      </c>
      <c r="C432" s="2">
        <v>44997</v>
      </c>
      <c r="D432" s="1" t="s">
        <v>8</v>
      </c>
      <c r="E432" s="18" t="s">
        <v>7</v>
      </c>
      <c r="F432" s="18">
        <v>22317</v>
      </c>
      <c r="G432" t="str">
        <f>VLOOKUP(B432,'Store Size'!A$11:D$19,4,FALSE)</f>
        <v>Medium</v>
      </c>
    </row>
    <row r="433" spans="1:7" x14ac:dyDescent="0.3">
      <c r="A433" s="1" t="s">
        <v>15</v>
      </c>
      <c r="B433" s="1" t="str">
        <f>VLOOKUP(A433,Store_Code!$A$2:$B$10,2,FALSE)</f>
        <v>Dumfries</v>
      </c>
      <c r="C433" s="2">
        <v>44998</v>
      </c>
      <c r="D433" s="1" t="s">
        <v>8</v>
      </c>
      <c r="E433" s="18" t="s">
        <v>7</v>
      </c>
      <c r="F433" s="18">
        <v>19284</v>
      </c>
      <c r="G433" t="str">
        <f>VLOOKUP(B433,'Store Size'!A$11:D$19,4,FALSE)</f>
        <v>Medium</v>
      </c>
    </row>
    <row r="434" spans="1:7" x14ac:dyDescent="0.3">
      <c r="A434" s="1" t="s">
        <v>15</v>
      </c>
      <c r="B434" s="1" t="str">
        <f>VLOOKUP(A434,Store_Code!$A$2:$B$10,2,FALSE)</f>
        <v>Dumfries</v>
      </c>
      <c r="C434" s="2">
        <v>44999</v>
      </c>
      <c r="D434" s="1" t="s">
        <v>8</v>
      </c>
      <c r="E434" s="18" t="s">
        <v>7</v>
      </c>
      <c r="F434" s="18">
        <v>18298</v>
      </c>
      <c r="G434" t="str">
        <f>VLOOKUP(B434,'Store Size'!A$11:D$19,4,FALSE)</f>
        <v>Medium</v>
      </c>
    </row>
    <row r="435" spans="1:7" x14ac:dyDescent="0.3">
      <c r="A435" s="1" t="s">
        <v>15</v>
      </c>
      <c r="B435" s="1" t="str">
        <f>VLOOKUP(A435,Store_Code!$A$2:$B$10,2,FALSE)</f>
        <v>Dumfries</v>
      </c>
      <c r="C435" s="2">
        <v>45000</v>
      </c>
      <c r="D435" s="1" t="s">
        <v>8</v>
      </c>
      <c r="E435" s="18" t="s">
        <v>7</v>
      </c>
      <c r="F435" s="18">
        <v>17351</v>
      </c>
      <c r="G435" t="str">
        <f>VLOOKUP(B435,'Store Size'!A$11:D$19,4,FALSE)</f>
        <v>Medium</v>
      </c>
    </row>
    <row r="436" spans="1:7" x14ac:dyDescent="0.3">
      <c r="A436" s="1" t="s">
        <v>15</v>
      </c>
      <c r="B436" s="1" t="str">
        <f>VLOOKUP(A436,Store_Code!$A$2:$B$10,2,FALSE)</f>
        <v>Dumfries</v>
      </c>
      <c r="C436" s="2">
        <v>45001</v>
      </c>
      <c r="D436" s="1" t="s">
        <v>8</v>
      </c>
      <c r="E436" s="18" t="s">
        <v>7</v>
      </c>
      <c r="F436" s="18">
        <v>23183</v>
      </c>
      <c r="G436" t="str">
        <f>VLOOKUP(B436,'Store Size'!A$11:D$19,4,FALSE)</f>
        <v>Medium</v>
      </c>
    </row>
    <row r="437" spans="1:7" x14ac:dyDescent="0.3">
      <c r="A437" s="1" t="s">
        <v>15</v>
      </c>
      <c r="B437" s="1" t="str">
        <f>VLOOKUP(A437,Store_Code!$A$2:$B$10,2,FALSE)</f>
        <v>Dumfries</v>
      </c>
      <c r="C437" s="2">
        <v>45002</v>
      </c>
      <c r="D437" s="1" t="s">
        <v>8</v>
      </c>
      <c r="E437" s="18" t="s">
        <v>7</v>
      </c>
      <c r="F437" s="18">
        <v>22530</v>
      </c>
      <c r="G437" t="str">
        <f>VLOOKUP(B437,'Store Size'!A$11:D$19,4,FALSE)</f>
        <v>Medium</v>
      </c>
    </row>
    <row r="438" spans="1:7" x14ac:dyDescent="0.3">
      <c r="A438" s="1" t="s">
        <v>15</v>
      </c>
      <c r="B438" s="1" t="str">
        <f>VLOOKUP(A438,Store_Code!$A$2:$B$10,2,FALSE)</f>
        <v>Dumfries</v>
      </c>
      <c r="C438" s="2">
        <v>45003</v>
      </c>
      <c r="D438" s="1" t="s">
        <v>8</v>
      </c>
      <c r="E438" s="18" t="s">
        <v>7</v>
      </c>
      <c r="F438" s="18">
        <v>22633</v>
      </c>
      <c r="G438" t="str">
        <f>VLOOKUP(B438,'Store Size'!A$11:D$19,4,FALSE)</f>
        <v>Medium</v>
      </c>
    </row>
    <row r="439" spans="1:7" x14ac:dyDescent="0.3">
      <c r="A439" s="1" t="s">
        <v>15</v>
      </c>
      <c r="B439" s="1" t="str">
        <f>VLOOKUP(A439,Store_Code!$A$2:$B$10,2,FALSE)</f>
        <v>Dumfries</v>
      </c>
      <c r="C439" s="2">
        <v>45004</v>
      </c>
      <c r="D439" s="1" t="s">
        <v>8</v>
      </c>
      <c r="E439" s="18" t="s">
        <v>7</v>
      </c>
      <c r="F439" s="18">
        <v>18577</v>
      </c>
      <c r="G439" t="str">
        <f>VLOOKUP(B439,'Store Size'!A$11:D$19,4,FALSE)</f>
        <v>Medium</v>
      </c>
    </row>
    <row r="440" spans="1:7" x14ac:dyDescent="0.3">
      <c r="A440" s="1" t="s">
        <v>15</v>
      </c>
      <c r="B440" s="1" t="str">
        <f>VLOOKUP(A440,Store_Code!$A$2:$B$10,2,FALSE)</f>
        <v>Dumfries</v>
      </c>
      <c r="C440" s="2">
        <v>45005</v>
      </c>
      <c r="D440" s="1" t="s">
        <v>8</v>
      </c>
      <c r="E440" s="18" t="s">
        <v>7</v>
      </c>
      <c r="F440" s="18">
        <v>21389</v>
      </c>
      <c r="G440" t="str">
        <f>VLOOKUP(B440,'Store Size'!A$11:D$19,4,FALSE)</f>
        <v>Medium</v>
      </c>
    </row>
    <row r="441" spans="1:7" x14ac:dyDescent="0.3">
      <c r="A441" s="1" t="s">
        <v>15</v>
      </c>
      <c r="B441" s="1" t="str">
        <f>VLOOKUP(A441,Store_Code!$A$2:$B$10,2,FALSE)</f>
        <v>Dumfries</v>
      </c>
      <c r="C441" s="2">
        <v>45006</v>
      </c>
      <c r="D441" s="1" t="s">
        <v>8</v>
      </c>
      <c r="E441" s="18" t="s">
        <v>7</v>
      </c>
      <c r="F441" s="18">
        <v>21954</v>
      </c>
      <c r="G441" t="str">
        <f>VLOOKUP(B441,'Store Size'!A$11:D$19,4,FALSE)</f>
        <v>Medium</v>
      </c>
    </row>
    <row r="442" spans="1:7" x14ac:dyDescent="0.3">
      <c r="A442" s="1" t="s">
        <v>15</v>
      </c>
      <c r="B442" s="1" t="str">
        <f>VLOOKUP(A442,Store_Code!$A$2:$B$10,2,FALSE)</f>
        <v>Dumfries</v>
      </c>
      <c r="C442" s="2">
        <v>45007</v>
      </c>
      <c r="D442" s="1" t="s">
        <v>8</v>
      </c>
      <c r="E442" s="18" t="s">
        <v>7</v>
      </c>
      <c r="F442" s="18">
        <v>17478</v>
      </c>
      <c r="G442" t="str">
        <f>VLOOKUP(B442,'Store Size'!A$11:D$19,4,FALSE)</f>
        <v>Medium</v>
      </c>
    </row>
    <row r="443" spans="1:7" x14ac:dyDescent="0.3">
      <c r="A443" s="1" t="s">
        <v>15</v>
      </c>
      <c r="B443" s="1" t="str">
        <f>VLOOKUP(A443,Store_Code!$A$2:$B$10,2,FALSE)</f>
        <v>Dumfries</v>
      </c>
      <c r="C443" s="2">
        <v>45008</v>
      </c>
      <c r="D443" s="1" t="s">
        <v>8</v>
      </c>
      <c r="E443" s="18" t="s">
        <v>7</v>
      </c>
      <c r="F443" s="18">
        <v>21809</v>
      </c>
      <c r="G443" t="str">
        <f>VLOOKUP(B443,'Store Size'!A$11:D$19,4,FALSE)</f>
        <v>Medium</v>
      </c>
    </row>
    <row r="444" spans="1:7" x14ac:dyDescent="0.3">
      <c r="A444" s="1" t="s">
        <v>15</v>
      </c>
      <c r="B444" s="1" t="str">
        <f>VLOOKUP(A444,Store_Code!$A$2:$B$10,2,FALSE)</f>
        <v>Dumfries</v>
      </c>
      <c r="C444" s="2">
        <v>45009</v>
      </c>
      <c r="D444" s="1" t="s">
        <v>8</v>
      </c>
      <c r="E444" s="18" t="s">
        <v>7</v>
      </c>
      <c r="F444" s="18">
        <v>21560</v>
      </c>
      <c r="G444" t="str">
        <f>VLOOKUP(B444,'Store Size'!A$11:D$19,4,FALSE)</f>
        <v>Medium</v>
      </c>
    </row>
    <row r="445" spans="1:7" x14ac:dyDescent="0.3">
      <c r="A445" s="1" t="s">
        <v>15</v>
      </c>
      <c r="B445" s="1" t="str">
        <f>VLOOKUP(A445,Store_Code!$A$2:$B$10,2,FALSE)</f>
        <v>Dumfries</v>
      </c>
      <c r="C445" s="2">
        <v>45010</v>
      </c>
      <c r="D445" s="1" t="s">
        <v>8</v>
      </c>
      <c r="E445" s="18" t="s">
        <v>9</v>
      </c>
      <c r="F445" s="18">
        <v>20952</v>
      </c>
      <c r="G445" t="str">
        <f>VLOOKUP(B445,'Store Size'!A$11:D$19,4,FALSE)</f>
        <v>Medium</v>
      </c>
    </row>
    <row r="446" spans="1:7" x14ac:dyDescent="0.3">
      <c r="A446" s="1" t="s">
        <v>15</v>
      </c>
      <c r="B446" s="1" t="str">
        <f>VLOOKUP(A446,Store_Code!$A$2:$B$10,2,FALSE)</f>
        <v>Dumfries</v>
      </c>
      <c r="C446" s="2">
        <v>45011</v>
      </c>
      <c r="D446" s="1" t="s">
        <v>8</v>
      </c>
      <c r="E446" s="18" t="s">
        <v>9</v>
      </c>
      <c r="F446" s="18">
        <v>21859</v>
      </c>
      <c r="G446" t="str">
        <f>VLOOKUP(B446,'Store Size'!A$11:D$19,4,FALSE)</f>
        <v>Medium</v>
      </c>
    </row>
    <row r="447" spans="1:7" x14ac:dyDescent="0.3">
      <c r="A447" s="1" t="s">
        <v>15</v>
      </c>
      <c r="B447" s="1" t="str">
        <f>VLOOKUP(A447,Store_Code!$A$2:$B$10,2,FALSE)</f>
        <v>Dumfries</v>
      </c>
      <c r="C447" s="2">
        <v>45012</v>
      </c>
      <c r="D447" s="1" t="s">
        <v>8</v>
      </c>
      <c r="E447" s="18" t="s">
        <v>9</v>
      </c>
      <c r="F447" s="18">
        <v>20018</v>
      </c>
      <c r="G447" t="str">
        <f>VLOOKUP(B447,'Store Size'!A$11:D$19,4,FALSE)</f>
        <v>Medium</v>
      </c>
    </row>
    <row r="448" spans="1:7" x14ac:dyDescent="0.3">
      <c r="A448" s="1" t="s">
        <v>15</v>
      </c>
      <c r="B448" s="1" t="str">
        <f>VLOOKUP(A448,Store_Code!$A$2:$B$10,2,FALSE)</f>
        <v>Dumfries</v>
      </c>
      <c r="C448" s="2">
        <v>45013</v>
      </c>
      <c r="D448" s="1" t="s">
        <v>8</v>
      </c>
      <c r="E448" s="18" t="s">
        <v>9</v>
      </c>
      <c r="F448" s="18">
        <v>17311</v>
      </c>
      <c r="G448" t="str">
        <f>VLOOKUP(B448,'Store Size'!A$11:D$19,4,FALSE)</f>
        <v>Medium</v>
      </c>
    </row>
    <row r="449" spans="1:7" x14ac:dyDescent="0.3">
      <c r="A449" s="1" t="s">
        <v>15</v>
      </c>
      <c r="B449" s="1" t="str">
        <f>VLOOKUP(A449,Store_Code!$A$2:$B$10,2,FALSE)</f>
        <v>Dumfries</v>
      </c>
      <c r="C449" s="2">
        <v>45014</v>
      </c>
      <c r="D449" s="1" t="s">
        <v>8</v>
      </c>
      <c r="E449" s="18" t="s">
        <v>9</v>
      </c>
      <c r="F449" s="18">
        <v>20079</v>
      </c>
      <c r="G449" t="str">
        <f>VLOOKUP(B449,'Store Size'!A$11:D$19,4,FALSE)</f>
        <v>Medium</v>
      </c>
    </row>
    <row r="450" spans="1:7" x14ac:dyDescent="0.3">
      <c r="A450" s="1" t="s">
        <v>15</v>
      </c>
      <c r="B450" s="1" t="str">
        <f>VLOOKUP(A450,Store_Code!$A$2:$B$10,2,FALSE)</f>
        <v>Dumfries</v>
      </c>
      <c r="C450" s="2">
        <v>45015</v>
      </c>
      <c r="D450" s="1" t="s">
        <v>8</v>
      </c>
      <c r="E450" s="18" t="s">
        <v>9</v>
      </c>
      <c r="F450" s="18">
        <v>21524</v>
      </c>
      <c r="G450" t="str">
        <f>VLOOKUP(B450,'Store Size'!A$11:D$19,4,FALSE)</f>
        <v>Medium</v>
      </c>
    </row>
    <row r="451" spans="1:7" x14ac:dyDescent="0.3">
      <c r="A451" s="1" t="s">
        <v>15</v>
      </c>
      <c r="B451" s="1" t="str">
        <f>VLOOKUP(A451,Store_Code!$A$2:$B$10,2,FALSE)</f>
        <v>Dumfries</v>
      </c>
      <c r="C451" s="2">
        <v>45016</v>
      </c>
      <c r="D451" s="1" t="s">
        <v>8</v>
      </c>
      <c r="E451" s="18" t="s">
        <v>9</v>
      </c>
      <c r="F451" s="18">
        <v>21427</v>
      </c>
      <c r="G451" t="str">
        <f>VLOOKUP(B451,'Store Size'!A$11:D$19,4,FALSE)</f>
        <v>Medium</v>
      </c>
    </row>
    <row r="452" spans="1:7" x14ac:dyDescent="0.3">
      <c r="A452" s="1" t="s">
        <v>15</v>
      </c>
      <c r="B452" s="1" t="str">
        <f>VLOOKUP(A452,Store_Code!$A$2:$B$10,2,FALSE)</f>
        <v>Dumfries</v>
      </c>
      <c r="C452" s="2">
        <v>44946</v>
      </c>
      <c r="D452" s="48" t="s">
        <v>10</v>
      </c>
      <c r="E452" s="18" t="s">
        <v>9</v>
      </c>
      <c r="F452" s="18">
        <v>3885</v>
      </c>
      <c r="G452" t="str">
        <f>VLOOKUP(B452,'Store Size'!A$20:D$28,4,FALSE)</f>
        <v>Small</v>
      </c>
    </row>
    <row r="453" spans="1:7" x14ac:dyDescent="0.3">
      <c r="A453" s="1" t="s">
        <v>15</v>
      </c>
      <c r="B453" s="1" t="str">
        <f>VLOOKUP(A453,Store_Code!$A$2:$B$10,2,FALSE)</f>
        <v>Dumfries</v>
      </c>
      <c r="C453" s="2">
        <v>44927</v>
      </c>
      <c r="D453" s="1" t="s">
        <v>10</v>
      </c>
      <c r="E453" s="18" t="s">
        <v>7</v>
      </c>
      <c r="F453" s="18">
        <v>7673</v>
      </c>
      <c r="G453" t="str">
        <f>VLOOKUP(B453,'Store Size'!A$20:D$28,4,FALSE)</f>
        <v>Small</v>
      </c>
    </row>
    <row r="454" spans="1:7" x14ac:dyDescent="0.3">
      <c r="A454" s="1" t="s">
        <v>15</v>
      </c>
      <c r="B454" s="1" t="str">
        <f>VLOOKUP(A454,Store_Code!$A$2:$B$10,2,FALSE)</f>
        <v>Dumfries</v>
      </c>
      <c r="C454" s="2">
        <v>44928</v>
      </c>
      <c r="D454" s="1" t="s">
        <v>10</v>
      </c>
      <c r="E454" s="18" t="s">
        <v>7</v>
      </c>
      <c r="F454" s="18">
        <v>6023</v>
      </c>
      <c r="G454" t="str">
        <f>VLOOKUP(B454,'Store Size'!A$20:D$28,4,FALSE)</f>
        <v>Small</v>
      </c>
    </row>
    <row r="455" spans="1:7" x14ac:dyDescent="0.3">
      <c r="A455" s="1" t="s">
        <v>15</v>
      </c>
      <c r="B455" s="1" t="str">
        <f>VLOOKUP(A455,Store_Code!$A$2:$B$10,2,FALSE)</f>
        <v>Dumfries</v>
      </c>
      <c r="C455" s="2">
        <v>44929</v>
      </c>
      <c r="D455" s="1" t="s">
        <v>10</v>
      </c>
      <c r="E455" s="18" t="s">
        <v>7</v>
      </c>
      <c r="F455" s="18">
        <v>6257</v>
      </c>
      <c r="G455" t="str">
        <f>VLOOKUP(B455,'Store Size'!A$20:D$28,4,FALSE)</f>
        <v>Small</v>
      </c>
    </row>
    <row r="456" spans="1:7" x14ac:dyDescent="0.3">
      <c r="A456" s="1" t="s">
        <v>15</v>
      </c>
      <c r="B456" s="1" t="str">
        <f>VLOOKUP(A456,Store_Code!$A$2:$B$10,2,FALSE)</f>
        <v>Dumfries</v>
      </c>
      <c r="C456" s="2">
        <v>44930</v>
      </c>
      <c r="D456" s="1" t="s">
        <v>10</v>
      </c>
      <c r="E456" s="18" t="s">
        <v>7</v>
      </c>
      <c r="F456" s="18">
        <v>5933</v>
      </c>
      <c r="G456" t="str">
        <f>VLOOKUP(B456,'Store Size'!A$20:D$28,4,FALSE)</f>
        <v>Small</v>
      </c>
    </row>
    <row r="457" spans="1:7" x14ac:dyDescent="0.3">
      <c r="A457" s="1" t="s">
        <v>15</v>
      </c>
      <c r="B457" s="1" t="str">
        <f>VLOOKUP(A457,Store_Code!$A$2:$B$10,2,FALSE)</f>
        <v>Dumfries</v>
      </c>
      <c r="C457" s="2">
        <v>44931</v>
      </c>
      <c r="D457" s="1" t="s">
        <v>10</v>
      </c>
      <c r="E457" s="18" t="s">
        <v>7</v>
      </c>
      <c r="F457" s="18">
        <v>6715</v>
      </c>
      <c r="G457" t="str">
        <f>VLOOKUP(B457,'Store Size'!A$20:D$28,4,FALSE)</f>
        <v>Small</v>
      </c>
    </row>
    <row r="458" spans="1:7" x14ac:dyDescent="0.3">
      <c r="A458" s="1" t="s">
        <v>15</v>
      </c>
      <c r="B458" s="1" t="str">
        <f>VLOOKUP(A458,Store_Code!$A$2:$B$10,2,FALSE)</f>
        <v>Dumfries</v>
      </c>
      <c r="C458" s="2">
        <v>44932</v>
      </c>
      <c r="D458" s="1" t="s">
        <v>10</v>
      </c>
      <c r="E458" s="18" t="s">
        <v>7</v>
      </c>
      <c r="F458" s="18">
        <v>6029</v>
      </c>
      <c r="G458" t="str">
        <f>VLOOKUP(B458,'Store Size'!A$20:D$28,4,FALSE)</f>
        <v>Small</v>
      </c>
    </row>
    <row r="459" spans="1:7" x14ac:dyDescent="0.3">
      <c r="A459" s="1" t="s">
        <v>15</v>
      </c>
      <c r="B459" s="1" t="str">
        <f>VLOOKUP(A459,Store_Code!$A$2:$B$10,2,FALSE)</f>
        <v>Dumfries</v>
      </c>
      <c r="C459" s="2">
        <v>44933</v>
      </c>
      <c r="D459" s="1" t="s">
        <v>10</v>
      </c>
      <c r="E459" s="18" t="s">
        <v>7</v>
      </c>
      <c r="F459" s="18">
        <v>7792</v>
      </c>
      <c r="G459" t="str">
        <f>VLOOKUP(B459,'Store Size'!A$20:D$28,4,FALSE)</f>
        <v>Small</v>
      </c>
    </row>
    <row r="460" spans="1:7" x14ac:dyDescent="0.3">
      <c r="A460" s="1" t="s">
        <v>15</v>
      </c>
      <c r="B460" s="1" t="str">
        <f>VLOOKUP(A460,Store_Code!$A$2:$B$10,2,FALSE)</f>
        <v>Dumfries</v>
      </c>
      <c r="C460" s="2">
        <v>44934</v>
      </c>
      <c r="D460" s="1" t="s">
        <v>10</v>
      </c>
      <c r="E460" s="18" t="s">
        <v>7</v>
      </c>
      <c r="F460" s="18">
        <v>6826</v>
      </c>
      <c r="G460" t="str">
        <f>VLOOKUP(B460,'Store Size'!A$20:D$28,4,FALSE)</f>
        <v>Small</v>
      </c>
    </row>
    <row r="461" spans="1:7" x14ac:dyDescent="0.3">
      <c r="A461" s="1" t="s">
        <v>15</v>
      </c>
      <c r="B461" s="1" t="str">
        <f>VLOOKUP(A461,Store_Code!$A$2:$B$10,2,FALSE)</f>
        <v>Dumfries</v>
      </c>
      <c r="C461" s="2">
        <v>44935</v>
      </c>
      <c r="D461" s="1" t="s">
        <v>10</v>
      </c>
      <c r="E461" s="18" t="s">
        <v>7</v>
      </c>
      <c r="F461" s="18">
        <v>6203</v>
      </c>
      <c r="G461" t="str">
        <f>VLOOKUP(B461,'Store Size'!A$20:D$28,4,FALSE)</f>
        <v>Small</v>
      </c>
    </row>
    <row r="462" spans="1:7" x14ac:dyDescent="0.3">
      <c r="A462" s="1" t="s">
        <v>15</v>
      </c>
      <c r="B462" s="1" t="str">
        <f>VLOOKUP(A462,Store_Code!$A$2:$B$10,2,FALSE)</f>
        <v>Dumfries</v>
      </c>
      <c r="C462" s="2">
        <v>44936</v>
      </c>
      <c r="D462" s="1" t="s">
        <v>10</v>
      </c>
      <c r="E462" s="18" t="s">
        <v>7</v>
      </c>
      <c r="F462" s="18">
        <v>6425</v>
      </c>
      <c r="G462" t="str">
        <f>VLOOKUP(B462,'Store Size'!A$20:D$28,4,FALSE)</f>
        <v>Small</v>
      </c>
    </row>
    <row r="463" spans="1:7" x14ac:dyDescent="0.3">
      <c r="A463" s="1" t="s">
        <v>15</v>
      </c>
      <c r="B463" s="1" t="str">
        <f>VLOOKUP(A463,Store_Code!$A$2:$B$10,2,FALSE)</f>
        <v>Dumfries</v>
      </c>
      <c r="C463" s="2">
        <v>44937</v>
      </c>
      <c r="D463" s="1" t="s">
        <v>10</v>
      </c>
      <c r="E463" s="18" t="s">
        <v>7</v>
      </c>
      <c r="F463" s="18">
        <v>5878</v>
      </c>
      <c r="G463" t="str">
        <f>VLOOKUP(B463,'Store Size'!A$20:D$28,4,FALSE)</f>
        <v>Small</v>
      </c>
    </row>
    <row r="464" spans="1:7" x14ac:dyDescent="0.3">
      <c r="A464" s="1" t="s">
        <v>15</v>
      </c>
      <c r="B464" s="1" t="str">
        <f>VLOOKUP(A464,Store_Code!$A$2:$B$10,2,FALSE)</f>
        <v>Dumfries</v>
      </c>
      <c r="C464" s="2">
        <v>44938</v>
      </c>
      <c r="D464" s="1" t="s">
        <v>10</v>
      </c>
      <c r="E464" s="18" t="s">
        <v>7</v>
      </c>
      <c r="F464" s="18">
        <v>6850</v>
      </c>
      <c r="G464" t="str">
        <f>VLOOKUP(B464,'Store Size'!A$20:D$28,4,FALSE)</f>
        <v>Small</v>
      </c>
    </row>
    <row r="465" spans="1:7" x14ac:dyDescent="0.3">
      <c r="A465" s="1" t="s">
        <v>15</v>
      </c>
      <c r="B465" s="1" t="str">
        <f>VLOOKUP(A465,Store_Code!$A$2:$B$10,2,FALSE)</f>
        <v>Dumfries</v>
      </c>
      <c r="C465" s="2">
        <v>44939</v>
      </c>
      <c r="D465" s="1" t="s">
        <v>10</v>
      </c>
      <c r="E465" s="18" t="s">
        <v>7</v>
      </c>
      <c r="F465" s="18">
        <v>5610</v>
      </c>
      <c r="G465" t="str">
        <f>VLOOKUP(B465,'Store Size'!A$20:D$28,4,FALSE)</f>
        <v>Small</v>
      </c>
    </row>
    <row r="466" spans="1:7" x14ac:dyDescent="0.3">
      <c r="A466" s="1" t="s">
        <v>15</v>
      </c>
      <c r="B466" s="1" t="str">
        <f>VLOOKUP(A466,Store_Code!$A$2:$B$10,2,FALSE)</f>
        <v>Dumfries</v>
      </c>
      <c r="C466" s="2">
        <v>44940</v>
      </c>
      <c r="D466" s="1" t="s">
        <v>10</v>
      </c>
      <c r="E466" s="18" t="s">
        <v>7</v>
      </c>
      <c r="F466" s="18">
        <v>7881</v>
      </c>
      <c r="G466" t="str">
        <f>VLOOKUP(B466,'Store Size'!A$20:D$28,4,FALSE)</f>
        <v>Small</v>
      </c>
    </row>
    <row r="467" spans="1:7" x14ac:dyDescent="0.3">
      <c r="A467" s="1" t="s">
        <v>15</v>
      </c>
      <c r="B467" s="1" t="str">
        <f>VLOOKUP(A467,Store_Code!$A$2:$B$10,2,FALSE)</f>
        <v>Dumfries</v>
      </c>
      <c r="C467" s="2">
        <v>44941</v>
      </c>
      <c r="D467" s="1" t="s">
        <v>10</v>
      </c>
      <c r="E467" s="18" t="s">
        <v>7</v>
      </c>
      <c r="F467" s="18">
        <v>6754</v>
      </c>
      <c r="G467" t="str">
        <f>VLOOKUP(B467,'Store Size'!A$20:D$28,4,FALSE)</f>
        <v>Small</v>
      </c>
    </row>
    <row r="468" spans="1:7" x14ac:dyDescent="0.3">
      <c r="A468" s="1" t="s">
        <v>15</v>
      </c>
      <c r="B468" s="1" t="str">
        <f>VLOOKUP(A468,Store_Code!$A$2:$B$10,2,FALSE)</f>
        <v>Dumfries</v>
      </c>
      <c r="C468" s="2">
        <v>44942</v>
      </c>
      <c r="D468" s="1" t="s">
        <v>10</v>
      </c>
      <c r="E468" s="18" t="s">
        <v>7</v>
      </c>
      <c r="F468" s="18">
        <v>6140</v>
      </c>
      <c r="G468" t="str">
        <f>VLOOKUP(B468,'Store Size'!A$20:D$28,4,FALSE)</f>
        <v>Small</v>
      </c>
    </row>
    <row r="469" spans="1:7" x14ac:dyDescent="0.3">
      <c r="A469" s="1" t="s">
        <v>15</v>
      </c>
      <c r="B469" s="1" t="str">
        <f>VLOOKUP(A469,Store_Code!$A$2:$B$10,2,FALSE)</f>
        <v>Dumfries</v>
      </c>
      <c r="C469" s="2">
        <v>44943</v>
      </c>
      <c r="D469" s="1" t="s">
        <v>10</v>
      </c>
      <c r="E469" s="18" t="s">
        <v>9</v>
      </c>
      <c r="F469" s="18">
        <v>3648</v>
      </c>
      <c r="G469" t="str">
        <f>VLOOKUP(B469,'Store Size'!A$20:D$28,4,FALSE)</f>
        <v>Small</v>
      </c>
    </row>
    <row r="470" spans="1:7" x14ac:dyDescent="0.3">
      <c r="A470" s="1" t="s">
        <v>15</v>
      </c>
      <c r="B470" s="1" t="str">
        <f>VLOOKUP(A470,Store_Code!$A$2:$B$10,2,FALSE)</f>
        <v>Dumfries</v>
      </c>
      <c r="C470" s="2">
        <v>44944</v>
      </c>
      <c r="D470" s="1" t="s">
        <v>10</v>
      </c>
      <c r="E470" s="18" t="s">
        <v>9</v>
      </c>
      <c r="F470" s="18">
        <v>3005</v>
      </c>
      <c r="G470" t="str">
        <f>VLOOKUP(B470,'Store Size'!A$20:D$28,4,FALSE)</f>
        <v>Small</v>
      </c>
    </row>
    <row r="471" spans="1:7" x14ac:dyDescent="0.3">
      <c r="A471" s="1" t="s">
        <v>15</v>
      </c>
      <c r="B471" s="1" t="str">
        <f>VLOOKUP(A471,Store_Code!$A$2:$B$10,2,FALSE)</f>
        <v>Dumfries</v>
      </c>
      <c r="C471" s="2">
        <v>44945</v>
      </c>
      <c r="D471" s="1" t="s">
        <v>10</v>
      </c>
      <c r="E471" s="18" t="s">
        <v>9</v>
      </c>
      <c r="F471" s="18">
        <v>3109</v>
      </c>
      <c r="G471" t="str">
        <f>VLOOKUP(B471,'Store Size'!A$20:D$28,4,FALSE)</f>
        <v>Small</v>
      </c>
    </row>
    <row r="472" spans="1:7" x14ac:dyDescent="0.3">
      <c r="A472" s="1" t="s">
        <v>15</v>
      </c>
      <c r="B472" s="1" t="str">
        <f>VLOOKUP(A472,Store_Code!$A$2:$B$10,2,FALSE)</f>
        <v>Dumfries</v>
      </c>
      <c r="C472" s="2">
        <v>44947</v>
      </c>
      <c r="D472" s="1" t="s">
        <v>10</v>
      </c>
      <c r="E472" s="18" t="s">
        <v>9</v>
      </c>
      <c r="F472" s="18">
        <v>3268</v>
      </c>
      <c r="G472" t="str">
        <f>VLOOKUP(B472,'Store Size'!A$20:D$28,4,FALSE)</f>
        <v>Small</v>
      </c>
    </row>
    <row r="473" spans="1:7" x14ac:dyDescent="0.3">
      <c r="A473" s="1" t="s">
        <v>15</v>
      </c>
      <c r="B473" s="1" t="str">
        <f>VLOOKUP(A473,Store_Code!$A$2:$B$10,2,FALSE)</f>
        <v>Dumfries</v>
      </c>
      <c r="C473" s="2">
        <v>44948</v>
      </c>
      <c r="D473" s="1" t="s">
        <v>10</v>
      </c>
      <c r="E473" s="18" t="s">
        <v>9</v>
      </c>
      <c r="F473" s="18">
        <v>3682</v>
      </c>
      <c r="G473" t="str">
        <f>VLOOKUP(B473,'Store Size'!A$20:D$28,4,FALSE)</f>
        <v>Small</v>
      </c>
    </row>
    <row r="474" spans="1:7" x14ac:dyDescent="0.3">
      <c r="A474" s="1" t="s">
        <v>15</v>
      </c>
      <c r="B474" s="1" t="str">
        <f>VLOOKUP(A474,Store_Code!$A$2:$B$10,2,FALSE)</f>
        <v>Dumfries</v>
      </c>
      <c r="C474" s="2">
        <v>44949</v>
      </c>
      <c r="D474" s="1" t="s">
        <v>10</v>
      </c>
      <c r="E474" s="18" t="s">
        <v>9</v>
      </c>
      <c r="F474" s="18">
        <v>3344</v>
      </c>
      <c r="G474" t="str">
        <f>VLOOKUP(B474,'Store Size'!A$20:D$28,4,FALSE)</f>
        <v>Small</v>
      </c>
    </row>
    <row r="475" spans="1:7" x14ac:dyDescent="0.3">
      <c r="A475" s="1" t="s">
        <v>15</v>
      </c>
      <c r="B475" s="1" t="str">
        <f>VLOOKUP(A475,Store_Code!$A$2:$B$10,2,FALSE)</f>
        <v>Dumfries</v>
      </c>
      <c r="C475" s="2">
        <v>44950</v>
      </c>
      <c r="D475" s="1" t="s">
        <v>10</v>
      </c>
      <c r="E475" s="18" t="s">
        <v>9</v>
      </c>
      <c r="F475" s="18">
        <v>3431</v>
      </c>
      <c r="G475" t="str">
        <f>VLOOKUP(B475,'Store Size'!A$20:D$28,4,FALSE)</f>
        <v>Small</v>
      </c>
    </row>
    <row r="476" spans="1:7" x14ac:dyDescent="0.3">
      <c r="A476" s="1" t="s">
        <v>15</v>
      </c>
      <c r="B476" s="1" t="str">
        <f>VLOOKUP(A476,Store_Code!$A$2:$B$10,2,FALSE)</f>
        <v>Dumfries</v>
      </c>
      <c r="C476" s="2">
        <v>44951</v>
      </c>
      <c r="D476" s="1" t="s">
        <v>10</v>
      </c>
      <c r="E476" s="18" t="s">
        <v>9</v>
      </c>
      <c r="F476" s="18">
        <v>3116</v>
      </c>
      <c r="G476" t="str">
        <f>VLOOKUP(B476,'Store Size'!A$20:D$28,4,FALSE)</f>
        <v>Small</v>
      </c>
    </row>
    <row r="477" spans="1:7" x14ac:dyDescent="0.3">
      <c r="A477" s="1" t="s">
        <v>15</v>
      </c>
      <c r="B477" s="1" t="str">
        <f>VLOOKUP(A477,Store_Code!$A$2:$B$10,2,FALSE)</f>
        <v>Dumfries</v>
      </c>
      <c r="C477" s="2">
        <v>44952</v>
      </c>
      <c r="D477" s="1" t="s">
        <v>10</v>
      </c>
      <c r="E477" s="18" t="s">
        <v>9</v>
      </c>
      <c r="F477" s="18">
        <v>3137</v>
      </c>
      <c r="G477" t="str">
        <f>VLOOKUP(B477,'Store Size'!A$20:D$28,4,FALSE)</f>
        <v>Small</v>
      </c>
    </row>
    <row r="478" spans="1:7" x14ac:dyDescent="0.3">
      <c r="A478" s="1" t="s">
        <v>15</v>
      </c>
      <c r="B478" s="1" t="str">
        <f>VLOOKUP(A478,Store_Code!$A$2:$B$10,2,FALSE)</f>
        <v>Dumfries</v>
      </c>
      <c r="C478" s="2">
        <v>44953</v>
      </c>
      <c r="D478" s="1" t="s">
        <v>10</v>
      </c>
      <c r="E478" s="18" t="s">
        <v>9</v>
      </c>
      <c r="F478" s="18">
        <v>3359</v>
      </c>
      <c r="G478" t="str">
        <f>VLOOKUP(B478,'Store Size'!A$20:D$28,4,FALSE)</f>
        <v>Small</v>
      </c>
    </row>
    <row r="479" spans="1:7" x14ac:dyDescent="0.3">
      <c r="A479" s="1" t="s">
        <v>15</v>
      </c>
      <c r="B479" s="1" t="str">
        <f>VLOOKUP(A479,Store_Code!$A$2:$B$10,2,FALSE)</f>
        <v>Dumfries</v>
      </c>
      <c r="C479" s="2">
        <v>44954</v>
      </c>
      <c r="D479" s="1" t="s">
        <v>10</v>
      </c>
      <c r="E479" s="18" t="s">
        <v>9</v>
      </c>
      <c r="F479" s="18">
        <v>3109</v>
      </c>
      <c r="G479" t="str">
        <f>VLOOKUP(B479,'Store Size'!A$20:D$28,4,FALSE)</f>
        <v>Small</v>
      </c>
    </row>
    <row r="480" spans="1:7" x14ac:dyDescent="0.3">
      <c r="A480" s="1" t="s">
        <v>15</v>
      </c>
      <c r="B480" s="1" t="str">
        <f>VLOOKUP(A480,Store_Code!$A$2:$B$10,2,FALSE)</f>
        <v>Dumfries</v>
      </c>
      <c r="C480" s="2">
        <v>44955</v>
      </c>
      <c r="D480" s="1" t="s">
        <v>10</v>
      </c>
      <c r="E480" s="18" t="s">
        <v>7</v>
      </c>
      <c r="F480" s="18">
        <v>4710</v>
      </c>
      <c r="G480" t="str">
        <f>VLOOKUP(B480,'Store Size'!A$20:D$28,4,FALSE)</f>
        <v>Small</v>
      </c>
    </row>
    <row r="481" spans="1:7" x14ac:dyDescent="0.3">
      <c r="A481" s="1" t="s">
        <v>15</v>
      </c>
      <c r="B481" s="1" t="str">
        <f>VLOOKUP(A481,Store_Code!$A$2:$B$10,2,FALSE)</f>
        <v>Dumfries</v>
      </c>
      <c r="C481" s="2">
        <v>44956</v>
      </c>
      <c r="D481" s="1" t="s">
        <v>10</v>
      </c>
      <c r="E481" s="18" t="s">
        <v>7</v>
      </c>
      <c r="F481" s="18">
        <v>4036</v>
      </c>
      <c r="G481" t="str">
        <f>VLOOKUP(B481,'Store Size'!A$20:D$28,4,FALSE)</f>
        <v>Small</v>
      </c>
    </row>
    <row r="482" spans="1:7" x14ac:dyDescent="0.3">
      <c r="A482" s="1" t="s">
        <v>15</v>
      </c>
      <c r="B482" s="1" t="str">
        <f>VLOOKUP(A482,Store_Code!$A$2:$B$10,2,FALSE)</f>
        <v>Dumfries</v>
      </c>
      <c r="C482" s="2">
        <v>44957</v>
      </c>
      <c r="D482" s="1" t="s">
        <v>10</v>
      </c>
      <c r="E482" s="18" t="s">
        <v>7</v>
      </c>
      <c r="F482" s="18">
        <v>4610</v>
      </c>
      <c r="G482" t="str">
        <f>VLOOKUP(B482,'Store Size'!A$20:D$28,4,FALSE)</f>
        <v>Small</v>
      </c>
    </row>
    <row r="483" spans="1:7" x14ac:dyDescent="0.3">
      <c r="A483" s="1" t="s">
        <v>15</v>
      </c>
      <c r="B483" s="1" t="str">
        <f>VLOOKUP(A483,Store_Code!$A$2:$B$10,2,FALSE)</f>
        <v>Dumfries</v>
      </c>
      <c r="C483" s="2">
        <v>44958</v>
      </c>
      <c r="D483" s="1" t="s">
        <v>10</v>
      </c>
      <c r="E483" s="18" t="s">
        <v>7</v>
      </c>
      <c r="F483" s="18">
        <v>4340</v>
      </c>
      <c r="G483" t="str">
        <f>VLOOKUP(B483,'Store Size'!A$20:D$28,4,FALSE)</f>
        <v>Small</v>
      </c>
    </row>
    <row r="484" spans="1:7" x14ac:dyDescent="0.3">
      <c r="A484" s="1" t="s">
        <v>15</v>
      </c>
      <c r="B484" s="1" t="str">
        <f>VLOOKUP(A484,Store_Code!$A$2:$B$10,2,FALSE)</f>
        <v>Dumfries</v>
      </c>
      <c r="C484" s="2">
        <v>44959</v>
      </c>
      <c r="D484" s="1" t="s">
        <v>10</v>
      </c>
      <c r="E484" s="18" t="s">
        <v>7</v>
      </c>
      <c r="F484" s="18">
        <v>3878</v>
      </c>
      <c r="G484" t="str">
        <f>VLOOKUP(B484,'Store Size'!A$20:D$28,4,FALSE)</f>
        <v>Small</v>
      </c>
    </row>
    <row r="485" spans="1:7" x14ac:dyDescent="0.3">
      <c r="A485" s="1" t="s">
        <v>15</v>
      </c>
      <c r="B485" s="1" t="str">
        <f>VLOOKUP(A485,Store_Code!$A$2:$B$10,2,FALSE)</f>
        <v>Dumfries</v>
      </c>
      <c r="C485" s="2">
        <v>44960</v>
      </c>
      <c r="D485" s="1" t="s">
        <v>10</v>
      </c>
      <c r="E485" s="18" t="s">
        <v>7</v>
      </c>
      <c r="F485" s="18">
        <v>4018</v>
      </c>
      <c r="G485" t="str">
        <f>VLOOKUP(B485,'Store Size'!A$20:D$28,4,FALSE)</f>
        <v>Small</v>
      </c>
    </row>
    <row r="486" spans="1:7" x14ac:dyDescent="0.3">
      <c r="A486" s="1" t="s">
        <v>15</v>
      </c>
      <c r="B486" s="1" t="str">
        <f>VLOOKUP(A486,Store_Code!$A$2:$B$10,2,FALSE)</f>
        <v>Dumfries</v>
      </c>
      <c r="C486" s="2">
        <v>44961</v>
      </c>
      <c r="D486" s="1" t="s">
        <v>10</v>
      </c>
      <c r="E486" s="18" t="s">
        <v>7</v>
      </c>
      <c r="F486" s="18">
        <v>4197</v>
      </c>
      <c r="G486" t="str">
        <f>VLOOKUP(B486,'Store Size'!A$20:D$28,4,FALSE)</f>
        <v>Small</v>
      </c>
    </row>
    <row r="487" spans="1:7" x14ac:dyDescent="0.3">
      <c r="A487" s="1" t="s">
        <v>15</v>
      </c>
      <c r="B487" s="1" t="str">
        <f>VLOOKUP(A487,Store_Code!$A$2:$B$10,2,FALSE)</f>
        <v>Dumfries</v>
      </c>
      <c r="C487" s="2">
        <v>44962</v>
      </c>
      <c r="D487" s="1" t="s">
        <v>10</v>
      </c>
      <c r="E487" s="18" t="s">
        <v>7</v>
      </c>
      <c r="F487" s="18">
        <v>4685</v>
      </c>
      <c r="G487" t="str">
        <f>VLOOKUP(B487,'Store Size'!A$20:D$28,4,FALSE)</f>
        <v>Small</v>
      </c>
    </row>
    <row r="488" spans="1:7" x14ac:dyDescent="0.3">
      <c r="A488" s="1" t="s">
        <v>15</v>
      </c>
      <c r="B488" s="1" t="str">
        <f>VLOOKUP(A488,Store_Code!$A$2:$B$10,2,FALSE)</f>
        <v>Dumfries</v>
      </c>
      <c r="C488" s="2">
        <v>44963</v>
      </c>
      <c r="D488" s="1" t="s">
        <v>10</v>
      </c>
      <c r="E488" s="18" t="s">
        <v>7</v>
      </c>
      <c r="F488" s="18">
        <v>4457</v>
      </c>
      <c r="G488" t="str">
        <f>VLOOKUP(B488,'Store Size'!A$20:D$28,4,FALSE)</f>
        <v>Small</v>
      </c>
    </row>
    <row r="489" spans="1:7" x14ac:dyDescent="0.3">
      <c r="A489" s="1" t="s">
        <v>15</v>
      </c>
      <c r="B489" s="1" t="str">
        <f>VLOOKUP(A489,Store_Code!$A$2:$B$10,2,FALSE)</f>
        <v>Dumfries</v>
      </c>
      <c r="C489" s="2">
        <v>44964</v>
      </c>
      <c r="D489" s="1" t="s">
        <v>10</v>
      </c>
      <c r="E489" s="18" t="s">
        <v>7</v>
      </c>
      <c r="F489" s="18">
        <v>3838</v>
      </c>
      <c r="G489" t="str">
        <f>VLOOKUP(B489,'Store Size'!A$20:D$28,4,FALSE)</f>
        <v>Small</v>
      </c>
    </row>
    <row r="490" spans="1:7" x14ac:dyDescent="0.3">
      <c r="A490" s="1" t="s">
        <v>15</v>
      </c>
      <c r="B490" s="1" t="str">
        <f>VLOOKUP(A490,Store_Code!$A$2:$B$10,2,FALSE)</f>
        <v>Dumfries</v>
      </c>
      <c r="C490" s="2">
        <v>44965</v>
      </c>
      <c r="D490" s="1" t="s">
        <v>10</v>
      </c>
      <c r="E490" s="18" t="s">
        <v>7</v>
      </c>
      <c r="F490" s="18">
        <v>3880</v>
      </c>
      <c r="G490" t="str">
        <f>VLOOKUP(B490,'Store Size'!A$20:D$28,4,FALSE)</f>
        <v>Small</v>
      </c>
    </row>
    <row r="491" spans="1:7" x14ac:dyDescent="0.3">
      <c r="A491" s="1" t="s">
        <v>15</v>
      </c>
      <c r="B491" s="1" t="str">
        <f>VLOOKUP(A491,Store_Code!$A$2:$B$10,2,FALSE)</f>
        <v>Dumfries</v>
      </c>
      <c r="C491" s="2">
        <v>44966</v>
      </c>
      <c r="D491" s="1" t="s">
        <v>10</v>
      </c>
      <c r="E491" s="18" t="s">
        <v>7</v>
      </c>
      <c r="F491" s="18">
        <v>4181</v>
      </c>
      <c r="G491" t="str">
        <f>VLOOKUP(B491,'Store Size'!A$20:D$28,4,FALSE)</f>
        <v>Small</v>
      </c>
    </row>
    <row r="492" spans="1:7" x14ac:dyDescent="0.3">
      <c r="A492" s="1" t="s">
        <v>15</v>
      </c>
      <c r="B492" s="1" t="str">
        <f>VLOOKUP(A492,Store_Code!$A$2:$B$10,2,FALSE)</f>
        <v>Dumfries</v>
      </c>
      <c r="C492" s="2">
        <v>44967</v>
      </c>
      <c r="D492" s="1" t="s">
        <v>10</v>
      </c>
      <c r="E492" s="18" t="s">
        <v>7</v>
      </c>
      <c r="F492" s="18">
        <v>3918</v>
      </c>
      <c r="G492" t="str">
        <f>VLOOKUP(B492,'Store Size'!A$20:D$28,4,FALSE)</f>
        <v>Small</v>
      </c>
    </row>
    <row r="493" spans="1:7" x14ac:dyDescent="0.3">
      <c r="A493" s="1" t="s">
        <v>15</v>
      </c>
      <c r="B493" s="1" t="str">
        <f>VLOOKUP(A493,Store_Code!$A$2:$B$10,2,FALSE)</f>
        <v>Dumfries</v>
      </c>
      <c r="C493" s="2">
        <v>44968</v>
      </c>
      <c r="D493" s="1" t="s">
        <v>10</v>
      </c>
      <c r="E493" s="18" t="s">
        <v>7</v>
      </c>
      <c r="F493" s="18">
        <v>3862</v>
      </c>
      <c r="G493" t="str">
        <f>VLOOKUP(B493,'Store Size'!A$20:D$28,4,FALSE)</f>
        <v>Small</v>
      </c>
    </row>
    <row r="494" spans="1:7" x14ac:dyDescent="0.3">
      <c r="A494" s="1" t="s">
        <v>15</v>
      </c>
      <c r="B494" s="1" t="str">
        <f>VLOOKUP(A494,Store_Code!$A$2:$B$10,2,FALSE)</f>
        <v>Dumfries</v>
      </c>
      <c r="C494" s="2">
        <v>44969</v>
      </c>
      <c r="D494" s="1" t="s">
        <v>10</v>
      </c>
      <c r="E494" s="18" t="s">
        <v>9</v>
      </c>
      <c r="F494" s="18">
        <v>3135</v>
      </c>
      <c r="G494" t="str">
        <f>VLOOKUP(B494,'Store Size'!A$20:D$28,4,FALSE)</f>
        <v>Small</v>
      </c>
    </row>
    <row r="495" spans="1:7" x14ac:dyDescent="0.3">
      <c r="A495" s="1" t="s">
        <v>15</v>
      </c>
      <c r="B495" s="1" t="str">
        <f>VLOOKUP(A495,Store_Code!$A$2:$B$10,2,FALSE)</f>
        <v>Dumfries</v>
      </c>
      <c r="C495" s="2">
        <v>44970</v>
      </c>
      <c r="D495" s="1" t="s">
        <v>10</v>
      </c>
      <c r="E495" s="18" t="s">
        <v>9</v>
      </c>
      <c r="F495" s="18">
        <v>3350</v>
      </c>
      <c r="G495" t="str">
        <f>VLOOKUP(B495,'Store Size'!A$20:D$28,4,FALSE)</f>
        <v>Small</v>
      </c>
    </row>
    <row r="496" spans="1:7" x14ac:dyDescent="0.3">
      <c r="A496" s="1" t="s">
        <v>15</v>
      </c>
      <c r="B496" s="1" t="str">
        <f>VLOOKUP(A496,Store_Code!$A$2:$B$10,2,FALSE)</f>
        <v>Dumfries</v>
      </c>
      <c r="C496" s="2">
        <v>44971</v>
      </c>
      <c r="D496" s="1" t="s">
        <v>10</v>
      </c>
      <c r="E496" s="18" t="s">
        <v>9</v>
      </c>
      <c r="F496" s="18">
        <v>3509</v>
      </c>
      <c r="G496" t="str">
        <f>VLOOKUP(B496,'Store Size'!A$20:D$28,4,FALSE)</f>
        <v>Small</v>
      </c>
    </row>
    <row r="497" spans="1:7" x14ac:dyDescent="0.3">
      <c r="A497" s="1" t="s">
        <v>15</v>
      </c>
      <c r="B497" s="1" t="str">
        <f>VLOOKUP(A497,Store_Code!$A$2:$B$10,2,FALSE)</f>
        <v>Dumfries</v>
      </c>
      <c r="C497" s="2">
        <v>44972</v>
      </c>
      <c r="D497" s="1" t="s">
        <v>10</v>
      </c>
      <c r="E497" s="18" t="s">
        <v>9</v>
      </c>
      <c r="F497" s="18">
        <v>3280</v>
      </c>
      <c r="G497" t="str">
        <f>VLOOKUP(B497,'Store Size'!A$20:D$28,4,FALSE)</f>
        <v>Small</v>
      </c>
    </row>
    <row r="498" spans="1:7" x14ac:dyDescent="0.3">
      <c r="A498" s="1" t="s">
        <v>15</v>
      </c>
      <c r="B498" s="1" t="str">
        <f>VLOOKUP(A498,Store_Code!$A$2:$B$10,2,FALSE)</f>
        <v>Dumfries</v>
      </c>
      <c r="C498" s="2">
        <v>44973</v>
      </c>
      <c r="D498" s="1" t="s">
        <v>10</v>
      </c>
      <c r="E498" s="18" t="s">
        <v>9</v>
      </c>
      <c r="F498" s="18">
        <v>3384</v>
      </c>
      <c r="G498" t="str">
        <f>VLOOKUP(B498,'Store Size'!A$20:D$28,4,FALSE)</f>
        <v>Small</v>
      </c>
    </row>
    <row r="499" spans="1:7" x14ac:dyDescent="0.3">
      <c r="A499" s="1" t="s">
        <v>15</v>
      </c>
      <c r="B499" s="1" t="str">
        <f>VLOOKUP(A499,Store_Code!$A$2:$B$10,2,FALSE)</f>
        <v>Dumfries</v>
      </c>
      <c r="C499" s="2">
        <v>44974</v>
      </c>
      <c r="D499" s="1" t="s">
        <v>10</v>
      </c>
      <c r="E499" s="18" t="s">
        <v>9</v>
      </c>
      <c r="F499" s="18">
        <v>3426</v>
      </c>
      <c r="G499" t="str">
        <f>VLOOKUP(B499,'Store Size'!A$20:D$28,4,FALSE)</f>
        <v>Small</v>
      </c>
    </row>
    <row r="500" spans="1:7" x14ac:dyDescent="0.3">
      <c r="A500" s="1" t="s">
        <v>15</v>
      </c>
      <c r="B500" s="1" t="str">
        <f>VLOOKUP(A500,Store_Code!$A$2:$B$10,2,FALSE)</f>
        <v>Dumfries</v>
      </c>
      <c r="C500" s="2">
        <v>44975</v>
      </c>
      <c r="D500" s="1" t="s">
        <v>10</v>
      </c>
      <c r="E500" s="18" t="s">
        <v>9</v>
      </c>
      <c r="F500" s="18">
        <v>3288</v>
      </c>
      <c r="G500" t="str">
        <f>VLOOKUP(B500,'Store Size'!A$20:D$28,4,FALSE)</f>
        <v>Small</v>
      </c>
    </row>
    <row r="501" spans="1:7" x14ac:dyDescent="0.3">
      <c r="A501" s="1" t="s">
        <v>15</v>
      </c>
      <c r="B501" s="1" t="str">
        <f>VLOOKUP(A501,Store_Code!$A$2:$B$10,2,FALSE)</f>
        <v>Dumfries</v>
      </c>
      <c r="C501" s="2">
        <v>44976</v>
      </c>
      <c r="D501" s="1" t="s">
        <v>10</v>
      </c>
      <c r="E501" s="18" t="s">
        <v>9</v>
      </c>
      <c r="F501" s="18">
        <v>3586</v>
      </c>
      <c r="G501" t="str">
        <f>VLOOKUP(B501,'Store Size'!A$20:D$28,4,FALSE)</f>
        <v>Small</v>
      </c>
    </row>
    <row r="502" spans="1:7" x14ac:dyDescent="0.3">
      <c r="A502" s="1" t="s">
        <v>15</v>
      </c>
      <c r="B502" s="1" t="str">
        <f>VLOOKUP(A502,Store_Code!$A$2:$B$10,2,FALSE)</f>
        <v>Dumfries</v>
      </c>
      <c r="C502" s="2">
        <v>44977</v>
      </c>
      <c r="D502" s="1" t="s">
        <v>10</v>
      </c>
      <c r="E502" s="18" t="s">
        <v>9</v>
      </c>
      <c r="F502" s="18">
        <v>3892</v>
      </c>
      <c r="G502" t="str">
        <f>VLOOKUP(B502,'Store Size'!A$20:D$28,4,FALSE)</f>
        <v>Small</v>
      </c>
    </row>
    <row r="503" spans="1:7" x14ac:dyDescent="0.3">
      <c r="A503" s="1" t="s">
        <v>15</v>
      </c>
      <c r="B503" s="1" t="str">
        <f>VLOOKUP(A503,Store_Code!$A$2:$B$10,2,FALSE)</f>
        <v>Dumfries</v>
      </c>
      <c r="C503" s="2">
        <v>44978</v>
      </c>
      <c r="D503" s="1" t="s">
        <v>10</v>
      </c>
      <c r="E503" s="18" t="s">
        <v>9</v>
      </c>
      <c r="F503" s="18">
        <v>3641</v>
      </c>
      <c r="G503" t="str">
        <f>VLOOKUP(B503,'Store Size'!A$20:D$28,4,FALSE)</f>
        <v>Small</v>
      </c>
    </row>
    <row r="504" spans="1:7" x14ac:dyDescent="0.3">
      <c r="A504" s="1" t="s">
        <v>15</v>
      </c>
      <c r="B504" s="1" t="str">
        <f>VLOOKUP(A504,Store_Code!$A$2:$B$10,2,FALSE)</f>
        <v>Dumfries</v>
      </c>
      <c r="C504" s="2">
        <v>44979</v>
      </c>
      <c r="D504" s="1" t="s">
        <v>10</v>
      </c>
      <c r="E504" s="18" t="s">
        <v>9</v>
      </c>
      <c r="F504" s="18">
        <v>3548</v>
      </c>
      <c r="G504" t="str">
        <f>VLOOKUP(B504,'Store Size'!A$20:D$28,4,FALSE)</f>
        <v>Small</v>
      </c>
    </row>
    <row r="505" spans="1:7" x14ac:dyDescent="0.3">
      <c r="A505" s="1" t="s">
        <v>15</v>
      </c>
      <c r="B505" s="1" t="str">
        <f>VLOOKUP(A505,Store_Code!$A$2:$B$10,2,FALSE)</f>
        <v>Dumfries</v>
      </c>
      <c r="C505" s="2">
        <v>44980</v>
      </c>
      <c r="D505" s="1" t="s">
        <v>10</v>
      </c>
      <c r="E505" s="18" t="s">
        <v>9</v>
      </c>
      <c r="F505" s="18">
        <v>3387</v>
      </c>
      <c r="G505" t="str">
        <f>VLOOKUP(B505,'Store Size'!A$20:D$28,4,FALSE)</f>
        <v>Small</v>
      </c>
    </row>
    <row r="506" spans="1:7" x14ac:dyDescent="0.3">
      <c r="A506" s="1" t="s">
        <v>15</v>
      </c>
      <c r="B506" s="1" t="str">
        <f>VLOOKUP(A506,Store_Code!$A$2:$B$10,2,FALSE)</f>
        <v>Dumfries</v>
      </c>
      <c r="C506" s="2">
        <v>44981</v>
      </c>
      <c r="D506" s="1" t="s">
        <v>10</v>
      </c>
      <c r="E506" s="18" t="s">
        <v>9</v>
      </c>
      <c r="F506" s="18">
        <v>3419</v>
      </c>
      <c r="G506" t="str">
        <f>VLOOKUP(B506,'Store Size'!A$20:D$28,4,FALSE)</f>
        <v>Small</v>
      </c>
    </row>
    <row r="507" spans="1:7" x14ac:dyDescent="0.3">
      <c r="A507" s="1" t="s">
        <v>15</v>
      </c>
      <c r="B507" s="1" t="str">
        <f>VLOOKUP(A507,Store_Code!$A$2:$B$10,2,FALSE)</f>
        <v>Dumfries</v>
      </c>
      <c r="C507" s="2">
        <v>44982</v>
      </c>
      <c r="D507" s="1" t="s">
        <v>10</v>
      </c>
      <c r="E507" s="18" t="s">
        <v>9</v>
      </c>
      <c r="F507" s="18">
        <v>3634</v>
      </c>
      <c r="G507" t="str">
        <f>VLOOKUP(B507,'Store Size'!A$20:D$28,4,FALSE)</f>
        <v>Small</v>
      </c>
    </row>
    <row r="508" spans="1:7" x14ac:dyDescent="0.3">
      <c r="A508" s="1" t="s">
        <v>15</v>
      </c>
      <c r="B508" s="1" t="str">
        <f>VLOOKUP(A508,Store_Code!$A$2:$B$10,2,FALSE)</f>
        <v>Dumfries</v>
      </c>
      <c r="C508" s="2">
        <v>44983</v>
      </c>
      <c r="D508" s="1" t="s">
        <v>10</v>
      </c>
      <c r="E508" s="18" t="s">
        <v>9</v>
      </c>
      <c r="F508" s="18">
        <v>3837</v>
      </c>
      <c r="G508" t="str">
        <f>VLOOKUP(B508,'Store Size'!A$20:D$28,4,FALSE)</f>
        <v>Small</v>
      </c>
    </row>
    <row r="509" spans="1:7" x14ac:dyDescent="0.3">
      <c r="A509" s="1" t="s">
        <v>15</v>
      </c>
      <c r="B509" s="1" t="str">
        <f>VLOOKUP(A509,Store_Code!$A$2:$B$10,2,FALSE)</f>
        <v>Dumfries</v>
      </c>
      <c r="C509" s="2">
        <v>44984</v>
      </c>
      <c r="D509" s="1" t="s">
        <v>10</v>
      </c>
      <c r="E509" s="18" t="s">
        <v>9</v>
      </c>
      <c r="F509" s="18">
        <v>3065</v>
      </c>
      <c r="G509" t="str">
        <f>VLOOKUP(B509,'Store Size'!A$20:D$28,4,FALSE)</f>
        <v>Small</v>
      </c>
    </row>
    <row r="510" spans="1:7" x14ac:dyDescent="0.3">
      <c r="A510" s="1" t="s">
        <v>15</v>
      </c>
      <c r="B510" s="1" t="str">
        <f>VLOOKUP(A510,Store_Code!$A$2:$B$10,2,FALSE)</f>
        <v>Dumfries</v>
      </c>
      <c r="C510" s="2">
        <v>44985</v>
      </c>
      <c r="D510" s="1" t="s">
        <v>10</v>
      </c>
      <c r="E510" s="18" t="s">
        <v>9</v>
      </c>
      <c r="F510" s="18">
        <v>2976</v>
      </c>
      <c r="G510" t="str">
        <f>VLOOKUP(B510,'Store Size'!A$20:D$28,4,FALSE)</f>
        <v>Small</v>
      </c>
    </row>
    <row r="511" spans="1:7" x14ac:dyDescent="0.3">
      <c r="A511" s="1" t="s">
        <v>15</v>
      </c>
      <c r="B511" s="1" t="str">
        <f>VLOOKUP(A511,Store_Code!$A$2:$B$10,2,FALSE)</f>
        <v>Dumfries</v>
      </c>
      <c r="C511" s="2">
        <v>44986</v>
      </c>
      <c r="D511" s="1" t="s">
        <v>10</v>
      </c>
      <c r="E511" s="18" t="s">
        <v>9</v>
      </c>
      <c r="F511" s="18">
        <v>3752</v>
      </c>
      <c r="G511" t="str">
        <f>VLOOKUP(B511,'Store Size'!A$20:D$28,4,FALSE)</f>
        <v>Small</v>
      </c>
    </row>
    <row r="512" spans="1:7" x14ac:dyDescent="0.3">
      <c r="A512" s="1" t="s">
        <v>15</v>
      </c>
      <c r="B512" s="1" t="str">
        <f>VLOOKUP(A512,Store_Code!$A$2:$B$10,2,FALSE)</f>
        <v>Dumfries</v>
      </c>
      <c r="C512" s="2">
        <v>44987</v>
      </c>
      <c r="D512" s="1" t="s">
        <v>10</v>
      </c>
      <c r="E512" s="18" t="s">
        <v>9</v>
      </c>
      <c r="F512" s="18">
        <v>3747</v>
      </c>
      <c r="G512" t="str">
        <f>VLOOKUP(B512,'Store Size'!A$20:D$28,4,FALSE)</f>
        <v>Small</v>
      </c>
    </row>
    <row r="513" spans="1:7" x14ac:dyDescent="0.3">
      <c r="A513" s="1" t="s">
        <v>15</v>
      </c>
      <c r="B513" s="1" t="str">
        <f>VLOOKUP(A513,Store_Code!$A$2:$B$10,2,FALSE)</f>
        <v>Dumfries</v>
      </c>
      <c r="C513" s="2">
        <v>44988</v>
      </c>
      <c r="D513" s="1" t="s">
        <v>10</v>
      </c>
      <c r="E513" s="18" t="s">
        <v>9</v>
      </c>
      <c r="F513" s="18">
        <v>2980</v>
      </c>
      <c r="G513" t="str">
        <f>VLOOKUP(B513,'Store Size'!A$20:D$28,4,FALSE)</f>
        <v>Small</v>
      </c>
    </row>
    <row r="514" spans="1:7" x14ac:dyDescent="0.3">
      <c r="A514" s="1" t="s">
        <v>15</v>
      </c>
      <c r="B514" s="1" t="str">
        <f>VLOOKUP(A514,Store_Code!$A$2:$B$10,2,FALSE)</f>
        <v>Dumfries</v>
      </c>
      <c r="C514" s="2">
        <v>44989</v>
      </c>
      <c r="D514" s="1" t="s">
        <v>10</v>
      </c>
      <c r="E514" s="18" t="s">
        <v>9</v>
      </c>
      <c r="F514" s="18">
        <v>3427</v>
      </c>
      <c r="G514" t="str">
        <f>VLOOKUP(B514,'Store Size'!A$20:D$28,4,FALSE)</f>
        <v>Small</v>
      </c>
    </row>
    <row r="515" spans="1:7" x14ac:dyDescent="0.3">
      <c r="A515" s="1" t="s">
        <v>15</v>
      </c>
      <c r="B515" s="1" t="str">
        <f>VLOOKUP(A515,Store_Code!$A$2:$B$10,2,FALSE)</f>
        <v>Dumfries</v>
      </c>
      <c r="C515" s="2">
        <v>44990</v>
      </c>
      <c r="D515" s="1" t="s">
        <v>10</v>
      </c>
      <c r="E515" s="18" t="s">
        <v>9</v>
      </c>
      <c r="F515" s="18">
        <v>3395</v>
      </c>
      <c r="G515" t="str">
        <f>VLOOKUP(B515,'Store Size'!A$20:D$28,4,FALSE)</f>
        <v>Small</v>
      </c>
    </row>
    <row r="516" spans="1:7" x14ac:dyDescent="0.3">
      <c r="A516" s="1" t="s">
        <v>15</v>
      </c>
      <c r="B516" s="1" t="str">
        <f>VLOOKUP(A516,Store_Code!$A$2:$B$10,2,FALSE)</f>
        <v>Dumfries</v>
      </c>
      <c r="C516" s="2">
        <v>44991</v>
      </c>
      <c r="D516" s="1" t="s">
        <v>10</v>
      </c>
      <c r="E516" s="18" t="s">
        <v>9</v>
      </c>
      <c r="F516" s="18">
        <v>3919</v>
      </c>
      <c r="G516" t="str">
        <f>VLOOKUP(B516,'Store Size'!A$20:D$28,4,FALSE)</f>
        <v>Small</v>
      </c>
    </row>
    <row r="517" spans="1:7" x14ac:dyDescent="0.3">
      <c r="A517" s="1" t="s">
        <v>15</v>
      </c>
      <c r="B517" s="1" t="str">
        <f>VLOOKUP(A517,Store_Code!$A$2:$B$10,2,FALSE)</f>
        <v>Dumfries</v>
      </c>
      <c r="C517" s="2">
        <v>44992</v>
      </c>
      <c r="D517" s="1" t="s">
        <v>10</v>
      </c>
      <c r="E517" s="18" t="s">
        <v>9</v>
      </c>
      <c r="F517" s="18">
        <v>3525</v>
      </c>
      <c r="G517" t="str">
        <f>VLOOKUP(B517,'Store Size'!A$20:D$28,4,FALSE)</f>
        <v>Small</v>
      </c>
    </row>
    <row r="518" spans="1:7" x14ac:dyDescent="0.3">
      <c r="A518" s="1" t="s">
        <v>15</v>
      </c>
      <c r="B518" s="1" t="str">
        <f>VLOOKUP(A518,Store_Code!$A$2:$B$10,2,FALSE)</f>
        <v>Dumfries</v>
      </c>
      <c r="C518" s="2">
        <v>44993</v>
      </c>
      <c r="D518" s="1" t="s">
        <v>10</v>
      </c>
      <c r="E518" s="18" t="s">
        <v>9</v>
      </c>
      <c r="F518" s="18">
        <v>3852</v>
      </c>
      <c r="G518" t="str">
        <f>VLOOKUP(B518,'Store Size'!A$20:D$28,4,FALSE)</f>
        <v>Small</v>
      </c>
    </row>
    <row r="519" spans="1:7" x14ac:dyDescent="0.3">
      <c r="A519" s="1" t="s">
        <v>15</v>
      </c>
      <c r="B519" s="1" t="str">
        <f>VLOOKUP(A519,Store_Code!$A$2:$B$10,2,FALSE)</f>
        <v>Dumfries</v>
      </c>
      <c r="C519" s="2">
        <v>44994</v>
      </c>
      <c r="D519" s="1" t="s">
        <v>10</v>
      </c>
      <c r="E519" s="18" t="s">
        <v>9</v>
      </c>
      <c r="F519" s="18">
        <v>2995</v>
      </c>
      <c r="G519" t="str">
        <f>VLOOKUP(B519,'Store Size'!A$20:D$28,4,FALSE)</f>
        <v>Small</v>
      </c>
    </row>
    <row r="520" spans="1:7" x14ac:dyDescent="0.3">
      <c r="A520" s="1" t="s">
        <v>15</v>
      </c>
      <c r="B520" s="1" t="str">
        <f>VLOOKUP(A520,Store_Code!$A$2:$B$10,2,FALSE)</f>
        <v>Dumfries</v>
      </c>
      <c r="C520" s="2">
        <v>44995</v>
      </c>
      <c r="D520" s="1" t="s">
        <v>10</v>
      </c>
      <c r="E520" s="18" t="s">
        <v>9</v>
      </c>
      <c r="F520" s="18">
        <v>3190</v>
      </c>
      <c r="G520" t="str">
        <f>VLOOKUP(B520,'Store Size'!A$20:D$28,4,FALSE)</f>
        <v>Small</v>
      </c>
    </row>
    <row r="521" spans="1:7" x14ac:dyDescent="0.3">
      <c r="A521" s="1" t="s">
        <v>15</v>
      </c>
      <c r="B521" s="1" t="str">
        <f>VLOOKUP(A521,Store_Code!$A$2:$B$10,2,FALSE)</f>
        <v>Dumfries</v>
      </c>
      <c r="C521" s="2">
        <v>44996</v>
      </c>
      <c r="D521" s="1" t="s">
        <v>10</v>
      </c>
      <c r="E521" s="18" t="s">
        <v>9</v>
      </c>
      <c r="F521" s="18">
        <v>3685</v>
      </c>
      <c r="G521" t="str">
        <f>VLOOKUP(B521,'Store Size'!A$20:D$28,4,FALSE)</f>
        <v>Small</v>
      </c>
    </row>
    <row r="522" spans="1:7" x14ac:dyDescent="0.3">
      <c r="A522" s="1" t="s">
        <v>15</v>
      </c>
      <c r="B522" s="1" t="str">
        <f>VLOOKUP(A522,Store_Code!$A$2:$B$10,2,FALSE)</f>
        <v>Dumfries</v>
      </c>
      <c r="C522" s="2">
        <v>44997</v>
      </c>
      <c r="D522" s="1" t="s">
        <v>10</v>
      </c>
      <c r="E522" s="18" t="s">
        <v>9</v>
      </c>
      <c r="F522" s="18">
        <v>3334</v>
      </c>
      <c r="G522" t="str">
        <f>VLOOKUP(B522,'Store Size'!A$20:D$28,4,FALSE)</f>
        <v>Small</v>
      </c>
    </row>
    <row r="523" spans="1:7" x14ac:dyDescent="0.3">
      <c r="A523" s="1" t="s">
        <v>15</v>
      </c>
      <c r="B523" s="1" t="str">
        <f>VLOOKUP(A523,Store_Code!$A$2:$B$10,2,FALSE)</f>
        <v>Dumfries</v>
      </c>
      <c r="C523" s="2">
        <v>44998</v>
      </c>
      <c r="D523" s="1" t="s">
        <v>10</v>
      </c>
      <c r="E523" s="18" t="s">
        <v>9</v>
      </c>
      <c r="F523" s="18">
        <v>3645</v>
      </c>
      <c r="G523" t="str">
        <f>VLOOKUP(B523,'Store Size'!A$20:D$28,4,FALSE)</f>
        <v>Small</v>
      </c>
    </row>
    <row r="524" spans="1:7" x14ac:dyDescent="0.3">
      <c r="A524" s="1" t="s">
        <v>15</v>
      </c>
      <c r="B524" s="1" t="str">
        <f>VLOOKUP(A524,Store_Code!$A$2:$B$10,2,FALSE)</f>
        <v>Dumfries</v>
      </c>
      <c r="C524" s="2">
        <v>44999</v>
      </c>
      <c r="D524" s="1" t="s">
        <v>10</v>
      </c>
      <c r="E524" s="18" t="s">
        <v>9</v>
      </c>
      <c r="F524" s="18">
        <v>3098</v>
      </c>
      <c r="G524" t="str">
        <f>VLOOKUP(B524,'Store Size'!A$20:D$28,4,FALSE)</f>
        <v>Small</v>
      </c>
    </row>
    <row r="525" spans="1:7" x14ac:dyDescent="0.3">
      <c r="A525" s="1" t="s">
        <v>15</v>
      </c>
      <c r="B525" s="1" t="str">
        <f>VLOOKUP(A525,Store_Code!$A$2:$B$10,2,FALSE)</f>
        <v>Dumfries</v>
      </c>
      <c r="C525" s="2">
        <v>45000</v>
      </c>
      <c r="D525" s="1" t="s">
        <v>10</v>
      </c>
      <c r="E525" s="18" t="s">
        <v>9</v>
      </c>
      <c r="F525" s="18">
        <v>3027</v>
      </c>
      <c r="G525" t="str">
        <f>VLOOKUP(B525,'Store Size'!A$20:D$28,4,FALSE)</f>
        <v>Small</v>
      </c>
    </row>
    <row r="526" spans="1:7" x14ac:dyDescent="0.3">
      <c r="A526" s="1" t="s">
        <v>15</v>
      </c>
      <c r="B526" s="1" t="str">
        <f>VLOOKUP(A526,Store_Code!$A$2:$B$10,2,FALSE)</f>
        <v>Dumfries</v>
      </c>
      <c r="C526" s="2">
        <v>45001</v>
      </c>
      <c r="D526" s="1" t="s">
        <v>10</v>
      </c>
      <c r="E526" s="18" t="s">
        <v>9</v>
      </c>
      <c r="F526" s="18">
        <v>3514</v>
      </c>
      <c r="G526" t="str">
        <f>VLOOKUP(B526,'Store Size'!A$20:D$28,4,FALSE)</f>
        <v>Small</v>
      </c>
    </row>
    <row r="527" spans="1:7" x14ac:dyDescent="0.3">
      <c r="A527" s="1" t="s">
        <v>15</v>
      </c>
      <c r="B527" s="1" t="str">
        <f>VLOOKUP(A527,Store_Code!$A$2:$B$10,2,FALSE)</f>
        <v>Dumfries</v>
      </c>
      <c r="C527" s="2">
        <v>45002</v>
      </c>
      <c r="D527" s="1" t="s">
        <v>10</v>
      </c>
      <c r="E527" s="18" t="s">
        <v>9</v>
      </c>
      <c r="F527" s="18">
        <v>3529</v>
      </c>
      <c r="G527" t="str">
        <f>VLOOKUP(B527,'Store Size'!A$20:D$28,4,FALSE)</f>
        <v>Small</v>
      </c>
    </row>
    <row r="528" spans="1:7" x14ac:dyDescent="0.3">
      <c r="A528" s="1" t="s">
        <v>15</v>
      </c>
      <c r="B528" s="1" t="str">
        <f>VLOOKUP(A528,Store_Code!$A$2:$B$10,2,FALSE)</f>
        <v>Dumfries</v>
      </c>
      <c r="C528" s="2">
        <v>45003</v>
      </c>
      <c r="D528" s="1" t="s">
        <v>10</v>
      </c>
      <c r="E528" s="18" t="s">
        <v>9</v>
      </c>
      <c r="F528" s="18">
        <v>3704</v>
      </c>
      <c r="G528" t="str">
        <f>VLOOKUP(B528,'Store Size'!A$20:D$28,4,FALSE)</f>
        <v>Small</v>
      </c>
    </row>
    <row r="529" spans="1:7" x14ac:dyDescent="0.3">
      <c r="A529" s="1" t="s">
        <v>15</v>
      </c>
      <c r="B529" s="1" t="str">
        <f>VLOOKUP(A529,Store_Code!$A$2:$B$10,2,FALSE)</f>
        <v>Dumfries</v>
      </c>
      <c r="C529" s="2">
        <v>45004</v>
      </c>
      <c r="D529" s="1" t="s">
        <v>10</v>
      </c>
      <c r="E529" s="18" t="s">
        <v>9</v>
      </c>
      <c r="F529" s="18">
        <v>3566</v>
      </c>
      <c r="G529" t="str">
        <f>VLOOKUP(B529,'Store Size'!A$20:D$28,4,FALSE)</f>
        <v>Small</v>
      </c>
    </row>
    <row r="530" spans="1:7" x14ac:dyDescent="0.3">
      <c r="A530" s="1" t="s">
        <v>15</v>
      </c>
      <c r="B530" s="1" t="str">
        <f>VLOOKUP(A530,Store_Code!$A$2:$B$10,2,FALSE)</f>
        <v>Dumfries</v>
      </c>
      <c r="C530" s="2">
        <v>45005</v>
      </c>
      <c r="D530" s="1" t="s">
        <v>10</v>
      </c>
      <c r="E530" s="18" t="s">
        <v>9</v>
      </c>
      <c r="F530" s="18">
        <v>3547</v>
      </c>
      <c r="G530" t="str">
        <f>VLOOKUP(B530,'Store Size'!A$20:D$28,4,FALSE)</f>
        <v>Small</v>
      </c>
    </row>
    <row r="531" spans="1:7" x14ac:dyDescent="0.3">
      <c r="A531" s="1" t="s">
        <v>15</v>
      </c>
      <c r="B531" s="1" t="str">
        <f>VLOOKUP(A531,Store_Code!$A$2:$B$10,2,FALSE)</f>
        <v>Dumfries</v>
      </c>
      <c r="C531" s="2">
        <v>45006</v>
      </c>
      <c r="D531" s="1" t="s">
        <v>10</v>
      </c>
      <c r="E531" s="18" t="s">
        <v>9</v>
      </c>
      <c r="F531" s="18">
        <v>3682</v>
      </c>
      <c r="G531" t="str">
        <f>VLOOKUP(B531,'Store Size'!A$20:D$28,4,FALSE)</f>
        <v>Small</v>
      </c>
    </row>
    <row r="532" spans="1:7" x14ac:dyDescent="0.3">
      <c r="A532" s="1" t="s">
        <v>15</v>
      </c>
      <c r="B532" s="1" t="str">
        <f>VLOOKUP(A532,Store_Code!$A$2:$B$10,2,FALSE)</f>
        <v>Dumfries</v>
      </c>
      <c r="C532" s="2">
        <v>45007</v>
      </c>
      <c r="D532" s="1" t="s">
        <v>10</v>
      </c>
      <c r="E532" s="18" t="s">
        <v>9</v>
      </c>
      <c r="F532" s="18">
        <v>3760</v>
      </c>
      <c r="G532" t="str">
        <f>VLOOKUP(B532,'Store Size'!A$20:D$28,4,FALSE)</f>
        <v>Small</v>
      </c>
    </row>
    <row r="533" spans="1:7" x14ac:dyDescent="0.3">
      <c r="A533" s="1" t="s">
        <v>15</v>
      </c>
      <c r="B533" s="1" t="str">
        <f>VLOOKUP(A533,Store_Code!$A$2:$B$10,2,FALSE)</f>
        <v>Dumfries</v>
      </c>
      <c r="C533" s="2">
        <v>45008</v>
      </c>
      <c r="D533" s="1" t="s">
        <v>10</v>
      </c>
      <c r="E533" s="18" t="s">
        <v>9</v>
      </c>
      <c r="F533" s="18">
        <v>3070</v>
      </c>
      <c r="G533" t="str">
        <f>VLOOKUP(B533,'Store Size'!A$20:D$28,4,FALSE)</f>
        <v>Small</v>
      </c>
    </row>
    <row r="534" spans="1:7" x14ac:dyDescent="0.3">
      <c r="A534" s="1" t="s">
        <v>15</v>
      </c>
      <c r="B534" s="1" t="str">
        <f>VLOOKUP(A534,Store_Code!$A$2:$B$10,2,FALSE)</f>
        <v>Dumfries</v>
      </c>
      <c r="C534" s="2">
        <v>45009</v>
      </c>
      <c r="D534" s="1" t="s">
        <v>10</v>
      </c>
      <c r="E534" s="18" t="s">
        <v>9</v>
      </c>
      <c r="F534" s="18">
        <v>3141</v>
      </c>
      <c r="G534" t="str">
        <f>VLOOKUP(B534,'Store Size'!A$20:D$28,4,FALSE)</f>
        <v>Small</v>
      </c>
    </row>
    <row r="535" spans="1:7" x14ac:dyDescent="0.3">
      <c r="A535" s="1" t="s">
        <v>15</v>
      </c>
      <c r="B535" s="1" t="str">
        <f>VLOOKUP(A535,Store_Code!$A$2:$B$10,2,FALSE)</f>
        <v>Dumfries</v>
      </c>
      <c r="C535" s="2">
        <v>45010</v>
      </c>
      <c r="D535" s="1" t="s">
        <v>10</v>
      </c>
      <c r="E535" s="18" t="s">
        <v>9</v>
      </c>
      <c r="F535" s="18">
        <v>3366</v>
      </c>
      <c r="G535" t="str">
        <f>VLOOKUP(B535,'Store Size'!A$20:D$28,4,FALSE)</f>
        <v>Small</v>
      </c>
    </row>
    <row r="536" spans="1:7" x14ac:dyDescent="0.3">
      <c r="A536" s="1" t="s">
        <v>15</v>
      </c>
      <c r="B536" s="1" t="str">
        <f>VLOOKUP(A536,Store_Code!$A$2:$B$10,2,FALSE)</f>
        <v>Dumfries</v>
      </c>
      <c r="C536" s="2">
        <v>45011</v>
      </c>
      <c r="D536" s="1" t="s">
        <v>10</v>
      </c>
      <c r="E536" s="18" t="s">
        <v>9</v>
      </c>
      <c r="F536" s="18">
        <v>3388</v>
      </c>
      <c r="G536" t="str">
        <f>VLOOKUP(B536,'Store Size'!A$20:D$28,4,FALSE)</f>
        <v>Small</v>
      </c>
    </row>
    <row r="537" spans="1:7" x14ac:dyDescent="0.3">
      <c r="A537" s="1" t="s">
        <v>15</v>
      </c>
      <c r="B537" s="1" t="str">
        <f>VLOOKUP(A537,Store_Code!$A$2:$B$10,2,FALSE)</f>
        <v>Dumfries</v>
      </c>
      <c r="C537" s="2">
        <v>45012</v>
      </c>
      <c r="D537" s="1" t="s">
        <v>10</v>
      </c>
      <c r="E537" s="18" t="s">
        <v>9</v>
      </c>
      <c r="F537" s="18">
        <v>3865</v>
      </c>
      <c r="G537" t="str">
        <f>VLOOKUP(B537,'Store Size'!A$20:D$28,4,FALSE)</f>
        <v>Small</v>
      </c>
    </row>
    <row r="538" spans="1:7" x14ac:dyDescent="0.3">
      <c r="A538" s="1" t="s">
        <v>15</v>
      </c>
      <c r="B538" s="1" t="str">
        <f>VLOOKUP(A538,Store_Code!$A$2:$B$10,2,FALSE)</f>
        <v>Dumfries</v>
      </c>
      <c r="C538" s="2">
        <v>45013</v>
      </c>
      <c r="D538" s="1" t="s">
        <v>10</v>
      </c>
      <c r="E538" s="18" t="s">
        <v>9</v>
      </c>
      <c r="F538" s="18">
        <v>3689</v>
      </c>
      <c r="G538" t="str">
        <f>VLOOKUP(B538,'Store Size'!A$20:D$28,4,FALSE)</f>
        <v>Small</v>
      </c>
    </row>
    <row r="539" spans="1:7" x14ac:dyDescent="0.3">
      <c r="A539" s="1" t="s">
        <v>15</v>
      </c>
      <c r="B539" s="1" t="str">
        <f>VLOOKUP(A539,Store_Code!$A$2:$B$10,2,FALSE)</f>
        <v>Dumfries</v>
      </c>
      <c r="C539" s="2">
        <v>45014</v>
      </c>
      <c r="D539" s="1" t="s">
        <v>10</v>
      </c>
      <c r="E539" s="18" t="s">
        <v>9</v>
      </c>
      <c r="F539" s="18">
        <v>3218</v>
      </c>
      <c r="G539" t="str">
        <f>VLOOKUP(B539,'Store Size'!A$20:D$28,4,FALSE)</f>
        <v>Small</v>
      </c>
    </row>
    <row r="540" spans="1:7" x14ac:dyDescent="0.3">
      <c r="A540" s="1" t="s">
        <v>15</v>
      </c>
      <c r="B540" s="1" t="str">
        <f>VLOOKUP(A540,Store_Code!$A$2:$B$10,2,FALSE)</f>
        <v>Dumfries</v>
      </c>
      <c r="C540" s="2">
        <v>45015</v>
      </c>
      <c r="D540" s="1" t="s">
        <v>10</v>
      </c>
      <c r="E540" s="18" t="s">
        <v>9</v>
      </c>
      <c r="F540" s="18">
        <v>3454</v>
      </c>
      <c r="G540" t="str">
        <f>VLOOKUP(B540,'Store Size'!A$20:D$28,4,FALSE)</f>
        <v>Small</v>
      </c>
    </row>
    <row r="541" spans="1:7" x14ac:dyDescent="0.3">
      <c r="A541" s="1" t="s">
        <v>15</v>
      </c>
      <c r="B541" s="1" t="str">
        <f>VLOOKUP(A541,Store_Code!$A$2:$B$10,2,FALSE)</f>
        <v>Dumfries</v>
      </c>
      <c r="C541" s="2">
        <v>45016</v>
      </c>
      <c r="D541" s="1" t="s">
        <v>10</v>
      </c>
      <c r="E541" s="18" t="s">
        <v>9</v>
      </c>
      <c r="F541" s="18">
        <v>3827</v>
      </c>
      <c r="G541" t="str">
        <f>VLOOKUP(B541,'Store Size'!A$20:D$28,4,FALSE)</f>
        <v>Small</v>
      </c>
    </row>
    <row r="542" spans="1:7" x14ac:dyDescent="0.3">
      <c r="A542" s="1" t="s">
        <v>13</v>
      </c>
      <c r="B542" s="1" t="str">
        <f>VLOOKUP(A542,Store_Code!$A$2:$B$10,2,FALSE)</f>
        <v>Dundee</v>
      </c>
      <c r="C542" s="2">
        <v>44927</v>
      </c>
      <c r="D542" s="1" t="s">
        <v>6</v>
      </c>
      <c r="E542" s="18" t="s">
        <v>7</v>
      </c>
      <c r="F542" s="18">
        <v>14704</v>
      </c>
      <c r="G542" t="str">
        <f>VLOOKUP(B542,'Store Size'!A$2:D$10,4,FALSE)</f>
        <v>Medium</v>
      </c>
    </row>
    <row r="543" spans="1:7" x14ac:dyDescent="0.3">
      <c r="A543" s="1" t="s">
        <v>13</v>
      </c>
      <c r="B543" s="1" t="str">
        <f>VLOOKUP(A543,Store_Code!$A$2:$B$10,2,FALSE)</f>
        <v>Dundee</v>
      </c>
      <c r="C543" s="2">
        <v>44928</v>
      </c>
      <c r="D543" s="1" t="s">
        <v>6</v>
      </c>
      <c r="E543" s="18" t="s">
        <v>7</v>
      </c>
      <c r="F543" s="18">
        <v>14531</v>
      </c>
      <c r="G543" t="str">
        <f>VLOOKUP(B543,'Store Size'!A$2:D$10,4,FALSE)</f>
        <v>Medium</v>
      </c>
    </row>
    <row r="544" spans="1:7" x14ac:dyDescent="0.3">
      <c r="A544" s="1" t="s">
        <v>13</v>
      </c>
      <c r="B544" s="1" t="str">
        <f>VLOOKUP(A544,Store_Code!$A$2:$B$10,2,FALSE)</f>
        <v>Dundee</v>
      </c>
      <c r="C544" s="2">
        <v>44929</v>
      </c>
      <c r="D544" s="1" t="s">
        <v>6</v>
      </c>
      <c r="E544" s="18" t="s">
        <v>7</v>
      </c>
      <c r="F544" s="18">
        <v>14728</v>
      </c>
      <c r="G544" t="str">
        <f>VLOOKUP(B544,'Store Size'!A$2:D$10,4,FALSE)</f>
        <v>Medium</v>
      </c>
    </row>
    <row r="545" spans="1:7" x14ac:dyDescent="0.3">
      <c r="A545" s="1" t="s">
        <v>13</v>
      </c>
      <c r="B545" s="1" t="str">
        <f>VLOOKUP(A545,Store_Code!$A$2:$B$10,2,FALSE)</f>
        <v>Dundee</v>
      </c>
      <c r="C545" s="2">
        <v>44930</v>
      </c>
      <c r="D545" s="1" t="s">
        <v>6</v>
      </c>
      <c r="E545" s="18" t="s">
        <v>7</v>
      </c>
      <c r="F545" s="18">
        <v>14314</v>
      </c>
      <c r="G545" t="str">
        <f>VLOOKUP(B545,'Store Size'!A$2:D$10,4,FALSE)</f>
        <v>Medium</v>
      </c>
    </row>
    <row r="546" spans="1:7" x14ac:dyDescent="0.3">
      <c r="A546" s="1" t="s">
        <v>13</v>
      </c>
      <c r="B546" s="1" t="str">
        <f>VLOOKUP(A546,Store_Code!$A$2:$B$10,2,FALSE)</f>
        <v>Dundee</v>
      </c>
      <c r="C546" s="2">
        <v>44931</v>
      </c>
      <c r="D546" s="1" t="s">
        <v>6</v>
      </c>
      <c r="E546" s="18" t="s">
        <v>7</v>
      </c>
      <c r="F546" s="18">
        <v>14653</v>
      </c>
      <c r="G546" t="str">
        <f>VLOOKUP(B546,'Store Size'!A$2:D$10,4,FALSE)</f>
        <v>Medium</v>
      </c>
    </row>
    <row r="547" spans="1:7" x14ac:dyDescent="0.3">
      <c r="A547" s="1" t="s">
        <v>13</v>
      </c>
      <c r="B547" s="1" t="str">
        <f>VLOOKUP(A547,Store_Code!$A$2:$B$10,2,FALSE)</f>
        <v>Dundee</v>
      </c>
      <c r="C547" s="2">
        <v>44932</v>
      </c>
      <c r="D547" s="1" t="s">
        <v>6</v>
      </c>
      <c r="E547" s="18" t="s">
        <v>7</v>
      </c>
      <c r="F547" s="18">
        <v>14582</v>
      </c>
      <c r="G547" t="str">
        <f>VLOOKUP(B547,'Store Size'!A$2:D$10,4,FALSE)</f>
        <v>Medium</v>
      </c>
    </row>
    <row r="548" spans="1:7" x14ac:dyDescent="0.3">
      <c r="A548" s="1" t="s">
        <v>13</v>
      </c>
      <c r="B548" s="1" t="str">
        <f>VLOOKUP(A548,Store_Code!$A$2:$B$10,2,FALSE)</f>
        <v>Dundee</v>
      </c>
      <c r="C548" s="2">
        <v>44933</v>
      </c>
      <c r="D548" s="1" t="s">
        <v>6</v>
      </c>
      <c r="E548" s="18" t="s">
        <v>7</v>
      </c>
      <c r="F548" s="18">
        <v>14258</v>
      </c>
      <c r="G548" t="str">
        <f>VLOOKUP(B548,'Store Size'!A$2:D$10,4,FALSE)</f>
        <v>Medium</v>
      </c>
    </row>
    <row r="549" spans="1:7" x14ac:dyDescent="0.3">
      <c r="A549" s="1" t="s">
        <v>13</v>
      </c>
      <c r="B549" s="1" t="str">
        <f>VLOOKUP(A549,Store_Code!$A$2:$B$10,2,FALSE)</f>
        <v>Dundee</v>
      </c>
      <c r="C549" s="2">
        <v>44934</v>
      </c>
      <c r="D549" s="1" t="s">
        <v>6</v>
      </c>
      <c r="E549" s="18" t="s">
        <v>7</v>
      </c>
      <c r="F549" s="18">
        <v>14469</v>
      </c>
      <c r="G549" t="str">
        <f>VLOOKUP(B549,'Store Size'!A$2:D$10,4,FALSE)</f>
        <v>Medium</v>
      </c>
    </row>
    <row r="550" spans="1:7" x14ac:dyDescent="0.3">
      <c r="A550" s="1" t="s">
        <v>13</v>
      </c>
      <c r="B550" s="1" t="str">
        <f>VLOOKUP(A550,Store_Code!$A$2:$B$10,2,FALSE)</f>
        <v>Dundee</v>
      </c>
      <c r="C550" s="2">
        <v>44935</v>
      </c>
      <c r="D550" s="1" t="s">
        <v>6</v>
      </c>
      <c r="E550" s="18" t="s">
        <v>7</v>
      </c>
      <c r="F550" s="18">
        <v>14107</v>
      </c>
      <c r="G550" t="str">
        <f>VLOOKUP(B550,'Store Size'!A$2:D$10,4,FALSE)</f>
        <v>Medium</v>
      </c>
    </row>
    <row r="551" spans="1:7" x14ac:dyDescent="0.3">
      <c r="A551" s="1" t="s">
        <v>13</v>
      </c>
      <c r="B551" s="1" t="str">
        <f>VLOOKUP(A551,Store_Code!$A$2:$B$10,2,FALSE)</f>
        <v>Dundee</v>
      </c>
      <c r="C551" s="2">
        <v>44936</v>
      </c>
      <c r="D551" s="1" t="s">
        <v>6</v>
      </c>
      <c r="E551" s="18" t="s">
        <v>7</v>
      </c>
      <c r="F551" s="18">
        <v>14224</v>
      </c>
      <c r="G551" t="str">
        <f>VLOOKUP(B551,'Store Size'!A$2:D$10,4,FALSE)</f>
        <v>Medium</v>
      </c>
    </row>
    <row r="552" spans="1:7" x14ac:dyDescent="0.3">
      <c r="A552" s="1" t="s">
        <v>13</v>
      </c>
      <c r="B552" s="1" t="str">
        <f>VLOOKUP(A552,Store_Code!$A$2:$B$10,2,FALSE)</f>
        <v>Dundee</v>
      </c>
      <c r="C552" s="2">
        <v>44937</v>
      </c>
      <c r="D552" s="1" t="s">
        <v>6</v>
      </c>
      <c r="E552" s="18" t="s">
        <v>7</v>
      </c>
      <c r="F552" s="18">
        <v>14482</v>
      </c>
      <c r="G552" t="str">
        <f>VLOOKUP(B552,'Store Size'!A$2:D$10,4,FALSE)</f>
        <v>Medium</v>
      </c>
    </row>
    <row r="553" spans="1:7" x14ac:dyDescent="0.3">
      <c r="A553" s="1" t="s">
        <v>13</v>
      </c>
      <c r="B553" s="1" t="str">
        <f>VLOOKUP(A553,Store_Code!$A$2:$B$10,2,FALSE)</f>
        <v>Dundee</v>
      </c>
      <c r="C553" s="2">
        <v>44938</v>
      </c>
      <c r="D553" s="1" t="s">
        <v>6</v>
      </c>
      <c r="E553" s="18" t="s">
        <v>7</v>
      </c>
      <c r="F553" s="18">
        <v>14720</v>
      </c>
      <c r="G553" t="str">
        <f>VLOOKUP(B553,'Store Size'!A$2:D$10,4,FALSE)</f>
        <v>Medium</v>
      </c>
    </row>
    <row r="554" spans="1:7" x14ac:dyDescent="0.3">
      <c r="A554" s="1" t="s">
        <v>13</v>
      </c>
      <c r="B554" s="1" t="str">
        <f>VLOOKUP(A554,Store_Code!$A$2:$B$10,2,FALSE)</f>
        <v>Dundee</v>
      </c>
      <c r="C554" s="2">
        <v>44939</v>
      </c>
      <c r="D554" s="1" t="s">
        <v>6</v>
      </c>
      <c r="E554" s="18" t="s">
        <v>7</v>
      </c>
      <c r="F554" s="18">
        <v>14404</v>
      </c>
      <c r="G554" t="str">
        <f>VLOOKUP(B554,'Store Size'!A$2:D$10,4,FALSE)</f>
        <v>Medium</v>
      </c>
    </row>
    <row r="555" spans="1:7" x14ac:dyDescent="0.3">
      <c r="A555" s="1" t="s">
        <v>13</v>
      </c>
      <c r="B555" s="1" t="str">
        <f>VLOOKUP(A555,Store_Code!$A$2:$B$10,2,FALSE)</f>
        <v>Dundee</v>
      </c>
      <c r="C555" s="2">
        <v>44940</v>
      </c>
      <c r="D555" s="1" t="s">
        <v>6</v>
      </c>
      <c r="E555" s="18" t="s">
        <v>7</v>
      </c>
      <c r="F555" s="18">
        <v>14800</v>
      </c>
      <c r="G555" t="str">
        <f>VLOOKUP(B555,'Store Size'!A$2:D$10,4,FALSE)</f>
        <v>Medium</v>
      </c>
    </row>
    <row r="556" spans="1:7" x14ac:dyDescent="0.3">
      <c r="A556" s="1" t="s">
        <v>13</v>
      </c>
      <c r="B556" s="1" t="str">
        <f>VLOOKUP(A556,Store_Code!$A$2:$B$10,2,FALSE)</f>
        <v>Dundee</v>
      </c>
      <c r="C556" s="2">
        <v>44941</v>
      </c>
      <c r="D556" s="1" t="s">
        <v>6</v>
      </c>
      <c r="E556" s="18" t="s">
        <v>7</v>
      </c>
      <c r="F556" s="18">
        <v>14333</v>
      </c>
      <c r="G556" t="str">
        <f>VLOOKUP(B556,'Store Size'!A$2:D$10,4,FALSE)</f>
        <v>Medium</v>
      </c>
    </row>
    <row r="557" spans="1:7" x14ac:dyDescent="0.3">
      <c r="A557" s="1" t="s">
        <v>13</v>
      </c>
      <c r="B557" s="1" t="str">
        <f>VLOOKUP(A557,Store_Code!$A$2:$B$10,2,FALSE)</f>
        <v>Dundee</v>
      </c>
      <c r="C557" s="2">
        <v>44942</v>
      </c>
      <c r="D557" s="1" t="s">
        <v>6</v>
      </c>
      <c r="E557" s="18" t="s">
        <v>9</v>
      </c>
      <c r="F557" s="18">
        <v>11439</v>
      </c>
      <c r="G557" t="str">
        <f>VLOOKUP(B557,'Store Size'!A$2:D$10,4,FALSE)</f>
        <v>Medium</v>
      </c>
    </row>
    <row r="558" spans="1:7" x14ac:dyDescent="0.3">
      <c r="A558" s="1" t="s">
        <v>13</v>
      </c>
      <c r="B558" s="1" t="str">
        <f>VLOOKUP(A558,Store_Code!$A$2:$B$10,2,FALSE)</f>
        <v>Dundee</v>
      </c>
      <c r="C558" s="2">
        <v>44943</v>
      </c>
      <c r="D558" s="1" t="s">
        <v>6</v>
      </c>
      <c r="E558" s="18" t="s">
        <v>9</v>
      </c>
      <c r="F558" s="18">
        <v>12036</v>
      </c>
      <c r="G558" t="str">
        <f>VLOOKUP(B558,'Store Size'!A$2:D$10,4,FALSE)</f>
        <v>Medium</v>
      </c>
    </row>
    <row r="559" spans="1:7" x14ac:dyDescent="0.3">
      <c r="A559" s="1" t="s">
        <v>13</v>
      </c>
      <c r="B559" s="1" t="str">
        <f>VLOOKUP(A559,Store_Code!$A$2:$B$10,2,FALSE)</f>
        <v>Dundee</v>
      </c>
      <c r="C559" s="2">
        <v>44944</v>
      </c>
      <c r="D559" s="1" t="s">
        <v>6</v>
      </c>
      <c r="E559" s="18" t="s">
        <v>9</v>
      </c>
      <c r="F559" s="18">
        <v>11128</v>
      </c>
      <c r="G559" t="str">
        <f>VLOOKUP(B559,'Store Size'!A$2:D$10,4,FALSE)</f>
        <v>Medium</v>
      </c>
    </row>
    <row r="560" spans="1:7" x14ac:dyDescent="0.3">
      <c r="A560" s="1" t="s">
        <v>13</v>
      </c>
      <c r="B560" s="1" t="str">
        <f>VLOOKUP(A560,Store_Code!$A$2:$B$10,2,FALSE)</f>
        <v>Dundee</v>
      </c>
      <c r="C560" s="2">
        <v>44945</v>
      </c>
      <c r="D560" s="1" t="s">
        <v>6</v>
      </c>
      <c r="E560" s="18" t="s">
        <v>9</v>
      </c>
      <c r="F560" s="18">
        <v>11709</v>
      </c>
      <c r="G560" t="str">
        <f>VLOOKUP(B560,'Store Size'!A$2:D$10,4,FALSE)</f>
        <v>Medium</v>
      </c>
    </row>
    <row r="561" spans="1:7" x14ac:dyDescent="0.3">
      <c r="A561" s="1" t="s">
        <v>13</v>
      </c>
      <c r="B561" s="1" t="str">
        <f>VLOOKUP(A561,Store_Code!$A$2:$B$10,2,FALSE)</f>
        <v>Dundee</v>
      </c>
      <c r="C561" s="2">
        <v>44946</v>
      </c>
      <c r="D561" s="1" t="s">
        <v>6</v>
      </c>
      <c r="E561" s="18" t="s">
        <v>9</v>
      </c>
      <c r="F561" s="18">
        <v>12535</v>
      </c>
      <c r="G561" t="str">
        <f>VLOOKUP(B561,'Store Size'!A$2:D$10,4,FALSE)</f>
        <v>Medium</v>
      </c>
    </row>
    <row r="562" spans="1:7" x14ac:dyDescent="0.3">
      <c r="A562" s="1" t="s">
        <v>13</v>
      </c>
      <c r="B562" s="1" t="str">
        <f>VLOOKUP(A562,Store_Code!$A$2:$B$10,2,FALSE)</f>
        <v>Dundee</v>
      </c>
      <c r="C562" s="2">
        <v>44947</v>
      </c>
      <c r="D562" s="1" t="s">
        <v>6</v>
      </c>
      <c r="E562" s="18" t="s">
        <v>9</v>
      </c>
      <c r="F562" s="18">
        <v>12365</v>
      </c>
      <c r="G562" t="str">
        <f>VLOOKUP(B562,'Store Size'!A$2:D$10,4,FALSE)</f>
        <v>Medium</v>
      </c>
    </row>
    <row r="563" spans="1:7" x14ac:dyDescent="0.3">
      <c r="A563" s="1" t="s">
        <v>13</v>
      </c>
      <c r="B563" s="1" t="str">
        <f>VLOOKUP(A563,Store_Code!$A$2:$B$10,2,FALSE)</f>
        <v>Dundee</v>
      </c>
      <c r="C563" s="2">
        <v>44948</v>
      </c>
      <c r="D563" s="1" t="s">
        <v>6</v>
      </c>
      <c r="E563" s="18" t="s">
        <v>9</v>
      </c>
      <c r="F563" s="18">
        <v>11613</v>
      </c>
      <c r="G563" t="str">
        <f>VLOOKUP(B563,'Store Size'!A$2:D$10,4,FALSE)</f>
        <v>Medium</v>
      </c>
    </row>
    <row r="564" spans="1:7" x14ac:dyDescent="0.3">
      <c r="A564" s="1" t="s">
        <v>13</v>
      </c>
      <c r="B564" s="1" t="str">
        <f>VLOOKUP(A564,Store_Code!$A$2:$B$10,2,FALSE)</f>
        <v>Dundee</v>
      </c>
      <c r="C564" s="2">
        <v>44949</v>
      </c>
      <c r="D564" s="1" t="s">
        <v>6</v>
      </c>
      <c r="E564" s="18" t="s">
        <v>9</v>
      </c>
      <c r="F564" s="18">
        <v>12292</v>
      </c>
      <c r="G564" t="str">
        <f>VLOOKUP(B564,'Store Size'!A$2:D$10,4,FALSE)</f>
        <v>Medium</v>
      </c>
    </row>
    <row r="565" spans="1:7" x14ac:dyDescent="0.3">
      <c r="A565" s="1" t="s">
        <v>13</v>
      </c>
      <c r="B565" s="1" t="str">
        <f>VLOOKUP(A565,Store_Code!$A$2:$B$10,2,FALSE)</f>
        <v>Dundee</v>
      </c>
      <c r="C565" s="2">
        <v>44950</v>
      </c>
      <c r="D565" s="1" t="s">
        <v>6</v>
      </c>
      <c r="E565" s="18" t="s">
        <v>9</v>
      </c>
      <c r="F565" s="18">
        <v>11359</v>
      </c>
      <c r="G565" t="str">
        <f>VLOOKUP(B565,'Store Size'!A$2:D$10,4,FALSE)</f>
        <v>Medium</v>
      </c>
    </row>
    <row r="566" spans="1:7" x14ac:dyDescent="0.3">
      <c r="A566" s="1" t="s">
        <v>13</v>
      </c>
      <c r="B566" s="1" t="str">
        <f>VLOOKUP(A566,Store_Code!$A$2:$B$10,2,FALSE)</f>
        <v>Dundee</v>
      </c>
      <c r="C566" s="2">
        <v>44951</v>
      </c>
      <c r="D566" s="1" t="s">
        <v>6</v>
      </c>
      <c r="E566" s="18" t="s">
        <v>9</v>
      </c>
      <c r="F566" s="18">
        <v>11660</v>
      </c>
      <c r="G566" t="str">
        <f>VLOOKUP(B566,'Store Size'!A$2:D$10,4,FALSE)</f>
        <v>Medium</v>
      </c>
    </row>
    <row r="567" spans="1:7" x14ac:dyDescent="0.3">
      <c r="A567" s="1" t="s">
        <v>13</v>
      </c>
      <c r="B567" s="1" t="str">
        <f>VLOOKUP(A567,Store_Code!$A$2:$B$10,2,FALSE)</f>
        <v>Dundee</v>
      </c>
      <c r="C567" s="2">
        <v>44952</v>
      </c>
      <c r="D567" s="1" t="s">
        <v>6</v>
      </c>
      <c r="E567" s="18" t="s">
        <v>9</v>
      </c>
      <c r="F567" s="18">
        <v>12483</v>
      </c>
      <c r="G567" t="str">
        <f>VLOOKUP(B567,'Store Size'!A$2:D$10,4,FALSE)</f>
        <v>Medium</v>
      </c>
    </row>
    <row r="568" spans="1:7" x14ac:dyDescent="0.3">
      <c r="A568" s="1" t="s">
        <v>13</v>
      </c>
      <c r="B568" s="1" t="str">
        <f>VLOOKUP(A568,Store_Code!$A$2:$B$10,2,FALSE)</f>
        <v>Dundee</v>
      </c>
      <c r="C568" s="2">
        <v>44953</v>
      </c>
      <c r="D568" s="1" t="s">
        <v>6</v>
      </c>
      <c r="E568" s="18" t="s">
        <v>9</v>
      </c>
      <c r="F568" s="18">
        <v>11659</v>
      </c>
      <c r="G568" t="str">
        <f>VLOOKUP(B568,'Store Size'!A$2:D$10,4,FALSE)</f>
        <v>Medium</v>
      </c>
    </row>
    <row r="569" spans="1:7" x14ac:dyDescent="0.3">
      <c r="A569" s="1" t="s">
        <v>13</v>
      </c>
      <c r="B569" s="1" t="str">
        <f>VLOOKUP(A569,Store_Code!$A$2:$B$10,2,FALSE)</f>
        <v>Dundee</v>
      </c>
      <c r="C569" s="2">
        <v>44954</v>
      </c>
      <c r="D569" s="1" t="s">
        <v>6</v>
      </c>
      <c r="E569" s="18" t="s">
        <v>9</v>
      </c>
      <c r="F569" s="18">
        <v>12174</v>
      </c>
      <c r="G569" t="str">
        <f>VLOOKUP(B569,'Store Size'!A$2:D$10,4,FALSE)</f>
        <v>Medium</v>
      </c>
    </row>
    <row r="570" spans="1:7" x14ac:dyDescent="0.3">
      <c r="A570" s="1" t="s">
        <v>13</v>
      </c>
      <c r="B570" s="1" t="str">
        <f>VLOOKUP(A570,Store_Code!$A$2:$B$10,2,FALSE)</f>
        <v>Dundee</v>
      </c>
      <c r="C570" s="2">
        <v>44955</v>
      </c>
      <c r="D570" s="1" t="s">
        <v>6</v>
      </c>
      <c r="E570" s="18" t="s">
        <v>9</v>
      </c>
      <c r="F570" s="18">
        <v>12086</v>
      </c>
      <c r="G570" t="str">
        <f>VLOOKUP(B570,'Store Size'!A$2:D$10,4,FALSE)</f>
        <v>Medium</v>
      </c>
    </row>
    <row r="571" spans="1:7" x14ac:dyDescent="0.3">
      <c r="A571" s="1" t="s">
        <v>13</v>
      </c>
      <c r="B571" s="1" t="str">
        <f>VLOOKUP(A571,Store_Code!$A$2:$B$10,2,FALSE)</f>
        <v>Dundee</v>
      </c>
      <c r="C571" s="2">
        <v>44956</v>
      </c>
      <c r="D571" s="1" t="s">
        <v>6</v>
      </c>
      <c r="E571" s="18" t="s">
        <v>9</v>
      </c>
      <c r="F571" s="18">
        <v>11707</v>
      </c>
      <c r="G571" t="str">
        <f>VLOOKUP(B571,'Store Size'!A$2:D$10,4,FALSE)</f>
        <v>Medium</v>
      </c>
    </row>
    <row r="572" spans="1:7" x14ac:dyDescent="0.3">
      <c r="A572" s="1" t="s">
        <v>13</v>
      </c>
      <c r="B572" s="1" t="str">
        <f>VLOOKUP(A572,Store_Code!$A$2:$B$10,2,FALSE)</f>
        <v>Dundee</v>
      </c>
      <c r="C572" s="2">
        <v>44957</v>
      </c>
      <c r="D572" s="1" t="s">
        <v>6</v>
      </c>
      <c r="E572" s="18" t="s">
        <v>9</v>
      </c>
      <c r="F572" s="18">
        <v>11104</v>
      </c>
      <c r="G572" t="str">
        <f>VLOOKUP(B572,'Store Size'!A$2:D$10,4,FALSE)</f>
        <v>Medium</v>
      </c>
    </row>
    <row r="573" spans="1:7" x14ac:dyDescent="0.3">
      <c r="A573" s="1" t="s">
        <v>13</v>
      </c>
      <c r="B573" s="1" t="str">
        <f>VLOOKUP(A573,Store_Code!$A$2:$B$10,2,FALSE)</f>
        <v>Dundee</v>
      </c>
      <c r="C573" s="2">
        <v>44958</v>
      </c>
      <c r="D573" s="1" t="s">
        <v>6</v>
      </c>
      <c r="E573" s="18" t="s">
        <v>9</v>
      </c>
      <c r="F573" s="18">
        <v>12431</v>
      </c>
      <c r="G573" t="str">
        <f>VLOOKUP(B573,'Store Size'!A$2:D$10,4,FALSE)</f>
        <v>Medium</v>
      </c>
    </row>
    <row r="574" spans="1:7" x14ac:dyDescent="0.3">
      <c r="A574" s="1" t="s">
        <v>13</v>
      </c>
      <c r="B574" s="1" t="str">
        <f>VLOOKUP(A574,Store_Code!$A$2:$B$10,2,FALSE)</f>
        <v>Dundee</v>
      </c>
      <c r="C574" s="2">
        <v>44959</v>
      </c>
      <c r="D574" s="1" t="s">
        <v>6</v>
      </c>
      <c r="E574" s="18" t="s">
        <v>9</v>
      </c>
      <c r="F574" s="18">
        <v>12055</v>
      </c>
      <c r="G574" t="str">
        <f>VLOOKUP(B574,'Store Size'!A$2:D$10,4,FALSE)</f>
        <v>Medium</v>
      </c>
    </row>
    <row r="575" spans="1:7" x14ac:dyDescent="0.3">
      <c r="A575" s="1" t="s">
        <v>13</v>
      </c>
      <c r="B575" s="1" t="str">
        <f>VLOOKUP(A575,Store_Code!$A$2:$B$10,2,FALSE)</f>
        <v>Dundee</v>
      </c>
      <c r="C575" s="2">
        <v>44960</v>
      </c>
      <c r="D575" s="1" t="s">
        <v>6</v>
      </c>
      <c r="E575" s="18" t="s">
        <v>9</v>
      </c>
      <c r="F575" s="18">
        <v>11191</v>
      </c>
      <c r="G575" t="str">
        <f>VLOOKUP(B575,'Store Size'!A$2:D$10,4,FALSE)</f>
        <v>Medium</v>
      </c>
    </row>
    <row r="576" spans="1:7" x14ac:dyDescent="0.3">
      <c r="A576" s="1" t="s">
        <v>13</v>
      </c>
      <c r="B576" s="1" t="str">
        <f>VLOOKUP(A576,Store_Code!$A$2:$B$10,2,FALSE)</f>
        <v>Dundee</v>
      </c>
      <c r="C576" s="2">
        <v>44961</v>
      </c>
      <c r="D576" s="1" t="s">
        <v>6</v>
      </c>
      <c r="E576" s="18" t="s">
        <v>9</v>
      </c>
      <c r="F576" s="18">
        <v>11366</v>
      </c>
      <c r="G576" t="str">
        <f>VLOOKUP(B576,'Store Size'!A$2:D$10,4,FALSE)</f>
        <v>Medium</v>
      </c>
    </row>
    <row r="577" spans="1:7" x14ac:dyDescent="0.3">
      <c r="A577" s="1" t="s">
        <v>13</v>
      </c>
      <c r="B577" s="1" t="str">
        <f>VLOOKUP(A577,Store_Code!$A$2:$B$10,2,FALSE)</f>
        <v>Dundee</v>
      </c>
      <c r="C577" s="2">
        <v>44962</v>
      </c>
      <c r="D577" s="1" t="s">
        <v>6</v>
      </c>
      <c r="E577" s="18" t="s">
        <v>9</v>
      </c>
      <c r="F577" s="18">
        <v>12227</v>
      </c>
      <c r="G577" t="str">
        <f>VLOOKUP(B577,'Store Size'!A$2:D$10,4,FALSE)</f>
        <v>Medium</v>
      </c>
    </row>
    <row r="578" spans="1:7" x14ac:dyDescent="0.3">
      <c r="A578" s="1" t="s">
        <v>13</v>
      </c>
      <c r="B578" s="1" t="str">
        <f>VLOOKUP(A578,Store_Code!$A$2:$B$10,2,FALSE)</f>
        <v>Dundee</v>
      </c>
      <c r="C578" s="2">
        <v>44963</v>
      </c>
      <c r="D578" s="1" t="s">
        <v>6</v>
      </c>
      <c r="E578" s="18" t="s">
        <v>9</v>
      </c>
      <c r="F578" s="18">
        <v>11326</v>
      </c>
      <c r="G578" t="str">
        <f>VLOOKUP(B578,'Store Size'!A$2:D$10,4,FALSE)</f>
        <v>Medium</v>
      </c>
    </row>
    <row r="579" spans="1:7" x14ac:dyDescent="0.3">
      <c r="A579" s="1" t="s">
        <v>13</v>
      </c>
      <c r="B579" s="1" t="str">
        <f>VLOOKUP(A579,Store_Code!$A$2:$B$10,2,FALSE)</f>
        <v>Dundee</v>
      </c>
      <c r="C579" s="2">
        <v>44964</v>
      </c>
      <c r="D579" s="1" t="s">
        <v>6</v>
      </c>
      <c r="E579" s="18" t="s">
        <v>9</v>
      </c>
      <c r="F579" s="18">
        <v>11472</v>
      </c>
      <c r="G579" t="str">
        <f>VLOOKUP(B579,'Store Size'!A$2:D$10,4,FALSE)</f>
        <v>Medium</v>
      </c>
    </row>
    <row r="580" spans="1:7" x14ac:dyDescent="0.3">
      <c r="A580" s="1" t="s">
        <v>13</v>
      </c>
      <c r="B580" s="1" t="str">
        <f>VLOOKUP(A580,Store_Code!$A$2:$B$10,2,FALSE)</f>
        <v>Dundee</v>
      </c>
      <c r="C580" s="2">
        <v>44965</v>
      </c>
      <c r="D580" s="1" t="s">
        <v>6</v>
      </c>
      <c r="E580" s="18" t="s">
        <v>9</v>
      </c>
      <c r="F580" s="18">
        <v>12405</v>
      </c>
      <c r="G580" t="str">
        <f>VLOOKUP(B580,'Store Size'!A$2:D$10,4,FALSE)</f>
        <v>Medium</v>
      </c>
    </row>
    <row r="581" spans="1:7" x14ac:dyDescent="0.3">
      <c r="A581" s="1" t="s">
        <v>13</v>
      </c>
      <c r="B581" s="1" t="str">
        <f>VLOOKUP(A581,Store_Code!$A$2:$B$10,2,FALSE)</f>
        <v>Dundee</v>
      </c>
      <c r="C581" s="2">
        <v>44966</v>
      </c>
      <c r="D581" s="1" t="s">
        <v>6</v>
      </c>
      <c r="E581" s="18" t="s">
        <v>9</v>
      </c>
      <c r="F581" s="18">
        <v>11583</v>
      </c>
      <c r="G581" t="str">
        <f>VLOOKUP(B581,'Store Size'!A$2:D$10,4,FALSE)</f>
        <v>Medium</v>
      </c>
    </row>
    <row r="582" spans="1:7" x14ac:dyDescent="0.3">
      <c r="A582" s="1" t="s">
        <v>13</v>
      </c>
      <c r="B582" s="1" t="str">
        <f>VLOOKUP(A582,Store_Code!$A$2:$B$10,2,FALSE)</f>
        <v>Dundee</v>
      </c>
      <c r="C582" s="2">
        <v>44967</v>
      </c>
      <c r="D582" s="1" t="s">
        <v>6</v>
      </c>
      <c r="E582" s="18" t="s">
        <v>9</v>
      </c>
      <c r="F582" s="18">
        <v>11183</v>
      </c>
      <c r="G582" t="str">
        <f>VLOOKUP(B582,'Store Size'!A$2:D$10,4,FALSE)</f>
        <v>Medium</v>
      </c>
    </row>
    <row r="583" spans="1:7" x14ac:dyDescent="0.3">
      <c r="A583" s="1" t="s">
        <v>13</v>
      </c>
      <c r="B583" s="1" t="str">
        <f>VLOOKUP(A583,Store_Code!$A$2:$B$10,2,FALSE)</f>
        <v>Dundee</v>
      </c>
      <c r="C583" s="2">
        <v>44968</v>
      </c>
      <c r="D583" s="1" t="s">
        <v>6</v>
      </c>
      <c r="E583" s="18" t="s">
        <v>9</v>
      </c>
      <c r="F583" s="18">
        <v>12309</v>
      </c>
      <c r="G583" t="str">
        <f>VLOOKUP(B583,'Store Size'!A$2:D$10,4,FALSE)</f>
        <v>Medium</v>
      </c>
    </row>
    <row r="584" spans="1:7" x14ac:dyDescent="0.3">
      <c r="A584" s="1" t="s">
        <v>13</v>
      </c>
      <c r="B584" s="1" t="str">
        <f>VLOOKUP(A584,Store_Code!$A$2:$B$10,2,FALSE)</f>
        <v>Dundee</v>
      </c>
      <c r="C584" s="2">
        <v>44969</v>
      </c>
      <c r="D584" s="1" t="s">
        <v>6</v>
      </c>
      <c r="E584" s="18" t="s">
        <v>9</v>
      </c>
      <c r="F584" s="18">
        <v>12246</v>
      </c>
      <c r="G584" t="str">
        <f>VLOOKUP(B584,'Store Size'!A$2:D$10,4,FALSE)</f>
        <v>Medium</v>
      </c>
    </row>
    <row r="585" spans="1:7" x14ac:dyDescent="0.3">
      <c r="A585" s="1" t="s">
        <v>13</v>
      </c>
      <c r="B585" s="1" t="str">
        <f>VLOOKUP(A585,Store_Code!$A$2:$B$10,2,FALSE)</f>
        <v>Dundee</v>
      </c>
      <c r="C585" s="2">
        <v>44970</v>
      </c>
      <c r="D585" s="1" t="s">
        <v>6</v>
      </c>
      <c r="E585" s="18" t="s">
        <v>9</v>
      </c>
      <c r="F585" s="18">
        <v>12211</v>
      </c>
      <c r="G585" t="str">
        <f>VLOOKUP(B585,'Store Size'!A$2:D$10,4,FALSE)</f>
        <v>Medium</v>
      </c>
    </row>
    <row r="586" spans="1:7" x14ac:dyDescent="0.3">
      <c r="A586" s="1" t="s">
        <v>13</v>
      </c>
      <c r="B586" s="1" t="str">
        <f>VLOOKUP(A586,Store_Code!$A$2:$B$10,2,FALSE)</f>
        <v>Dundee</v>
      </c>
      <c r="C586" s="2">
        <v>44971</v>
      </c>
      <c r="D586" s="1" t="s">
        <v>6</v>
      </c>
      <c r="E586" s="18" t="s">
        <v>9</v>
      </c>
      <c r="F586" s="18">
        <v>11960</v>
      </c>
      <c r="G586" t="str">
        <f>VLOOKUP(B586,'Store Size'!A$2:D$10,4,FALSE)</f>
        <v>Medium</v>
      </c>
    </row>
    <row r="587" spans="1:7" x14ac:dyDescent="0.3">
      <c r="A587" s="1" t="s">
        <v>13</v>
      </c>
      <c r="B587" s="1" t="str">
        <f>VLOOKUP(A587,Store_Code!$A$2:$B$10,2,FALSE)</f>
        <v>Dundee</v>
      </c>
      <c r="C587" s="2">
        <v>44972</v>
      </c>
      <c r="D587" s="1" t="s">
        <v>6</v>
      </c>
      <c r="E587" s="18" t="s">
        <v>9</v>
      </c>
      <c r="F587" s="18">
        <v>11601</v>
      </c>
      <c r="G587" t="str">
        <f>VLOOKUP(B587,'Store Size'!A$2:D$10,4,FALSE)</f>
        <v>Medium</v>
      </c>
    </row>
    <row r="588" spans="1:7" x14ac:dyDescent="0.3">
      <c r="A588" s="1" t="s">
        <v>13</v>
      </c>
      <c r="B588" s="1" t="str">
        <f>VLOOKUP(A588,Store_Code!$A$2:$B$10,2,FALSE)</f>
        <v>Dundee</v>
      </c>
      <c r="C588" s="2">
        <v>44973</v>
      </c>
      <c r="D588" s="1" t="s">
        <v>6</v>
      </c>
      <c r="E588" s="18" t="s">
        <v>9</v>
      </c>
      <c r="F588" s="18">
        <v>11223</v>
      </c>
      <c r="G588" t="str">
        <f>VLOOKUP(B588,'Store Size'!A$2:D$10,4,FALSE)</f>
        <v>Medium</v>
      </c>
    </row>
    <row r="589" spans="1:7" x14ac:dyDescent="0.3">
      <c r="A589" s="1" t="s">
        <v>13</v>
      </c>
      <c r="B589" s="1" t="str">
        <f>VLOOKUP(A589,Store_Code!$A$2:$B$10,2,FALSE)</f>
        <v>Dundee</v>
      </c>
      <c r="C589" s="2">
        <v>44974</v>
      </c>
      <c r="D589" s="1" t="s">
        <v>6</v>
      </c>
      <c r="E589" s="18" t="s">
        <v>9</v>
      </c>
      <c r="F589" s="18">
        <v>11748</v>
      </c>
      <c r="G589" t="str">
        <f>VLOOKUP(B589,'Store Size'!A$2:D$10,4,FALSE)</f>
        <v>Medium</v>
      </c>
    </row>
    <row r="590" spans="1:7" x14ac:dyDescent="0.3">
      <c r="A590" s="1" t="s">
        <v>13</v>
      </c>
      <c r="B590" s="1" t="str">
        <f>VLOOKUP(A590,Store_Code!$A$2:$B$10,2,FALSE)</f>
        <v>Dundee</v>
      </c>
      <c r="C590" s="2">
        <v>44975</v>
      </c>
      <c r="D590" s="1" t="s">
        <v>6</v>
      </c>
      <c r="E590" s="18" t="s">
        <v>9</v>
      </c>
      <c r="F590" s="18">
        <v>12211</v>
      </c>
      <c r="G590" t="str">
        <f>VLOOKUP(B590,'Store Size'!A$2:D$10,4,FALSE)</f>
        <v>Medium</v>
      </c>
    </row>
    <row r="591" spans="1:7" x14ac:dyDescent="0.3">
      <c r="A591" s="1" t="s">
        <v>13</v>
      </c>
      <c r="B591" s="1" t="str">
        <f>VLOOKUP(A591,Store_Code!$A$2:$B$10,2,FALSE)</f>
        <v>Dundee</v>
      </c>
      <c r="C591" s="2">
        <v>44976</v>
      </c>
      <c r="D591" s="1" t="s">
        <v>6</v>
      </c>
      <c r="E591" s="18" t="s">
        <v>9</v>
      </c>
      <c r="F591" s="18">
        <v>12490</v>
      </c>
      <c r="G591" t="str">
        <f>VLOOKUP(B591,'Store Size'!A$2:D$10,4,FALSE)</f>
        <v>Medium</v>
      </c>
    </row>
    <row r="592" spans="1:7" x14ac:dyDescent="0.3">
      <c r="A592" s="1" t="s">
        <v>13</v>
      </c>
      <c r="B592" s="1" t="str">
        <f>VLOOKUP(A592,Store_Code!$A$2:$B$10,2,FALSE)</f>
        <v>Dundee</v>
      </c>
      <c r="C592" s="2">
        <v>44977</v>
      </c>
      <c r="D592" s="1" t="s">
        <v>6</v>
      </c>
      <c r="E592" s="18" t="s">
        <v>9</v>
      </c>
      <c r="F592" s="18">
        <v>11728</v>
      </c>
      <c r="G592" t="str">
        <f>VLOOKUP(B592,'Store Size'!A$2:D$10,4,FALSE)</f>
        <v>Medium</v>
      </c>
    </row>
    <row r="593" spans="1:7" x14ac:dyDescent="0.3">
      <c r="A593" s="1" t="s">
        <v>13</v>
      </c>
      <c r="B593" s="1" t="str">
        <f>VLOOKUP(A593,Store_Code!$A$2:$B$10,2,FALSE)</f>
        <v>Dundee</v>
      </c>
      <c r="C593" s="2">
        <v>44978</v>
      </c>
      <c r="D593" s="1" t="s">
        <v>6</v>
      </c>
      <c r="E593" s="18" t="s">
        <v>9</v>
      </c>
      <c r="F593" s="18">
        <v>11847</v>
      </c>
      <c r="G593" t="str">
        <f>VLOOKUP(B593,'Store Size'!A$2:D$10,4,FALSE)</f>
        <v>Medium</v>
      </c>
    </row>
    <row r="594" spans="1:7" x14ac:dyDescent="0.3">
      <c r="A594" s="1" t="s">
        <v>13</v>
      </c>
      <c r="B594" s="1" t="str">
        <f>VLOOKUP(A594,Store_Code!$A$2:$B$10,2,FALSE)</f>
        <v>Dundee</v>
      </c>
      <c r="C594" s="2">
        <v>44979</v>
      </c>
      <c r="D594" s="1" t="s">
        <v>6</v>
      </c>
      <c r="E594" s="18" t="s">
        <v>9</v>
      </c>
      <c r="F594" s="18">
        <v>12541</v>
      </c>
      <c r="G594" t="str">
        <f>VLOOKUP(B594,'Store Size'!A$2:D$10,4,FALSE)</f>
        <v>Medium</v>
      </c>
    </row>
    <row r="595" spans="1:7" x14ac:dyDescent="0.3">
      <c r="A595" s="1" t="s">
        <v>13</v>
      </c>
      <c r="B595" s="1" t="str">
        <f>VLOOKUP(A595,Store_Code!$A$2:$B$10,2,FALSE)</f>
        <v>Dundee</v>
      </c>
      <c r="C595" s="2">
        <v>44980</v>
      </c>
      <c r="D595" s="1" t="s">
        <v>6</v>
      </c>
      <c r="E595" s="18" t="s">
        <v>9</v>
      </c>
      <c r="F595" s="18">
        <v>12172</v>
      </c>
      <c r="G595" t="str">
        <f>VLOOKUP(B595,'Store Size'!A$2:D$10,4,FALSE)</f>
        <v>Medium</v>
      </c>
    </row>
    <row r="596" spans="1:7" x14ac:dyDescent="0.3">
      <c r="A596" s="1" t="s">
        <v>13</v>
      </c>
      <c r="B596" s="1" t="str">
        <f>VLOOKUP(A596,Store_Code!$A$2:$B$10,2,FALSE)</f>
        <v>Dundee</v>
      </c>
      <c r="C596" s="2">
        <v>44981</v>
      </c>
      <c r="D596" s="1" t="s">
        <v>6</v>
      </c>
      <c r="E596" s="18" t="s">
        <v>9</v>
      </c>
      <c r="F596" s="18">
        <v>12508</v>
      </c>
      <c r="G596" t="str">
        <f>VLOOKUP(B596,'Store Size'!A$2:D$10,4,FALSE)</f>
        <v>Medium</v>
      </c>
    </row>
    <row r="597" spans="1:7" x14ac:dyDescent="0.3">
      <c r="A597" s="1" t="s">
        <v>13</v>
      </c>
      <c r="B597" s="1" t="str">
        <f>VLOOKUP(A597,Store_Code!$A$2:$B$10,2,FALSE)</f>
        <v>Dundee</v>
      </c>
      <c r="C597" s="2">
        <v>44982</v>
      </c>
      <c r="D597" s="1" t="s">
        <v>6</v>
      </c>
      <c r="E597" s="18" t="s">
        <v>9</v>
      </c>
      <c r="F597" s="18">
        <v>11457</v>
      </c>
      <c r="G597" t="str">
        <f>VLOOKUP(B597,'Store Size'!A$2:D$10,4,FALSE)</f>
        <v>Medium</v>
      </c>
    </row>
    <row r="598" spans="1:7" x14ac:dyDescent="0.3">
      <c r="A598" s="1" t="s">
        <v>13</v>
      </c>
      <c r="B598" s="1" t="str">
        <f>VLOOKUP(A598,Store_Code!$A$2:$B$10,2,FALSE)</f>
        <v>Dundee</v>
      </c>
      <c r="C598" s="2">
        <v>44983</v>
      </c>
      <c r="D598" s="1" t="s">
        <v>6</v>
      </c>
      <c r="E598" s="18" t="s">
        <v>9</v>
      </c>
      <c r="F598" s="18">
        <v>11568</v>
      </c>
      <c r="G598" t="str">
        <f>VLOOKUP(B598,'Store Size'!A$2:D$10,4,FALSE)</f>
        <v>Medium</v>
      </c>
    </row>
    <row r="599" spans="1:7" x14ac:dyDescent="0.3">
      <c r="A599" s="1" t="s">
        <v>13</v>
      </c>
      <c r="B599" s="1" t="str">
        <f>VLOOKUP(A599,Store_Code!$A$2:$B$10,2,FALSE)</f>
        <v>Dundee</v>
      </c>
      <c r="C599" s="2">
        <v>44984</v>
      </c>
      <c r="D599" s="1" t="s">
        <v>6</v>
      </c>
      <c r="E599" s="18" t="s">
        <v>9</v>
      </c>
      <c r="F599" s="18">
        <v>11945</v>
      </c>
      <c r="G599" t="str">
        <f>VLOOKUP(B599,'Store Size'!A$2:D$10,4,FALSE)</f>
        <v>Medium</v>
      </c>
    </row>
    <row r="600" spans="1:7" x14ac:dyDescent="0.3">
      <c r="A600" s="1" t="s">
        <v>13</v>
      </c>
      <c r="B600" s="1" t="str">
        <f>VLOOKUP(A600,Store_Code!$A$2:$B$10,2,FALSE)</f>
        <v>Dundee</v>
      </c>
      <c r="C600" s="2">
        <v>44985</v>
      </c>
      <c r="D600" s="1" t="s">
        <v>6</v>
      </c>
      <c r="E600" s="18" t="s">
        <v>9</v>
      </c>
      <c r="F600" s="18">
        <v>11213</v>
      </c>
      <c r="G600" t="str">
        <f>VLOOKUP(B600,'Store Size'!A$2:D$10,4,FALSE)</f>
        <v>Medium</v>
      </c>
    </row>
    <row r="601" spans="1:7" x14ac:dyDescent="0.3">
      <c r="A601" s="1" t="s">
        <v>13</v>
      </c>
      <c r="B601" s="1" t="str">
        <f>VLOOKUP(A601,Store_Code!$A$2:$B$10,2,FALSE)</f>
        <v>Dundee</v>
      </c>
      <c r="C601" s="2">
        <v>44986</v>
      </c>
      <c r="D601" s="1" t="s">
        <v>6</v>
      </c>
      <c r="E601" s="18" t="s">
        <v>9</v>
      </c>
      <c r="F601" s="18">
        <v>12508</v>
      </c>
      <c r="G601" t="str">
        <f>VLOOKUP(B601,'Store Size'!A$2:D$10,4,FALSE)</f>
        <v>Medium</v>
      </c>
    </row>
    <row r="602" spans="1:7" x14ac:dyDescent="0.3">
      <c r="A602" s="1" t="s">
        <v>13</v>
      </c>
      <c r="B602" s="1" t="str">
        <f>VLOOKUP(A602,Store_Code!$A$2:$B$10,2,FALSE)</f>
        <v>Dundee</v>
      </c>
      <c r="C602" s="2">
        <v>44987</v>
      </c>
      <c r="D602" s="1" t="s">
        <v>6</v>
      </c>
      <c r="E602" s="18" t="s">
        <v>9</v>
      </c>
      <c r="F602" s="18">
        <v>11359</v>
      </c>
      <c r="G602" t="str">
        <f>VLOOKUP(B602,'Store Size'!A$2:D$10,4,FALSE)</f>
        <v>Medium</v>
      </c>
    </row>
    <row r="603" spans="1:7" x14ac:dyDescent="0.3">
      <c r="A603" s="1" t="s">
        <v>13</v>
      </c>
      <c r="B603" s="1" t="str">
        <f>VLOOKUP(A603,Store_Code!$A$2:$B$10,2,FALSE)</f>
        <v>Dundee</v>
      </c>
      <c r="C603" s="2">
        <v>44988</v>
      </c>
      <c r="D603" s="1" t="s">
        <v>6</v>
      </c>
      <c r="E603" s="18" t="s">
        <v>7</v>
      </c>
      <c r="F603" s="18">
        <v>13523</v>
      </c>
      <c r="G603" t="str">
        <f>VLOOKUP(B603,'Store Size'!A$2:D$10,4,FALSE)</f>
        <v>Medium</v>
      </c>
    </row>
    <row r="604" spans="1:7" x14ac:dyDescent="0.3">
      <c r="A604" s="1" t="s">
        <v>13</v>
      </c>
      <c r="B604" s="1" t="str">
        <f>VLOOKUP(A604,Store_Code!$A$2:$B$10,2,FALSE)</f>
        <v>Dundee</v>
      </c>
      <c r="C604" s="2">
        <v>44989</v>
      </c>
      <c r="D604" s="1" t="s">
        <v>6</v>
      </c>
      <c r="E604" s="18" t="s">
        <v>7</v>
      </c>
      <c r="F604" s="18">
        <v>13657</v>
      </c>
      <c r="G604" t="str">
        <f>VLOOKUP(B604,'Store Size'!A$2:D$10,4,FALSE)</f>
        <v>Medium</v>
      </c>
    </row>
    <row r="605" spans="1:7" x14ac:dyDescent="0.3">
      <c r="A605" s="1" t="s">
        <v>13</v>
      </c>
      <c r="B605" s="1" t="str">
        <f>VLOOKUP(A605,Store_Code!$A$2:$B$10,2,FALSE)</f>
        <v>Dundee</v>
      </c>
      <c r="C605" s="2">
        <v>44990</v>
      </c>
      <c r="D605" s="1" t="s">
        <v>6</v>
      </c>
      <c r="E605" s="18" t="s">
        <v>7</v>
      </c>
      <c r="F605" s="18">
        <v>14395</v>
      </c>
      <c r="G605" t="str">
        <f>VLOOKUP(B605,'Store Size'!A$2:D$10,4,FALSE)</f>
        <v>Medium</v>
      </c>
    </row>
    <row r="606" spans="1:7" x14ac:dyDescent="0.3">
      <c r="A606" s="1" t="s">
        <v>13</v>
      </c>
      <c r="B606" s="1" t="str">
        <f>VLOOKUP(A606,Store_Code!$A$2:$B$10,2,FALSE)</f>
        <v>Dundee</v>
      </c>
      <c r="C606" s="2">
        <v>44991</v>
      </c>
      <c r="D606" s="1" t="s">
        <v>6</v>
      </c>
      <c r="E606" s="18" t="s">
        <v>7</v>
      </c>
      <c r="F606" s="18">
        <v>14140</v>
      </c>
      <c r="G606" t="str">
        <f>VLOOKUP(B606,'Store Size'!A$2:D$10,4,FALSE)</f>
        <v>Medium</v>
      </c>
    </row>
    <row r="607" spans="1:7" x14ac:dyDescent="0.3">
      <c r="A607" s="1" t="s">
        <v>13</v>
      </c>
      <c r="B607" s="1" t="str">
        <f>VLOOKUP(A607,Store_Code!$A$2:$B$10,2,FALSE)</f>
        <v>Dundee</v>
      </c>
      <c r="C607" s="2">
        <v>44992</v>
      </c>
      <c r="D607" s="1" t="s">
        <v>6</v>
      </c>
      <c r="E607" s="18" t="s">
        <v>7</v>
      </c>
      <c r="F607" s="18">
        <v>14441</v>
      </c>
      <c r="G607" t="str">
        <f>VLOOKUP(B607,'Store Size'!A$2:D$10,4,FALSE)</f>
        <v>Medium</v>
      </c>
    </row>
    <row r="608" spans="1:7" x14ac:dyDescent="0.3">
      <c r="A608" s="1" t="s">
        <v>13</v>
      </c>
      <c r="B608" s="1" t="str">
        <f>VLOOKUP(A608,Store_Code!$A$2:$B$10,2,FALSE)</f>
        <v>Dundee</v>
      </c>
      <c r="C608" s="2">
        <v>44993</v>
      </c>
      <c r="D608" s="1" t="s">
        <v>6</v>
      </c>
      <c r="E608" s="18" t="s">
        <v>7</v>
      </c>
      <c r="F608" s="18">
        <v>13576</v>
      </c>
      <c r="G608" t="str">
        <f>VLOOKUP(B608,'Store Size'!A$2:D$10,4,FALSE)</f>
        <v>Medium</v>
      </c>
    </row>
    <row r="609" spans="1:7" x14ac:dyDescent="0.3">
      <c r="A609" s="1" t="s">
        <v>13</v>
      </c>
      <c r="B609" s="1" t="str">
        <f>VLOOKUP(A609,Store_Code!$A$2:$B$10,2,FALSE)</f>
        <v>Dundee</v>
      </c>
      <c r="C609" s="2">
        <v>44994</v>
      </c>
      <c r="D609" s="1" t="s">
        <v>6</v>
      </c>
      <c r="E609" s="18" t="s">
        <v>7</v>
      </c>
      <c r="F609" s="18">
        <v>13354</v>
      </c>
      <c r="G609" t="str">
        <f>VLOOKUP(B609,'Store Size'!A$2:D$10,4,FALSE)</f>
        <v>Medium</v>
      </c>
    </row>
    <row r="610" spans="1:7" x14ac:dyDescent="0.3">
      <c r="A610" s="1" t="s">
        <v>13</v>
      </c>
      <c r="B610" s="1" t="str">
        <f>VLOOKUP(A610,Store_Code!$A$2:$B$10,2,FALSE)</f>
        <v>Dundee</v>
      </c>
      <c r="C610" s="2">
        <v>44995</v>
      </c>
      <c r="D610" s="1" t="s">
        <v>6</v>
      </c>
      <c r="E610" s="18" t="s">
        <v>7</v>
      </c>
      <c r="F610" s="18">
        <v>13479</v>
      </c>
      <c r="G610" t="str">
        <f>VLOOKUP(B610,'Store Size'!A$2:D$10,4,FALSE)</f>
        <v>Medium</v>
      </c>
    </row>
    <row r="611" spans="1:7" x14ac:dyDescent="0.3">
      <c r="A611" s="1" t="s">
        <v>13</v>
      </c>
      <c r="B611" s="1" t="str">
        <f>VLOOKUP(A611,Store_Code!$A$2:$B$10,2,FALSE)</f>
        <v>Dundee</v>
      </c>
      <c r="C611" s="2">
        <v>44996</v>
      </c>
      <c r="D611" s="1" t="s">
        <v>6</v>
      </c>
      <c r="E611" s="18" t="s">
        <v>7</v>
      </c>
      <c r="F611" s="18">
        <v>13877</v>
      </c>
      <c r="G611" t="str">
        <f>VLOOKUP(B611,'Store Size'!A$2:D$10,4,FALSE)</f>
        <v>Medium</v>
      </c>
    </row>
    <row r="612" spans="1:7" x14ac:dyDescent="0.3">
      <c r="A612" s="1" t="s">
        <v>13</v>
      </c>
      <c r="B612" s="1" t="str">
        <f>VLOOKUP(A612,Store_Code!$A$2:$B$10,2,FALSE)</f>
        <v>Dundee</v>
      </c>
      <c r="C612" s="2">
        <v>44997</v>
      </c>
      <c r="D612" s="1" t="s">
        <v>6</v>
      </c>
      <c r="E612" s="18" t="s">
        <v>7</v>
      </c>
      <c r="F612" s="18">
        <v>14247</v>
      </c>
      <c r="G612" t="str">
        <f>VLOOKUP(B612,'Store Size'!A$2:D$10,4,FALSE)</f>
        <v>Medium</v>
      </c>
    </row>
    <row r="613" spans="1:7" x14ac:dyDescent="0.3">
      <c r="A613" s="1" t="s">
        <v>13</v>
      </c>
      <c r="B613" s="1" t="str">
        <f>VLOOKUP(A613,Store_Code!$A$2:$B$10,2,FALSE)</f>
        <v>Dundee</v>
      </c>
      <c r="C613" s="2">
        <v>44998</v>
      </c>
      <c r="D613" s="1" t="s">
        <v>6</v>
      </c>
      <c r="E613" s="18" t="s">
        <v>7</v>
      </c>
      <c r="F613" s="18">
        <v>13399</v>
      </c>
      <c r="G613" t="str">
        <f>VLOOKUP(B613,'Store Size'!A$2:D$10,4,FALSE)</f>
        <v>Medium</v>
      </c>
    </row>
    <row r="614" spans="1:7" x14ac:dyDescent="0.3">
      <c r="A614" s="1" t="s">
        <v>13</v>
      </c>
      <c r="B614" s="1" t="str">
        <f>VLOOKUP(A614,Store_Code!$A$2:$B$10,2,FALSE)</f>
        <v>Dundee</v>
      </c>
      <c r="C614" s="2">
        <v>44999</v>
      </c>
      <c r="D614" s="1" t="s">
        <v>6</v>
      </c>
      <c r="E614" s="18" t="s">
        <v>7</v>
      </c>
      <c r="F614" s="18">
        <v>13434</v>
      </c>
      <c r="G614" t="str">
        <f>VLOOKUP(B614,'Store Size'!A$2:D$10,4,FALSE)</f>
        <v>Medium</v>
      </c>
    </row>
    <row r="615" spans="1:7" x14ac:dyDescent="0.3">
      <c r="A615" s="1" t="s">
        <v>13</v>
      </c>
      <c r="B615" s="1" t="str">
        <f>VLOOKUP(A615,Store_Code!$A$2:$B$10,2,FALSE)</f>
        <v>Dundee</v>
      </c>
      <c r="C615" s="2">
        <v>45000</v>
      </c>
      <c r="D615" s="1" t="s">
        <v>6</v>
      </c>
      <c r="E615" s="18" t="s">
        <v>7</v>
      </c>
      <c r="F615" s="18">
        <v>13723</v>
      </c>
      <c r="G615" t="str">
        <f>VLOOKUP(B615,'Store Size'!A$2:D$10,4,FALSE)</f>
        <v>Medium</v>
      </c>
    </row>
    <row r="616" spans="1:7" x14ac:dyDescent="0.3">
      <c r="A616" s="1" t="s">
        <v>13</v>
      </c>
      <c r="B616" s="1" t="str">
        <f>VLOOKUP(A616,Store_Code!$A$2:$B$10,2,FALSE)</f>
        <v>Dundee</v>
      </c>
      <c r="C616" s="2">
        <v>45001</v>
      </c>
      <c r="D616" s="1" t="s">
        <v>6</v>
      </c>
      <c r="E616" s="18" t="s">
        <v>7</v>
      </c>
      <c r="F616" s="18">
        <v>13574</v>
      </c>
      <c r="G616" t="str">
        <f>VLOOKUP(B616,'Store Size'!A$2:D$10,4,FALSE)</f>
        <v>Medium</v>
      </c>
    </row>
    <row r="617" spans="1:7" x14ac:dyDescent="0.3">
      <c r="A617" s="1" t="s">
        <v>13</v>
      </c>
      <c r="B617" s="1" t="str">
        <f>VLOOKUP(A617,Store_Code!$A$2:$B$10,2,FALSE)</f>
        <v>Dundee</v>
      </c>
      <c r="C617" s="2">
        <v>45002</v>
      </c>
      <c r="D617" s="1" t="s">
        <v>6</v>
      </c>
      <c r="E617" s="18" t="s">
        <v>9</v>
      </c>
      <c r="F617" s="18">
        <v>9556</v>
      </c>
      <c r="G617" t="str">
        <f>VLOOKUP(B617,'Store Size'!A$2:D$10,4,FALSE)</f>
        <v>Medium</v>
      </c>
    </row>
    <row r="618" spans="1:7" x14ac:dyDescent="0.3">
      <c r="A618" s="1" t="s">
        <v>13</v>
      </c>
      <c r="B618" s="1" t="str">
        <f>VLOOKUP(A618,Store_Code!$A$2:$B$10,2,FALSE)</f>
        <v>Dundee</v>
      </c>
      <c r="C618" s="2">
        <v>45003</v>
      </c>
      <c r="D618" s="1" t="s">
        <v>6</v>
      </c>
      <c r="E618" s="18" t="s">
        <v>9</v>
      </c>
      <c r="F618" s="18">
        <v>9927</v>
      </c>
      <c r="G618" t="str">
        <f>VLOOKUP(B618,'Store Size'!A$2:D$10,4,FALSE)</f>
        <v>Medium</v>
      </c>
    </row>
    <row r="619" spans="1:7" x14ac:dyDescent="0.3">
      <c r="A619" s="1" t="s">
        <v>13</v>
      </c>
      <c r="B619" s="1" t="str">
        <f>VLOOKUP(A619,Store_Code!$A$2:$B$10,2,FALSE)</f>
        <v>Dundee</v>
      </c>
      <c r="C619" s="2">
        <v>45004</v>
      </c>
      <c r="D619" s="1" t="s">
        <v>6</v>
      </c>
      <c r="E619" s="18" t="s">
        <v>9</v>
      </c>
      <c r="F619" s="18">
        <v>10583</v>
      </c>
      <c r="G619" t="str">
        <f>VLOOKUP(B619,'Store Size'!A$2:D$10,4,FALSE)</f>
        <v>Medium</v>
      </c>
    </row>
    <row r="620" spans="1:7" x14ac:dyDescent="0.3">
      <c r="A620" s="1" t="s">
        <v>13</v>
      </c>
      <c r="B620" s="1" t="str">
        <f>VLOOKUP(A620,Store_Code!$A$2:$B$10,2,FALSE)</f>
        <v>Dundee</v>
      </c>
      <c r="C620" s="2">
        <v>45005</v>
      </c>
      <c r="D620" s="1" t="s">
        <v>6</v>
      </c>
      <c r="E620" s="18" t="s">
        <v>9</v>
      </c>
      <c r="F620" s="18">
        <v>10530</v>
      </c>
      <c r="G620" t="str">
        <f>VLOOKUP(B620,'Store Size'!A$2:D$10,4,FALSE)</f>
        <v>Medium</v>
      </c>
    </row>
    <row r="621" spans="1:7" x14ac:dyDescent="0.3">
      <c r="A621" s="1" t="s">
        <v>13</v>
      </c>
      <c r="B621" s="1" t="str">
        <f>VLOOKUP(A621,Store_Code!$A$2:$B$10,2,FALSE)</f>
        <v>Dundee</v>
      </c>
      <c r="C621" s="2">
        <v>45006</v>
      </c>
      <c r="D621" s="1" t="s">
        <v>6</v>
      </c>
      <c r="E621" s="18" t="s">
        <v>9</v>
      </c>
      <c r="F621" s="18">
        <v>11134</v>
      </c>
      <c r="G621" t="str">
        <f>VLOOKUP(B621,'Store Size'!A$2:D$10,4,FALSE)</f>
        <v>Medium</v>
      </c>
    </row>
    <row r="622" spans="1:7" x14ac:dyDescent="0.3">
      <c r="A622" s="1" t="s">
        <v>13</v>
      </c>
      <c r="B622" s="1" t="str">
        <f>VLOOKUP(A622,Store_Code!$A$2:$B$10,2,FALSE)</f>
        <v>Dundee</v>
      </c>
      <c r="C622" s="2">
        <v>45007</v>
      </c>
      <c r="D622" s="1" t="s">
        <v>6</v>
      </c>
      <c r="E622" s="18" t="s">
        <v>9</v>
      </c>
      <c r="F622" s="18">
        <v>10091</v>
      </c>
      <c r="G622" t="str">
        <f>VLOOKUP(B622,'Store Size'!A$2:D$10,4,FALSE)</f>
        <v>Medium</v>
      </c>
    </row>
    <row r="623" spans="1:7" x14ac:dyDescent="0.3">
      <c r="A623" s="1" t="s">
        <v>13</v>
      </c>
      <c r="B623" s="1" t="str">
        <f>VLOOKUP(A623,Store_Code!$A$2:$B$10,2,FALSE)</f>
        <v>Dundee</v>
      </c>
      <c r="C623" s="2">
        <v>45008</v>
      </c>
      <c r="D623" s="1" t="s">
        <v>6</v>
      </c>
      <c r="E623" s="18" t="s">
        <v>9</v>
      </c>
      <c r="F623" s="18">
        <v>11432</v>
      </c>
      <c r="G623" t="str">
        <f>VLOOKUP(B623,'Store Size'!A$2:D$10,4,FALSE)</f>
        <v>Medium</v>
      </c>
    </row>
    <row r="624" spans="1:7" x14ac:dyDescent="0.3">
      <c r="A624" s="1" t="s">
        <v>13</v>
      </c>
      <c r="B624" s="1" t="str">
        <f>VLOOKUP(A624,Store_Code!$A$2:$B$10,2,FALSE)</f>
        <v>Dundee</v>
      </c>
      <c r="C624" s="2">
        <v>45009</v>
      </c>
      <c r="D624" s="1" t="s">
        <v>6</v>
      </c>
      <c r="E624" s="18" t="s">
        <v>9</v>
      </c>
      <c r="F624" s="18">
        <v>10402</v>
      </c>
      <c r="G624" t="str">
        <f>VLOOKUP(B624,'Store Size'!A$2:D$10,4,FALSE)</f>
        <v>Medium</v>
      </c>
    </row>
    <row r="625" spans="1:7" x14ac:dyDescent="0.3">
      <c r="A625" s="1" t="s">
        <v>13</v>
      </c>
      <c r="B625" s="1" t="str">
        <f>VLOOKUP(A625,Store_Code!$A$2:$B$10,2,FALSE)</f>
        <v>Dundee</v>
      </c>
      <c r="C625" s="2">
        <v>45010</v>
      </c>
      <c r="D625" s="1" t="s">
        <v>6</v>
      </c>
      <c r="E625" s="18" t="s">
        <v>9</v>
      </c>
      <c r="F625" s="18">
        <v>11178</v>
      </c>
      <c r="G625" t="str">
        <f>VLOOKUP(B625,'Store Size'!A$2:D$10,4,FALSE)</f>
        <v>Medium</v>
      </c>
    </row>
    <row r="626" spans="1:7" x14ac:dyDescent="0.3">
      <c r="A626" s="1" t="s">
        <v>13</v>
      </c>
      <c r="B626" s="1" t="str">
        <f>VLOOKUP(A626,Store_Code!$A$2:$B$10,2,FALSE)</f>
        <v>Dundee</v>
      </c>
      <c r="C626" s="2">
        <v>45011</v>
      </c>
      <c r="D626" s="1" t="s">
        <v>6</v>
      </c>
      <c r="E626" s="18" t="s">
        <v>9</v>
      </c>
      <c r="F626" s="18">
        <v>9430</v>
      </c>
      <c r="G626" t="str">
        <f>VLOOKUP(B626,'Store Size'!A$2:D$10,4,FALSE)</f>
        <v>Medium</v>
      </c>
    </row>
    <row r="627" spans="1:7" x14ac:dyDescent="0.3">
      <c r="A627" s="1" t="s">
        <v>13</v>
      </c>
      <c r="B627" s="1" t="str">
        <f>VLOOKUP(A627,Store_Code!$A$2:$B$10,2,FALSE)</f>
        <v>Dundee</v>
      </c>
      <c r="C627" s="2">
        <v>45012</v>
      </c>
      <c r="D627" s="1" t="s">
        <v>6</v>
      </c>
      <c r="E627" s="18" t="s">
        <v>9</v>
      </c>
      <c r="F627" s="18">
        <v>11392</v>
      </c>
      <c r="G627" t="str">
        <f>VLOOKUP(B627,'Store Size'!A$2:D$10,4,FALSE)</f>
        <v>Medium</v>
      </c>
    </row>
    <row r="628" spans="1:7" x14ac:dyDescent="0.3">
      <c r="A628" s="1" t="s">
        <v>13</v>
      </c>
      <c r="B628" s="1" t="str">
        <f>VLOOKUP(A628,Store_Code!$A$2:$B$10,2,FALSE)</f>
        <v>Dundee</v>
      </c>
      <c r="C628" s="2">
        <v>45013</v>
      </c>
      <c r="D628" s="1" t="s">
        <v>6</v>
      </c>
      <c r="E628" s="18" t="s">
        <v>9</v>
      </c>
      <c r="F628" s="18">
        <v>10453</v>
      </c>
      <c r="G628" t="str">
        <f>VLOOKUP(B628,'Store Size'!A$2:D$10,4,FALSE)</f>
        <v>Medium</v>
      </c>
    </row>
    <row r="629" spans="1:7" x14ac:dyDescent="0.3">
      <c r="A629" s="1" t="s">
        <v>13</v>
      </c>
      <c r="B629" s="1" t="str">
        <f>VLOOKUP(A629,Store_Code!$A$2:$B$10,2,FALSE)</f>
        <v>Dundee</v>
      </c>
      <c r="C629" s="2">
        <v>45014</v>
      </c>
      <c r="D629" s="1" t="s">
        <v>6</v>
      </c>
      <c r="E629" s="18" t="s">
        <v>9</v>
      </c>
      <c r="F629" s="18">
        <v>10946</v>
      </c>
      <c r="G629" t="str">
        <f>VLOOKUP(B629,'Store Size'!A$2:D$10,4,FALSE)</f>
        <v>Medium</v>
      </c>
    </row>
    <row r="630" spans="1:7" x14ac:dyDescent="0.3">
      <c r="A630" s="1" t="s">
        <v>13</v>
      </c>
      <c r="B630" s="1" t="str">
        <f>VLOOKUP(A630,Store_Code!$A$2:$B$10,2,FALSE)</f>
        <v>Dundee</v>
      </c>
      <c r="C630" s="2">
        <v>45015</v>
      </c>
      <c r="D630" s="1" t="s">
        <v>6</v>
      </c>
      <c r="E630" s="18" t="s">
        <v>9</v>
      </c>
      <c r="F630" s="18">
        <v>11440</v>
      </c>
      <c r="G630" t="str">
        <f>VLOOKUP(B630,'Store Size'!A$2:D$10,4,FALSE)</f>
        <v>Medium</v>
      </c>
    </row>
    <row r="631" spans="1:7" x14ac:dyDescent="0.3">
      <c r="A631" s="1" t="s">
        <v>13</v>
      </c>
      <c r="B631" s="1" t="str">
        <f>VLOOKUP(A631,Store_Code!$A$2:$B$10,2,FALSE)</f>
        <v>Dundee</v>
      </c>
      <c r="C631" s="2">
        <v>45016</v>
      </c>
      <c r="D631" s="1" t="s">
        <v>6</v>
      </c>
      <c r="E631" s="18" t="s">
        <v>9</v>
      </c>
      <c r="F631" s="18">
        <v>10821</v>
      </c>
      <c r="G631" t="str">
        <f>VLOOKUP(B631,'Store Size'!A$2:D$10,4,FALSE)</f>
        <v>Medium</v>
      </c>
    </row>
    <row r="632" spans="1:7" x14ac:dyDescent="0.3">
      <c r="A632" s="1" t="s">
        <v>13</v>
      </c>
      <c r="B632" s="1" t="str">
        <f>VLOOKUP(A632,Store_Code!$A$2:$B$10,2,FALSE)</f>
        <v>Dundee</v>
      </c>
      <c r="C632" s="2">
        <v>44927</v>
      </c>
      <c r="D632" s="1" t="s">
        <v>8</v>
      </c>
      <c r="E632" s="18" t="s">
        <v>9</v>
      </c>
      <c r="F632" s="18">
        <v>33437</v>
      </c>
      <c r="G632" t="str">
        <f>VLOOKUP(B632,'Store Size'!A$11:D$19,4,FALSE)</f>
        <v>Medium</v>
      </c>
    </row>
    <row r="633" spans="1:7" x14ac:dyDescent="0.3">
      <c r="A633" s="1" t="s">
        <v>13</v>
      </c>
      <c r="B633" s="1" t="str">
        <f>VLOOKUP(A633,Store_Code!$A$2:$B$10,2,FALSE)</f>
        <v>Dundee</v>
      </c>
      <c r="C633" s="2">
        <v>44928</v>
      </c>
      <c r="D633" s="1" t="s">
        <v>8</v>
      </c>
      <c r="E633" s="18" t="s">
        <v>9</v>
      </c>
      <c r="F633" s="18">
        <v>31685</v>
      </c>
      <c r="G633" t="str">
        <f>VLOOKUP(B633,'Store Size'!A$11:D$19,4,FALSE)</f>
        <v>Medium</v>
      </c>
    </row>
    <row r="634" spans="1:7" x14ac:dyDescent="0.3">
      <c r="A634" s="1" t="s">
        <v>13</v>
      </c>
      <c r="B634" s="1" t="str">
        <f>VLOOKUP(A634,Store_Code!$A$2:$B$10,2,FALSE)</f>
        <v>Dundee</v>
      </c>
      <c r="C634" s="2">
        <v>44929</v>
      </c>
      <c r="D634" s="1" t="s">
        <v>8</v>
      </c>
      <c r="E634" s="18" t="s">
        <v>9</v>
      </c>
      <c r="F634" s="18">
        <v>36146</v>
      </c>
      <c r="G634" t="str">
        <f>VLOOKUP(B634,'Store Size'!A$11:D$19,4,FALSE)</f>
        <v>Medium</v>
      </c>
    </row>
    <row r="635" spans="1:7" x14ac:dyDescent="0.3">
      <c r="A635" s="1" t="s">
        <v>13</v>
      </c>
      <c r="B635" s="1" t="str">
        <f>VLOOKUP(A635,Store_Code!$A$2:$B$10,2,FALSE)</f>
        <v>Dundee</v>
      </c>
      <c r="C635" s="2">
        <v>44930</v>
      </c>
      <c r="D635" s="1" t="s">
        <v>8</v>
      </c>
      <c r="E635" s="18" t="s">
        <v>9</v>
      </c>
      <c r="F635" s="18">
        <v>36137</v>
      </c>
      <c r="G635" t="str">
        <f>VLOOKUP(B635,'Store Size'!A$11:D$19,4,FALSE)</f>
        <v>Medium</v>
      </c>
    </row>
    <row r="636" spans="1:7" x14ac:dyDescent="0.3">
      <c r="A636" s="1" t="s">
        <v>13</v>
      </c>
      <c r="B636" s="1" t="str">
        <f>VLOOKUP(A636,Store_Code!$A$2:$B$10,2,FALSE)</f>
        <v>Dundee</v>
      </c>
      <c r="C636" s="2">
        <v>44931</v>
      </c>
      <c r="D636" s="1" t="s">
        <v>8</v>
      </c>
      <c r="E636" s="18" t="s">
        <v>9</v>
      </c>
      <c r="F636" s="18">
        <v>41324</v>
      </c>
      <c r="G636" t="str">
        <f>VLOOKUP(B636,'Store Size'!A$11:D$19,4,FALSE)</f>
        <v>Medium</v>
      </c>
    </row>
    <row r="637" spans="1:7" x14ac:dyDescent="0.3">
      <c r="A637" s="1" t="s">
        <v>13</v>
      </c>
      <c r="B637" s="1" t="str">
        <f>VLOOKUP(A637,Store_Code!$A$2:$B$10,2,FALSE)</f>
        <v>Dundee</v>
      </c>
      <c r="C637" s="2">
        <v>44932</v>
      </c>
      <c r="D637" s="1" t="s">
        <v>8</v>
      </c>
      <c r="E637" s="18" t="s">
        <v>9</v>
      </c>
      <c r="F637" s="18">
        <v>34357</v>
      </c>
      <c r="G637" t="str">
        <f>VLOOKUP(B637,'Store Size'!A$11:D$19,4,FALSE)</f>
        <v>Medium</v>
      </c>
    </row>
    <row r="638" spans="1:7" x14ac:dyDescent="0.3">
      <c r="A638" s="1" t="s">
        <v>13</v>
      </c>
      <c r="B638" s="1" t="str">
        <f>VLOOKUP(A638,Store_Code!$A$2:$B$10,2,FALSE)</f>
        <v>Dundee</v>
      </c>
      <c r="C638" s="2">
        <v>44933</v>
      </c>
      <c r="D638" s="1" t="s">
        <v>8</v>
      </c>
      <c r="E638" s="18" t="s">
        <v>9</v>
      </c>
      <c r="F638" s="18">
        <v>34790</v>
      </c>
      <c r="G638" t="str">
        <f>VLOOKUP(B638,'Store Size'!A$11:D$19,4,FALSE)</f>
        <v>Medium</v>
      </c>
    </row>
    <row r="639" spans="1:7" x14ac:dyDescent="0.3">
      <c r="A639" s="1" t="s">
        <v>13</v>
      </c>
      <c r="B639" s="1" t="str">
        <f>VLOOKUP(A639,Store_Code!$A$2:$B$10,2,FALSE)</f>
        <v>Dundee</v>
      </c>
      <c r="C639" s="2">
        <v>44934</v>
      </c>
      <c r="D639" s="1" t="s">
        <v>8</v>
      </c>
      <c r="E639" s="18" t="s">
        <v>9</v>
      </c>
      <c r="F639" s="18">
        <v>34628</v>
      </c>
      <c r="G639" t="str">
        <f>VLOOKUP(B639,'Store Size'!A$11:D$19,4,FALSE)</f>
        <v>Medium</v>
      </c>
    </row>
    <row r="640" spans="1:7" x14ac:dyDescent="0.3">
      <c r="A640" s="1" t="s">
        <v>13</v>
      </c>
      <c r="B640" s="1" t="str">
        <f>VLOOKUP(A640,Store_Code!$A$2:$B$10,2,FALSE)</f>
        <v>Dundee</v>
      </c>
      <c r="C640" s="2">
        <v>44935</v>
      </c>
      <c r="D640" s="1" t="s">
        <v>8</v>
      </c>
      <c r="E640" s="18" t="s">
        <v>9</v>
      </c>
      <c r="F640" s="18">
        <v>41133</v>
      </c>
      <c r="G640" t="str">
        <f>VLOOKUP(B640,'Store Size'!A$11:D$19,4,FALSE)</f>
        <v>Medium</v>
      </c>
    </row>
    <row r="641" spans="1:7" x14ac:dyDescent="0.3">
      <c r="A641" s="1" t="s">
        <v>13</v>
      </c>
      <c r="B641" s="1" t="str">
        <f>VLOOKUP(A641,Store_Code!$A$2:$B$10,2,FALSE)</f>
        <v>Dundee</v>
      </c>
      <c r="C641" s="2">
        <v>44936</v>
      </c>
      <c r="D641" s="1" t="s">
        <v>8</v>
      </c>
      <c r="E641" s="18" t="s">
        <v>9</v>
      </c>
      <c r="F641" s="18">
        <v>31044</v>
      </c>
      <c r="G641" t="str">
        <f>VLOOKUP(B641,'Store Size'!A$11:D$19,4,FALSE)</f>
        <v>Medium</v>
      </c>
    </row>
    <row r="642" spans="1:7" x14ac:dyDescent="0.3">
      <c r="A642" s="1" t="s">
        <v>13</v>
      </c>
      <c r="B642" s="1" t="str">
        <f>VLOOKUP(A642,Store_Code!$A$2:$B$10,2,FALSE)</f>
        <v>Dundee</v>
      </c>
      <c r="C642" s="2">
        <v>44937</v>
      </c>
      <c r="D642" s="1" t="s">
        <v>8</v>
      </c>
      <c r="E642" s="18" t="s">
        <v>9</v>
      </c>
      <c r="F642" s="18">
        <v>39995</v>
      </c>
      <c r="G642" t="str">
        <f>VLOOKUP(B642,'Store Size'!A$11:D$19,4,FALSE)</f>
        <v>Medium</v>
      </c>
    </row>
    <row r="643" spans="1:7" x14ac:dyDescent="0.3">
      <c r="A643" s="1" t="s">
        <v>13</v>
      </c>
      <c r="B643" s="1" t="str">
        <f>VLOOKUP(A643,Store_Code!$A$2:$B$10,2,FALSE)</f>
        <v>Dundee</v>
      </c>
      <c r="C643" s="2">
        <v>44938</v>
      </c>
      <c r="D643" s="1" t="s">
        <v>8</v>
      </c>
      <c r="E643" s="18" t="s">
        <v>9</v>
      </c>
      <c r="F643" s="18">
        <v>32434</v>
      </c>
      <c r="G643" t="str">
        <f>VLOOKUP(B643,'Store Size'!A$11:D$19,4,FALSE)</f>
        <v>Medium</v>
      </c>
    </row>
    <row r="644" spans="1:7" x14ac:dyDescent="0.3">
      <c r="A644" s="1" t="s">
        <v>13</v>
      </c>
      <c r="B644" s="1" t="str">
        <f>VLOOKUP(A644,Store_Code!$A$2:$B$10,2,FALSE)</f>
        <v>Dundee</v>
      </c>
      <c r="C644" s="2">
        <v>44939</v>
      </c>
      <c r="D644" s="1" t="s">
        <v>8</v>
      </c>
      <c r="E644" s="18" t="s">
        <v>9</v>
      </c>
      <c r="F644" s="18">
        <v>40391</v>
      </c>
      <c r="G644" t="str">
        <f>VLOOKUP(B644,'Store Size'!A$11:D$19,4,FALSE)</f>
        <v>Medium</v>
      </c>
    </row>
    <row r="645" spans="1:7" x14ac:dyDescent="0.3">
      <c r="A645" s="1" t="s">
        <v>13</v>
      </c>
      <c r="B645" s="1" t="str">
        <f>VLOOKUP(A645,Store_Code!$A$2:$B$10,2,FALSE)</f>
        <v>Dundee</v>
      </c>
      <c r="C645" s="2">
        <v>44940</v>
      </c>
      <c r="D645" s="1" t="s">
        <v>8</v>
      </c>
      <c r="E645" s="18" t="s">
        <v>9</v>
      </c>
      <c r="F645" s="18">
        <v>32270</v>
      </c>
      <c r="G645" t="str">
        <f>VLOOKUP(B645,'Store Size'!A$11:D$19,4,FALSE)</f>
        <v>Medium</v>
      </c>
    </row>
    <row r="646" spans="1:7" x14ac:dyDescent="0.3">
      <c r="A646" s="1" t="s">
        <v>13</v>
      </c>
      <c r="B646" s="1" t="str">
        <f>VLOOKUP(A646,Store_Code!$A$2:$B$10,2,FALSE)</f>
        <v>Dundee</v>
      </c>
      <c r="C646" s="2">
        <v>44941</v>
      </c>
      <c r="D646" s="1" t="s">
        <v>8</v>
      </c>
      <c r="E646" s="18" t="s">
        <v>9</v>
      </c>
      <c r="F646" s="18">
        <v>39287</v>
      </c>
      <c r="G646" t="str">
        <f>VLOOKUP(B646,'Store Size'!A$11:D$19,4,FALSE)</f>
        <v>Medium</v>
      </c>
    </row>
    <row r="647" spans="1:7" x14ac:dyDescent="0.3">
      <c r="A647" s="1" t="s">
        <v>13</v>
      </c>
      <c r="B647" s="1" t="str">
        <f>VLOOKUP(A647,Store_Code!$A$2:$B$10,2,FALSE)</f>
        <v>Dundee</v>
      </c>
      <c r="C647" s="2">
        <v>44942</v>
      </c>
      <c r="D647" s="1" t="s">
        <v>8</v>
      </c>
      <c r="E647" s="18" t="s">
        <v>9</v>
      </c>
      <c r="F647" s="18">
        <v>40339</v>
      </c>
      <c r="G647" t="str">
        <f>VLOOKUP(B647,'Store Size'!A$11:D$19,4,FALSE)</f>
        <v>Medium</v>
      </c>
    </row>
    <row r="648" spans="1:7" x14ac:dyDescent="0.3">
      <c r="A648" s="1" t="s">
        <v>13</v>
      </c>
      <c r="B648" s="1" t="str">
        <f>VLOOKUP(A648,Store_Code!$A$2:$B$10,2,FALSE)</f>
        <v>Dundee</v>
      </c>
      <c r="C648" s="2">
        <v>44943</v>
      </c>
      <c r="D648" s="1" t="s">
        <v>8</v>
      </c>
      <c r="E648" s="18" t="s">
        <v>9</v>
      </c>
      <c r="F648" s="18">
        <v>31223</v>
      </c>
      <c r="G648" t="str">
        <f>VLOOKUP(B648,'Store Size'!A$11:D$19,4,FALSE)</f>
        <v>Medium</v>
      </c>
    </row>
    <row r="649" spans="1:7" x14ac:dyDescent="0.3">
      <c r="A649" s="1" t="s">
        <v>13</v>
      </c>
      <c r="B649" s="1" t="str">
        <f>VLOOKUP(A649,Store_Code!$A$2:$B$10,2,FALSE)</f>
        <v>Dundee</v>
      </c>
      <c r="C649" s="2">
        <v>44944</v>
      </c>
      <c r="D649" s="1" t="s">
        <v>8</v>
      </c>
      <c r="E649" s="18" t="s">
        <v>9</v>
      </c>
      <c r="F649" s="18">
        <v>34453</v>
      </c>
      <c r="G649" t="str">
        <f>VLOOKUP(B649,'Store Size'!A$11:D$19,4,FALSE)</f>
        <v>Medium</v>
      </c>
    </row>
    <row r="650" spans="1:7" x14ac:dyDescent="0.3">
      <c r="A650" s="1" t="s">
        <v>13</v>
      </c>
      <c r="B650" s="1" t="str">
        <f>VLOOKUP(A650,Store_Code!$A$2:$B$10,2,FALSE)</f>
        <v>Dundee</v>
      </c>
      <c r="C650" s="2">
        <v>44945</v>
      </c>
      <c r="D650" s="1" t="s">
        <v>8</v>
      </c>
      <c r="E650" s="18" t="s">
        <v>9</v>
      </c>
      <c r="F650" s="18">
        <v>39532</v>
      </c>
      <c r="G650" t="str">
        <f>VLOOKUP(B650,'Store Size'!A$11:D$19,4,FALSE)</f>
        <v>Medium</v>
      </c>
    </row>
    <row r="651" spans="1:7" x14ac:dyDescent="0.3">
      <c r="A651" s="1" t="s">
        <v>13</v>
      </c>
      <c r="B651" s="1" t="str">
        <f>VLOOKUP(A651,Store_Code!$A$2:$B$10,2,FALSE)</f>
        <v>Dundee</v>
      </c>
      <c r="C651" s="2">
        <v>44946</v>
      </c>
      <c r="D651" s="1" t="s">
        <v>8</v>
      </c>
      <c r="E651" s="18" t="s">
        <v>9</v>
      </c>
      <c r="F651" s="18">
        <v>39105</v>
      </c>
      <c r="G651" t="str">
        <f>VLOOKUP(B651,'Store Size'!A$11:D$19,4,FALSE)</f>
        <v>Medium</v>
      </c>
    </row>
    <row r="652" spans="1:7" x14ac:dyDescent="0.3">
      <c r="A652" s="1" t="s">
        <v>13</v>
      </c>
      <c r="B652" s="1" t="str">
        <f>VLOOKUP(A652,Store_Code!$A$2:$B$10,2,FALSE)</f>
        <v>Dundee</v>
      </c>
      <c r="C652" s="2">
        <v>44947</v>
      </c>
      <c r="D652" s="1" t="s">
        <v>8</v>
      </c>
      <c r="E652" s="18" t="s">
        <v>9</v>
      </c>
      <c r="F652" s="18">
        <v>36363</v>
      </c>
      <c r="G652" t="str">
        <f>VLOOKUP(B652,'Store Size'!A$11:D$19,4,FALSE)</f>
        <v>Medium</v>
      </c>
    </row>
    <row r="653" spans="1:7" x14ac:dyDescent="0.3">
      <c r="A653" s="1" t="s">
        <v>13</v>
      </c>
      <c r="B653" s="1" t="str">
        <f>VLOOKUP(A653,Store_Code!$A$2:$B$10,2,FALSE)</f>
        <v>Dundee</v>
      </c>
      <c r="C653" s="2">
        <v>44948</v>
      </c>
      <c r="D653" s="1" t="s">
        <v>8</v>
      </c>
      <c r="E653" s="18" t="s">
        <v>9</v>
      </c>
      <c r="F653" s="18">
        <v>41006</v>
      </c>
      <c r="G653" t="str">
        <f>VLOOKUP(B653,'Store Size'!A$11:D$19,4,FALSE)</f>
        <v>Medium</v>
      </c>
    </row>
    <row r="654" spans="1:7" x14ac:dyDescent="0.3">
      <c r="A654" s="1" t="s">
        <v>13</v>
      </c>
      <c r="B654" s="1" t="str">
        <f>VLOOKUP(A654,Store_Code!$A$2:$B$10,2,FALSE)</f>
        <v>Dundee</v>
      </c>
      <c r="C654" s="2">
        <v>44949</v>
      </c>
      <c r="D654" s="1" t="s">
        <v>8</v>
      </c>
      <c r="E654" s="18" t="s">
        <v>9</v>
      </c>
      <c r="F654" s="18">
        <v>40854</v>
      </c>
      <c r="G654" t="str">
        <f>VLOOKUP(B654,'Store Size'!A$11:D$19,4,FALSE)</f>
        <v>Medium</v>
      </c>
    </row>
    <row r="655" spans="1:7" x14ac:dyDescent="0.3">
      <c r="A655" s="1" t="s">
        <v>13</v>
      </c>
      <c r="B655" s="1" t="str">
        <f>VLOOKUP(A655,Store_Code!$A$2:$B$10,2,FALSE)</f>
        <v>Dundee</v>
      </c>
      <c r="C655" s="2">
        <v>44950</v>
      </c>
      <c r="D655" s="1" t="s">
        <v>8</v>
      </c>
      <c r="E655" s="18" t="s">
        <v>9</v>
      </c>
      <c r="F655" s="18">
        <v>39317</v>
      </c>
      <c r="G655" t="str">
        <f>VLOOKUP(B655,'Store Size'!A$11:D$19,4,FALSE)</f>
        <v>Medium</v>
      </c>
    </row>
    <row r="656" spans="1:7" x14ac:dyDescent="0.3">
      <c r="A656" s="1" t="s">
        <v>13</v>
      </c>
      <c r="B656" s="1" t="str">
        <f>VLOOKUP(A656,Store_Code!$A$2:$B$10,2,FALSE)</f>
        <v>Dundee</v>
      </c>
      <c r="C656" s="2">
        <v>44951</v>
      </c>
      <c r="D656" s="1" t="s">
        <v>8</v>
      </c>
      <c r="E656" s="18" t="s">
        <v>9</v>
      </c>
      <c r="F656" s="18">
        <v>37166</v>
      </c>
      <c r="G656" t="str">
        <f>VLOOKUP(B656,'Store Size'!A$11:D$19,4,FALSE)</f>
        <v>Medium</v>
      </c>
    </row>
    <row r="657" spans="1:7" x14ac:dyDescent="0.3">
      <c r="A657" s="1" t="s">
        <v>13</v>
      </c>
      <c r="B657" s="1" t="str">
        <f>VLOOKUP(A657,Store_Code!$A$2:$B$10,2,FALSE)</f>
        <v>Dundee</v>
      </c>
      <c r="C657" s="2">
        <v>44952</v>
      </c>
      <c r="D657" s="1" t="s">
        <v>8</v>
      </c>
      <c r="E657" s="18" t="s">
        <v>9</v>
      </c>
      <c r="F657" s="18">
        <v>40952</v>
      </c>
      <c r="G657" t="str">
        <f>VLOOKUP(B657,'Store Size'!A$11:D$19,4,FALSE)</f>
        <v>Medium</v>
      </c>
    </row>
    <row r="658" spans="1:7" x14ac:dyDescent="0.3">
      <c r="A658" s="1" t="s">
        <v>13</v>
      </c>
      <c r="B658" s="1" t="str">
        <f>VLOOKUP(A658,Store_Code!$A$2:$B$10,2,FALSE)</f>
        <v>Dundee</v>
      </c>
      <c r="C658" s="2">
        <v>44953</v>
      </c>
      <c r="D658" s="1" t="s">
        <v>8</v>
      </c>
      <c r="E658" s="18" t="s">
        <v>9</v>
      </c>
      <c r="F658" s="18">
        <v>40796</v>
      </c>
      <c r="G658" t="str">
        <f>VLOOKUP(B658,'Store Size'!A$11:D$19,4,FALSE)</f>
        <v>Medium</v>
      </c>
    </row>
    <row r="659" spans="1:7" x14ac:dyDescent="0.3">
      <c r="A659" s="1" t="s">
        <v>13</v>
      </c>
      <c r="B659" s="1" t="str">
        <f>VLOOKUP(A659,Store_Code!$A$2:$B$10,2,FALSE)</f>
        <v>Dundee</v>
      </c>
      <c r="C659" s="2">
        <v>44954</v>
      </c>
      <c r="D659" s="1" t="s">
        <v>8</v>
      </c>
      <c r="E659" s="18" t="s">
        <v>9</v>
      </c>
      <c r="F659" s="18">
        <v>40204</v>
      </c>
      <c r="G659" t="str">
        <f>VLOOKUP(B659,'Store Size'!A$11:D$19,4,FALSE)</f>
        <v>Medium</v>
      </c>
    </row>
    <row r="660" spans="1:7" x14ac:dyDescent="0.3">
      <c r="A660" s="1" t="s">
        <v>13</v>
      </c>
      <c r="B660" s="1" t="str">
        <f>VLOOKUP(A660,Store_Code!$A$2:$B$10,2,FALSE)</f>
        <v>Dundee</v>
      </c>
      <c r="C660" s="2">
        <v>44955</v>
      </c>
      <c r="D660" s="1" t="s">
        <v>8</v>
      </c>
      <c r="E660" s="18" t="s">
        <v>9</v>
      </c>
      <c r="F660" s="18">
        <v>33059</v>
      </c>
      <c r="G660" t="str">
        <f>VLOOKUP(B660,'Store Size'!A$11:D$19,4,FALSE)</f>
        <v>Medium</v>
      </c>
    </row>
    <row r="661" spans="1:7" x14ac:dyDescent="0.3">
      <c r="A661" s="1" t="s">
        <v>13</v>
      </c>
      <c r="B661" s="1" t="str">
        <f>VLOOKUP(A661,Store_Code!$A$2:$B$10,2,FALSE)</f>
        <v>Dundee</v>
      </c>
      <c r="C661" s="2">
        <v>44956</v>
      </c>
      <c r="D661" s="1" t="s">
        <v>8</v>
      </c>
      <c r="E661" s="18" t="s">
        <v>9</v>
      </c>
      <c r="F661" s="18">
        <v>36331</v>
      </c>
      <c r="G661" t="str">
        <f>VLOOKUP(B661,'Store Size'!A$11:D$19,4,FALSE)</f>
        <v>Medium</v>
      </c>
    </row>
    <row r="662" spans="1:7" x14ac:dyDescent="0.3">
      <c r="A662" s="1" t="s">
        <v>13</v>
      </c>
      <c r="B662" s="1" t="str">
        <f>VLOOKUP(A662,Store_Code!$A$2:$B$10,2,FALSE)</f>
        <v>Dundee</v>
      </c>
      <c r="C662" s="2">
        <v>44957</v>
      </c>
      <c r="D662" s="1" t="s">
        <v>8</v>
      </c>
      <c r="E662" s="18" t="s">
        <v>7</v>
      </c>
      <c r="F662" s="18">
        <v>37276</v>
      </c>
      <c r="G662" t="str">
        <f>VLOOKUP(B662,'Store Size'!A$11:D$19,4,FALSE)</f>
        <v>Medium</v>
      </c>
    </row>
    <row r="663" spans="1:7" x14ac:dyDescent="0.3">
      <c r="A663" s="1" t="s">
        <v>13</v>
      </c>
      <c r="B663" s="1" t="str">
        <f>VLOOKUP(A663,Store_Code!$A$2:$B$10,2,FALSE)</f>
        <v>Dundee</v>
      </c>
      <c r="C663" s="2">
        <v>44958</v>
      </c>
      <c r="D663" s="1" t="s">
        <v>8</v>
      </c>
      <c r="E663" s="18" t="s">
        <v>7</v>
      </c>
      <c r="F663" s="18">
        <v>34237</v>
      </c>
      <c r="G663" t="str">
        <f>VLOOKUP(B663,'Store Size'!A$11:D$19,4,FALSE)</f>
        <v>Medium</v>
      </c>
    </row>
    <row r="664" spans="1:7" x14ac:dyDescent="0.3">
      <c r="A664" s="1" t="s">
        <v>13</v>
      </c>
      <c r="B664" s="1" t="str">
        <f>VLOOKUP(A664,Store_Code!$A$2:$B$10,2,FALSE)</f>
        <v>Dundee</v>
      </c>
      <c r="C664" s="2">
        <v>44959</v>
      </c>
      <c r="D664" s="1" t="s">
        <v>8</v>
      </c>
      <c r="E664" s="18" t="s">
        <v>7</v>
      </c>
      <c r="F664" s="18">
        <v>41585</v>
      </c>
      <c r="G664" t="str">
        <f>VLOOKUP(B664,'Store Size'!A$11:D$19,4,FALSE)</f>
        <v>Medium</v>
      </c>
    </row>
    <row r="665" spans="1:7" x14ac:dyDescent="0.3">
      <c r="A665" s="1" t="s">
        <v>13</v>
      </c>
      <c r="B665" s="1" t="str">
        <f>VLOOKUP(A665,Store_Code!$A$2:$B$10,2,FALSE)</f>
        <v>Dundee</v>
      </c>
      <c r="C665" s="2">
        <v>44960</v>
      </c>
      <c r="D665" s="1" t="s">
        <v>8</v>
      </c>
      <c r="E665" s="18" t="s">
        <v>7</v>
      </c>
      <c r="F665" s="18">
        <v>34965</v>
      </c>
      <c r="G665" t="str">
        <f>VLOOKUP(B665,'Store Size'!A$11:D$19,4,FALSE)</f>
        <v>Medium</v>
      </c>
    </row>
    <row r="666" spans="1:7" x14ac:dyDescent="0.3">
      <c r="A666" s="1" t="s">
        <v>13</v>
      </c>
      <c r="B666" s="1" t="str">
        <f>VLOOKUP(A666,Store_Code!$A$2:$B$10,2,FALSE)</f>
        <v>Dundee</v>
      </c>
      <c r="C666" s="2">
        <v>44961</v>
      </c>
      <c r="D666" s="1" t="s">
        <v>8</v>
      </c>
      <c r="E666" s="18" t="s">
        <v>7</v>
      </c>
      <c r="F666" s="18">
        <v>39247</v>
      </c>
      <c r="G666" t="str">
        <f>VLOOKUP(B666,'Store Size'!A$11:D$19,4,FALSE)</f>
        <v>Medium</v>
      </c>
    </row>
    <row r="667" spans="1:7" x14ac:dyDescent="0.3">
      <c r="A667" s="1" t="s">
        <v>13</v>
      </c>
      <c r="B667" s="1" t="str">
        <f>VLOOKUP(A667,Store_Code!$A$2:$B$10,2,FALSE)</f>
        <v>Dundee</v>
      </c>
      <c r="C667" s="2">
        <v>44962</v>
      </c>
      <c r="D667" s="1" t="s">
        <v>8</v>
      </c>
      <c r="E667" s="18" t="s">
        <v>7</v>
      </c>
      <c r="F667" s="18">
        <v>32654</v>
      </c>
      <c r="G667" t="str">
        <f>VLOOKUP(B667,'Store Size'!A$11:D$19,4,FALSE)</f>
        <v>Medium</v>
      </c>
    </row>
    <row r="668" spans="1:7" x14ac:dyDescent="0.3">
      <c r="A668" s="1" t="s">
        <v>13</v>
      </c>
      <c r="B668" s="1" t="str">
        <f>VLOOKUP(A668,Store_Code!$A$2:$B$10,2,FALSE)</f>
        <v>Dundee</v>
      </c>
      <c r="C668" s="2">
        <v>44963</v>
      </c>
      <c r="D668" s="1" t="s">
        <v>8</v>
      </c>
      <c r="E668" s="18" t="s">
        <v>7</v>
      </c>
      <c r="F668" s="18">
        <v>33163</v>
      </c>
      <c r="G668" t="str">
        <f>VLOOKUP(B668,'Store Size'!A$11:D$19,4,FALSE)</f>
        <v>Medium</v>
      </c>
    </row>
    <row r="669" spans="1:7" x14ac:dyDescent="0.3">
      <c r="A669" s="1" t="s">
        <v>13</v>
      </c>
      <c r="B669" s="1" t="str">
        <f>VLOOKUP(A669,Store_Code!$A$2:$B$10,2,FALSE)</f>
        <v>Dundee</v>
      </c>
      <c r="C669" s="2">
        <v>44964</v>
      </c>
      <c r="D669" s="1" t="s">
        <v>8</v>
      </c>
      <c r="E669" s="18" t="s">
        <v>7</v>
      </c>
      <c r="F669" s="18">
        <v>36923</v>
      </c>
      <c r="G669" t="str">
        <f>VLOOKUP(B669,'Store Size'!A$11:D$19,4,FALSE)</f>
        <v>Medium</v>
      </c>
    </row>
    <row r="670" spans="1:7" x14ac:dyDescent="0.3">
      <c r="A670" s="1" t="s">
        <v>13</v>
      </c>
      <c r="B670" s="1" t="str">
        <f>VLOOKUP(A670,Store_Code!$A$2:$B$10,2,FALSE)</f>
        <v>Dundee</v>
      </c>
      <c r="C670" s="2">
        <v>44965</v>
      </c>
      <c r="D670" s="1" t="s">
        <v>8</v>
      </c>
      <c r="E670" s="18" t="s">
        <v>7</v>
      </c>
      <c r="F670" s="18">
        <v>39998</v>
      </c>
      <c r="G670" t="str">
        <f>VLOOKUP(B670,'Store Size'!A$11:D$19,4,FALSE)</f>
        <v>Medium</v>
      </c>
    </row>
    <row r="671" spans="1:7" x14ac:dyDescent="0.3">
      <c r="A671" s="1" t="s">
        <v>13</v>
      </c>
      <c r="B671" s="1" t="str">
        <f>VLOOKUP(A671,Store_Code!$A$2:$B$10,2,FALSE)</f>
        <v>Dundee</v>
      </c>
      <c r="C671" s="2">
        <v>44966</v>
      </c>
      <c r="D671" s="1" t="s">
        <v>8</v>
      </c>
      <c r="E671" s="18" t="s">
        <v>7</v>
      </c>
      <c r="F671" s="18">
        <v>40834</v>
      </c>
      <c r="G671" t="str">
        <f>VLOOKUP(B671,'Store Size'!A$11:D$19,4,FALSE)</f>
        <v>Medium</v>
      </c>
    </row>
    <row r="672" spans="1:7" x14ac:dyDescent="0.3">
      <c r="A672" s="1" t="s">
        <v>13</v>
      </c>
      <c r="B672" s="1" t="str">
        <f>VLOOKUP(A672,Store_Code!$A$2:$B$10,2,FALSE)</f>
        <v>Dundee</v>
      </c>
      <c r="C672" s="2">
        <v>44967</v>
      </c>
      <c r="D672" s="1" t="s">
        <v>8</v>
      </c>
      <c r="E672" s="18" t="s">
        <v>7</v>
      </c>
      <c r="F672" s="18">
        <v>42744</v>
      </c>
      <c r="G672" t="str">
        <f>VLOOKUP(B672,'Store Size'!A$11:D$19,4,FALSE)</f>
        <v>Medium</v>
      </c>
    </row>
    <row r="673" spans="1:7" x14ac:dyDescent="0.3">
      <c r="A673" s="1" t="s">
        <v>13</v>
      </c>
      <c r="B673" s="1" t="str">
        <f>VLOOKUP(A673,Store_Code!$A$2:$B$10,2,FALSE)</f>
        <v>Dundee</v>
      </c>
      <c r="C673" s="2">
        <v>44968</v>
      </c>
      <c r="D673" s="1" t="s">
        <v>8</v>
      </c>
      <c r="E673" s="18" t="s">
        <v>9</v>
      </c>
      <c r="F673" s="18">
        <v>32125</v>
      </c>
      <c r="G673" t="str">
        <f>VLOOKUP(B673,'Store Size'!A$11:D$19,4,FALSE)</f>
        <v>Medium</v>
      </c>
    </row>
    <row r="674" spans="1:7" x14ac:dyDescent="0.3">
      <c r="A674" s="1" t="s">
        <v>13</v>
      </c>
      <c r="B674" s="1" t="str">
        <f>VLOOKUP(A674,Store_Code!$A$2:$B$10,2,FALSE)</f>
        <v>Dundee</v>
      </c>
      <c r="C674" s="2">
        <v>44969</v>
      </c>
      <c r="D674" s="1" t="s">
        <v>8</v>
      </c>
      <c r="E674" s="18" t="s">
        <v>9</v>
      </c>
      <c r="F674" s="18">
        <v>32909</v>
      </c>
      <c r="G674" t="str">
        <f>VLOOKUP(B674,'Store Size'!A$11:D$19,4,FALSE)</f>
        <v>Medium</v>
      </c>
    </row>
    <row r="675" spans="1:7" x14ac:dyDescent="0.3">
      <c r="A675" s="1" t="s">
        <v>13</v>
      </c>
      <c r="B675" s="1" t="str">
        <f>VLOOKUP(A675,Store_Code!$A$2:$B$10,2,FALSE)</f>
        <v>Dundee</v>
      </c>
      <c r="C675" s="2">
        <v>44970</v>
      </c>
      <c r="D675" s="1" t="s">
        <v>8</v>
      </c>
      <c r="E675" s="18" t="s">
        <v>9</v>
      </c>
      <c r="F675" s="18">
        <v>34015</v>
      </c>
      <c r="G675" t="str">
        <f>VLOOKUP(B675,'Store Size'!A$11:D$19,4,FALSE)</f>
        <v>Medium</v>
      </c>
    </row>
    <row r="676" spans="1:7" x14ac:dyDescent="0.3">
      <c r="A676" s="1" t="s">
        <v>13</v>
      </c>
      <c r="B676" s="1" t="str">
        <f>VLOOKUP(A676,Store_Code!$A$2:$B$10,2,FALSE)</f>
        <v>Dundee</v>
      </c>
      <c r="C676" s="2">
        <v>44971</v>
      </c>
      <c r="D676" s="1" t="s">
        <v>8</v>
      </c>
      <c r="E676" s="18" t="s">
        <v>9</v>
      </c>
      <c r="F676" s="18">
        <v>36959</v>
      </c>
      <c r="G676" t="str">
        <f>VLOOKUP(B676,'Store Size'!A$11:D$19,4,FALSE)</f>
        <v>Medium</v>
      </c>
    </row>
    <row r="677" spans="1:7" x14ac:dyDescent="0.3">
      <c r="A677" s="1" t="s">
        <v>13</v>
      </c>
      <c r="B677" s="1" t="str">
        <f>VLOOKUP(A677,Store_Code!$A$2:$B$10,2,FALSE)</f>
        <v>Dundee</v>
      </c>
      <c r="C677" s="2">
        <v>44972</v>
      </c>
      <c r="D677" s="1" t="s">
        <v>8</v>
      </c>
      <c r="E677" s="18" t="s">
        <v>9</v>
      </c>
      <c r="F677" s="18">
        <v>41336</v>
      </c>
      <c r="G677" t="str">
        <f>VLOOKUP(B677,'Store Size'!A$11:D$19,4,FALSE)</f>
        <v>Medium</v>
      </c>
    </row>
    <row r="678" spans="1:7" x14ac:dyDescent="0.3">
      <c r="A678" s="1" t="s">
        <v>13</v>
      </c>
      <c r="B678" s="1" t="str">
        <f>VLOOKUP(A678,Store_Code!$A$2:$B$10,2,FALSE)</f>
        <v>Dundee</v>
      </c>
      <c r="C678" s="2">
        <v>44973</v>
      </c>
      <c r="D678" s="1" t="s">
        <v>8</v>
      </c>
      <c r="E678" s="18" t="s">
        <v>9</v>
      </c>
      <c r="F678" s="18">
        <v>34109</v>
      </c>
      <c r="G678" t="str">
        <f>VLOOKUP(B678,'Store Size'!A$11:D$19,4,FALSE)</f>
        <v>Medium</v>
      </c>
    </row>
    <row r="679" spans="1:7" x14ac:dyDescent="0.3">
      <c r="A679" s="1" t="s">
        <v>13</v>
      </c>
      <c r="B679" s="1" t="str">
        <f>VLOOKUP(A679,Store_Code!$A$2:$B$10,2,FALSE)</f>
        <v>Dundee</v>
      </c>
      <c r="C679" s="2">
        <v>44974</v>
      </c>
      <c r="D679" s="1" t="s">
        <v>8</v>
      </c>
      <c r="E679" s="18" t="s">
        <v>9</v>
      </c>
      <c r="F679" s="18">
        <v>38520</v>
      </c>
      <c r="G679" t="str">
        <f>VLOOKUP(B679,'Store Size'!A$11:D$19,4,FALSE)</f>
        <v>Medium</v>
      </c>
    </row>
    <row r="680" spans="1:7" x14ac:dyDescent="0.3">
      <c r="A680" s="1" t="s">
        <v>13</v>
      </c>
      <c r="B680" s="1" t="str">
        <f>VLOOKUP(A680,Store_Code!$A$2:$B$10,2,FALSE)</f>
        <v>Dundee</v>
      </c>
      <c r="C680" s="2">
        <v>44975</v>
      </c>
      <c r="D680" s="1" t="s">
        <v>8</v>
      </c>
      <c r="E680" s="18" t="s">
        <v>9</v>
      </c>
      <c r="F680" s="18">
        <v>32204</v>
      </c>
      <c r="G680" t="str">
        <f>VLOOKUP(B680,'Store Size'!A$11:D$19,4,FALSE)</f>
        <v>Medium</v>
      </c>
    </row>
    <row r="681" spans="1:7" x14ac:dyDescent="0.3">
      <c r="A681" s="1" t="s">
        <v>13</v>
      </c>
      <c r="B681" s="1" t="str">
        <f>VLOOKUP(A681,Store_Code!$A$2:$B$10,2,FALSE)</f>
        <v>Dundee</v>
      </c>
      <c r="C681" s="2">
        <v>44976</v>
      </c>
      <c r="D681" s="1" t="s">
        <v>8</v>
      </c>
      <c r="E681" s="18" t="s">
        <v>9</v>
      </c>
      <c r="F681" s="18">
        <v>36127</v>
      </c>
      <c r="G681" t="str">
        <f>VLOOKUP(B681,'Store Size'!A$11:D$19,4,FALSE)</f>
        <v>Medium</v>
      </c>
    </row>
    <row r="682" spans="1:7" x14ac:dyDescent="0.3">
      <c r="A682" s="1" t="s">
        <v>13</v>
      </c>
      <c r="B682" s="1" t="str">
        <f>VLOOKUP(A682,Store_Code!$A$2:$B$10,2,FALSE)</f>
        <v>Dundee</v>
      </c>
      <c r="C682" s="2">
        <v>44977</v>
      </c>
      <c r="D682" s="1" t="s">
        <v>8</v>
      </c>
      <c r="E682" s="18" t="s">
        <v>9</v>
      </c>
      <c r="F682" s="18">
        <v>38278</v>
      </c>
      <c r="G682" t="str">
        <f>VLOOKUP(B682,'Store Size'!A$11:D$19,4,FALSE)</f>
        <v>Medium</v>
      </c>
    </row>
    <row r="683" spans="1:7" x14ac:dyDescent="0.3">
      <c r="A683" s="1" t="s">
        <v>13</v>
      </c>
      <c r="B683" s="1" t="str">
        <f>VLOOKUP(A683,Store_Code!$A$2:$B$10,2,FALSE)</f>
        <v>Dundee</v>
      </c>
      <c r="C683" s="2">
        <v>44978</v>
      </c>
      <c r="D683" s="1" t="s">
        <v>8</v>
      </c>
      <c r="E683" s="18" t="s">
        <v>9</v>
      </c>
      <c r="F683" s="18">
        <v>32833</v>
      </c>
      <c r="G683" t="str">
        <f>VLOOKUP(B683,'Store Size'!A$11:D$19,4,FALSE)</f>
        <v>Medium</v>
      </c>
    </row>
    <row r="684" spans="1:7" x14ac:dyDescent="0.3">
      <c r="A684" s="1" t="s">
        <v>13</v>
      </c>
      <c r="B684" s="1" t="str">
        <f>VLOOKUP(A684,Store_Code!$A$2:$B$10,2,FALSE)</f>
        <v>Dundee</v>
      </c>
      <c r="C684" s="2">
        <v>44979</v>
      </c>
      <c r="D684" s="1" t="s">
        <v>8</v>
      </c>
      <c r="E684" s="18" t="s">
        <v>9</v>
      </c>
      <c r="F684" s="18">
        <v>41082</v>
      </c>
      <c r="G684" t="str">
        <f>VLOOKUP(B684,'Store Size'!A$11:D$19,4,FALSE)</f>
        <v>Medium</v>
      </c>
    </row>
    <row r="685" spans="1:7" x14ac:dyDescent="0.3">
      <c r="A685" s="1" t="s">
        <v>13</v>
      </c>
      <c r="B685" s="1" t="str">
        <f>VLOOKUP(A685,Store_Code!$A$2:$B$10,2,FALSE)</f>
        <v>Dundee</v>
      </c>
      <c r="C685" s="2">
        <v>44980</v>
      </c>
      <c r="D685" s="1" t="s">
        <v>8</v>
      </c>
      <c r="E685" s="18" t="s">
        <v>9</v>
      </c>
      <c r="F685" s="18">
        <v>35777</v>
      </c>
      <c r="G685" t="str">
        <f>VLOOKUP(B685,'Store Size'!A$11:D$19,4,FALSE)</f>
        <v>Medium</v>
      </c>
    </row>
    <row r="686" spans="1:7" x14ac:dyDescent="0.3">
      <c r="A686" s="1" t="s">
        <v>13</v>
      </c>
      <c r="B686" s="1" t="str">
        <f>VLOOKUP(A686,Store_Code!$A$2:$B$10,2,FALSE)</f>
        <v>Dundee</v>
      </c>
      <c r="C686" s="2">
        <v>44981</v>
      </c>
      <c r="D686" s="1" t="s">
        <v>8</v>
      </c>
      <c r="E686" s="18" t="s">
        <v>9</v>
      </c>
      <c r="F686" s="18">
        <v>36534</v>
      </c>
      <c r="G686" t="str">
        <f>VLOOKUP(B686,'Store Size'!A$11:D$19,4,FALSE)</f>
        <v>Medium</v>
      </c>
    </row>
    <row r="687" spans="1:7" x14ac:dyDescent="0.3">
      <c r="A687" s="1" t="s">
        <v>13</v>
      </c>
      <c r="B687" s="1" t="str">
        <f>VLOOKUP(A687,Store_Code!$A$2:$B$10,2,FALSE)</f>
        <v>Dundee</v>
      </c>
      <c r="C687" s="2">
        <v>44982</v>
      </c>
      <c r="D687" s="1" t="s">
        <v>8</v>
      </c>
      <c r="E687" s="18" t="s">
        <v>9</v>
      </c>
      <c r="F687" s="18">
        <v>40044</v>
      </c>
      <c r="G687" t="str">
        <f>VLOOKUP(B687,'Store Size'!A$11:D$19,4,FALSE)</f>
        <v>Medium</v>
      </c>
    </row>
    <row r="688" spans="1:7" x14ac:dyDescent="0.3">
      <c r="A688" s="1" t="s">
        <v>13</v>
      </c>
      <c r="B688" s="1" t="str">
        <f>VLOOKUP(A688,Store_Code!$A$2:$B$10,2,FALSE)</f>
        <v>Dundee</v>
      </c>
      <c r="C688" s="2">
        <v>44983</v>
      </c>
      <c r="D688" s="1" t="s">
        <v>8</v>
      </c>
      <c r="E688" s="18" t="s">
        <v>9</v>
      </c>
      <c r="F688" s="18">
        <v>31978</v>
      </c>
      <c r="G688" t="str">
        <f>VLOOKUP(B688,'Store Size'!A$11:D$19,4,FALSE)</f>
        <v>Medium</v>
      </c>
    </row>
    <row r="689" spans="1:7" x14ac:dyDescent="0.3">
      <c r="A689" s="1" t="s">
        <v>13</v>
      </c>
      <c r="B689" s="1" t="str">
        <f>VLOOKUP(A689,Store_Code!$A$2:$B$10,2,FALSE)</f>
        <v>Dundee</v>
      </c>
      <c r="C689" s="2">
        <v>44984</v>
      </c>
      <c r="D689" s="1" t="s">
        <v>8</v>
      </c>
      <c r="E689" s="18" t="s">
        <v>9</v>
      </c>
      <c r="F689" s="18">
        <v>40163</v>
      </c>
      <c r="G689" t="str">
        <f>VLOOKUP(B689,'Store Size'!A$11:D$19,4,FALSE)</f>
        <v>Medium</v>
      </c>
    </row>
    <row r="690" spans="1:7" x14ac:dyDescent="0.3">
      <c r="A690" s="1" t="s">
        <v>13</v>
      </c>
      <c r="B690" s="1" t="str">
        <f>VLOOKUP(A690,Store_Code!$A$2:$B$10,2,FALSE)</f>
        <v>Dundee</v>
      </c>
      <c r="C690" s="2">
        <v>44985</v>
      </c>
      <c r="D690" s="1" t="s">
        <v>8</v>
      </c>
      <c r="E690" s="18" t="s">
        <v>9</v>
      </c>
      <c r="F690" s="18">
        <v>40022</v>
      </c>
      <c r="G690" t="str">
        <f>VLOOKUP(B690,'Store Size'!A$11:D$19,4,FALSE)</f>
        <v>Medium</v>
      </c>
    </row>
    <row r="691" spans="1:7" x14ac:dyDescent="0.3">
      <c r="A691" s="1" t="s">
        <v>13</v>
      </c>
      <c r="B691" s="1" t="str">
        <f>VLOOKUP(A691,Store_Code!$A$2:$B$10,2,FALSE)</f>
        <v>Dundee</v>
      </c>
      <c r="C691" s="2">
        <v>44986</v>
      </c>
      <c r="D691" s="1" t="s">
        <v>8</v>
      </c>
      <c r="E691" s="18" t="s">
        <v>9</v>
      </c>
      <c r="F691" s="18">
        <v>31045</v>
      </c>
      <c r="G691" t="str">
        <f>VLOOKUP(B691,'Store Size'!A$11:D$19,4,FALSE)</f>
        <v>Medium</v>
      </c>
    </row>
    <row r="692" spans="1:7" x14ac:dyDescent="0.3">
      <c r="A692" s="1" t="s">
        <v>13</v>
      </c>
      <c r="B692" s="1" t="str">
        <f>VLOOKUP(A692,Store_Code!$A$2:$B$10,2,FALSE)</f>
        <v>Dundee</v>
      </c>
      <c r="C692" s="2">
        <v>44987</v>
      </c>
      <c r="D692" s="1" t="s">
        <v>8</v>
      </c>
      <c r="E692" s="18" t="s">
        <v>9</v>
      </c>
      <c r="F692" s="18">
        <v>40592</v>
      </c>
      <c r="G692" t="str">
        <f>VLOOKUP(B692,'Store Size'!A$11:D$19,4,FALSE)</f>
        <v>Medium</v>
      </c>
    </row>
    <row r="693" spans="1:7" x14ac:dyDescent="0.3">
      <c r="A693" s="1" t="s">
        <v>13</v>
      </c>
      <c r="B693" s="1" t="str">
        <f>VLOOKUP(A693,Store_Code!$A$2:$B$10,2,FALSE)</f>
        <v>Dundee</v>
      </c>
      <c r="C693" s="2">
        <v>44988</v>
      </c>
      <c r="D693" s="1" t="s">
        <v>8</v>
      </c>
      <c r="E693" s="18" t="s">
        <v>9</v>
      </c>
      <c r="F693" s="18">
        <v>36294</v>
      </c>
      <c r="G693" t="str">
        <f>VLOOKUP(B693,'Store Size'!A$11:D$19,4,FALSE)</f>
        <v>Medium</v>
      </c>
    </row>
    <row r="694" spans="1:7" x14ac:dyDescent="0.3">
      <c r="A694" s="1" t="s">
        <v>13</v>
      </c>
      <c r="B694" s="1" t="str">
        <f>VLOOKUP(A694,Store_Code!$A$2:$B$10,2,FALSE)</f>
        <v>Dundee</v>
      </c>
      <c r="C694" s="2">
        <v>44989</v>
      </c>
      <c r="D694" s="1" t="s">
        <v>8</v>
      </c>
      <c r="E694" s="18" t="s">
        <v>9</v>
      </c>
      <c r="F694" s="18">
        <v>41087</v>
      </c>
      <c r="G694" t="str">
        <f>VLOOKUP(B694,'Store Size'!A$11:D$19,4,FALSE)</f>
        <v>Medium</v>
      </c>
    </row>
    <row r="695" spans="1:7" x14ac:dyDescent="0.3">
      <c r="A695" s="1" t="s">
        <v>13</v>
      </c>
      <c r="B695" s="1" t="str">
        <f>VLOOKUP(A695,Store_Code!$A$2:$B$10,2,FALSE)</f>
        <v>Dundee</v>
      </c>
      <c r="C695" s="2">
        <v>44990</v>
      </c>
      <c r="D695" s="1" t="s">
        <v>8</v>
      </c>
      <c r="E695" s="18" t="s">
        <v>9</v>
      </c>
      <c r="F695" s="18">
        <v>40899</v>
      </c>
      <c r="G695" t="str">
        <f>VLOOKUP(B695,'Store Size'!A$11:D$19,4,FALSE)</f>
        <v>Medium</v>
      </c>
    </row>
    <row r="696" spans="1:7" x14ac:dyDescent="0.3">
      <c r="A696" s="1" t="s">
        <v>13</v>
      </c>
      <c r="B696" s="1" t="str">
        <f>VLOOKUP(A696,Store_Code!$A$2:$B$10,2,FALSE)</f>
        <v>Dundee</v>
      </c>
      <c r="C696" s="2">
        <v>44991</v>
      </c>
      <c r="D696" s="1" t="s">
        <v>8</v>
      </c>
      <c r="E696" s="18" t="s">
        <v>9</v>
      </c>
      <c r="F696" s="18">
        <v>32683</v>
      </c>
      <c r="G696" t="str">
        <f>VLOOKUP(B696,'Store Size'!A$11:D$19,4,FALSE)</f>
        <v>Medium</v>
      </c>
    </row>
    <row r="697" spans="1:7" x14ac:dyDescent="0.3">
      <c r="A697" s="1" t="s">
        <v>13</v>
      </c>
      <c r="B697" s="1" t="str">
        <f>VLOOKUP(A697,Store_Code!$A$2:$B$10,2,FALSE)</f>
        <v>Dundee</v>
      </c>
      <c r="C697" s="2">
        <v>44992</v>
      </c>
      <c r="D697" s="1" t="s">
        <v>8</v>
      </c>
      <c r="E697" s="18" t="s">
        <v>9</v>
      </c>
      <c r="F697" s="18">
        <v>31749</v>
      </c>
      <c r="G697" t="str">
        <f>VLOOKUP(B697,'Store Size'!A$11:D$19,4,FALSE)</f>
        <v>Medium</v>
      </c>
    </row>
    <row r="698" spans="1:7" x14ac:dyDescent="0.3">
      <c r="A698" s="1" t="s">
        <v>13</v>
      </c>
      <c r="B698" s="1" t="str">
        <f>VLOOKUP(A698,Store_Code!$A$2:$B$10,2,FALSE)</f>
        <v>Dundee</v>
      </c>
      <c r="C698" s="2">
        <v>44993</v>
      </c>
      <c r="D698" s="1" t="s">
        <v>8</v>
      </c>
      <c r="E698" s="18" t="s">
        <v>9</v>
      </c>
      <c r="F698" s="18">
        <v>33044</v>
      </c>
      <c r="G698" t="str">
        <f>VLOOKUP(B698,'Store Size'!A$11:D$19,4,FALSE)</f>
        <v>Medium</v>
      </c>
    </row>
    <row r="699" spans="1:7" x14ac:dyDescent="0.3">
      <c r="A699" s="1" t="s">
        <v>13</v>
      </c>
      <c r="B699" s="1" t="str">
        <f>VLOOKUP(A699,Store_Code!$A$2:$B$10,2,FALSE)</f>
        <v>Dundee</v>
      </c>
      <c r="C699" s="2">
        <v>44994</v>
      </c>
      <c r="D699" s="1" t="s">
        <v>8</v>
      </c>
      <c r="E699" s="18" t="s">
        <v>9</v>
      </c>
      <c r="F699" s="18">
        <v>39537</v>
      </c>
      <c r="G699" t="str">
        <f>VLOOKUP(B699,'Store Size'!A$11:D$19,4,FALSE)</f>
        <v>Medium</v>
      </c>
    </row>
    <row r="700" spans="1:7" x14ac:dyDescent="0.3">
      <c r="A700" s="1" t="s">
        <v>13</v>
      </c>
      <c r="B700" s="1" t="str">
        <f>VLOOKUP(A700,Store_Code!$A$2:$B$10,2,FALSE)</f>
        <v>Dundee</v>
      </c>
      <c r="C700" s="2">
        <v>44995</v>
      </c>
      <c r="D700" s="1" t="s">
        <v>8</v>
      </c>
      <c r="E700" s="18" t="s">
        <v>9</v>
      </c>
      <c r="F700" s="18">
        <v>41569</v>
      </c>
      <c r="G700" t="str">
        <f>VLOOKUP(B700,'Store Size'!A$11:D$19,4,FALSE)</f>
        <v>Medium</v>
      </c>
    </row>
    <row r="701" spans="1:7" x14ac:dyDescent="0.3">
      <c r="A701" s="1" t="s">
        <v>13</v>
      </c>
      <c r="B701" s="1" t="str">
        <f>VLOOKUP(A701,Store_Code!$A$2:$B$10,2,FALSE)</f>
        <v>Dundee</v>
      </c>
      <c r="C701" s="2">
        <v>44996</v>
      </c>
      <c r="D701" s="1" t="s">
        <v>8</v>
      </c>
      <c r="E701" s="18" t="s">
        <v>9</v>
      </c>
      <c r="F701" s="18">
        <v>40206</v>
      </c>
      <c r="G701" t="str">
        <f>VLOOKUP(B701,'Store Size'!A$11:D$19,4,FALSE)</f>
        <v>Medium</v>
      </c>
    </row>
    <row r="702" spans="1:7" x14ac:dyDescent="0.3">
      <c r="A702" s="1" t="s">
        <v>13</v>
      </c>
      <c r="B702" s="1" t="str">
        <f>VLOOKUP(A702,Store_Code!$A$2:$B$10,2,FALSE)</f>
        <v>Dundee</v>
      </c>
      <c r="C702" s="2">
        <v>44997</v>
      </c>
      <c r="D702" s="1" t="s">
        <v>8</v>
      </c>
      <c r="E702" s="18" t="s">
        <v>9</v>
      </c>
      <c r="F702" s="18">
        <v>41845</v>
      </c>
      <c r="G702" t="str">
        <f>VLOOKUP(B702,'Store Size'!A$11:D$19,4,FALSE)</f>
        <v>Medium</v>
      </c>
    </row>
    <row r="703" spans="1:7" x14ac:dyDescent="0.3">
      <c r="A703" s="1" t="s">
        <v>13</v>
      </c>
      <c r="B703" s="1" t="str">
        <f>VLOOKUP(A703,Store_Code!$A$2:$B$10,2,FALSE)</f>
        <v>Dundee</v>
      </c>
      <c r="C703" s="2">
        <v>44998</v>
      </c>
      <c r="D703" s="1" t="s">
        <v>8</v>
      </c>
      <c r="E703" s="18" t="s">
        <v>9</v>
      </c>
      <c r="F703" s="18">
        <v>36157</v>
      </c>
      <c r="G703" t="str">
        <f>VLOOKUP(B703,'Store Size'!A$11:D$19,4,FALSE)</f>
        <v>Medium</v>
      </c>
    </row>
    <row r="704" spans="1:7" x14ac:dyDescent="0.3">
      <c r="A704" s="1" t="s">
        <v>13</v>
      </c>
      <c r="B704" s="1" t="str">
        <f>VLOOKUP(A704,Store_Code!$A$2:$B$10,2,FALSE)</f>
        <v>Dundee</v>
      </c>
      <c r="C704" s="2">
        <v>44999</v>
      </c>
      <c r="D704" s="1" t="s">
        <v>8</v>
      </c>
      <c r="E704" s="18" t="s">
        <v>9</v>
      </c>
      <c r="F704" s="18">
        <v>34308</v>
      </c>
      <c r="G704" t="str">
        <f>VLOOKUP(B704,'Store Size'!A$11:D$19,4,FALSE)</f>
        <v>Medium</v>
      </c>
    </row>
    <row r="705" spans="1:7" x14ac:dyDescent="0.3">
      <c r="A705" s="1" t="s">
        <v>13</v>
      </c>
      <c r="B705" s="1" t="str">
        <f>VLOOKUP(A705,Store_Code!$A$2:$B$10,2,FALSE)</f>
        <v>Dundee</v>
      </c>
      <c r="C705" s="2">
        <v>45000</v>
      </c>
      <c r="D705" s="1" t="s">
        <v>8</v>
      </c>
      <c r="E705" s="18" t="s">
        <v>9</v>
      </c>
      <c r="F705" s="18">
        <v>32532</v>
      </c>
      <c r="G705" t="str">
        <f>VLOOKUP(B705,'Store Size'!A$11:D$19,4,FALSE)</f>
        <v>Medium</v>
      </c>
    </row>
    <row r="706" spans="1:7" x14ac:dyDescent="0.3">
      <c r="A706" s="1" t="s">
        <v>13</v>
      </c>
      <c r="B706" s="1" t="str">
        <f>VLOOKUP(A706,Store_Code!$A$2:$B$10,2,FALSE)</f>
        <v>Dundee</v>
      </c>
      <c r="C706" s="2">
        <v>45001</v>
      </c>
      <c r="D706" s="1" t="s">
        <v>8</v>
      </c>
      <c r="E706" s="18" t="s">
        <v>9</v>
      </c>
      <c r="F706" s="18">
        <v>43468</v>
      </c>
      <c r="G706" t="str">
        <f>VLOOKUP(B706,'Store Size'!A$11:D$19,4,FALSE)</f>
        <v>Medium</v>
      </c>
    </row>
    <row r="707" spans="1:7" x14ac:dyDescent="0.3">
      <c r="A707" s="1" t="s">
        <v>13</v>
      </c>
      <c r="B707" s="1" t="str">
        <f>VLOOKUP(A707,Store_Code!$A$2:$B$10,2,FALSE)</f>
        <v>Dundee</v>
      </c>
      <c r="C707" s="2">
        <v>45002</v>
      </c>
      <c r="D707" s="1" t="s">
        <v>8</v>
      </c>
      <c r="E707" s="18" t="s">
        <v>9</v>
      </c>
      <c r="F707" s="18">
        <v>42243</v>
      </c>
      <c r="G707" t="str">
        <f>VLOOKUP(B707,'Store Size'!A$11:D$19,4,FALSE)</f>
        <v>Medium</v>
      </c>
    </row>
    <row r="708" spans="1:7" x14ac:dyDescent="0.3">
      <c r="A708" s="1" t="s">
        <v>13</v>
      </c>
      <c r="B708" s="1" t="str">
        <f>VLOOKUP(A708,Store_Code!$A$2:$B$10,2,FALSE)</f>
        <v>Dundee</v>
      </c>
      <c r="C708" s="2">
        <v>45003</v>
      </c>
      <c r="D708" s="1" t="s">
        <v>8</v>
      </c>
      <c r="E708" s="18" t="s">
        <v>9</v>
      </c>
      <c r="F708" s="18">
        <v>42437</v>
      </c>
      <c r="G708" t="str">
        <f>VLOOKUP(B708,'Store Size'!A$11:D$19,4,FALSE)</f>
        <v>Medium</v>
      </c>
    </row>
    <row r="709" spans="1:7" x14ac:dyDescent="0.3">
      <c r="A709" s="1" t="s">
        <v>13</v>
      </c>
      <c r="B709" s="1" t="str">
        <f>VLOOKUP(A709,Store_Code!$A$2:$B$10,2,FALSE)</f>
        <v>Dundee</v>
      </c>
      <c r="C709" s="2">
        <v>45004</v>
      </c>
      <c r="D709" s="1" t="s">
        <v>8</v>
      </c>
      <c r="E709" s="18" t="s">
        <v>9</v>
      </c>
      <c r="F709" s="18">
        <v>34831</v>
      </c>
      <c r="G709" t="str">
        <f>VLOOKUP(B709,'Store Size'!A$11:D$19,4,FALSE)</f>
        <v>Medium</v>
      </c>
    </row>
    <row r="710" spans="1:7" x14ac:dyDescent="0.3">
      <c r="A710" s="1" t="s">
        <v>13</v>
      </c>
      <c r="B710" s="1" t="str">
        <f>VLOOKUP(A710,Store_Code!$A$2:$B$10,2,FALSE)</f>
        <v>Dundee</v>
      </c>
      <c r="C710" s="2">
        <v>45005</v>
      </c>
      <c r="D710" s="1" t="s">
        <v>8</v>
      </c>
      <c r="E710" s="18" t="s">
        <v>9</v>
      </c>
      <c r="F710" s="18">
        <v>40104</v>
      </c>
      <c r="G710" t="str">
        <f>VLOOKUP(B710,'Store Size'!A$11:D$19,4,FALSE)</f>
        <v>Medium</v>
      </c>
    </row>
    <row r="711" spans="1:7" x14ac:dyDescent="0.3">
      <c r="A711" s="1" t="s">
        <v>13</v>
      </c>
      <c r="B711" s="1" t="str">
        <f>VLOOKUP(A711,Store_Code!$A$2:$B$10,2,FALSE)</f>
        <v>Dundee</v>
      </c>
      <c r="C711" s="2">
        <v>45006</v>
      </c>
      <c r="D711" s="1" t="s">
        <v>8</v>
      </c>
      <c r="E711" s="18" t="s">
        <v>9</v>
      </c>
      <c r="F711" s="18">
        <v>41163</v>
      </c>
      <c r="G711" t="str">
        <f>VLOOKUP(B711,'Store Size'!A$11:D$19,4,FALSE)</f>
        <v>Medium</v>
      </c>
    </row>
    <row r="712" spans="1:7" x14ac:dyDescent="0.3">
      <c r="A712" s="1" t="s">
        <v>13</v>
      </c>
      <c r="B712" s="1" t="str">
        <f>VLOOKUP(A712,Store_Code!$A$2:$B$10,2,FALSE)</f>
        <v>Dundee</v>
      </c>
      <c r="C712" s="2">
        <v>45007</v>
      </c>
      <c r="D712" s="1" t="s">
        <v>8</v>
      </c>
      <c r="E712" s="18" t="s">
        <v>9</v>
      </c>
      <c r="F712" s="18">
        <v>32771</v>
      </c>
      <c r="G712" t="str">
        <f>VLOOKUP(B712,'Store Size'!A$11:D$19,4,FALSE)</f>
        <v>Medium</v>
      </c>
    </row>
    <row r="713" spans="1:7" x14ac:dyDescent="0.3">
      <c r="A713" s="1" t="s">
        <v>13</v>
      </c>
      <c r="B713" s="1" t="str">
        <f>VLOOKUP(A713,Store_Code!$A$2:$B$10,2,FALSE)</f>
        <v>Dundee</v>
      </c>
      <c r="C713" s="2">
        <v>45008</v>
      </c>
      <c r="D713" s="1" t="s">
        <v>8</v>
      </c>
      <c r="E713" s="18" t="s">
        <v>9</v>
      </c>
      <c r="F713" s="18">
        <v>40892</v>
      </c>
      <c r="G713" t="str">
        <f>VLOOKUP(B713,'Store Size'!A$11:D$19,4,FALSE)</f>
        <v>Medium</v>
      </c>
    </row>
    <row r="714" spans="1:7" x14ac:dyDescent="0.3">
      <c r="A714" s="1" t="s">
        <v>13</v>
      </c>
      <c r="B714" s="1" t="str">
        <f>VLOOKUP(A714,Store_Code!$A$2:$B$10,2,FALSE)</f>
        <v>Dundee</v>
      </c>
      <c r="C714" s="2">
        <v>45009</v>
      </c>
      <c r="D714" s="1" t="s">
        <v>8</v>
      </c>
      <c r="E714" s="18" t="s">
        <v>9</v>
      </c>
      <c r="F714" s="18">
        <v>40425</v>
      </c>
      <c r="G714" t="str">
        <f>VLOOKUP(B714,'Store Size'!A$11:D$19,4,FALSE)</f>
        <v>Medium</v>
      </c>
    </row>
    <row r="715" spans="1:7" x14ac:dyDescent="0.3">
      <c r="A715" s="1" t="s">
        <v>13</v>
      </c>
      <c r="B715" s="1" t="str">
        <f>VLOOKUP(A715,Store_Code!$A$2:$B$10,2,FALSE)</f>
        <v>Dundee</v>
      </c>
      <c r="C715" s="2">
        <v>45010</v>
      </c>
      <c r="D715" s="1" t="s">
        <v>8</v>
      </c>
      <c r="E715" s="18" t="s">
        <v>9</v>
      </c>
      <c r="F715" s="18">
        <v>39284</v>
      </c>
      <c r="G715" t="str">
        <f>VLOOKUP(B715,'Store Size'!A$11:D$19,4,FALSE)</f>
        <v>Medium</v>
      </c>
    </row>
    <row r="716" spans="1:7" x14ac:dyDescent="0.3">
      <c r="A716" s="1" t="s">
        <v>13</v>
      </c>
      <c r="B716" s="1" t="str">
        <f>VLOOKUP(A716,Store_Code!$A$2:$B$10,2,FALSE)</f>
        <v>Dundee</v>
      </c>
      <c r="C716" s="2">
        <v>45011</v>
      </c>
      <c r="D716" s="1" t="s">
        <v>8</v>
      </c>
      <c r="E716" s="18" t="s">
        <v>9</v>
      </c>
      <c r="F716" s="18">
        <v>40986</v>
      </c>
      <c r="G716" t="str">
        <f>VLOOKUP(B716,'Store Size'!A$11:D$19,4,FALSE)</f>
        <v>Medium</v>
      </c>
    </row>
    <row r="717" spans="1:7" x14ac:dyDescent="0.3">
      <c r="A717" s="1" t="s">
        <v>13</v>
      </c>
      <c r="B717" s="1" t="str">
        <f>VLOOKUP(A717,Store_Code!$A$2:$B$10,2,FALSE)</f>
        <v>Dundee</v>
      </c>
      <c r="C717" s="2">
        <v>45012</v>
      </c>
      <c r="D717" s="1" t="s">
        <v>8</v>
      </c>
      <c r="E717" s="18" t="s">
        <v>9</v>
      </c>
      <c r="F717" s="18">
        <v>37534</v>
      </c>
      <c r="G717" t="str">
        <f>VLOOKUP(B717,'Store Size'!A$11:D$19,4,FALSE)</f>
        <v>Medium</v>
      </c>
    </row>
    <row r="718" spans="1:7" x14ac:dyDescent="0.3">
      <c r="A718" s="1" t="s">
        <v>13</v>
      </c>
      <c r="B718" s="1" t="str">
        <f>VLOOKUP(A718,Store_Code!$A$2:$B$10,2,FALSE)</f>
        <v>Dundee</v>
      </c>
      <c r="C718" s="2">
        <v>45013</v>
      </c>
      <c r="D718" s="1" t="s">
        <v>8</v>
      </c>
      <c r="E718" s="18" t="s">
        <v>9</v>
      </c>
      <c r="F718" s="18">
        <v>32459</v>
      </c>
      <c r="G718" t="str">
        <f>VLOOKUP(B718,'Store Size'!A$11:D$19,4,FALSE)</f>
        <v>Medium</v>
      </c>
    </row>
    <row r="719" spans="1:7" x14ac:dyDescent="0.3">
      <c r="A719" s="1" t="s">
        <v>13</v>
      </c>
      <c r="B719" s="1" t="str">
        <f>VLOOKUP(A719,Store_Code!$A$2:$B$10,2,FALSE)</f>
        <v>Dundee</v>
      </c>
      <c r="C719" s="2">
        <v>45014</v>
      </c>
      <c r="D719" s="1" t="s">
        <v>8</v>
      </c>
      <c r="E719" s="18" t="s">
        <v>9</v>
      </c>
      <c r="F719" s="18">
        <v>37648</v>
      </c>
      <c r="G719" t="str">
        <f>VLOOKUP(B719,'Store Size'!A$11:D$19,4,FALSE)</f>
        <v>Medium</v>
      </c>
    </row>
    <row r="720" spans="1:7" x14ac:dyDescent="0.3">
      <c r="A720" s="1" t="s">
        <v>13</v>
      </c>
      <c r="B720" s="1" t="str">
        <f>VLOOKUP(A720,Store_Code!$A$2:$B$10,2,FALSE)</f>
        <v>Dundee</v>
      </c>
      <c r="C720" s="2">
        <v>45015</v>
      </c>
      <c r="D720" s="1" t="s">
        <v>8</v>
      </c>
      <c r="E720" s="18" t="s">
        <v>9</v>
      </c>
      <c r="F720" s="18">
        <v>40359</v>
      </c>
      <c r="G720" t="str">
        <f>VLOOKUP(B720,'Store Size'!A$11:D$19,4,FALSE)</f>
        <v>Medium</v>
      </c>
    </row>
    <row r="721" spans="1:7" x14ac:dyDescent="0.3">
      <c r="A721" s="1" t="s">
        <v>13</v>
      </c>
      <c r="B721" s="1" t="str">
        <f>VLOOKUP(A721,Store_Code!$A$2:$B$10,2,FALSE)</f>
        <v>Dundee</v>
      </c>
      <c r="C721" s="2">
        <v>45016</v>
      </c>
      <c r="D721" s="1" t="s">
        <v>8</v>
      </c>
      <c r="E721" s="18" t="s">
        <v>9</v>
      </c>
      <c r="F721" s="18">
        <v>40175</v>
      </c>
      <c r="G721" t="str">
        <f>VLOOKUP(B721,'Store Size'!A$11:D$19,4,FALSE)</f>
        <v>Medium</v>
      </c>
    </row>
    <row r="722" spans="1:7" x14ac:dyDescent="0.3">
      <c r="A722" s="1" t="s">
        <v>13</v>
      </c>
      <c r="B722" s="1" t="str">
        <f>VLOOKUP(A722,Store_Code!$A$2:$B$10,2,FALSE)</f>
        <v>Dundee</v>
      </c>
      <c r="C722" s="2">
        <v>44927</v>
      </c>
      <c r="D722" s="1" t="s">
        <v>10</v>
      </c>
      <c r="E722" s="18" t="s">
        <v>7</v>
      </c>
      <c r="F722" s="18">
        <v>17492</v>
      </c>
      <c r="G722" t="str">
        <f>VLOOKUP(B722,'Store Size'!A$20:D$28,4,FALSE)</f>
        <v>Medium</v>
      </c>
    </row>
    <row r="723" spans="1:7" x14ac:dyDescent="0.3">
      <c r="A723" s="1" t="s">
        <v>13</v>
      </c>
      <c r="B723" s="1" t="str">
        <f>VLOOKUP(A723,Store_Code!$A$2:$B$10,2,FALSE)</f>
        <v>Dundee</v>
      </c>
      <c r="C723" s="2">
        <v>44928</v>
      </c>
      <c r="D723" s="1" t="s">
        <v>10</v>
      </c>
      <c r="E723" s="18" t="s">
        <v>7</v>
      </c>
      <c r="F723" s="18">
        <v>13730</v>
      </c>
      <c r="G723" t="str">
        <f>VLOOKUP(B723,'Store Size'!A$20:D$28,4,FALSE)</f>
        <v>Medium</v>
      </c>
    </row>
    <row r="724" spans="1:7" x14ac:dyDescent="0.3">
      <c r="A724" s="1" t="s">
        <v>13</v>
      </c>
      <c r="B724" s="1" t="str">
        <f>VLOOKUP(A724,Store_Code!$A$2:$B$10,2,FALSE)</f>
        <v>Dundee</v>
      </c>
      <c r="C724" s="2">
        <v>44929</v>
      </c>
      <c r="D724" s="1" t="s">
        <v>10</v>
      </c>
      <c r="E724" s="18" t="s">
        <v>7</v>
      </c>
      <c r="F724" s="18">
        <v>14262</v>
      </c>
      <c r="G724" t="str">
        <f>VLOOKUP(B724,'Store Size'!A$20:D$28,4,FALSE)</f>
        <v>Medium</v>
      </c>
    </row>
    <row r="725" spans="1:7" x14ac:dyDescent="0.3">
      <c r="A725" s="1" t="s">
        <v>13</v>
      </c>
      <c r="B725" s="1" t="str">
        <f>VLOOKUP(A725,Store_Code!$A$2:$B$10,2,FALSE)</f>
        <v>Dundee</v>
      </c>
      <c r="C725" s="2">
        <v>44930</v>
      </c>
      <c r="D725" s="1" t="s">
        <v>10</v>
      </c>
      <c r="E725" s="18" t="s">
        <v>7</v>
      </c>
      <c r="F725" s="18">
        <v>13523</v>
      </c>
      <c r="G725" t="str">
        <f>VLOOKUP(B725,'Store Size'!A$20:D$28,4,FALSE)</f>
        <v>Medium</v>
      </c>
    </row>
    <row r="726" spans="1:7" x14ac:dyDescent="0.3">
      <c r="A726" s="1" t="s">
        <v>13</v>
      </c>
      <c r="B726" s="1" t="str">
        <f>VLOOKUP(A726,Store_Code!$A$2:$B$10,2,FALSE)</f>
        <v>Dundee</v>
      </c>
      <c r="C726" s="2">
        <v>44931</v>
      </c>
      <c r="D726" s="1" t="s">
        <v>10</v>
      </c>
      <c r="E726" s="18" t="s">
        <v>7</v>
      </c>
      <c r="F726" s="18">
        <v>15306</v>
      </c>
      <c r="G726" t="str">
        <f>VLOOKUP(B726,'Store Size'!A$20:D$28,4,FALSE)</f>
        <v>Medium</v>
      </c>
    </row>
    <row r="727" spans="1:7" x14ac:dyDescent="0.3">
      <c r="A727" s="1" t="s">
        <v>13</v>
      </c>
      <c r="B727" s="1" t="str">
        <f>VLOOKUP(A727,Store_Code!$A$2:$B$10,2,FALSE)</f>
        <v>Dundee</v>
      </c>
      <c r="C727" s="2">
        <v>44932</v>
      </c>
      <c r="D727" s="1" t="s">
        <v>10</v>
      </c>
      <c r="E727" s="18" t="s">
        <v>7</v>
      </c>
      <c r="F727" s="18">
        <v>13744</v>
      </c>
      <c r="G727" t="str">
        <f>VLOOKUP(B727,'Store Size'!A$20:D$28,4,FALSE)</f>
        <v>Medium</v>
      </c>
    </row>
    <row r="728" spans="1:7" x14ac:dyDescent="0.3">
      <c r="A728" s="1" t="s">
        <v>13</v>
      </c>
      <c r="B728" s="1" t="str">
        <f>VLOOKUP(A728,Store_Code!$A$2:$B$10,2,FALSE)</f>
        <v>Dundee</v>
      </c>
      <c r="C728" s="2">
        <v>44933</v>
      </c>
      <c r="D728" s="1" t="s">
        <v>10</v>
      </c>
      <c r="E728" s="18" t="s">
        <v>7</v>
      </c>
      <c r="F728" s="18">
        <v>17761</v>
      </c>
      <c r="G728" t="str">
        <f>VLOOKUP(B728,'Store Size'!A$20:D$28,4,FALSE)</f>
        <v>Medium</v>
      </c>
    </row>
    <row r="729" spans="1:7" x14ac:dyDescent="0.3">
      <c r="A729" s="1" t="s">
        <v>13</v>
      </c>
      <c r="B729" s="1" t="str">
        <f>VLOOKUP(A729,Store_Code!$A$2:$B$10,2,FALSE)</f>
        <v>Dundee</v>
      </c>
      <c r="C729" s="2">
        <v>44934</v>
      </c>
      <c r="D729" s="1" t="s">
        <v>10</v>
      </c>
      <c r="E729" s="18" t="s">
        <v>7</v>
      </c>
      <c r="F729" s="18">
        <v>15560</v>
      </c>
      <c r="G729" t="str">
        <f>VLOOKUP(B729,'Store Size'!A$20:D$28,4,FALSE)</f>
        <v>Medium</v>
      </c>
    </row>
    <row r="730" spans="1:7" x14ac:dyDescent="0.3">
      <c r="A730" s="1" t="s">
        <v>13</v>
      </c>
      <c r="B730" s="1" t="str">
        <f>VLOOKUP(A730,Store_Code!$A$2:$B$10,2,FALSE)</f>
        <v>Dundee</v>
      </c>
      <c r="C730" s="2">
        <v>44935</v>
      </c>
      <c r="D730" s="1" t="s">
        <v>10</v>
      </c>
      <c r="E730" s="18" t="s">
        <v>7</v>
      </c>
      <c r="F730" s="18">
        <v>14141</v>
      </c>
      <c r="G730" t="str">
        <f>VLOOKUP(B730,'Store Size'!A$20:D$28,4,FALSE)</f>
        <v>Medium</v>
      </c>
    </row>
    <row r="731" spans="1:7" x14ac:dyDescent="0.3">
      <c r="A731" s="1" t="s">
        <v>13</v>
      </c>
      <c r="B731" s="1" t="str">
        <f>VLOOKUP(A731,Store_Code!$A$2:$B$10,2,FALSE)</f>
        <v>Dundee</v>
      </c>
      <c r="C731" s="2">
        <v>44936</v>
      </c>
      <c r="D731" s="1" t="s">
        <v>10</v>
      </c>
      <c r="E731" s="18" t="s">
        <v>7</v>
      </c>
      <c r="F731" s="18">
        <v>14645</v>
      </c>
      <c r="G731" t="str">
        <f>VLOOKUP(B731,'Store Size'!A$20:D$28,4,FALSE)</f>
        <v>Medium</v>
      </c>
    </row>
    <row r="732" spans="1:7" x14ac:dyDescent="0.3">
      <c r="A732" s="1" t="s">
        <v>13</v>
      </c>
      <c r="B732" s="1" t="str">
        <f>VLOOKUP(A732,Store_Code!$A$2:$B$10,2,FALSE)</f>
        <v>Dundee</v>
      </c>
      <c r="C732" s="2">
        <v>44937</v>
      </c>
      <c r="D732" s="1" t="s">
        <v>10</v>
      </c>
      <c r="E732" s="18" t="s">
        <v>7</v>
      </c>
      <c r="F732" s="18">
        <v>13396</v>
      </c>
      <c r="G732" t="str">
        <f>VLOOKUP(B732,'Store Size'!A$20:D$28,4,FALSE)</f>
        <v>Medium</v>
      </c>
    </row>
    <row r="733" spans="1:7" x14ac:dyDescent="0.3">
      <c r="A733" s="1" t="s">
        <v>13</v>
      </c>
      <c r="B733" s="1" t="str">
        <f>VLOOKUP(A733,Store_Code!$A$2:$B$10,2,FALSE)</f>
        <v>Dundee</v>
      </c>
      <c r="C733" s="2">
        <v>44938</v>
      </c>
      <c r="D733" s="1" t="s">
        <v>10</v>
      </c>
      <c r="E733" s="18" t="s">
        <v>7</v>
      </c>
      <c r="F733" s="18">
        <v>15614</v>
      </c>
      <c r="G733" t="str">
        <f>VLOOKUP(B733,'Store Size'!A$20:D$28,4,FALSE)</f>
        <v>Medium</v>
      </c>
    </row>
    <row r="734" spans="1:7" x14ac:dyDescent="0.3">
      <c r="A734" s="1" t="s">
        <v>13</v>
      </c>
      <c r="B734" s="1" t="str">
        <f>VLOOKUP(A734,Store_Code!$A$2:$B$10,2,FALSE)</f>
        <v>Dundee</v>
      </c>
      <c r="C734" s="2">
        <v>44939</v>
      </c>
      <c r="D734" s="1" t="s">
        <v>10</v>
      </c>
      <c r="E734" s="18" t="s">
        <v>7</v>
      </c>
      <c r="F734" s="21">
        <v>9525</v>
      </c>
      <c r="G734" t="str">
        <f>VLOOKUP(B734,'Store Size'!A$20:D$28,4,FALSE)</f>
        <v>Medium</v>
      </c>
    </row>
    <row r="735" spans="1:7" x14ac:dyDescent="0.3">
      <c r="A735" s="1" t="s">
        <v>13</v>
      </c>
      <c r="B735" s="1" t="str">
        <f>VLOOKUP(A735,Store_Code!$A$2:$B$10,2,FALSE)</f>
        <v>Dundee</v>
      </c>
      <c r="C735" s="2">
        <v>44940</v>
      </c>
      <c r="D735" s="1" t="s">
        <v>10</v>
      </c>
      <c r="E735" s="18" t="s">
        <v>7</v>
      </c>
      <c r="F735" s="18">
        <v>17965</v>
      </c>
      <c r="G735" t="str">
        <f>VLOOKUP(B735,'Store Size'!A$20:D$28,4,FALSE)</f>
        <v>Medium</v>
      </c>
    </row>
    <row r="736" spans="1:7" x14ac:dyDescent="0.3">
      <c r="A736" s="1" t="s">
        <v>13</v>
      </c>
      <c r="B736" s="1" t="str">
        <f>VLOOKUP(A736,Store_Code!$A$2:$B$10,2,FALSE)</f>
        <v>Dundee</v>
      </c>
      <c r="C736" s="2">
        <v>44941</v>
      </c>
      <c r="D736" s="1" t="s">
        <v>10</v>
      </c>
      <c r="E736" s="18" t="s">
        <v>7</v>
      </c>
      <c r="F736" s="18">
        <v>15394</v>
      </c>
      <c r="G736" t="str">
        <f>VLOOKUP(B736,'Store Size'!A$20:D$28,4,FALSE)</f>
        <v>Medium</v>
      </c>
    </row>
    <row r="737" spans="1:7" x14ac:dyDescent="0.3">
      <c r="A737" s="1" t="s">
        <v>13</v>
      </c>
      <c r="B737" s="1" t="str">
        <f>VLOOKUP(A737,Store_Code!$A$2:$B$10,2,FALSE)</f>
        <v>Dundee</v>
      </c>
      <c r="C737" s="2">
        <v>44942</v>
      </c>
      <c r="D737" s="1" t="s">
        <v>10</v>
      </c>
      <c r="E737" s="18" t="s">
        <v>7</v>
      </c>
      <c r="F737" s="18">
        <v>13996</v>
      </c>
      <c r="G737" t="str">
        <f>VLOOKUP(B737,'Store Size'!A$20:D$28,4,FALSE)</f>
        <v>Medium</v>
      </c>
    </row>
    <row r="738" spans="1:7" x14ac:dyDescent="0.3">
      <c r="A738" s="1" t="s">
        <v>13</v>
      </c>
      <c r="B738" s="1" t="str">
        <f>VLOOKUP(A738,Store_Code!$A$2:$B$10,2,FALSE)</f>
        <v>Dundee</v>
      </c>
      <c r="C738" s="2">
        <v>44943</v>
      </c>
      <c r="D738" s="1" t="s">
        <v>10</v>
      </c>
      <c r="E738" s="18" t="s">
        <v>9</v>
      </c>
      <c r="F738" s="18">
        <v>8314</v>
      </c>
      <c r="G738" t="str">
        <f>VLOOKUP(B738,'Store Size'!A$20:D$28,4,FALSE)</f>
        <v>Medium</v>
      </c>
    </row>
    <row r="739" spans="1:7" x14ac:dyDescent="0.3">
      <c r="A739" s="1" t="s">
        <v>13</v>
      </c>
      <c r="B739" s="1" t="str">
        <f>VLOOKUP(A739,Store_Code!$A$2:$B$10,2,FALSE)</f>
        <v>Dundee</v>
      </c>
      <c r="C739" s="2">
        <v>44944</v>
      </c>
      <c r="D739" s="1" t="s">
        <v>10</v>
      </c>
      <c r="E739" s="18" t="s">
        <v>9</v>
      </c>
      <c r="F739" s="18">
        <v>6849</v>
      </c>
      <c r="G739" t="str">
        <f>VLOOKUP(B739,'Store Size'!A$20:D$28,4,FALSE)</f>
        <v>Medium</v>
      </c>
    </row>
    <row r="740" spans="1:7" x14ac:dyDescent="0.3">
      <c r="A740" s="1" t="s">
        <v>13</v>
      </c>
      <c r="B740" s="1" t="str">
        <f>VLOOKUP(A740,Store_Code!$A$2:$B$10,2,FALSE)</f>
        <v>Dundee</v>
      </c>
      <c r="C740" s="2">
        <v>44945</v>
      </c>
      <c r="D740" s="1" t="s">
        <v>10</v>
      </c>
      <c r="E740" s="18" t="s">
        <v>9</v>
      </c>
      <c r="F740" s="18">
        <v>7087</v>
      </c>
      <c r="G740" t="str">
        <f>VLOOKUP(B740,'Store Size'!A$20:D$28,4,FALSE)</f>
        <v>Medium</v>
      </c>
    </row>
    <row r="741" spans="1:7" x14ac:dyDescent="0.3">
      <c r="A741" s="1" t="s">
        <v>13</v>
      </c>
      <c r="B741" s="1" t="str">
        <f>VLOOKUP(A741,Store_Code!$A$2:$B$10,2,FALSE)</f>
        <v>Dundee</v>
      </c>
      <c r="C741" s="2">
        <v>44946</v>
      </c>
      <c r="D741" s="1" t="s">
        <v>10</v>
      </c>
      <c r="E741" s="18" t="s">
        <v>9</v>
      </c>
      <c r="F741" s="18">
        <v>8855</v>
      </c>
      <c r="G741" t="str">
        <f>VLOOKUP(B741,'Store Size'!A$20:D$28,4,FALSE)</f>
        <v>Medium</v>
      </c>
    </row>
    <row r="742" spans="1:7" x14ac:dyDescent="0.3">
      <c r="A742" s="1" t="s">
        <v>13</v>
      </c>
      <c r="B742" s="1" t="str">
        <f>VLOOKUP(A742,Store_Code!$A$2:$B$10,2,FALSE)</f>
        <v>Dundee</v>
      </c>
      <c r="C742" s="2">
        <v>44947</v>
      </c>
      <c r="D742" s="1" t="s">
        <v>10</v>
      </c>
      <c r="E742" s="18" t="s">
        <v>9</v>
      </c>
      <c r="F742" s="18">
        <v>7451</v>
      </c>
      <c r="G742" t="str">
        <f>VLOOKUP(B742,'Store Size'!A$20:D$28,4,FALSE)</f>
        <v>Medium</v>
      </c>
    </row>
    <row r="743" spans="1:7" x14ac:dyDescent="0.3">
      <c r="A743" s="1" t="s">
        <v>13</v>
      </c>
      <c r="B743" s="1" t="str">
        <f>VLOOKUP(A743,Store_Code!$A$2:$B$10,2,FALSE)</f>
        <v>Dundee</v>
      </c>
      <c r="C743" s="2">
        <v>44948</v>
      </c>
      <c r="D743" s="1" t="s">
        <v>10</v>
      </c>
      <c r="E743" s="18" t="s">
        <v>9</v>
      </c>
      <c r="F743" s="18">
        <v>8391</v>
      </c>
      <c r="G743" t="str">
        <f>VLOOKUP(B743,'Store Size'!A$20:D$28,4,FALSE)</f>
        <v>Medium</v>
      </c>
    </row>
    <row r="744" spans="1:7" x14ac:dyDescent="0.3">
      <c r="A744" s="1" t="s">
        <v>13</v>
      </c>
      <c r="B744" s="1" t="str">
        <f>VLOOKUP(A744,Store_Code!$A$2:$B$10,2,FALSE)</f>
        <v>Dundee</v>
      </c>
      <c r="C744" s="2">
        <v>44949</v>
      </c>
      <c r="D744" s="1" t="s">
        <v>10</v>
      </c>
      <c r="E744" s="18" t="s">
        <v>9</v>
      </c>
      <c r="F744" s="18">
        <v>7624</v>
      </c>
      <c r="G744" t="str">
        <f>VLOOKUP(B744,'Store Size'!A$20:D$28,4,FALSE)</f>
        <v>Medium</v>
      </c>
    </row>
    <row r="745" spans="1:7" x14ac:dyDescent="0.3">
      <c r="A745" s="1" t="s">
        <v>13</v>
      </c>
      <c r="B745" s="1" t="str">
        <f>VLOOKUP(A745,Store_Code!$A$2:$B$10,2,FALSE)</f>
        <v>Dundee</v>
      </c>
      <c r="C745" s="2">
        <v>44950</v>
      </c>
      <c r="D745" s="1" t="s">
        <v>10</v>
      </c>
      <c r="E745" s="18" t="s">
        <v>9</v>
      </c>
      <c r="F745" s="18">
        <v>7820</v>
      </c>
      <c r="G745" t="str">
        <f>VLOOKUP(B745,'Store Size'!A$20:D$28,4,FALSE)</f>
        <v>Medium</v>
      </c>
    </row>
    <row r="746" spans="1:7" x14ac:dyDescent="0.3">
      <c r="A746" s="1" t="s">
        <v>13</v>
      </c>
      <c r="B746" s="1" t="str">
        <f>VLOOKUP(A746,Store_Code!$A$2:$B$10,2,FALSE)</f>
        <v>Dundee</v>
      </c>
      <c r="C746" s="2">
        <v>44951</v>
      </c>
      <c r="D746" s="1" t="s">
        <v>10</v>
      </c>
      <c r="E746" s="18" t="s">
        <v>9</v>
      </c>
      <c r="F746" s="18">
        <v>7102</v>
      </c>
      <c r="G746" t="str">
        <f>VLOOKUP(B746,'Store Size'!A$20:D$28,4,FALSE)</f>
        <v>Medium</v>
      </c>
    </row>
    <row r="747" spans="1:7" x14ac:dyDescent="0.3">
      <c r="A747" s="1" t="s">
        <v>13</v>
      </c>
      <c r="B747" s="1" t="str">
        <f>VLOOKUP(A747,Store_Code!$A$2:$B$10,2,FALSE)</f>
        <v>Dundee</v>
      </c>
      <c r="C747" s="2">
        <v>44952</v>
      </c>
      <c r="D747" s="1" t="s">
        <v>10</v>
      </c>
      <c r="E747" s="18" t="s">
        <v>9</v>
      </c>
      <c r="F747" s="18">
        <v>7152</v>
      </c>
      <c r="G747" t="str">
        <f>VLOOKUP(B747,'Store Size'!A$20:D$28,4,FALSE)</f>
        <v>Medium</v>
      </c>
    </row>
    <row r="748" spans="1:7" x14ac:dyDescent="0.3">
      <c r="A748" s="1" t="s">
        <v>13</v>
      </c>
      <c r="B748" s="1" t="str">
        <f>VLOOKUP(A748,Store_Code!$A$2:$B$10,2,FALSE)</f>
        <v>Dundee</v>
      </c>
      <c r="C748" s="2">
        <v>44953</v>
      </c>
      <c r="D748" s="1" t="s">
        <v>10</v>
      </c>
      <c r="E748" s="18" t="s">
        <v>9</v>
      </c>
      <c r="F748" s="18">
        <v>7656</v>
      </c>
      <c r="G748" t="str">
        <f>VLOOKUP(B748,'Store Size'!A$20:D$28,4,FALSE)</f>
        <v>Medium</v>
      </c>
    </row>
    <row r="749" spans="1:7" x14ac:dyDescent="0.3">
      <c r="A749" s="1" t="s">
        <v>13</v>
      </c>
      <c r="B749" s="1" t="str">
        <f>VLOOKUP(A749,Store_Code!$A$2:$B$10,2,FALSE)</f>
        <v>Dundee</v>
      </c>
      <c r="C749" s="2">
        <v>44954</v>
      </c>
      <c r="D749" s="1" t="s">
        <v>10</v>
      </c>
      <c r="E749" s="18" t="s">
        <v>9</v>
      </c>
      <c r="F749" s="18">
        <v>7087</v>
      </c>
      <c r="G749" t="str">
        <f>VLOOKUP(B749,'Store Size'!A$20:D$28,4,FALSE)</f>
        <v>Medium</v>
      </c>
    </row>
    <row r="750" spans="1:7" x14ac:dyDescent="0.3">
      <c r="A750" s="1" t="s">
        <v>13</v>
      </c>
      <c r="B750" s="1" t="str">
        <f>VLOOKUP(A750,Store_Code!$A$2:$B$10,2,FALSE)</f>
        <v>Dundee</v>
      </c>
      <c r="C750" s="2">
        <v>44955</v>
      </c>
      <c r="D750" s="1" t="s">
        <v>10</v>
      </c>
      <c r="E750" s="18" t="s">
        <v>9</v>
      </c>
      <c r="F750" s="18">
        <v>8783</v>
      </c>
      <c r="G750" t="str">
        <f>VLOOKUP(B750,'Store Size'!A$20:D$28,4,FALSE)</f>
        <v>Medium</v>
      </c>
    </row>
    <row r="751" spans="1:7" x14ac:dyDescent="0.3">
      <c r="A751" s="1" t="s">
        <v>13</v>
      </c>
      <c r="B751" s="1" t="str">
        <f>VLOOKUP(A751,Store_Code!$A$2:$B$10,2,FALSE)</f>
        <v>Dundee</v>
      </c>
      <c r="C751" s="2">
        <v>44956</v>
      </c>
      <c r="D751" s="1" t="s">
        <v>10</v>
      </c>
      <c r="E751" s="18" t="s">
        <v>9</v>
      </c>
      <c r="F751" s="18">
        <v>7246</v>
      </c>
      <c r="G751" t="str">
        <f>VLOOKUP(B751,'Store Size'!A$20:D$28,4,FALSE)</f>
        <v>Medium</v>
      </c>
    </row>
    <row r="752" spans="1:7" x14ac:dyDescent="0.3">
      <c r="A752" s="1" t="s">
        <v>13</v>
      </c>
      <c r="B752" s="1" t="str">
        <f>VLOOKUP(A752,Store_Code!$A$2:$B$10,2,FALSE)</f>
        <v>Dundee</v>
      </c>
      <c r="C752" s="2">
        <v>44957</v>
      </c>
      <c r="D752" s="1" t="s">
        <v>10</v>
      </c>
      <c r="E752" s="18" t="s">
        <v>9</v>
      </c>
      <c r="F752" s="18">
        <v>8554</v>
      </c>
      <c r="G752" t="str">
        <f>VLOOKUP(B752,'Store Size'!A$20:D$28,4,FALSE)</f>
        <v>Medium</v>
      </c>
    </row>
    <row r="753" spans="1:7" x14ac:dyDescent="0.3">
      <c r="A753" s="1" t="s">
        <v>13</v>
      </c>
      <c r="B753" s="1" t="str">
        <f>VLOOKUP(A753,Store_Code!$A$2:$B$10,2,FALSE)</f>
        <v>Dundee</v>
      </c>
      <c r="C753" s="2">
        <v>44958</v>
      </c>
      <c r="D753" s="1" t="s">
        <v>10</v>
      </c>
      <c r="E753" s="18" t="s">
        <v>9</v>
      </c>
      <c r="F753" s="18">
        <v>7940</v>
      </c>
      <c r="G753" t="str">
        <f>VLOOKUP(B753,'Store Size'!A$20:D$28,4,FALSE)</f>
        <v>Medium</v>
      </c>
    </row>
    <row r="754" spans="1:7" x14ac:dyDescent="0.3">
      <c r="A754" s="1" t="s">
        <v>13</v>
      </c>
      <c r="B754" s="1" t="str">
        <f>VLOOKUP(A754,Store_Code!$A$2:$B$10,2,FALSE)</f>
        <v>Dundee</v>
      </c>
      <c r="C754" s="2">
        <v>44959</v>
      </c>
      <c r="D754" s="1" t="s">
        <v>10</v>
      </c>
      <c r="E754" s="18" t="s">
        <v>9</v>
      </c>
      <c r="F754" s="18">
        <v>6887</v>
      </c>
      <c r="G754" t="str">
        <f>VLOOKUP(B754,'Store Size'!A$20:D$28,4,FALSE)</f>
        <v>Medium</v>
      </c>
    </row>
    <row r="755" spans="1:7" x14ac:dyDescent="0.3">
      <c r="A755" s="1" t="s">
        <v>13</v>
      </c>
      <c r="B755" s="1" t="str">
        <f>VLOOKUP(A755,Store_Code!$A$2:$B$10,2,FALSE)</f>
        <v>Dundee</v>
      </c>
      <c r="C755" s="2">
        <v>44960</v>
      </c>
      <c r="D755" s="1" t="s">
        <v>10</v>
      </c>
      <c r="E755" s="18" t="s">
        <v>9</v>
      </c>
      <c r="F755" s="18">
        <v>7208</v>
      </c>
      <c r="G755" t="str">
        <f>VLOOKUP(B755,'Store Size'!A$20:D$28,4,FALSE)</f>
        <v>Medium</v>
      </c>
    </row>
    <row r="756" spans="1:7" x14ac:dyDescent="0.3">
      <c r="A756" s="1" t="s">
        <v>13</v>
      </c>
      <c r="B756" s="1" t="str">
        <f>VLOOKUP(A756,Store_Code!$A$2:$B$10,2,FALSE)</f>
        <v>Dundee</v>
      </c>
      <c r="C756" s="2">
        <v>44961</v>
      </c>
      <c r="D756" s="1" t="s">
        <v>10</v>
      </c>
      <c r="E756" s="18" t="s">
        <v>9</v>
      </c>
      <c r="F756" s="18">
        <v>7614</v>
      </c>
      <c r="G756" t="str">
        <f>VLOOKUP(B756,'Store Size'!A$20:D$28,4,FALSE)</f>
        <v>Medium</v>
      </c>
    </row>
    <row r="757" spans="1:7" x14ac:dyDescent="0.3">
      <c r="A757" s="1" t="s">
        <v>13</v>
      </c>
      <c r="B757" s="1" t="str">
        <f>VLOOKUP(A757,Store_Code!$A$2:$B$10,2,FALSE)</f>
        <v>Dundee</v>
      </c>
      <c r="C757" s="2">
        <v>44962</v>
      </c>
      <c r="D757" s="1" t="s">
        <v>10</v>
      </c>
      <c r="E757" s="18" t="s">
        <v>9</v>
      </c>
      <c r="F757" s="18">
        <v>8729</v>
      </c>
      <c r="G757" t="str">
        <f>VLOOKUP(B757,'Store Size'!A$20:D$28,4,FALSE)</f>
        <v>Medium</v>
      </c>
    </row>
    <row r="758" spans="1:7" x14ac:dyDescent="0.3">
      <c r="A758" s="1" t="s">
        <v>13</v>
      </c>
      <c r="B758" s="1" t="str">
        <f>VLOOKUP(A758,Store_Code!$A$2:$B$10,2,FALSE)</f>
        <v>Dundee</v>
      </c>
      <c r="C758" s="2">
        <v>44963</v>
      </c>
      <c r="D758" s="1" t="s">
        <v>10</v>
      </c>
      <c r="E758" s="18" t="s">
        <v>9</v>
      </c>
      <c r="F758" s="18">
        <v>8204</v>
      </c>
      <c r="G758" t="str">
        <f>VLOOKUP(B758,'Store Size'!A$20:D$28,4,FALSE)</f>
        <v>Medium</v>
      </c>
    </row>
    <row r="759" spans="1:7" x14ac:dyDescent="0.3">
      <c r="A759" s="1" t="s">
        <v>13</v>
      </c>
      <c r="B759" s="1" t="str">
        <f>VLOOKUP(A759,Store_Code!$A$2:$B$10,2,FALSE)</f>
        <v>Dundee</v>
      </c>
      <c r="C759" s="2">
        <v>44964</v>
      </c>
      <c r="D759" s="1" t="s">
        <v>10</v>
      </c>
      <c r="E759" s="18" t="s">
        <v>9</v>
      </c>
      <c r="F759" s="18">
        <v>6796</v>
      </c>
      <c r="G759" t="str">
        <f>VLOOKUP(B759,'Store Size'!A$20:D$28,4,FALSE)</f>
        <v>Medium</v>
      </c>
    </row>
    <row r="760" spans="1:7" x14ac:dyDescent="0.3">
      <c r="A760" s="1" t="s">
        <v>13</v>
      </c>
      <c r="B760" s="1" t="str">
        <f>VLOOKUP(A760,Store_Code!$A$2:$B$10,2,FALSE)</f>
        <v>Dundee</v>
      </c>
      <c r="C760" s="2">
        <v>44965</v>
      </c>
      <c r="D760" s="1" t="s">
        <v>10</v>
      </c>
      <c r="E760" s="18" t="s">
        <v>9</v>
      </c>
      <c r="F760" s="18">
        <v>6891</v>
      </c>
      <c r="G760" t="str">
        <f>VLOOKUP(B760,'Store Size'!A$20:D$28,4,FALSE)</f>
        <v>Medium</v>
      </c>
    </row>
    <row r="761" spans="1:7" x14ac:dyDescent="0.3">
      <c r="A761" s="1" t="s">
        <v>13</v>
      </c>
      <c r="B761" s="1" t="str">
        <f>VLOOKUP(A761,Store_Code!$A$2:$B$10,2,FALSE)</f>
        <v>Dundee</v>
      </c>
      <c r="C761" s="2">
        <v>44966</v>
      </c>
      <c r="D761" s="1" t="s">
        <v>10</v>
      </c>
      <c r="E761" s="18" t="s">
        <v>9</v>
      </c>
      <c r="F761" s="18">
        <v>7579</v>
      </c>
      <c r="G761" t="str">
        <f>VLOOKUP(B761,'Store Size'!A$20:D$28,4,FALSE)</f>
        <v>Medium</v>
      </c>
    </row>
    <row r="762" spans="1:7" x14ac:dyDescent="0.3">
      <c r="A762" s="1" t="s">
        <v>13</v>
      </c>
      <c r="B762" s="1" t="str">
        <f>VLOOKUP(A762,Store_Code!$A$2:$B$10,2,FALSE)</f>
        <v>Dundee</v>
      </c>
      <c r="C762" s="2">
        <v>44967</v>
      </c>
      <c r="D762" s="1" t="s">
        <v>10</v>
      </c>
      <c r="E762" s="18" t="s">
        <v>9</v>
      </c>
      <c r="F762" s="18">
        <v>6976</v>
      </c>
      <c r="G762" t="str">
        <f>VLOOKUP(B762,'Store Size'!A$20:D$28,4,FALSE)</f>
        <v>Medium</v>
      </c>
    </row>
    <row r="763" spans="1:7" x14ac:dyDescent="0.3">
      <c r="A763" s="1" t="s">
        <v>13</v>
      </c>
      <c r="B763" s="1" t="str">
        <f>VLOOKUP(A763,Store_Code!$A$2:$B$10,2,FALSE)</f>
        <v>Dundee</v>
      </c>
      <c r="C763" s="2">
        <v>44968</v>
      </c>
      <c r="D763" s="1" t="s">
        <v>10</v>
      </c>
      <c r="E763" s="18" t="s">
        <v>9</v>
      </c>
      <c r="F763" s="18">
        <v>6848</v>
      </c>
      <c r="G763" t="str">
        <f>VLOOKUP(B763,'Store Size'!A$20:D$28,4,FALSE)</f>
        <v>Medium</v>
      </c>
    </row>
    <row r="764" spans="1:7" x14ac:dyDescent="0.3">
      <c r="A764" s="1" t="s">
        <v>13</v>
      </c>
      <c r="B764" s="1" t="str">
        <f>VLOOKUP(A764,Store_Code!$A$2:$B$10,2,FALSE)</f>
        <v>Dundee</v>
      </c>
      <c r="C764" s="2">
        <v>44969</v>
      </c>
      <c r="D764" s="1" t="s">
        <v>10</v>
      </c>
      <c r="E764" s="18" t="s">
        <v>9</v>
      </c>
      <c r="F764" s="18">
        <v>7147</v>
      </c>
      <c r="G764" t="str">
        <f>VLOOKUP(B764,'Store Size'!A$20:D$28,4,FALSE)</f>
        <v>Medium</v>
      </c>
    </row>
    <row r="765" spans="1:7" x14ac:dyDescent="0.3">
      <c r="A765" s="1" t="s">
        <v>13</v>
      </c>
      <c r="B765" s="1" t="str">
        <f>VLOOKUP(A765,Store_Code!$A$2:$B$10,2,FALSE)</f>
        <v>Dundee</v>
      </c>
      <c r="C765" s="2">
        <v>44970</v>
      </c>
      <c r="D765" s="1" t="s">
        <v>10</v>
      </c>
      <c r="E765" s="18" t="s">
        <v>9</v>
      </c>
      <c r="F765" s="18">
        <v>7636</v>
      </c>
      <c r="G765" t="str">
        <f>VLOOKUP(B765,'Store Size'!A$20:D$28,4,FALSE)</f>
        <v>Medium</v>
      </c>
    </row>
    <row r="766" spans="1:7" x14ac:dyDescent="0.3">
      <c r="A766" s="1" t="s">
        <v>13</v>
      </c>
      <c r="B766" s="1" t="str">
        <f>VLOOKUP(A766,Store_Code!$A$2:$B$10,2,FALSE)</f>
        <v>Dundee</v>
      </c>
      <c r="C766" s="2">
        <v>44971</v>
      </c>
      <c r="D766" s="1" t="s">
        <v>10</v>
      </c>
      <c r="E766" s="18" t="s">
        <v>9</v>
      </c>
      <c r="F766" s="18">
        <v>8000</v>
      </c>
      <c r="G766" t="str">
        <f>VLOOKUP(B766,'Store Size'!A$20:D$28,4,FALSE)</f>
        <v>Medium</v>
      </c>
    </row>
    <row r="767" spans="1:7" x14ac:dyDescent="0.3">
      <c r="A767" s="1" t="s">
        <v>13</v>
      </c>
      <c r="B767" s="1" t="str">
        <f>VLOOKUP(A767,Store_Code!$A$2:$B$10,2,FALSE)</f>
        <v>Dundee</v>
      </c>
      <c r="C767" s="2">
        <v>44972</v>
      </c>
      <c r="D767" s="1" t="s">
        <v>10</v>
      </c>
      <c r="E767" s="18" t="s">
        <v>9</v>
      </c>
      <c r="F767" s="18">
        <v>7477</v>
      </c>
      <c r="G767" t="str">
        <f>VLOOKUP(B767,'Store Size'!A$20:D$28,4,FALSE)</f>
        <v>Medium</v>
      </c>
    </row>
    <row r="768" spans="1:7" x14ac:dyDescent="0.3">
      <c r="A768" s="1" t="s">
        <v>13</v>
      </c>
      <c r="B768" s="1" t="str">
        <f>VLOOKUP(A768,Store_Code!$A$2:$B$10,2,FALSE)</f>
        <v>Dundee</v>
      </c>
      <c r="C768" s="2">
        <v>44973</v>
      </c>
      <c r="D768" s="1" t="s">
        <v>10</v>
      </c>
      <c r="E768" s="18" t="s">
        <v>7</v>
      </c>
      <c r="F768" s="18">
        <v>10503</v>
      </c>
      <c r="G768" t="str">
        <f>VLOOKUP(B768,'Store Size'!A$20:D$28,4,FALSE)</f>
        <v>Medium</v>
      </c>
    </row>
    <row r="769" spans="1:7" x14ac:dyDescent="0.3">
      <c r="A769" s="1" t="s">
        <v>13</v>
      </c>
      <c r="B769" s="1" t="str">
        <f>VLOOKUP(A769,Store_Code!$A$2:$B$10,2,FALSE)</f>
        <v>Dundee</v>
      </c>
      <c r="C769" s="2">
        <v>44974</v>
      </c>
      <c r="D769" s="1" t="s">
        <v>10</v>
      </c>
      <c r="E769" s="18" t="s">
        <v>7</v>
      </c>
      <c r="F769" s="18">
        <v>10599</v>
      </c>
      <c r="G769" t="str">
        <f>VLOOKUP(B769,'Store Size'!A$20:D$28,4,FALSE)</f>
        <v>Medium</v>
      </c>
    </row>
    <row r="770" spans="1:7" x14ac:dyDescent="0.3">
      <c r="A770" s="1" t="s">
        <v>13</v>
      </c>
      <c r="B770" s="1" t="str">
        <f>VLOOKUP(A770,Store_Code!$A$2:$B$10,2,FALSE)</f>
        <v>Dundee</v>
      </c>
      <c r="C770" s="2">
        <v>44975</v>
      </c>
      <c r="D770" s="1" t="s">
        <v>10</v>
      </c>
      <c r="E770" s="18" t="s">
        <v>7</v>
      </c>
      <c r="F770" s="18">
        <v>10284</v>
      </c>
      <c r="G770" t="str">
        <f>VLOOKUP(B770,'Store Size'!A$20:D$28,4,FALSE)</f>
        <v>Medium</v>
      </c>
    </row>
    <row r="771" spans="1:7" x14ac:dyDescent="0.3">
      <c r="A771" s="1" t="s">
        <v>13</v>
      </c>
      <c r="B771" s="1" t="str">
        <f>VLOOKUP(A771,Store_Code!$A$2:$B$10,2,FALSE)</f>
        <v>Dundee</v>
      </c>
      <c r="C771" s="2">
        <v>44976</v>
      </c>
      <c r="D771" s="1" t="s">
        <v>10</v>
      </c>
      <c r="E771" s="18" t="s">
        <v>7</v>
      </c>
      <c r="F771" s="18">
        <v>10963</v>
      </c>
      <c r="G771" t="str">
        <f>VLOOKUP(B771,'Store Size'!A$20:D$28,4,FALSE)</f>
        <v>Medium</v>
      </c>
    </row>
    <row r="772" spans="1:7" x14ac:dyDescent="0.3">
      <c r="A772" s="1" t="s">
        <v>13</v>
      </c>
      <c r="B772" s="1" t="str">
        <f>VLOOKUP(A772,Store_Code!$A$2:$B$10,2,FALSE)</f>
        <v>Dundee</v>
      </c>
      <c r="C772" s="2">
        <v>44977</v>
      </c>
      <c r="D772" s="1" t="s">
        <v>10</v>
      </c>
      <c r="E772" s="18" t="s">
        <v>7</v>
      </c>
      <c r="F772" s="18">
        <v>11664</v>
      </c>
      <c r="G772" t="str">
        <f>VLOOKUP(B772,'Store Size'!A$20:D$28,4,FALSE)</f>
        <v>Medium</v>
      </c>
    </row>
    <row r="773" spans="1:7" x14ac:dyDescent="0.3">
      <c r="A773" s="1" t="s">
        <v>13</v>
      </c>
      <c r="B773" s="1" t="str">
        <f>VLOOKUP(A773,Store_Code!$A$2:$B$10,2,FALSE)</f>
        <v>Dundee</v>
      </c>
      <c r="C773" s="2">
        <v>44978</v>
      </c>
      <c r="D773" s="1" t="s">
        <v>10</v>
      </c>
      <c r="E773" s="18" t="s">
        <v>7</v>
      </c>
      <c r="F773" s="18">
        <v>11090</v>
      </c>
      <c r="G773" t="str">
        <f>VLOOKUP(B773,'Store Size'!A$20:D$28,4,FALSE)</f>
        <v>Medium</v>
      </c>
    </row>
    <row r="774" spans="1:7" x14ac:dyDescent="0.3">
      <c r="A774" s="1" t="s">
        <v>13</v>
      </c>
      <c r="B774" s="1" t="str">
        <f>VLOOKUP(A774,Store_Code!$A$2:$B$10,2,FALSE)</f>
        <v>Dundee</v>
      </c>
      <c r="C774" s="2">
        <v>44979</v>
      </c>
      <c r="D774" s="1" t="s">
        <v>10</v>
      </c>
      <c r="E774" s="18" t="s">
        <v>7</v>
      </c>
      <c r="F774" s="18">
        <v>10880</v>
      </c>
      <c r="G774" t="str">
        <f>VLOOKUP(B774,'Store Size'!A$20:D$28,4,FALSE)</f>
        <v>Medium</v>
      </c>
    </row>
    <row r="775" spans="1:7" x14ac:dyDescent="0.3">
      <c r="A775" s="1" t="s">
        <v>13</v>
      </c>
      <c r="B775" s="1" t="str">
        <f>VLOOKUP(A775,Store_Code!$A$2:$B$10,2,FALSE)</f>
        <v>Dundee</v>
      </c>
      <c r="C775" s="2">
        <v>44980</v>
      </c>
      <c r="D775" s="1" t="s">
        <v>10</v>
      </c>
      <c r="E775" s="18" t="s">
        <v>7</v>
      </c>
      <c r="F775" s="18">
        <v>10510</v>
      </c>
      <c r="G775" t="str">
        <f>VLOOKUP(B775,'Store Size'!A$20:D$28,4,FALSE)</f>
        <v>Medium</v>
      </c>
    </row>
    <row r="776" spans="1:7" x14ac:dyDescent="0.3">
      <c r="A776" s="1" t="s">
        <v>13</v>
      </c>
      <c r="B776" s="1" t="str">
        <f>VLOOKUP(A776,Store_Code!$A$2:$B$10,2,FALSE)</f>
        <v>Dundee</v>
      </c>
      <c r="C776" s="2">
        <v>44981</v>
      </c>
      <c r="D776" s="1" t="s">
        <v>10</v>
      </c>
      <c r="E776" s="18" t="s">
        <v>7</v>
      </c>
      <c r="F776" s="18">
        <v>10582</v>
      </c>
      <c r="G776" t="str">
        <f>VLOOKUP(B776,'Store Size'!A$20:D$28,4,FALSE)</f>
        <v>Medium</v>
      </c>
    </row>
    <row r="777" spans="1:7" x14ac:dyDescent="0.3">
      <c r="A777" s="1" t="s">
        <v>13</v>
      </c>
      <c r="B777" s="1" t="str">
        <f>VLOOKUP(A777,Store_Code!$A$2:$B$10,2,FALSE)</f>
        <v>Dundee</v>
      </c>
      <c r="C777" s="2">
        <v>44982</v>
      </c>
      <c r="D777" s="1" t="s">
        <v>10</v>
      </c>
      <c r="E777" s="18" t="s">
        <v>7</v>
      </c>
      <c r="F777" s="18">
        <v>11074</v>
      </c>
      <c r="G777" t="str">
        <f>VLOOKUP(B777,'Store Size'!A$20:D$28,4,FALSE)</f>
        <v>Medium</v>
      </c>
    </row>
    <row r="778" spans="1:7" x14ac:dyDescent="0.3">
      <c r="A778" s="1" t="s">
        <v>13</v>
      </c>
      <c r="B778" s="1" t="str">
        <f>VLOOKUP(A778,Store_Code!$A$2:$B$10,2,FALSE)</f>
        <v>Dundee</v>
      </c>
      <c r="C778" s="2">
        <v>44983</v>
      </c>
      <c r="D778" s="1" t="s">
        <v>10</v>
      </c>
      <c r="E778" s="18" t="s">
        <v>7</v>
      </c>
      <c r="F778" s="18">
        <v>11537</v>
      </c>
      <c r="G778" t="str">
        <f>VLOOKUP(B778,'Store Size'!A$20:D$28,4,FALSE)</f>
        <v>Medium</v>
      </c>
    </row>
    <row r="779" spans="1:7" x14ac:dyDescent="0.3">
      <c r="A779" s="1" t="s">
        <v>13</v>
      </c>
      <c r="B779" s="1" t="str">
        <f>VLOOKUP(A779,Store_Code!$A$2:$B$10,2,FALSE)</f>
        <v>Dundee</v>
      </c>
      <c r="C779" s="2">
        <v>44984</v>
      </c>
      <c r="D779" s="1" t="s">
        <v>10</v>
      </c>
      <c r="E779" s="18" t="s">
        <v>7</v>
      </c>
      <c r="F779" s="18">
        <v>9775</v>
      </c>
      <c r="G779" t="str">
        <f>VLOOKUP(B779,'Store Size'!A$20:D$28,4,FALSE)</f>
        <v>Medium</v>
      </c>
    </row>
    <row r="780" spans="1:7" x14ac:dyDescent="0.3">
      <c r="A780" s="1" t="s">
        <v>13</v>
      </c>
      <c r="B780" s="1" t="str">
        <f>VLOOKUP(A780,Store_Code!$A$2:$B$10,2,FALSE)</f>
        <v>Dundee</v>
      </c>
      <c r="C780" s="2">
        <v>44985</v>
      </c>
      <c r="D780" s="1" t="s">
        <v>10</v>
      </c>
      <c r="E780" s="18" t="s">
        <v>7</v>
      </c>
      <c r="F780" s="18">
        <v>9574</v>
      </c>
      <c r="G780" t="str">
        <f>VLOOKUP(B780,'Store Size'!A$20:D$28,4,FALSE)</f>
        <v>Medium</v>
      </c>
    </row>
    <row r="781" spans="1:7" x14ac:dyDescent="0.3">
      <c r="A781" s="1" t="s">
        <v>13</v>
      </c>
      <c r="B781" s="1" t="str">
        <f>VLOOKUP(A781,Store_Code!$A$2:$B$10,2,FALSE)</f>
        <v>Dundee</v>
      </c>
      <c r="C781" s="2">
        <v>44986</v>
      </c>
      <c r="D781" s="1" t="s">
        <v>10</v>
      </c>
      <c r="E781" s="18" t="s">
        <v>7</v>
      </c>
      <c r="F781" s="18">
        <v>11343</v>
      </c>
      <c r="G781" t="str">
        <f>VLOOKUP(B781,'Store Size'!A$20:D$28,4,FALSE)</f>
        <v>Medium</v>
      </c>
    </row>
    <row r="782" spans="1:7" x14ac:dyDescent="0.3">
      <c r="A782" s="1" t="s">
        <v>13</v>
      </c>
      <c r="B782" s="1" t="str">
        <f>VLOOKUP(A782,Store_Code!$A$2:$B$10,2,FALSE)</f>
        <v>Dundee</v>
      </c>
      <c r="C782" s="2">
        <v>44987</v>
      </c>
      <c r="D782" s="1" t="s">
        <v>10</v>
      </c>
      <c r="E782" s="18" t="s">
        <v>7</v>
      </c>
      <c r="F782" s="18">
        <v>11330</v>
      </c>
      <c r="G782" t="str">
        <f>VLOOKUP(B782,'Store Size'!A$20:D$28,4,FALSE)</f>
        <v>Medium</v>
      </c>
    </row>
    <row r="783" spans="1:7" x14ac:dyDescent="0.3">
      <c r="A783" s="1" t="s">
        <v>13</v>
      </c>
      <c r="B783" s="1" t="str">
        <f>VLOOKUP(A783,Store_Code!$A$2:$B$10,2,FALSE)</f>
        <v>Dundee</v>
      </c>
      <c r="C783" s="2">
        <v>44988</v>
      </c>
      <c r="D783" s="1" t="s">
        <v>10</v>
      </c>
      <c r="E783" s="18" t="s">
        <v>7</v>
      </c>
      <c r="F783" s="18">
        <v>9584</v>
      </c>
      <c r="G783" t="str">
        <f>VLOOKUP(B783,'Store Size'!A$20:D$28,4,FALSE)</f>
        <v>Medium</v>
      </c>
    </row>
    <row r="784" spans="1:7" x14ac:dyDescent="0.3">
      <c r="A784" s="1" t="s">
        <v>13</v>
      </c>
      <c r="B784" s="1" t="str">
        <f>VLOOKUP(A784,Store_Code!$A$2:$B$10,2,FALSE)</f>
        <v>Dundee</v>
      </c>
      <c r="C784" s="2">
        <v>44989</v>
      </c>
      <c r="D784" s="1" t="s">
        <v>10</v>
      </c>
      <c r="E784" s="18" t="s">
        <v>9</v>
      </c>
      <c r="F784" s="18">
        <v>7811</v>
      </c>
      <c r="G784" t="str">
        <f>VLOOKUP(B784,'Store Size'!A$20:D$28,4,FALSE)</f>
        <v>Medium</v>
      </c>
    </row>
    <row r="785" spans="1:7" x14ac:dyDescent="0.3">
      <c r="A785" s="1" t="s">
        <v>13</v>
      </c>
      <c r="B785" s="1" t="str">
        <f>VLOOKUP(A785,Store_Code!$A$2:$B$10,2,FALSE)</f>
        <v>Dundee</v>
      </c>
      <c r="C785" s="2">
        <v>44990</v>
      </c>
      <c r="D785" s="1" t="s">
        <v>10</v>
      </c>
      <c r="E785" s="18" t="s">
        <v>9</v>
      </c>
      <c r="F785" s="18">
        <v>7738</v>
      </c>
      <c r="G785" t="str">
        <f>VLOOKUP(B785,'Store Size'!A$20:D$28,4,FALSE)</f>
        <v>Medium</v>
      </c>
    </row>
    <row r="786" spans="1:7" x14ac:dyDescent="0.3">
      <c r="A786" s="1" t="s">
        <v>13</v>
      </c>
      <c r="B786" s="1" t="str">
        <f>VLOOKUP(A786,Store_Code!$A$2:$B$10,2,FALSE)</f>
        <v>Dundee</v>
      </c>
      <c r="C786" s="2">
        <v>44991</v>
      </c>
      <c r="D786" s="1" t="s">
        <v>10</v>
      </c>
      <c r="E786" s="18" t="s">
        <v>9</v>
      </c>
      <c r="F786" s="18">
        <v>8934</v>
      </c>
      <c r="G786" t="str">
        <f>VLOOKUP(B786,'Store Size'!A$20:D$28,4,FALSE)</f>
        <v>Medium</v>
      </c>
    </row>
    <row r="787" spans="1:7" x14ac:dyDescent="0.3">
      <c r="A787" s="1" t="s">
        <v>13</v>
      </c>
      <c r="B787" s="1" t="str">
        <f>VLOOKUP(A787,Store_Code!$A$2:$B$10,2,FALSE)</f>
        <v>Dundee</v>
      </c>
      <c r="C787" s="2">
        <v>44992</v>
      </c>
      <c r="D787" s="1" t="s">
        <v>10</v>
      </c>
      <c r="E787" s="18" t="s">
        <v>9</v>
      </c>
      <c r="F787" s="18">
        <v>8037</v>
      </c>
      <c r="G787" t="str">
        <f>VLOOKUP(B787,'Store Size'!A$20:D$28,4,FALSE)</f>
        <v>Medium</v>
      </c>
    </row>
    <row r="788" spans="1:7" x14ac:dyDescent="0.3">
      <c r="A788" s="1" t="s">
        <v>13</v>
      </c>
      <c r="B788" s="1" t="str">
        <f>VLOOKUP(A788,Store_Code!$A$2:$B$10,2,FALSE)</f>
        <v>Dundee</v>
      </c>
      <c r="C788" s="2">
        <v>44993</v>
      </c>
      <c r="D788" s="1" t="s">
        <v>10</v>
      </c>
      <c r="E788" s="18" t="s">
        <v>9</v>
      </c>
      <c r="F788" s="18">
        <v>8780</v>
      </c>
      <c r="G788" t="str">
        <f>VLOOKUP(B788,'Store Size'!A$20:D$28,4,FALSE)</f>
        <v>Medium</v>
      </c>
    </row>
    <row r="789" spans="1:7" x14ac:dyDescent="0.3">
      <c r="A789" s="1" t="s">
        <v>13</v>
      </c>
      <c r="B789" s="1" t="str">
        <f>VLOOKUP(A789,Store_Code!$A$2:$B$10,2,FALSE)</f>
        <v>Dundee</v>
      </c>
      <c r="C789" s="2">
        <v>44994</v>
      </c>
      <c r="D789" s="1" t="s">
        <v>10</v>
      </c>
      <c r="E789" s="18" t="s">
        <v>9</v>
      </c>
      <c r="F789" s="18">
        <v>6826</v>
      </c>
      <c r="G789" t="str">
        <f>VLOOKUP(B789,'Store Size'!A$20:D$28,4,FALSE)</f>
        <v>Medium</v>
      </c>
    </row>
    <row r="790" spans="1:7" x14ac:dyDescent="0.3">
      <c r="A790" s="1" t="s">
        <v>13</v>
      </c>
      <c r="B790" s="1" t="str">
        <f>VLOOKUP(A790,Store_Code!$A$2:$B$10,2,FALSE)</f>
        <v>Dundee</v>
      </c>
      <c r="C790" s="2">
        <v>44995</v>
      </c>
      <c r="D790" s="1" t="s">
        <v>10</v>
      </c>
      <c r="E790" s="18" t="s">
        <v>9</v>
      </c>
      <c r="F790" s="18">
        <v>7269</v>
      </c>
      <c r="G790" t="str">
        <f>VLOOKUP(B790,'Store Size'!A$20:D$28,4,FALSE)</f>
        <v>Medium</v>
      </c>
    </row>
    <row r="791" spans="1:7" x14ac:dyDescent="0.3">
      <c r="A791" s="1" t="s">
        <v>13</v>
      </c>
      <c r="B791" s="1" t="str">
        <f>VLOOKUP(A791,Store_Code!$A$2:$B$10,2,FALSE)</f>
        <v>Dundee</v>
      </c>
      <c r="C791" s="2">
        <v>44996</v>
      </c>
      <c r="D791" s="1" t="s">
        <v>10</v>
      </c>
      <c r="E791" s="18" t="s">
        <v>9</v>
      </c>
      <c r="F791" s="18">
        <v>8401</v>
      </c>
      <c r="G791" t="str">
        <f>VLOOKUP(B791,'Store Size'!A$20:D$28,4,FALSE)</f>
        <v>Medium</v>
      </c>
    </row>
    <row r="792" spans="1:7" x14ac:dyDescent="0.3">
      <c r="A792" s="1" t="s">
        <v>13</v>
      </c>
      <c r="B792" s="1" t="str">
        <f>VLOOKUP(A792,Store_Code!$A$2:$B$10,2,FALSE)</f>
        <v>Dundee</v>
      </c>
      <c r="C792" s="2">
        <v>44997</v>
      </c>
      <c r="D792" s="1" t="s">
        <v>10</v>
      </c>
      <c r="E792" s="18" t="s">
        <v>9</v>
      </c>
      <c r="F792" s="18">
        <v>7601</v>
      </c>
      <c r="G792" t="str">
        <f>VLOOKUP(B792,'Store Size'!A$20:D$28,4,FALSE)</f>
        <v>Medium</v>
      </c>
    </row>
    <row r="793" spans="1:7" x14ac:dyDescent="0.3">
      <c r="A793" s="1" t="s">
        <v>13</v>
      </c>
      <c r="B793" s="1" t="str">
        <f>VLOOKUP(A793,Store_Code!$A$2:$B$10,2,FALSE)</f>
        <v>Dundee</v>
      </c>
      <c r="C793" s="2">
        <v>44998</v>
      </c>
      <c r="D793" s="1" t="s">
        <v>10</v>
      </c>
      <c r="E793" s="18" t="s">
        <v>9</v>
      </c>
      <c r="F793" s="18">
        <v>8309</v>
      </c>
      <c r="G793" t="str">
        <f>VLOOKUP(B793,'Store Size'!A$20:D$28,4,FALSE)</f>
        <v>Medium</v>
      </c>
    </row>
    <row r="794" spans="1:7" x14ac:dyDescent="0.3">
      <c r="A794" s="1" t="s">
        <v>13</v>
      </c>
      <c r="B794" s="1" t="str">
        <f>VLOOKUP(A794,Store_Code!$A$2:$B$10,2,FALSE)</f>
        <v>Dundee</v>
      </c>
      <c r="C794" s="2">
        <v>44999</v>
      </c>
      <c r="D794" s="1" t="s">
        <v>10</v>
      </c>
      <c r="E794" s="18" t="s">
        <v>9</v>
      </c>
      <c r="F794" s="18">
        <v>7060</v>
      </c>
      <c r="G794" t="str">
        <f>VLOOKUP(B794,'Store Size'!A$20:D$28,4,FALSE)</f>
        <v>Medium</v>
      </c>
    </row>
    <row r="795" spans="1:7" x14ac:dyDescent="0.3">
      <c r="A795" s="1" t="s">
        <v>13</v>
      </c>
      <c r="B795" s="1" t="str">
        <f>VLOOKUP(A795,Store_Code!$A$2:$B$10,2,FALSE)</f>
        <v>Dundee</v>
      </c>
      <c r="C795" s="2">
        <v>45000</v>
      </c>
      <c r="D795" s="1" t="s">
        <v>10</v>
      </c>
      <c r="E795" s="18" t="s">
        <v>9</v>
      </c>
      <c r="F795" s="18">
        <v>6900</v>
      </c>
      <c r="G795" t="str">
        <f>VLOOKUP(B795,'Store Size'!A$20:D$28,4,FALSE)</f>
        <v>Medium</v>
      </c>
    </row>
    <row r="796" spans="1:7" x14ac:dyDescent="0.3">
      <c r="A796" s="1" t="s">
        <v>13</v>
      </c>
      <c r="B796" s="1" t="str">
        <f>VLOOKUP(A796,Store_Code!$A$2:$B$10,2,FALSE)</f>
        <v>Dundee</v>
      </c>
      <c r="C796" s="2">
        <v>45001</v>
      </c>
      <c r="D796" s="1" t="s">
        <v>10</v>
      </c>
      <c r="E796" s="18" t="s">
        <v>9</v>
      </c>
      <c r="F796" s="18">
        <v>8011</v>
      </c>
      <c r="G796" t="str">
        <f>VLOOKUP(B796,'Store Size'!A$20:D$28,4,FALSE)</f>
        <v>Medium</v>
      </c>
    </row>
    <row r="797" spans="1:7" x14ac:dyDescent="0.3">
      <c r="A797" s="1" t="s">
        <v>13</v>
      </c>
      <c r="B797" s="1" t="str">
        <f>VLOOKUP(A797,Store_Code!$A$2:$B$10,2,FALSE)</f>
        <v>Dundee</v>
      </c>
      <c r="C797" s="2">
        <v>45002</v>
      </c>
      <c r="D797" s="1" t="s">
        <v>10</v>
      </c>
      <c r="E797" s="18" t="s">
        <v>9</v>
      </c>
      <c r="F797" s="18">
        <v>8044</v>
      </c>
      <c r="G797" t="str">
        <f>VLOOKUP(B797,'Store Size'!A$20:D$28,4,FALSE)</f>
        <v>Medium</v>
      </c>
    </row>
    <row r="798" spans="1:7" x14ac:dyDescent="0.3">
      <c r="A798" s="1" t="s">
        <v>13</v>
      </c>
      <c r="B798" s="1" t="str">
        <f>VLOOKUP(A798,Store_Code!$A$2:$B$10,2,FALSE)</f>
        <v>Dundee</v>
      </c>
      <c r="C798" s="2">
        <v>45003</v>
      </c>
      <c r="D798" s="1" t="s">
        <v>10</v>
      </c>
      <c r="E798" s="18" t="s">
        <v>9</v>
      </c>
      <c r="F798" s="18">
        <v>8444</v>
      </c>
      <c r="G798" t="str">
        <f>VLOOKUP(B798,'Store Size'!A$20:D$28,4,FALSE)</f>
        <v>Medium</v>
      </c>
    </row>
    <row r="799" spans="1:7" x14ac:dyDescent="0.3">
      <c r="A799" s="1" t="s">
        <v>13</v>
      </c>
      <c r="B799" s="1" t="str">
        <f>VLOOKUP(A799,Store_Code!$A$2:$B$10,2,FALSE)</f>
        <v>Dundee</v>
      </c>
      <c r="C799" s="2">
        <v>45004</v>
      </c>
      <c r="D799" s="1" t="s">
        <v>10</v>
      </c>
      <c r="E799" s="18" t="s">
        <v>9</v>
      </c>
      <c r="F799" s="18">
        <v>8126</v>
      </c>
      <c r="G799" t="str">
        <f>VLOOKUP(B799,'Store Size'!A$20:D$28,4,FALSE)</f>
        <v>Medium</v>
      </c>
    </row>
    <row r="800" spans="1:7" x14ac:dyDescent="0.3">
      <c r="A800" s="1" t="s">
        <v>13</v>
      </c>
      <c r="B800" s="1" t="str">
        <f>VLOOKUP(A800,Store_Code!$A$2:$B$10,2,FALSE)</f>
        <v>Dundee</v>
      </c>
      <c r="C800" s="2">
        <v>45005</v>
      </c>
      <c r="D800" s="1" t="s">
        <v>10</v>
      </c>
      <c r="E800" s="18" t="s">
        <v>9</v>
      </c>
      <c r="F800" s="18">
        <v>8084</v>
      </c>
      <c r="G800" t="str">
        <f>VLOOKUP(B800,'Store Size'!A$20:D$28,4,FALSE)</f>
        <v>Medium</v>
      </c>
    </row>
    <row r="801" spans="1:7" x14ac:dyDescent="0.3">
      <c r="A801" s="1" t="s">
        <v>13</v>
      </c>
      <c r="B801" s="1" t="str">
        <f>VLOOKUP(A801,Store_Code!$A$2:$B$10,2,FALSE)</f>
        <v>Dundee</v>
      </c>
      <c r="C801" s="2">
        <v>45006</v>
      </c>
      <c r="D801" s="1" t="s">
        <v>10</v>
      </c>
      <c r="E801" s="18" t="s">
        <v>9</v>
      </c>
      <c r="F801" s="18">
        <v>8392</v>
      </c>
      <c r="G801" t="str">
        <f>VLOOKUP(B801,'Store Size'!A$20:D$28,4,FALSE)</f>
        <v>Medium</v>
      </c>
    </row>
    <row r="802" spans="1:7" x14ac:dyDescent="0.3">
      <c r="A802" s="1" t="s">
        <v>13</v>
      </c>
      <c r="B802" s="1" t="str">
        <f>VLOOKUP(A802,Store_Code!$A$2:$B$10,2,FALSE)</f>
        <v>Dundee</v>
      </c>
      <c r="C802" s="2">
        <v>45007</v>
      </c>
      <c r="D802" s="1" t="s">
        <v>10</v>
      </c>
      <c r="E802" s="18" t="s">
        <v>9</v>
      </c>
      <c r="F802" s="18">
        <v>8571</v>
      </c>
      <c r="G802" t="str">
        <f>VLOOKUP(B802,'Store Size'!A$20:D$28,4,FALSE)</f>
        <v>Medium</v>
      </c>
    </row>
    <row r="803" spans="1:7" x14ac:dyDescent="0.3">
      <c r="A803" s="1" t="s">
        <v>13</v>
      </c>
      <c r="B803" s="1" t="str">
        <f>VLOOKUP(A803,Store_Code!$A$2:$B$10,2,FALSE)</f>
        <v>Dundee</v>
      </c>
      <c r="C803" s="2">
        <v>45008</v>
      </c>
      <c r="D803" s="1" t="s">
        <v>10</v>
      </c>
      <c r="E803" s="18" t="s">
        <v>9</v>
      </c>
      <c r="F803" s="18">
        <v>6997</v>
      </c>
      <c r="G803" t="str">
        <f>VLOOKUP(B803,'Store Size'!A$20:D$28,4,FALSE)</f>
        <v>Medium</v>
      </c>
    </row>
    <row r="804" spans="1:7" x14ac:dyDescent="0.3">
      <c r="A804" s="1" t="s">
        <v>13</v>
      </c>
      <c r="B804" s="1" t="str">
        <f>VLOOKUP(A804,Store_Code!$A$2:$B$10,2,FALSE)</f>
        <v>Dundee</v>
      </c>
      <c r="C804" s="2">
        <v>45009</v>
      </c>
      <c r="D804" s="1" t="s">
        <v>10</v>
      </c>
      <c r="E804" s="18" t="s">
        <v>9</v>
      </c>
      <c r="F804" s="18">
        <v>7161</v>
      </c>
      <c r="G804" t="str">
        <f>VLOOKUP(B804,'Store Size'!A$20:D$28,4,FALSE)</f>
        <v>Medium</v>
      </c>
    </row>
    <row r="805" spans="1:7" x14ac:dyDescent="0.3">
      <c r="A805" s="1" t="s">
        <v>13</v>
      </c>
      <c r="B805" s="1" t="str">
        <f>VLOOKUP(A805,Store_Code!$A$2:$B$10,2,FALSE)</f>
        <v>Dundee</v>
      </c>
      <c r="C805" s="2">
        <v>45010</v>
      </c>
      <c r="D805" s="1" t="s">
        <v>10</v>
      </c>
      <c r="E805" s="18" t="s">
        <v>9</v>
      </c>
      <c r="F805" s="18">
        <v>7673</v>
      </c>
      <c r="G805" t="str">
        <f>VLOOKUP(B805,'Store Size'!A$20:D$28,4,FALSE)</f>
        <v>Medium</v>
      </c>
    </row>
    <row r="806" spans="1:7" x14ac:dyDescent="0.3">
      <c r="A806" s="1" t="s">
        <v>13</v>
      </c>
      <c r="B806" s="1" t="str">
        <f>VLOOKUP(A806,Store_Code!$A$2:$B$10,2,FALSE)</f>
        <v>Dundee</v>
      </c>
      <c r="C806" s="2">
        <v>45011</v>
      </c>
      <c r="D806" s="1" t="s">
        <v>10</v>
      </c>
      <c r="E806" s="18" t="s">
        <v>9</v>
      </c>
      <c r="F806" s="18">
        <v>7723</v>
      </c>
      <c r="G806" t="str">
        <f>VLOOKUP(B806,'Store Size'!A$20:D$28,4,FALSE)</f>
        <v>Medium</v>
      </c>
    </row>
    <row r="807" spans="1:7" x14ac:dyDescent="0.3">
      <c r="A807" s="1" t="s">
        <v>13</v>
      </c>
      <c r="B807" s="1" t="str">
        <f>VLOOKUP(A807,Store_Code!$A$2:$B$10,2,FALSE)</f>
        <v>Dundee</v>
      </c>
      <c r="C807" s="2">
        <v>45012</v>
      </c>
      <c r="D807" s="1" t="s">
        <v>10</v>
      </c>
      <c r="E807" s="18" t="s">
        <v>9</v>
      </c>
      <c r="F807" s="18">
        <v>8811</v>
      </c>
      <c r="G807" t="str">
        <f>VLOOKUP(B807,'Store Size'!A$20:D$28,4,FALSE)</f>
        <v>Medium</v>
      </c>
    </row>
    <row r="808" spans="1:7" x14ac:dyDescent="0.3">
      <c r="A808" s="1" t="s">
        <v>13</v>
      </c>
      <c r="B808" s="1" t="str">
        <f>VLOOKUP(A808,Store_Code!$A$2:$B$10,2,FALSE)</f>
        <v>Dundee</v>
      </c>
      <c r="C808" s="2">
        <v>45013</v>
      </c>
      <c r="D808" s="1" t="s">
        <v>10</v>
      </c>
      <c r="E808" s="18" t="s">
        <v>9</v>
      </c>
      <c r="F808" s="18">
        <v>8409</v>
      </c>
      <c r="G808" t="str">
        <f>VLOOKUP(B808,'Store Size'!A$20:D$28,4,FALSE)</f>
        <v>Medium</v>
      </c>
    </row>
    <row r="809" spans="1:7" x14ac:dyDescent="0.3">
      <c r="A809" s="1" t="s">
        <v>13</v>
      </c>
      <c r="B809" s="1" t="str">
        <f>VLOOKUP(A809,Store_Code!$A$2:$B$10,2,FALSE)</f>
        <v>Dundee</v>
      </c>
      <c r="C809" s="2">
        <v>45014</v>
      </c>
      <c r="D809" s="1" t="s">
        <v>10</v>
      </c>
      <c r="E809" s="18" t="s">
        <v>9</v>
      </c>
      <c r="F809" s="18">
        <v>7336</v>
      </c>
      <c r="G809" t="str">
        <f>VLOOKUP(B809,'Store Size'!A$20:D$28,4,FALSE)</f>
        <v>Medium</v>
      </c>
    </row>
    <row r="810" spans="1:7" x14ac:dyDescent="0.3">
      <c r="A810" s="1" t="s">
        <v>13</v>
      </c>
      <c r="B810" s="1" t="str">
        <f>VLOOKUP(A810,Store_Code!$A$2:$B$10,2,FALSE)</f>
        <v>Dundee</v>
      </c>
      <c r="C810" s="2">
        <v>45015</v>
      </c>
      <c r="D810" s="1" t="s">
        <v>10</v>
      </c>
      <c r="E810" s="18" t="s">
        <v>9</v>
      </c>
      <c r="F810" s="18">
        <v>7873</v>
      </c>
      <c r="G810" t="str">
        <f>VLOOKUP(B810,'Store Size'!A$20:D$28,4,FALSE)</f>
        <v>Medium</v>
      </c>
    </row>
    <row r="811" spans="1:7" x14ac:dyDescent="0.3">
      <c r="A811" s="1" t="s">
        <v>13</v>
      </c>
      <c r="B811" s="1" t="str">
        <f>VLOOKUP(A811,Store_Code!$A$2:$B$10,2,FALSE)</f>
        <v>Dundee</v>
      </c>
      <c r="C811" s="2">
        <v>45016</v>
      </c>
      <c r="D811" s="1" t="s">
        <v>10</v>
      </c>
      <c r="E811" s="18" t="s">
        <v>9</v>
      </c>
      <c r="F811" s="18">
        <v>8724</v>
      </c>
      <c r="G811" t="str">
        <f>VLOOKUP(B811,'Store Size'!A$20:D$28,4,FALSE)</f>
        <v>Medium</v>
      </c>
    </row>
    <row r="812" spans="1:7" x14ac:dyDescent="0.3">
      <c r="A812" s="1" t="s">
        <v>18</v>
      </c>
      <c r="B812" s="1" t="str">
        <f>VLOOKUP(A812,Store_Code!$A$2:$B$10,2,FALSE)</f>
        <v>Edinburgh</v>
      </c>
      <c r="C812" s="2">
        <v>44927</v>
      </c>
      <c r="D812" s="1" t="s">
        <v>6</v>
      </c>
      <c r="E812" s="18" t="s">
        <v>7</v>
      </c>
      <c r="F812" s="18">
        <v>18380</v>
      </c>
      <c r="G812" t="str">
        <f>VLOOKUP(B812,'Store Size'!A$2:D$10,4,FALSE)</f>
        <v>Medium</v>
      </c>
    </row>
    <row r="813" spans="1:7" x14ac:dyDescent="0.3">
      <c r="A813" s="1" t="s">
        <v>18</v>
      </c>
      <c r="B813" s="1" t="str">
        <f>VLOOKUP(A813,Store_Code!$A$2:$B$10,2,FALSE)</f>
        <v>Edinburgh</v>
      </c>
      <c r="C813" s="2">
        <v>44928</v>
      </c>
      <c r="D813" s="1" t="s">
        <v>6</v>
      </c>
      <c r="E813" s="18" t="s">
        <v>7</v>
      </c>
      <c r="F813" s="18">
        <v>18165</v>
      </c>
      <c r="G813" t="str">
        <f>VLOOKUP(B813,'Store Size'!A$2:D$10,4,FALSE)</f>
        <v>Medium</v>
      </c>
    </row>
    <row r="814" spans="1:7" x14ac:dyDescent="0.3">
      <c r="A814" s="1" t="s">
        <v>18</v>
      </c>
      <c r="B814" s="1" t="str">
        <f>VLOOKUP(A814,Store_Code!$A$2:$B$10,2,FALSE)</f>
        <v>Edinburgh</v>
      </c>
      <c r="C814" s="2">
        <v>44929</v>
      </c>
      <c r="D814" s="1" t="s">
        <v>6</v>
      </c>
      <c r="E814" s="18" t="s">
        <v>7</v>
      </c>
      <c r="F814" s="18">
        <v>18410</v>
      </c>
      <c r="G814" t="str">
        <f>VLOOKUP(B814,'Store Size'!A$2:D$10,4,FALSE)</f>
        <v>Medium</v>
      </c>
    </row>
    <row r="815" spans="1:7" x14ac:dyDescent="0.3">
      <c r="A815" s="1" t="s">
        <v>18</v>
      </c>
      <c r="B815" s="1" t="str">
        <f>VLOOKUP(A815,Store_Code!$A$2:$B$10,2,FALSE)</f>
        <v>Edinburgh</v>
      </c>
      <c r="C815" s="2">
        <v>44930</v>
      </c>
      <c r="D815" s="1" t="s">
        <v>6</v>
      </c>
      <c r="E815" s="18" t="s">
        <v>7</v>
      </c>
      <c r="F815" s="18">
        <v>17892</v>
      </c>
      <c r="G815" t="str">
        <f>VLOOKUP(B815,'Store Size'!A$2:D$10,4,FALSE)</f>
        <v>Medium</v>
      </c>
    </row>
    <row r="816" spans="1:7" x14ac:dyDescent="0.3">
      <c r="A816" s="1" t="s">
        <v>18</v>
      </c>
      <c r="B816" s="1" t="str">
        <f>VLOOKUP(A816,Store_Code!$A$2:$B$10,2,FALSE)</f>
        <v>Edinburgh</v>
      </c>
      <c r="C816" s="2">
        <v>44931</v>
      </c>
      <c r="D816" s="1" t="s">
        <v>6</v>
      </c>
      <c r="E816" s="18" t="s">
        <v>7</v>
      </c>
      <c r="F816" s="18">
        <v>18316</v>
      </c>
      <c r="G816" t="str">
        <f>VLOOKUP(B816,'Store Size'!A$2:D$10,4,FALSE)</f>
        <v>Medium</v>
      </c>
    </row>
    <row r="817" spans="1:7" x14ac:dyDescent="0.3">
      <c r="A817" s="1" t="s">
        <v>18</v>
      </c>
      <c r="B817" s="1" t="str">
        <f>VLOOKUP(A817,Store_Code!$A$2:$B$10,2,FALSE)</f>
        <v>Edinburgh</v>
      </c>
      <c r="C817" s="2">
        <v>44932</v>
      </c>
      <c r="D817" s="1" t="s">
        <v>6</v>
      </c>
      <c r="E817" s="18" t="s">
        <v>7</v>
      </c>
      <c r="F817" s="18">
        <v>18228</v>
      </c>
      <c r="G817" t="str">
        <f>VLOOKUP(B817,'Store Size'!A$2:D$10,4,FALSE)</f>
        <v>Medium</v>
      </c>
    </row>
    <row r="818" spans="1:7" x14ac:dyDescent="0.3">
      <c r="A818" s="1" t="s">
        <v>18</v>
      </c>
      <c r="B818" s="1" t="str">
        <f>VLOOKUP(A818,Store_Code!$A$2:$B$10,2,FALSE)</f>
        <v>Edinburgh</v>
      </c>
      <c r="C818" s="2">
        <v>44933</v>
      </c>
      <c r="D818" s="1" t="s">
        <v>6</v>
      </c>
      <c r="E818" s="18" t="s">
        <v>7</v>
      </c>
      <c r="F818" s="18">
        <v>17823</v>
      </c>
      <c r="G818" t="str">
        <f>VLOOKUP(B818,'Store Size'!A$2:D$10,4,FALSE)</f>
        <v>Medium</v>
      </c>
    </row>
    <row r="819" spans="1:7" x14ac:dyDescent="0.3">
      <c r="A819" s="1" t="s">
        <v>18</v>
      </c>
      <c r="B819" s="1" t="str">
        <f>VLOOKUP(A819,Store_Code!$A$2:$B$10,2,FALSE)</f>
        <v>Edinburgh</v>
      </c>
      <c r="C819" s="2">
        <v>44934</v>
      </c>
      <c r="D819" s="1" t="s">
        <v>6</v>
      </c>
      <c r="E819" s="18" t="s">
        <v>7</v>
      </c>
      <c r="F819" s="18">
        <v>18086</v>
      </c>
      <c r="G819" t="str">
        <f>VLOOKUP(B819,'Store Size'!A$2:D$10,4,FALSE)</f>
        <v>Medium</v>
      </c>
    </row>
    <row r="820" spans="1:7" x14ac:dyDescent="0.3">
      <c r="A820" s="1" t="s">
        <v>18</v>
      </c>
      <c r="B820" s="1" t="str">
        <f>VLOOKUP(A820,Store_Code!$A$2:$B$10,2,FALSE)</f>
        <v>Edinburgh</v>
      </c>
      <c r="C820" s="2">
        <v>44935</v>
      </c>
      <c r="D820" s="1" t="s">
        <v>6</v>
      </c>
      <c r="E820" s="18" t="s">
        <v>7</v>
      </c>
      <c r="F820" s="18">
        <v>17634</v>
      </c>
      <c r="G820" t="str">
        <f>VLOOKUP(B820,'Store Size'!A$2:D$10,4,FALSE)</f>
        <v>Medium</v>
      </c>
    </row>
    <row r="821" spans="1:7" x14ac:dyDescent="0.3">
      <c r="A821" s="1" t="s">
        <v>18</v>
      </c>
      <c r="B821" s="1" t="str">
        <f>VLOOKUP(A821,Store_Code!$A$2:$B$10,2,FALSE)</f>
        <v>Edinburgh</v>
      </c>
      <c r="C821" s="2">
        <v>44936</v>
      </c>
      <c r="D821" s="1" t="s">
        <v>6</v>
      </c>
      <c r="E821" s="18" t="s">
        <v>7</v>
      </c>
      <c r="F821" s="18">
        <v>17780</v>
      </c>
      <c r="G821" t="str">
        <f>VLOOKUP(B821,'Store Size'!A$2:D$10,4,FALSE)</f>
        <v>Medium</v>
      </c>
    </row>
    <row r="822" spans="1:7" x14ac:dyDescent="0.3">
      <c r="A822" s="1" t="s">
        <v>18</v>
      </c>
      <c r="B822" s="1" t="str">
        <f>VLOOKUP(A822,Store_Code!$A$2:$B$10,2,FALSE)</f>
        <v>Edinburgh</v>
      </c>
      <c r="C822" s="2">
        <v>44937</v>
      </c>
      <c r="D822" s="1" t="s">
        <v>6</v>
      </c>
      <c r="E822" s="18" t="s">
        <v>7</v>
      </c>
      <c r="F822" s="18">
        <v>18102</v>
      </c>
      <c r="G822" t="str">
        <f>VLOOKUP(B822,'Store Size'!A$2:D$10,4,FALSE)</f>
        <v>Medium</v>
      </c>
    </row>
    <row r="823" spans="1:7" x14ac:dyDescent="0.3">
      <c r="A823" s="1" t="s">
        <v>18</v>
      </c>
      <c r="B823" s="1" t="str">
        <f>VLOOKUP(A823,Store_Code!$A$2:$B$10,2,FALSE)</f>
        <v>Edinburgh</v>
      </c>
      <c r="C823" s="2">
        <v>44938</v>
      </c>
      <c r="D823" s="1" t="s">
        <v>6</v>
      </c>
      <c r="E823" s="18" t="s">
        <v>7</v>
      </c>
      <c r="F823" s="18">
        <v>18399</v>
      </c>
      <c r="G823" t="str">
        <f>VLOOKUP(B823,'Store Size'!A$2:D$10,4,FALSE)</f>
        <v>Medium</v>
      </c>
    </row>
    <row r="824" spans="1:7" x14ac:dyDescent="0.3">
      <c r="A824" s="1" t="s">
        <v>18</v>
      </c>
      <c r="B824" s="1" t="str">
        <f>VLOOKUP(A824,Store_Code!$A$2:$B$10,2,FALSE)</f>
        <v>Edinburgh</v>
      </c>
      <c r="C824" s="2">
        <v>44939</v>
      </c>
      <c r="D824" s="1" t="s">
        <v>6</v>
      </c>
      <c r="E824" s="18" t="s">
        <v>7</v>
      </c>
      <c r="F824" s="18">
        <v>18004</v>
      </c>
      <c r="G824" t="str">
        <f>VLOOKUP(B824,'Store Size'!A$2:D$10,4,FALSE)</f>
        <v>Medium</v>
      </c>
    </row>
    <row r="825" spans="1:7" x14ac:dyDescent="0.3">
      <c r="A825" s="1" t="s">
        <v>18</v>
      </c>
      <c r="B825" s="1" t="str">
        <f>VLOOKUP(A825,Store_Code!$A$2:$B$10,2,FALSE)</f>
        <v>Edinburgh</v>
      </c>
      <c r="C825" s="2">
        <v>44940</v>
      </c>
      <c r="D825" s="1" t="s">
        <v>6</v>
      </c>
      <c r="E825" s="18" t="s">
        <v>7</v>
      </c>
      <c r="F825" s="18">
        <v>18499</v>
      </c>
      <c r="G825" t="str">
        <f>VLOOKUP(B825,'Store Size'!A$2:D$10,4,FALSE)</f>
        <v>Medium</v>
      </c>
    </row>
    <row r="826" spans="1:7" x14ac:dyDescent="0.3">
      <c r="A826" s="1" t="s">
        <v>18</v>
      </c>
      <c r="B826" s="1" t="str">
        <f>VLOOKUP(A826,Store_Code!$A$2:$B$10,2,FALSE)</f>
        <v>Edinburgh</v>
      </c>
      <c r="C826" s="2">
        <v>44941</v>
      </c>
      <c r="D826" s="1" t="s">
        <v>6</v>
      </c>
      <c r="E826" s="18" t="s">
        <v>7</v>
      </c>
      <c r="F826" s="18">
        <v>17916</v>
      </c>
      <c r="G826" t="str">
        <f>VLOOKUP(B826,'Store Size'!A$2:D$10,4,FALSE)</f>
        <v>Medium</v>
      </c>
    </row>
    <row r="827" spans="1:7" x14ac:dyDescent="0.3">
      <c r="A827" s="1" t="s">
        <v>18</v>
      </c>
      <c r="B827" s="1" t="str">
        <f>VLOOKUP(A827,Store_Code!$A$2:$B$10,2,FALSE)</f>
        <v>Edinburgh</v>
      </c>
      <c r="C827" s="2">
        <v>44942</v>
      </c>
      <c r="D827" s="1" t="s">
        <v>6</v>
      </c>
      <c r="E827" s="18" t="s">
        <v>9</v>
      </c>
      <c r="F827" s="18">
        <v>14299</v>
      </c>
      <c r="G827" t="str">
        <f>VLOOKUP(B827,'Store Size'!A$2:D$10,4,FALSE)</f>
        <v>Medium</v>
      </c>
    </row>
    <row r="828" spans="1:7" x14ac:dyDescent="0.3">
      <c r="A828" s="1" t="s">
        <v>18</v>
      </c>
      <c r="B828" s="1" t="str">
        <f>VLOOKUP(A828,Store_Code!$A$2:$B$10,2,FALSE)</f>
        <v>Edinburgh</v>
      </c>
      <c r="C828" s="2">
        <v>44943</v>
      </c>
      <c r="D828" s="1" t="s">
        <v>6</v>
      </c>
      <c r="E828" s="18" t="s">
        <v>9</v>
      </c>
      <c r="F828" s="18">
        <v>15045</v>
      </c>
      <c r="G828" t="str">
        <f>VLOOKUP(B828,'Store Size'!A$2:D$10,4,FALSE)</f>
        <v>Medium</v>
      </c>
    </row>
    <row r="829" spans="1:7" x14ac:dyDescent="0.3">
      <c r="A829" s="1" t="s">
        <v>18</v>
      </c>
      <c r="B829" s="1" t="str">
        <f>VLOOKUP(A829,Store_Code!$A$2:$B$10,2,FALSE)</f>
        <v>Edinburgh</v>
      </c>
      <c r="C829" s="2">
        <v>44944</v>
      </c>
      <c r="D829" s="1" t="s">
        <v>6</v>
      </c>
      <c r="E829" s="18" t="s">
        <v>9</v>
      </c>
      <c r="F829" s="18">
        <v>13910</v>
      </c>
      <c r="G829" t="str">
        <f>VLOOKUP(B829,'Store Size'!A$2:D$10,4,FALSE)</f>
        <v>Medium</v>
      </c>
    </row>
    <row r="830" spans="1:7" x14ac:dyDescent="0.3">
      <c r="A830" s="1" t="s">
        <v>18</v>
      </c>
      <c r="B830" s="1" t="str">
        <f>VLOOKUP(A830,Store_Code!$A$2:$B$10,2,FALSE)</f>
        <v>Edinburgh</v>
      </c>
      <c r="C830" s="2">
        <v>44945</v>
      </c>
      <c r="D830" s="1" t="s">
        <v>6</v>
      </c>
      <c r="E830" s="18" t="s">
        <v>9</v>
      </c>
      <c r="F830" s="18">
        <v>14636</v>
      </c>
      <c r="G830" t="str">
        <f>VLOOKUP(B830,'Store Size'!A$2:D$10,4,FALSE)</f>
        <v>Medium</v>
      </c>
    </row>
    <row r="831" spans="1:7" x14ac:dyDescent="0.3">
      <c r="A831" s="1" t="s">
        <v>18</v>
      </c>
      <c r="B831" s="1" t="str">
        <f>VLOOKUP(A831,Store_Code!$A$2:$B$10,2,FALSE)</f>
        <v>Edinburgh</v>
      </c>
      <c r="C831" s="2">
        <v>44946</v>
      </c>
      <c r="D831" s="1" t="s">
        <v>6</v>
      </c>
      <c r="E831" s="18" t="s">
        <v>9</v>
      </c>
      <c r="F831" s="18">
        <v>15669</v>
      </c>
      <c r="G831" t="str">
        <f>VLOOKUP(B831,'Store Size'!A$2:D$10,4,FALSE)</f>
        <v>Medium</v>
      </c>
    </row>
    <row r="832" spans="1:7" x14ac:dyDescent="0.3">
      <c r="A832" s="1" t="s">
        <v>18</v>
      </c>
      <c r="B832" s="1" t="str">
        <f>VLOOKUP(A832,Store_Code!$A$2:$B$10,2,FALSE)</f>
        <v>Edinburgh</v>
      </c>
      <c r="C832" s="2">
        <v>44947</v>
      </c>
      <c r="D832" s="1" t="s">
        <v>6</v>
      </c>
      <c r="E832" s="18" t="s">
        <v>9</v>
      </c>
      <c r="F832" s="18">
        <v>15457</v>
      </c>
      <c r="G832" t="str">
        <f>VLOOKUP(B832,'Store Size'!A$2:D$10,4,FALSE)</f>
        <v>Medium</v>
      </c>
    </row>
    <row r="833" spans="1:7" x14ac:dyDescent="0.3">
      <c r="A833" s="1" t="s">
        <v>18</v>
      </c>
      <c r="B833" s="1" t="str">
        <f>VLOOKUP(A833,Store_Code!$A$2:$B$10,2,FALSE)</f>
        <v>Edinburgh</v>
      </c>
      <c r="C833" s="2">
        <v>44948</v>
      </c>
      <c r="D833" s="1" t="s">
        <v>6</v>
      </c>
      <c r="E833" s="18" t="s">
        <v>9</v>
      </c>
      <c r="F833" s="18">
        <v>14516</v>
      </c>
      <c r="G833" t="str">
        <f>VLOOKUP(B833,'Store Size'!A$2:D$10,4,FALSE)</f>
        <v>Medium</v>
      </c>
    </row>
    <row r="834" spans="1:7" x14ac:dyDescent="0.3">
      <c r="A834" s="1" t="s">
        <v>18</v>
      </c>
      <c r="B834" s="1" t="str">
        <f>VLOOKUP(A834,Store_Code!$A$2:$B$10,2,FALSE)</f>
        <v>Edinburgh</v>
      </c>
      <c r="C834" s="2">
        <v>44949</v>
      </c>
      <c r="D834" s="1" t="s">
        <v>6</v>
      </c>
      <c r="E834" s="18" t="s">
        <v>9</v>
      </c>
      <c r="F834" s="18">
        <v>15366</v>
      </c>
      <c r="G834" t="str">
        <f>VLOOKUP(B834,'Store Size'!A$2:D$10,4,FALSE)</f>
        <v>Medium</v>
      </c>
    </row>
    <row r="835" spans="1:7" x14ac:dyDescent="0.3">
      <c r="A835" s="1" t="s">
        <v>18</v>
      </c>
      <c r="B835" s="1" t="str">
        <f>VLOOKUP(A835,Store_Code!$A$2:$B$10,2,FALSE)</f>
        <v>Edinburgh</v>
      </c>
      <c r="C835" s="2">
        <v>44950</v>
      </c>
      <c r="D835" s="1" t="s">
        <v>6</v>
      </c>
      <c r="E835" s="18" t="s">
        <v>9</v>
      </c>
      <c r="F835" s="18">
        <v>14199</v>
      </c>
      <c r="G835" t="str">
        <f>VLOOKUP(B835,'Store Size'!A$2:D$10,4,FALSE)</f>
        <v>Medium</v>
      </c>
    </row>
    <row r="836" spans="1:7" x14ac:dyDescent="0.3">
      <c r="A836" s="1" t="s">
        <v>18</v>
      </c>
      <c r="B836" s="1" t="str">
        <f>VLOOKUP(A836,Store_Code!$A$2:$B$10,2,FALSE)</f>
        <v>Edinburgh</v>
      </c>
      <c r="C836" s="2">
        <v>44951</v>
      </c>
      <c r="D836" s="1" t="s">
        <v>6</v>
      </c>
      <c r="E836" s="18" t="s">
        <v>9</v>
      </c>
      <c r="F836" s="18">
        <v>14575</v>
      </c>
      <c r="G836" t="str">
        <f>VLOOKUP(B836,'Store Size'!A$2:D$10,4,FALSE)</f>
        <v>Medium</v>
      </c>
    </row>
    <row r="837" spans="1:7" x14ac:dyDescent="0.3">
      <c r="A837" s="1" t="s">
        <v>18</v>
      </c>
      <c r="B837" s="1" t="str">
        <f>VLOOKUP(A837,Store_Code!$A$2:$B$10,2,FALSE)</f>
        <v>Edinburgh</v>
      </c>
      <c r="C837" s="2">
        <v>44952</v>
      </c>
      <c r="D837" s="1" t="s">
        <v>6</v>
      </c>
      <c r="E837" s="18" t="s">
        <v>9</v>
      </c>
      <c r="F837" s="18">
        <v>15604</v>
      </c>
      <c r="G837" t="str">
        <f>VLOOKUP(B837,'Store Size'!A$2:D$10,4,FALSE)</f>
        <v>Medium</v>
      </c>
    </row>
    <row r="838" spans="1:7" x14ac:dyDescent="0.3">
      <c r="A838" s="1" t="s">
        <v>18</v>
      </c>
      <c r="B838" s="1" t="str">
        <f>VLOOKUP(A838,Store_Code!$A$2:$B$10,2,FALSE)</f>
        <v>Edinburgh</v>
      </c>
      <c r="C838" s="2">
        <v>44953</v>
      </c>
      <c r="D838" s="1" t="s">
        <v>6</v>
      </c>
      <c r="E838" s="18" t="s">
        <v>9</v>
      </c>
      <c r="F838" s="21">
        <v>29683</v>
      </c>
      <c r="G838" t="str">
        <f>VLOOKUP(B838,'Store Size'!A$2:D$10,4,FALSE)</f>
        <v>Medium</v>
      </c>
    </row>
    <row r="839" spans="1:7" x14ac:dyDescent="0.3">
      <c r="A839" s="1" t="s">
        <v>18</v>
      </c>
      <c r="B839" s="1" t="str">
        <f>VLOOKUP(A839,Store_Code!$A$2:$B$10,2,FALSE)</f>
        <v>Edinburgh</v>
      </c>
      <c r="C839" s="2">
        <v>44954</v>
      </c>
      <c r="D839" s="1" t="s">
        <v>6</v>
      </c>
      <c r="E839" s="18" t="s">
        <v>9</v>
      </c>
      <c r="F839" s="18">
        <v>15219</v>
      </c>
      <c r="G839" t="str">
        <f>VLOOKUP(B839,'Store Size'!A$2:D$10,4,FALSE)</f>
        <v>Medium</v>
      </c>
    </row>
    <row r="840" spans="1:7" x14ac:dyDescent="0.3">
      <c r="A840" s="1" t="s">
        <v>18</v>
      </c>
      <c r="B840" s="1" t="str">
        <f>VLOOKUP(A840,Store_Code!$A$2:$B$10,2,FALSE)</f>
        <v>Edinburgh</v>
      </c>
      <c r="C840" s="2">
        <v>44955</v>
      </c>
      <c r="D840" s="1" t="s">
        <v>6</v>
      </c>
      <c r="E840" s="18" t="s">
        <v>9</v>
      </c>
      <c r="F840" s="18">
        <v>15108</v>
      </c>
      <c r="G840" t="str">
        <f>VLOOKUP(B840,'Store Size'!A$2:D$10,4,FALSE)</f>
        <v>Medium</v>
      </c>
    </row>
    <row r="841" spans="1:7" x14ac:dyDescent="0.3">
      <c r="A841" s="1" t="s">
        <v>18</v>
      </c>
      <c r="B841" s="1" t="str">
        <f>VLOOKUP(A841,Store_Code!$A$2:$B$10,2,FALSE)</f>
        <v>Edinburgh</v>
      </c>
      <c r="C841" s="2">
        <v>44956</v>
      </c>
      <c r="D841" s="1" t="s">
        <v>6</v>
      </c>
      <c r="E841" s="18" t="s">
        <v>9</v>
      </c>
      <c r="F841" s="18">
        <v>14633</v>
      </c>
      <c r="G841" t="str">
        <f>VLOOKUP(B841,'Store Size'!A$2:D$10,4,FALSE)</f>
        <v>Medium</v>
      </c>
    </row>
    <row r="842" spans="1:7" x14ac:dyDescent="0.3">
      <c r="A842" s="1" t="s">
        <v>18</v>
      </c>
      <c r="B842" s="1" t="str">
        <f>VLOOKUP(A842,Store_Code!$A$2:$B$10,2,FALSE)</f>
        <v>Edinburgh</v>
      </c>
      <c r="C842" s="2">
        <v>44957</v>
      </c>
      <c r="D842" s="1" t="s">
        <v>6</v>
      </c>
      <c r="E842" s="18" t="s">
        <v>9</v>
      </c>
      <c r="F842" s="18">
        <v>13879</v>
      </c>
      <c r="G842" t="str">
        <f>VLOOKUP(B842,'Store Size'!A$2:D$10,4,FALSE)</f>
        <v>Medium</v>
      </c>
    </row>
    <row r="843" spans="1:7" x14ac:dyDescent="0.3">
      <c r="A843" s="1" t="s">
        <v>18</v>
      </c>
      <c r="B843" s="1" t="str">
        <f>VLOOKUP(A843,Store_Code!$A$2:$B$10,2,FALSE)</f>
        <v>Edinburgh</v>
      </c>
      <c r="C843" s="2">
        <v>44958</v>
      </c>
      <c r="D843" s="1" t="s">
        <v>6</v>
      </c>
      <c r="E843" s="18" t="s">
        <v>9</v>
      </c>
      <c r="F843" s="21">
        <v>29683</v>
      </c>
      <c r="G843" t="str">
        <f>VLOOKUP(B843,'Store Size'!A$2:D$10,4,FALSE)</f>
        <v>Medium</v>
      </c>
    </row>
    <row r="844" spans="1:7" x14ac:dyDescent="0.3">
      <c r="A844" s="1" t="s">
        <v>18</v>
      </c>
      <c r="B844" s="1" t="str">
        <f>VLOOKUP(A844,Store_Code!$A$2:$B$10,2,FALSE)</f>
        <v>Edinburgh</v>
      </c>
      <c r="C844" s="2">
        <v>44959</v>
      </c>
      <c r="D844" s="1" t="s">
        <v>6</v>
      </c>
      <c r="E844" s="18" t="s">
        <v>9</v>
      </c>
      <c r="F844" s="18">
        <v>15069</v>
      </c>
      <c r="G844" t="str">
        <f>VLOOKUP(B844,'Store Size'!A$2:D$10,4,FALSE)</f>
        <v>Medium</v>
      </c>
    </row>
    <row r="845" spans="1:7" x14ac:dyDescent="0.3">
      <c r="A845" s="1" t="s">
        <v>18</v>
      </c>
      <c r="B845" s="1" t="str">
        <f>VLOOKUP(A845,Store_Code!$A$2:$B$10,2,FALSE)</f>
        <v>Edinburgh</v>
      </c>
      <c r="C845" s="2">
        <v>44960</v>
      </c>
      <c r="D845" s="1" t="s">
        <v>6</v>
      </c>
      <c r="E845" s="18" t="s">
        <v>9</v>
      </c>
      <c r="F845" s="18">
        <v>13990</v>
      </c>
      <c r="G845" t="str">
        <f>VLOOKUP(B845,'Store Size'!A$2:D$10,4,FALSE)</f>
        <v>Medium</v>
      </c>
    </row>
    <row r="846" spans="1:7" x14ac:dyDescent="0.3">
      <c r="A846" s="1" t="s">
        <v>18</v>
      </c>
      <c r="B846" s="1" t="str">
        <f>VLOOKUP(A846,Store_Code!$A$2:$B$10,2,FALSE)</f>
        <v>Edinburgh</v>
      </c>
      <c r="C846" s="2">
        <v>44961</v>
      </c>
      <c r="D846" s="1" t="s">
        <v>6</v>
      </c>
      <c r="E846" s="18" t="s">
        <v>9</v>
      </c>
      <c r="F846" s="18">
        <v>14207</v>
      </c>
      <c r="G846" t="str">
        <f>VLOOKUP(B846,'Store Size'!A$2:D$10,4,FALSE)</f>
        <v>Medium</v>
      </c>
    </row>
    <row r="847" spans="1:7" x14ac:dyDescent="0.3">
      <c r="A847" s="1" t="s">
        <v>18</v>
      </c>
      <c r="B847" s="1" t="str">
        <f>VLOOKUP(A847,Store_Code!$A$2:$B$10,2,FALSE)</f>
        <v>Edinburgh</v>
      </c>
      <c r="C847" s="2">
        <v>44962</v>
      </c>
      <c r="D847" s="1" t="s">
        <v>6</v>
      </c>
      <c r="E847" s="18" t="s">
        <v>9</v>
      </c>
      <c r="F847" s="18">
        <v>15283</v>
      </c>
      <c r="G847" t="str">
        <f>VLOOKUP(B847,'Store Size'!A$2:D$10,4,FALSE)</f>
        <v>Medium</v>
      </c>
    </row>
    <row r="848" spans="1:7" x14ac:dyDescent="0.3">
      <c r="A848" s="1" t="s">
        <v>18</v>
      </c>
      <c r="B848" s="1" t="str">
        <f>VLOOKUP(A848,Store_Code!$A$2:$B$10,2,FALSE)</f>
        <v>Edinburgh</v>
      </c>
      <c r="C848" s="2">
        <v>44963</v>
      </c>
      <c r="D848" s="1" t="s">
        <v>6</v>
      </c>
      <c r="E848" s="18" t="s">
        <v>9</v>
      </c>
      <c r="F848" s="18">
        <v>14159</v>
      </c>
      <c r="G848" t="str">
        <f>VLOOKUP(B848,'Store Size'!A$2:D$10,4,FALSE)</f>
        <v>Medium</v>
      </c>
    </row>
    <row r="849" spans="1:7" x14ac:dyDescent="0.3">
      <c r="A849" s="1" t="s">
        <v>18</v>
      </c>
      <c r="B849" s="1" t="str">
        <f>VLOOKUP(A849,Store_Code!$A$2:$B$10,2,FALSE)</f>
        <v>Edinburgh</v>
      </c>
      <c r="C849" s="2">
        <v>44964</v>
      </c>
      <c r="D849" s="1" t="s">
        <v>6</v>
      </c>
      <c r="E849" s="18" t="s">
        <v>9</v>
      </c>
      <c r="F849" s="18">
        <v>14340</v>
      </c>
      <c r="G849" t="str">
        <f>VLOOKUP(B849,'Store Size'!A$2:D$10,4,FALSE)</f>
        <v>Medium</v>
      </c>
    </row>
    <row r="850" spans="1:7" x14ac:dyDescent="0.3">
      <c r="A850" s="1" t="s">
        <v>18</v>
      </c>
      <c r="B850" s="1" t="str">
        <f>VLOOKUP(A850,Store_Code!$A$2:$B$10,2,FALSE)</f>
        <v>Edinburgh</v>
      </c>
      <c r="C850" s="2">
        <v>44965</v>
      </c>
      <c r="D850" s="1" t="s">
        <v>6</v>
      </c>
      <c r="E850" s="18" t="s">
        <v>9</v>
      </c>
      <c r="F850" s="18">
        <v>15506</v>
      </c>
      <c r="G850" t="str">
        <f>VLOOKUP(B850,'Store Size'!A$2:D$10,4,FALSE)</f>
        <v>Medium</v>
      </c>
    </row>
    <row r="851" spans="1:7" x14ac:dyDescent="0.3">
      <c r="A851" s="1" t="s">
        <v>18</v>
      </c>
      <c r="B851" s="1" t="str">
        <f>VLOOKUP(A851,Store_Code!$A$2:$B$10,2,FALSE)</f>
        <v>Edinburgh</v>
      </c>
      <c r="C851" s="2">
        <v>44966</v>
      </c>
      <c r="D851" s="1" t="s">
        <v>6</v>
      </c>
      <c r="E851" s="18" t="s">
        <v>9</v>
      </c>
      <c r="F851" s="18">
        <v>14478</v>
      </c>
      <c r="G851" t="str">
        <f>VLOOKUP(B851,'Store Size'!A$2:D$10,4,FALSE)</f>
        <v>Medium</v>
      </c>
    </row>
    <row r="852" spans="1:7" x14ac:dyDescent="0.3">
      <c r="A852" s="1" t="s">
        <v>18</v>
      </c>
      <c r="B852" s="1" t="str">
        <f>VLOOKUP(A852,Store_Code!$A$2:$B$10,2,FALSE)</f>
        <v>Edinburgh</v>
      </c>
      <c r="C852" s="2">
        <v>44967</v>
      </c>
      <c r="D852" s="1" t="s">
        <v>6</v>
      </c>
      <c r="E852" s="18" t="s">
        <v>9</v>
      </c>
      <c r="F852" s="18">
        <v>13979</v>
      </c>
      <c r="G852" t="str">
        <f>VLOOKUP(B852,'Store Size'!A$2:D$10,4,FALSE)</f>
        <v>Medium</v>
      </c>
    </row>
    <row r="853" spans="1:7" x14ac:dyDescent="0.3">
      <c r="A853" s="1" t="s">
        <v>18</v>
      </c>
      <c r="B853" s="1" t="str">
        <f>VLOOKUP(A853,Store_Code!$A$2:$B$10,2,FALSE)</f>
        <v>Edinburgh</v>
      </c>
      <c r="C853" s="2">
        <v>44968</v>
      </c>
      <c r="D853" s="1" t="s">
        <v>6</v>
      </c>
      <c r="E853" s="18" t="s">
        <v>9</v>
      </c>
      <c r="F853" s="18">
        <v>15387</v>
      </c>
      <c r="G853" t="str">
        <f>VLOOKUP(B853,'Store Size'!A$2:D$10,4,FALSE)</f>
        <v>Medium</v>
      </c>
    </row>
    <row r="854" spans="1:7" x14ac:dyDescent="0.3">
      <c r="A854" s="1" t="s">
        <v>18</v>
      </c>
      <c r="B854" s="1" t="str">
        <f>VLOOKUP(A854,Store_Code!$A$2:$B$10,2,FALSE)</f>
        <v>Edinburgh</v>
      </c>
      <c r="C854" s="2">
        <v>44969</v>
      </c>
      <c r="D854" s="1" t="s">
        <v>6</v>
      </c>
      <c r="E854" s="18" t="s">
        <v>9</v>
      </c>
      <c r="F854" s="18">
        <v>15307</v>
      </c>
      <c r="G854" t="str">
        <f>VLOOKUP(B854,'Store Size'!A$2:D$10,4,FALSE)</f>
        <v>Medium</v>
      </c>
    </row>
    <row r="855" spans="1:7" x14ac:dyDescent="0.3">
      <c r="A855" s="1" t="s">
        <v>18</v>
      </c>
      <c r="B855" s="1" t="str">
        <f>VLOOKUP(A855,Store_Code!$A$2:$B$10,2,FALSE)</f>
        <v>Edinburgh</v>
      </c>
      <c r="C855" s="2">
        <v>44970</v>
      </c>
      <c r="D855" s="1" t="s">
        <v>6</v>
      </c>
      <c r="E855" s="18" t="s">
        <v>9</v>
      </c>
      <c r="F855" s="18">
        <v>15262</v>
      </c>
      <c r="G855" t="str">
        <f>VLOOKUP(B855,'Store Size'!A$2:D$10,4,FALSE)</f>
        <v>Medium</v>
      </c>
    </row>
    <row r="856" spans="1:7" x14ac:dyDescent="0.3">
      <c r="A856" s="1" t="s">
        <v>18</v>
      </c>
      <c r="B856" s="1" t="str">
        <f>VLOOKUP(A856,Store_Code!$A$2:$B$10,2,FALSE)</f>
        <v>Edinburgh</v>
      </c>
      <c r="C856" s="2">
        <v>44971</v>
      </c>
      <c r="D856" s="1" t="s">
        <v>6</v>
      </c>
      <c r="E856" s="18" t="s">
        <v>9</v>
      </c>
      <c r="F856" s="18">
        <v>14951</v>
      </c>
      <c r="G856" t="str">
        <f>VLOOKUP(B856,'Store Size'!A$2:D$10,4,FALSE)</f>
        <v>Medium</v>
      </c>
    </row>
    <row r="857" spans="1:7" x14ac:dyDescent="0.3">
      <c r="A857" s="1" t="s">
        <v>18</v>
      </c>
      <c r="B857" s="1" t="str">
        <f>VLOOKUP(A857,Store_Code!$A$2:$B$10,2,FALSE)</f>
        <v>Edinburgh</v>
      </c>
      <c r="C857" s="2">
        <v>44972</v>
      </c>
      <c r="D857" s="1" t="s">
        <v>6</v>
      </c>
      <c r="E857" s="18" t="s">
        <v>9</v>
      </c>
      <c r="F857" s="18">
        <v>14500</v>
      </c>
      <c r="G857" t="str">
        <f>VLOOKUP(B857,'Store Size'!A$2:D$10,4,FALSE)</f>
        <v>Medium</v>
      </c>
    </row>
    <row r="858" spans="1:7" x14ac:dyDescent="0.3">
      <c r="A858" s="1" t="s">
        <v>18</v>
      </c>
      <c r="B858" s="1" t="str">
        <f>VLOOKUP(A858,Store_Code!$A$2:$B$10,2,FALSE)</f>
        <v>Edinburgh</v>
      </c>
      <c r="C858" s="2">
        <v>44973</v>
      </c>
      <c r="D858" s="1" t="s">
        <v>6</v>
      </c>
      <c r="E858" s="18" t="s">
        <v>9</v>
      </c>
      <c r="F858" s="18">
        <v>14028</v>
      </c>
      <c r="G858" t="str">
        <f>VLOOKUP(B858,'Store Size'!A$2:D$10,4,FALSE)</f>
        <v>Medium</v>
      </c>
    </row>
    <row r="859" spans="1:7" x14ac:dyDescent="0.3">
      <c r="A859" s="1" t="s">
        <v>18</v>
      </c>
      <c r="B859" s="1" t="str">
        <f>VLOOKUP(A859,Store_Code!$A$2:$B$10,2,FALSE)</f>
        <v>Edinburgh</v>
      </c>
      <c r="C859" s="2">
        <v>44974</v>
      </c>
      <c r="D859" s="1" t="s">
        <v>6</v>
      </c>
      <c r="E859" s="18" t="s">
        <v>9</v>
      </c>
      <c r="F859" s="18">
        <v>14685</v>
      </c>
      <c r="G859" t="str">
        <f>VLOOKUP(B859,'Store Size'!A$2:D$10,4,FALSE)</f>
        <v>Medium</v>
      </c>
    </row>
    <row r="860" spans="1:7" x14ac:dyDescent="0.3">
      <c r="A860" s="1" t="s">
        <v>18</v>
      </c>
      <c r="B860" s="1" t="str">
        <f>VLOOKUP(A860,Store_Code!$A$2:$B$10,2,FALSE)</f>
        <v>Edinburgh</v>
      </c>
      <c r="C860" s="2">
        <v>44975</v>
      </c>
      <c r="D860" s="1" t="s">
        <v>6</v>
      </c>
      <c r="E860" s="18" t="s">
        <v>9</v>
      </c>
      <c r="F860" s="18">
        <v>15264</v>
      </c>
      <c r="G860" t="str">
        <f>VLOOKUP(B860,'Store Size'!A$2:D$10,4,FALSE)</f>
        <v>Medium</v>
      </c>
    </row>
    <row r="861" spans="1:7" x14ac:dyDescent="0.3">
      <c r="A861" s="1" t="s">
        <v>18</v>
      </c>
      <c r="B861" s="1" t="str">
        <f>VLOOKUP(A861,Store_Code!$A$2:$B$10,2,FALSE)</f>
        <v>Edinburgh</v>
      </c>
      <c r="C861" s="2">
        <v>44976</v>
      </c>
      <c r="D861" s="1" t="s">
        <v>6</v>
      </c>
      <c r="E861" s="18" t="s">
        <v>9</v>
      </c>
      <c r="F861" s="18">
        <v>15612</v>
      </c>
      <c r="G861" t="str">
        <f>VLOOKUP(B861,'Store Size'!A$2:D$10,4,FALSE)</f>
        <v>Medium</v>
      </c>
    </row>
    <row r="862" spans="1:7" x14ac:dyDescent="0.3">
      <c r="A862" s="1" t="s">
        <v>18</v>
      </c>
      <c r="B862" s="1" t="str">
        <f>VLOOKUP(A862,Store_Code!$A$2:$B$10,2,FALSE)</f>
        <v>Edinburgh</v>
      </c>
      <c r="C862" s="2">
        <v>44977</v>
      </c>
      <c r="D862" s="1" t="s">
        <v>6</v>
      </c>
      <c r="E862" s="18" t="s">
        <v>9</v>
      </c>
      <c r="F862" s="18">
        <v>14660</v>
      </c>
      <c r="G862" t="str">
        <f>VLOOKUP(B862,'Store Size'!A$2:D$10,4,FALSE)</f>
        <v>Medium</v>
      </c>
    </row>
    <row r="863" spans="1:7" x14ac:dyDescent="0.3">
      <c r="A863" s="1" t="s">
        <v>18</v>
      </c>
      <c r="B863" s="1" t="str">
        <f>VLOOKUP(A863,Store_Code!$A$2:$B$10,2,FALSE)</f>
        <v>Edinburgh</v>
      </c>
      <c r="C863" s="2">
        <v>44978</v>
      </c>
      <c r="D863" s="1" t="s">
        <v>6</v>
      </c>
      <c r="E863" s="18" t="s">
        <v>9</v>
      </c>
      <c r="F863" s="18">
        <v>14809</v>
      </c>
      <c r="G863" t="str">
        <f>VLOOKUP(B863,'Store Size'!A$2:D$10,4,FALSE)</f>
        <v>Medium</v>
      </c>
    </row>
    <row r="864" spans="1:7" x14ac:dyDescent="0.3">
      <c r="A864" s="1" t="s">
        <v>18</v>
      </c>
      <c r="B864" s="1" t="str">
        <f>VLOOKUP(A864,Store_Code!$A$2:$B$10,2,FALSE)</f>
        <v>Edinburgh</v>
      </c>
      <c r="C864" s="2">
        <v>44979</v>
      </c>
      <c r="D864" s="1" t="s">
        <v>6</v>
      </c>
      <c r="E864" s="18" t="s">
        <v>9</v>
      </c>
      <c r="F864" s="18">
        <v>15677</v>
      </c>
      <c r="G864" t="str">
        <f>VLOOKUP(B864,'Store Size'!A$2:D$10,4,FALSE)</f>
        <v>Medium</v>
      </c>
    </row>
    <row r="865" spans="1:7" x14ac:dyDescent="0.3">
      <c r="A865" s="1" t="s">
        <v>18</v>
      </c>
      <c r="B865" s="1" t="str">
        <f>VLOOKUP(A865,Store_Code!$A$2:$B$10,2,FALSE)</f>
        <v>Edinburgh</v>
      </c>
      <c r="C865" s="2">
        <v>44980</v>
      </c>
      <c r="D865" s="1" t="s">
        <v>6</v>
      </c>
      <c r="E865" s="18" t="s">
        <v>9</v>
      </c>
      <c r="F865" s="18">
        <v>15214</v>
      </c>
      <c r="G865" t="str">
        <f>VLOOKUP(B865,'Store Size'!A$2:D$10,4,FALSE)</f>
        <v>Medium</v>
      </c>
    </row>
    <row r="866" spans="1:7" x14ac:dyDescent="0.3">
      <c r="A866" s="1" t="s">
        <v>18</v>
      </c>
      <c r="B866" s="1" t="str">
        <f>VLOOKUP(A866,Store_Code!$A$2:$B$10,2,FALSE)</f>
        <v>Edinburgh</v>
      </c>
      <c r="C866" s="2">
        <v>44981</v>
      </c>
      <c r="D866" s="1" t="s">
        <v>6</v>
      </c>
      <c r="E866" s="18" t="s">
        <v>9</v>
      </c>
      <c r="F866" s="18">
        <v>15635</v>
      </c>
      <c r="G866" t="str">
        <f>VLOOKUP(B866,'Store Size'!A$2:D$10,4,FALSE)</f>
        <v>Medium</v>
      </c>
    </row>
    <row r="867" spans="1:7" x14ac:dyDescent="0.3">
      <c r="A867" s="1" t="s">
        <v>18</v>
      </c>
      <c r="B867" s="1" t="str">
        <f>VLOOKUP(A867,Store_Code!$A$2:$B$10,2,FALSE)</f>
        <v>Edinburgh</v>
      </c>
      <c r="C867" s="2">
        <v>44982</v>
      </c>
      <c r="D867" s="1" t="s">
        <v>6</v>
      </c>
      <c r="E867" s="18" t="s">
        <v>9</v>
      </c>
      <c r="F867" s="18">
        <v>14323</v>
      </c>
      <c r="G867" t="str">
        <f>VLOOKUP(B867,'Store Size'!A$2:D$10,4,FALSE)</f>
        <v>Medium</v>
      </c>
    </row>
    <row r="868" spans="1:7" x14ac:dyDescent="0.3">
      <c r="A868" s="1" t="s">
        <v>18</v>
      </c>
      <c r="B868" s="1" t="str">
        <f>VLOOKUP(A868,Store_Code!$A$2:$B$10,2,FALSE)</f>
        <v>Edinburgh</v>
      </c>
      <c r="C868" s="2">
        <v>44983</v>
      </c>
      <c r="D868" s="1" t="s">
        <v>6</v>
      </c>
      <c r="E868" s="18" t="s">
        <v>9</v>
      </c>
      <c r="F868" s="18">
        <v>14461</v>
      </c>
      <c r="G868" t="str">
        <f>VLOOKUP(B868,'Store Size'!A$2:D$10,4,FALSE)</f>
        <v>Medium</v>
      </c>
    </row>
    <row r="869" spans="1:7" x14ac:dyDescent="0.3">
      <c r="A869" s="1" t="s">
        <v>18</v>
      </c>
      <c r="B869" s="1" t="str">
        <f>VLOOKUP(A869,Store_Code!$A$2:$B$10,2,FALSE)</f>
        <v>Edinburgh</v>
      </c>
      <c r="C869" s="2">
        <v>44984</v>
      </c>
      <c r="D869" s="1" t="s">
        <v>6</v>
      </c>
      <c r="E869" s="18" t="s">
        <v>9</v>
      </c>
      <c r="F869" s="18">
        <v>14931</v>
      </c>
      <c r="G869" t="str">
        <f>VLOOKUP(B869,'Store Size'!A$2:D$10,4,FALSE)</f>
        <v>Medium</v>
      </c>
    </row>
    <row r="870" spans="1:7" x14ac:dyDescent="0.3">
      <c r="A870" s="1" t="s">
        <v>18</v>
      </c>
      <c r="B870" s="1" t="str">
        <f>VLOOKUP(A870,Store_Code!$A$2:$B$10,2,FALSE)</f>
        <v>Edinburgh</v>
      </c>
      <c r="C870" s="2">
        <v>44985</v>
      </c>
      <c r="D870" s="1" t="s">
        <v>6</v>
      </c>
      <c r="E870" s="18" t="s">
        <v>9</v>
      </c>
      <c r="F870" s="18">
        <v>14016</v>
      </c>
      <c r="G870" t="str">
        <f>VLOOKUP(B870,'Store Size'!A$2:D$10,4,FALSE)</f>
        <v>Medium</v>
      </c>
    </row>
    <row r="871" spans="1:7" x14ac:dyDescent="0.3">
      <c r="A871" s="1" t="s">
        <v>18</v>
      </c>
      <c r="B871" s="1" t="str">
        <f>VLOOKUP(A871,Store_Code!$A$2:$B$10,2,FALSE)</f>
        <v>Edinburgh</v>
      </c>
      <c r="C871" s="2">
        <v>44986</v>
      </c>
      <c r="D871" s="1" t="s">
        <v>6</v>
      </c>
      <c r="E871" s="18" t="s">
        <v>9</v>
      </c>
      <c r="F871" s="18">
        <v>15635</v>
      </c>
      <c r="G871" t="str">
        <f>VLOOKUP(B871,'Store Size'!A$2:D$10,4,FALSE)</f>
        <v>Medium</v>
      </c>
    </row>
    <row r="872" spans="1:7" x14ac:dyDescent="0.3">
      <c r="A872" s="1" t="s">
        <v>18</v>
      </c>
      <c r="B872" s="1" t="str">
        <f>VLOOKUP(A872,Store_Code!$A$2:$B$10,2,FALSE)</f>
        <v>Edinburgh</v>
      </c>
      <c r="C872" s="2">
        <v>44987</v>
      </c>
      <c r="D872" s="1" t="s">
        <v>6</v>
      </c>
      <c r="E872" s="18" t="s">
        <v>9</v>
      </c>
      <c r="F872" s="18">
        <v>14198</v>
      </c>
      <c r="G872" t="str">
        <f>VLOOKUP(B872,'Store Size'!A$2:D$10,4,FALSE)</f>
        <v>Medium</v>
      </c>
    </row>
    <row r="873" spans="1:7" x14ac:dyDescent="0.3">
      <c r="A873" s="1" t="s">
        <v>18</v>
      </c>
      <c r="B873" s="1" t="str">
        <f>VLOOKUP(A873,Store_Code!$A$2:$B$10,2,FALSE)</f>
        <v>Edinburgh</v>
      </c>
      <c r="C873" s="2">
        <v>44988</v>
      </c>
      <c r="D873" s="1" t="s">
        <v>6</v>
      </c>
      <c r="E873" s="18" t="s">
        <v>7</v>
      </c>
      <c r="F873" s="18">
        <v>16904</v>
      </c>
      <c r="G873" t="str">
        <f>VLOOKUP(B873,'Store Size'!A$2:D$10,4,FALSE)</f>
        <v>Medium</v>
      </c>
    </row>
    <row r="874" spans="1:7" x14ac:dyDescent="0.3">
      <c r="A874" s="1" t="s">
        <v>18</v>
      </c>
      <c r="B874" s="1" t="str">
        <f>VLOOKUP(A874,Store_Code!$A$2:$B$10,2,FALSE)</f>
        <v>Edinburgh</v>
      </c>
      <c r="C874" s="2">
        <v>44989</v>
      </c>
      <c r="D874" s="1" t="s">
        <v>6</v>
      </c>
      <c r="E874" s="18" t="s">
        <v>7</v>
      </c>
      <c r="F874" s="18">
        <v>17071</v>
      </c>
      <c r="G874" t="str">
        <f>VLOOKUP(B874,'Store Size'!A$2:D$10,4,FALSE)</f>
        <v>Medium</v>
      </c>
    </row>
    <row r="875" spans="1:7" x14ac:dyDescent="0.3">
      <c r="A875" s="1" t="s">
        <v>18</v>
      </c>
      <c r="B875" s="1" t="str">
        <f>VLOOKUP(A875,Store_Code!$A$2:$B$10,2,FALSE)</f>
        <v>Edinburgh</v>
      </c>
      <c r="C875" s="2">
        <v>44990</v>
      </c>
      <c r="D875" s="1" t="s">
        <v>6</v>
      </c>
      <c r="E875" s="18" t="s">
        <v>7</v>
      </c>
      <c r="F875" s="18">
        <v>17994</v>
      </c>
      <c r="G875" t="str">
        <f>VLOOKUP(B875,'Store Size'!A$2:D$10,4,FALSE)</f>
        <v>Medium</v>
      </c>
    </row>
    <row r="876" spans="1:7" x14ac:dyDescent="0.3">
      <c r="A876" s="1" t="s">
        <v>18</v>
      </c>
      <c r="B876" s="1" t="str">
        <f>VLOOKUP(A876,Store_Code!$A$2:$B$10,2,FALSE)</f>
        <v>Edinburgh</v>
      </c>
      <c r="C876" s="2">
        <v>44991</v>
      </c>
      <c r="D876" s="1" t="s">
        <v>6</v>
      </c>
      <c r="E876" s="18" t="s">
        <v>7</v>
      </c>
      <c r="F876" s="18">
        <v>17674</v>
      </c>
      <c r="G876" t="str">
        <f>VLOOKUP(B876,'Store Size'!A$2:D$10,4,FALSE)</f>
        <v>Medium</v>
      </c>
    </row>
    <row r="877" spans="1:7" x14ac:dyDescent="0.3">
      <c r="A877" s="1" t="s">
        <v>18</v>
      </c>
      <c r="B877" s="1" t="str">
        <f>VLOOKUP(A877,Store_Code!$A$2:$B$10,2,FALSE)</f>
        <v>Edinburgh</v>
      </c>
      <c r="C877" s="2">
        <v>44992</v>
      </c>
      <c r="D877" s="1" t="s">
        <v>6</v>
      </c>
      <c r="E877" s="18" t="s">
        <v>7</v>
      </c>
      <c r="F877" s="18">
        <v>18052</v>
      </c>
      <c r="G877" t="str">
        <f>VLOOKUP(B877,'Store Size'!A$2:D$10,4,FALSE)</f>
        <v>Medium</v>
      </c>
    </row>
    <row r="878" spans="1:7" x14ac:dyDescent="0.3">
      <c r="A878" s="1" t="s">
        <v>18</v>
      </c>
      <c r="B878" s="1" t="str">
        <f>VLOOKUP(A878,Store_Code!$A$2:$B$10,2,FALSE)</f>
        <v>Edinburgh</v>
      </c>
      <c r="C878" s="2">
        <v>44993</v>
      </c>
      <c r="D878" s="1" t="s">
        <v>6</v>
      </c>
      <c r="E878" s="18" t="s">
        <v>7</v>
      </c>
      <c r="F878" s="18">
        <v>16971</v>
      </c>
      <c r="G878" t="str">
        <f>VLOOKUP(B878,'Store Size'!A$2:D$10,4,FALSE)</f>
        <v>Medium</v>
      </c>
    </row>
    <row r="879" spans="1:7" x14ac:dyDescent="0.3">
      <c r="A879" s="1" t="s">
        <v>18</v>
      </c>
      <c r="B879" s="1" t="str">
        <f>VLOOKUP(A879,Store_Code!$A$2:$B$10,2,FALSE)</f>
        <v>Edinburgh</v>
      </c>
      <c r="C879" s="2">
        <v>44994</v>
      </c>
      <c r="D879" s="1" t="s">
        <v>6</v>
      </c>
      <c r="E879" s="18" t="s">
        <v>7</v>
      </c>
      <c r="F879" s="18">
        <v>16693</v>
      </c>
      <c r="G879" t="str">
        <f>VLOOKUP(B879,'Store Size'!A$2:D$10,4,FALSE)</f>
        <v>Medium</v>
      </c>
    </row>
    <row r="880" spans="1:7" x14ac:dyDescent="0.3">
      <c r="A880" s="1" t="s">
        <v>18</v>
      </c>
      <c r="B880" s="1" t="str">
        <f>VLOOKUP(A880,Store_Code!$A$2:$B$10,2,FALSE)</f>
        <v>Edinburgh</v>
      </c>
      <c r="C880" s="2">
        <v>44995</v>
      </c>
      <c r="D880" s="1" t="s">
        <v>6</v>
      </c>
      <c r="E880" s="18" t="s">
        <v>7</v>
      </c>
      <c r="F880" s="18">
        <v>16849</v>
      </c>
      <c r="G880" t="str">
        <f>VLOOKUP(B880,'Store Size'!A$2:D$10,4,FALSE)</f>
        <v>Medium</v>
      </c>
    </row>
    <row r="881" spans="1:7" x14ac:dyDescent="0.3">
      <c r="A881" s="1" t="s">
        <v>18</v>
      </c>
      <c r="B881" s="1" t="str">
        <f>VLOOKUP(A881,Store_Code!$A$2:$B$10,2,FALSE)</f>
        <v>Edinburgh</v>
      </c>
      <c r="C881" s="2">
        <v>44996</v>
      </c>
      <c r="D881" s="1" t="s">
        <v>6</v>
      </c>
      <c r="E881" s="18" t="s">
        <v>7</v>
      </c>
      <c r="F881" s="18">
        <v>17345</v>
      </c>
      <c r="G881" t="str">
        <f>VLOOKUP(B881,'Store Size'!A$2:D$10,4,FALSE)</f>
        <v>Medium</v>
      </c>
    </row>
    <row r="882" spans="1:7" x14ac:dyDescent="0.3">
      <c r="A882" s="1" t="s">
        <v>18</v>
      </c>
      <c r="B882" s="1" t="str">
        <f>VLOOKUP(A882,Store_Code!$A$2:$B$10,2,FALSE)</f>
        <v>Edinburgh</v>
      </c>
      <c r="C882" s="2">
        <v>44997</v>
      </c>
      <c r="D882" s="1" t="s">
        <v>6</v>
      </c>
      <c r="E882" s="18" t="s">
        <v>7</v>
      </c>
      <c r="F882" s="18">
        <v>17809</v>
      </c>
      <c r="G882" t="str">
        <f>VLOOKUP(B882,'Store Size'!A$2:D$10,4,FALSE)</f>
        <v>Medium</v>
      </c>
    </row>
    <row r="883" spans="1:7" x14ac:dyDescent="0.3">
      <c r="A883" s="1" t="s">
        <v>18</v>
      </c>
      <c r="B883" s="1" t="str">
        <f>VLOOKUP(A883,Store_Code!$A$2:$B$10,2,FALSE)</f>
        <v>Edinburgh</v>
      </c>
      <c r="C883" s="2">
        <v>44998</v>
      </c>
      <c r="D883" s="1" t="s">
        <v>6</v>
      </c>
      <c r="E883" s="18" t="s">
        <v>7</v>
      </c>
      <c r="F883" s="18">
        <v>16749</v>
      </c>
      <c r="G883" t="str">
        <f>VLOOKUP(B883,'Store Size'!A$2:D$10,4,FALSE)</f>
        <v>Medium</v>
      </c>
    </row>
    <row r="884" spans="1:7" x14ac:dyDescent="0.3">
      <c r="A884" s="1" t="s">
        <v>18</v>
      </c>
      <c r="B884" s="1" t="str">
        <f>VLOOKUP(A884,Store_Code!$A$2:$B$10,2,FALSE)</f>
        <v>Edinburgh</v>
      </c>
      <c r="C884" s="2">
        <v>44999</v>
      </c>
      <c r="D884" s="1" t="s">
        <v>6</v>
      </c>
      <c r="E884" s="18" t="s">
        <v>7</v>
      </c>
      <c r="F884" s="18">
        <v>16792</v>
      </c>
      <c r="G884" t="str">
        <f>VLOOKUP(B884,'Store Size'!A$2:D$10,4,FALSE)</f>
        <v>Medium</v>
      </c>
    </row>
    <row r="885" spans="1:7" x14ac:dyDescent="0.3">
      <c r="A885" s="1" t="s">
        <v>18</v>
      </c>
      <c r="B885" s="1" t="str">
        <f>VLOOKUP(A885,Store_Code!$A$2:$B$10,2,FALSE)</f>
        <v>Edinburgh</v>
      </c>
      <c r="C885" s="2">
        <v>45000</v>
      </c>
      <c r="D885" s="1" t="s">
        <v>6</v>
      </c>
      <c r="E885" s="18" t="s">
        <v>7</v>
      </c>
      <c r="F885" s="18">
        <v>17155</v>
      </c>
      <c r="G885" t="str">
        <f>VLOOKUP(B885,'Store Size'!A$2:D$10,4,FALSE)</f>
        <v>Medium</v>
      </c>
    </row>
    <row r="886" spans="1:7" x14ac:dyDescent="0.3">
      <c r="A886" s="1" t="s">
        <v>18</v>
      </c>
      <c r="B886" s="1" t="str">
        <f>VLOOKUP(A886,Store_Code!$A$2:$B$10,2,FALSE)</f>
        <v>Edinburgh</v>
      </c>
      <c r="C886" s="2">
        <v>45001</v>
      </c>
      <c r="D886" s="1" t="s">
        <v>6</v>
      </c>
      <c r="E886" s="18" t="s">
        <v>7</v>
      </c>
      <c r="F886" s="18">
        <v>16968</v>
      </c>
      <c r="G886" t="str">
        <f>VLOOKUP(B886,'Store Size'!A$2:D$10,4,FALSE)</f>
        <v>Medium</v>
      </c>
    </row>
    <row r="887" spans="1:7" x14ac:dyDescent="0.3">
      <c r="A887" s="1" t="s">
        <v>18</v>
      </c>
      <c r="B887" s="1" t="str">
        <f>VLOOKUP(A887,Store_Code!$A$2:$B$10,2,FALSE)</f>
        <v>Edinburgh</v>
      </c>
      <c r="C887" s="2">
        <v>45002</v>
      </c>
      <c r="D887" s="1" t="s">
        <v>6</v>
      </c>
      <c r="E887" s="18" t="s">
        <v>7</v>
      </c>
      <c r="F887" s="18">
        <v>17008</v>
      </c>
      <c r="G887" t="str">
        <f>VLOOKUP(B887,'Store Size'!A$2:D$10,4,FALSE)</f>
        <v>Medium</v>
      </c>
    </row>
    <row r="888" spans="1:7" x14ac:dyDescent="0.3">
      <c r="A888" s="1" t="s">
        <v>18</v>
      </c>
      <c r="B888" s="1" t="str">
        <f>VLOOKUP(A888,Store_Code!$A$2:$B$10,2,FALSE)</f>
        <v>Edinburgh</v>
      </c>
      <c r="C888" s="2">
        <v>45003</v>
      </c>
      <c r="D888" s="1" t="s">
        <v>6</v>
      </c>
      <c r="E888" s="18" t="s">
        <v>7</v>
      </c>
      <c r="F888" s="18">
        <v>17470</v>
      </c>
      <c r="G888" t="str">
        <f>VLOOKUP(B888,'Store Size'!A$2:D$10,4,FALSE)</f>
        <v>Medium</v>
      </c>
    </row>
    <row r="889" spans="1:7" x14ac:dyDescent="0.3">
      <c r="A889" s="1" t="s">
        <v>18</v>
      </c>
      <c r="B889" s="1" t="str">
        <f>VLOOKUP(A889,Store_Code!$A$2:$B$10,2,FALSE)</f>
        <v>Edinburgh</v>
      </c>
      <c r="C889" s="2">
        <v>45004</v>
      </c>
      <c r="D889" s="1" t="s">
        <v>6</v>
      </c>
      <c r="E889" s="18" t="s">
        <v>7</v>
      </c>
      <c r="F889" s="18">
        <v>18291</v>
      </c>
      <c r="G889" t="str">
        <f>VLOOKUP(B889,'Store Size'!A$2:D$10,4,FALSE)</f>
        <v>Medium</v>
      </c>
    </row>
    <row r="890" spans="1:7" x14ac:dyDescent="0.3">
      <c r="A890" s="1" t="s">
        <v>18</v>
      </c>
      <c r="B890" s="1" t="str">
        <f>VLOOKUP(A890,Store_Code!$A$2:$B$10,2,FALSE)</f>
        <v>Edinburgh</v>
      </c>
      <c r="C890" s="2">
        <v>45005</v>
      </c>
      <c r="D890" s="1" t="s">
        <v>6</v>
      </c>
      <c r="E890" s="18" t="s">
        <v>7</v>
      </c>
      <c r="F890" s="18">
        <v>18226</v>
      </c>
      <c r="G890" t="str">
        <f>VLOOKUP(B890,'Store Size'!A$2:D$10,4,FALSE)</f>
        <v>Medium</v>
      </c>
    </row>
    <row r="891" spans="1:7" x14ac:dyDescent="0.3">
      <c r="A891" s="1" t="s">
        <v>18</v>
      </c>
      <c r="B891" s="1" t="str">
        <f>VLOOKUP(A891,Store_Code!$A$2:$B$10,2,FALSE)</f>
        <v>Edinburgh</v>
      </c>
      <c r="C891" s="2">
        <v>45006</v>
      </c>
      <c r="D891" s="1" t="s">
        <v>6</v>
      </c>
      <c r="E891" s="18" t="s">
        <v>7</v>
      </c>
      <c r="F891" s="18">
        <v>18980</v>
      </c>
      <c r="G891" t="str">
        <f>VLOOKUP(B891,'Store Size'!A$2:D$10,4,FALSE)</f>
        <v>Medium</v>
      </c>
    </row>
    <row r="892" spans="1:7" x14ac:dyDescent="0.3">
      <c r="A892" s="1" t="s">
        <v>18</v>
      </c>
      <c r="B892" s="1" t="str">
        <f>VLOOKUP(A892,Store_Code!$A$2:$B$10,2,FALSE)</f>
        <v>Edinburgh</v>
      </c>
      <c r="C892" s="2">
        <v>45007</v>
      </c>
      <c r="D892" s="1" t="s">
        <v>6</v>
      </c>
      <c r="E892" s="18" t="s">
        <v>9</v>
      </c>
      <c r="F892" s="18">
        <v>12614</v>
      </c>
      <c r="G892" t="str">
        <f>VLOOKUP(B892,'Store Size'!A$2:D$10,4,FALSE)</f>
        <v>Medium</v>
      </c>
    </row>
    <row r="893" spans="1:7" x14ac:dyDescent="0.3">
      <c r="A893" s="1" t="s">
        <v>18</v>
      </c>
      <c r="B893" s="1" t="str">
        <f>VLOOKUP(A893,Store_Code!$A$2:$B$10,2,FALSE)</f>
        <v>Edinburgh</v>
      </c>
      <c r="C893" s="2">
        <v>45008</v>
      </c>
      <c r="D893" s="1" t="s">
        <v>6</v>
      </c>
      <c r="E893" s="18" t="s">
        <v>9</v>
      </c>
      <c r="F893" s="18">
        <v>14289</v>
      </c>
      <c r="G893" t="str">
        <f>VLOOKUP(B893,'Store Size'!A$2:D$10,4,FALSE)</f>
        <v>Medium</v>
      </c>
    </row>
    <row r="894" spans="1:7" x14ac:dyDescent="0.3">
      <c r="A894" s="1" t="s">
        <v>18</v>
      </c>
      <c r="B894" s="1" t="str">
        <f>VLOOKUP(A894,Store_Code!$A$2:$B$10,2,FALSE)</f>
        <v>Edinburgh</v>
      </c>
      <c r="C894" s="2">
        <v>45009</v>
      </c>
      <c r="D894" s="1" t="s">
        <v>6</v>
      </c>
      <c r="E894" s="18" t="s">
        <v>9</v>
      </c>
      <c r="F894" s="18">
        <v>13003</v>
      </c>
      <c r="G894" t="str">
        <f>VLOOKUP(B894,'Store Size'!A$2:D$10,4,FALSE)</f>
        <v>Medium</v>
      </c>
    </row>
    <row r="895" spans="1:7" x14ac:dyDescent="0.3">
      <c r="A895" s="1" t="s">
        <v>18</v>
      </c>
      <c r="B895" s="1" t="str">
        <f>VLOOKUP(A895,Store_Code!$A$2:$B$10,2,FALSE)</f>
        <v>Edinburgh</v>
      </c>
      <c r="C895" s="2">
        <v>45010</v>
      </c>
      <c r="D895" s="1" t="s">
        <v>6</v>
      </c>
      <c r="E895" s="18" t="s">
        <v>9</v>
      </c>
      <c r="F895" s="18">
        <v>13973</v>
      </c>
      <c r="G895" t="str">
        <f>VLOOKUP(B895,'Store Size'!A$2:D$10,4,FALSE)</f>
        <v>Medium</v>
      </c>
    </row>
    <row r="896" spans="1:7" x14ac:dyDescent="0.3">
      <c r="A896" s="1" t="s">
        <v>18</v>
      </c>
      <c r="B896" s="1" t="str">
        <f>VLOOKUP(A896,Store_Code!$A$2:$B$10,2,FALSE)</f>
        <v>Edinburgh</v>
      </c>
      <c r="C896" s="2">
        <v>45011</v>
      </c>
      <c r="D896" s="1" t="s">
        <v>6</v>
      </c>
      <c r="E896" s="18" t="s">
        <v>9</v>
      </c>
      <c r="F896" s="18">
        <v>11787</v>
      </c>
      <c r="G896" t="str">
        <f>VLOOKUP(B896,'Store Size'!A$2:D$10,4,FALSE)</f>
        <v>Medium</v>
      </c>
    </row>
    <row r="897" spans="1:7" x14ac:dyDescent="0.3">
      <c r="A897" s="1" t="s">
        <v>18</v>
      </c>
      <c r="B897" s="1" t="str">
        <f>VLOOKUP(A897,Store_Code!$A$2:$B$10,2,FALSE)</f>
        <v>Edinburgh</v>
      </c>
      <c r="C897" s="2">
        <v>45012</v>
      </c>
      <c r="D897" s="1" t="s">
        <v>6</v>
      </c>
      <c r="E897" s="18" t="s">
        <v>9</v>
      </c>
      <c r="F897" s="18">
        <v>14240</v>
      </c>
      <c r="G897" t="str">
        <f>VLOOKUP(B897,'Store Size'!A$2:D$10,4,FALSE)</f>
        <v>Medium</v>
      </c>
    </row>
    <row r="898" spans="1:7" x14ac:dyDescent="0.3">
      <c r="A898" s="1" t="s">
        <v>18</v>
      </c>
      <c r="B898" s="1" t="str">
        <f>VLOOKUP(A898,Store_Code!$A$2:$B$10,2,FALSE)</f>
        <v>Edinburgh</v>
      </c>
      <c r="C898" s="2">
        <v>45013</v>
      </c>
      <c r="D898" s="1" t="s">
        <v>6</v>
      </c>
      <c r="E898" s="18" t="s">
        <v>9</v>
      </c>
      <c r="F898" s="18">
        <v>13066</v>
      </c>
      <c r="G898" t="str">
        <f>VLOOKUP(B898,'Store Size'!A$2:D$10,4,FALSE)</f>
        <v>Medium</v>
      </c>
    </row>
    <row r="899" spans="1:7" x14ac:dyDescent="0.3">
      <c r="A899" s="1" t="s">
        <v>18</v>
      </c>
      <c r="B899" s="1" t="str">
        <f>VLOOKUP(A899,Store_Code!$A$2:$B$10,2,FALSE)</f>
        <v>Edinburgh</v>
      </c>
      <c r="C899" s="2">
        <v>45014</v>
      </c>
      <c r="D899" s="1" t="s">
        <v>6</v>
      </c>
      <c r="E899" s="18" t="s">
        <v>9</v>
      </c>
      <c r="F899" s="18">
        <v>13682</v>
      </c>
      <c r="G899" t="str">
        <f>VLOOKUP(B899,'Store Size'!A$2:D$10,4,FALSE)</f>
        <v>Medium</v>
      </c>
    </row>
    <row r="900" spans="1:7" x14ac:dyDescent="0.3">
      <c r="A900" s="1" t="s">
        <v>18</v>
      </c>
      <c r="B900" s="1" t="str">
        <f>VLOOKUP(A900,Store_Code!$A$2:$B$10,2,FALSE)</f>
        <v>Edinburgh</v>
      </c>
      <c r="C900" s="2">
        <v>45015</v>
      </c>
      <c r="D900" s="1" t="s">
        <v>6</v>
      </c>
      <c r="E900" s="18" t="s">
        <v>9</v>
      </c>
      <c r="F900" s="18">
        <v>14301</v>
      </c>
      <c r="G900" t="str">
        <f>VLOOKUP(B900,'Store Size'!A$2:D$10,4,FALSE)</f>
        <v>Medium</v>
      </c>
    </row>
    <row r="901" spans="1:7" x14ac:dyDescent="0.3">
      <c r="A901" s="1" t="s">
        <v>18</v>
      </c>
      <c r="B901" s="1" t="str">
        <f>VLOOKUP(A901,Store_Code!$A$2:$B$10,2,FALSE)</f>
        <v>Edinburgh</v>
      </c>
      <c r="C901" s="2">
        <v>45016</v>
      </c>
      <c r="D901" s="1" t="s">
        <v>6</v>
      </c>
      <c r="E901" s="18" t="s">
        <v>9</v>
      </c>
      <c r="F901" s="18">
        <v>13526</v>
      </c>
      <c r="G901" t="str">
        <f>VLOOKUP(B901,'Store Size'!A$2:D$10,4,FALSE)</f>
        <v>Medium</v>
      </c>
    </row>
    <row r="902" spans="1:7" x14ac:dyDescent="0.3">
      <c r="A902" s="1" t="s">
        <v>18</v>
      </c>
      <c r="B902" s="1" t="str">
        <f>VLOOKUP(A902,Store_Code!$A$2:$B$10,2,FALSE)</f>
        <v>Edinburgh</v>
      </c>
      <c r="C902" s="2">
        <v>44927</v>
      </c>
      <c r="D902" s="1" t="s">
        <v>8</v>
      </c>
      <c r="E902" s="18" t="s">
        <v>9</v>
      </c>
      <c r="F902" s="18">
        <v>50155</v>
      </c>
      <c r="G902" t="str">
        <f>VLOOKUP(B902,'Store Size'!A$11:D$19,4,FALSE)</f>
        <v>Large</v>
      </c>
    </row>
    <row r="903" spans="1:7" x14ac:dyDescent="0.3">
      <c r="A903" s="1" t="s">
        <v>18</v>
      </c>
      <c r="B903" s="1" t="str">
        <f>VLOOKUP(A903,Store_Code!$A$2:$B$10,2,FALSE)</f>
        <v>Edinburgh</v>
      </c>
      <c r="C903" s="2">
        <v>44928</v>
      </c>
      <c r="D903" s="1" t="s">
        <v>8</v>
      </c>
      <c r="E903" s="18" t="s">
        <v>9</v>
      </c>
      <c r="F903" s="18">
        <v>47528</v>
      </c>
      <c r="G903" t="str">
        <f>VLOOKUP(B903,'Store Size'!A$11:D$19,4,FALSE)</f>
        <v>Large</v>
      </c>
    </row>
    <row r="904" spans="1:7" x14ac:dyDescent="0.3">
      <c r="A904" s="1" t="s">
        <v>18</v>
      </c>
      <c r="B904" s="1" t="str">
        <f>VLOOKUP(A904,Store_Code!$A$2:$B$10,2,FALSE)</f>
        <v>Edinburgh</v>
      </c>
      <c r="C904" s="2">
        <v>44929</v>
      </c>
      <c r="D904" s="1" t="s">
        <v>8</v>
      </c>
      <c r="E904" s="18" t="s">
        <v>9</v>
      </c>
      <c r="F904" s="18">
        <v>54219</v>
      </c>
      <c r="G904" t="str">
        <f>VLOOKUP(B904,'Store Size'!A$11:D$19,4,FALSE)</f>
        <v>Large</v>
      </c>
    </row>
    <row r="905" spans="1:7" x14ac:dyDescent="0.3">
      <c r="A905" s="1" t="s">
        <v>18</v>
      </c>
      <c r="B905" s="1" t="str">
        <f>VLOOKUP(A905,Store_Code!$A$2:$B$10,2,FALSE)</f>
        <v>Edinburgh</v>
      </c>
      <c r="C905" s="2">
        <v>44930</v>
      </c>
      <c r="D905" s="1" t="s">
        <v>8</v>
      </c>
      <c r="E905" s="18" t="s">
        <v>9</v>
      </c>
      <c r="F905" s="18">
        <v>54205</v>
      </c>
      <c r="G905" t="str">
        <f>VLOOKUP(B905,'Store Size'!A$11:D$19,4,FALSE)</f>
        <v>Large</v>
      </c>
    </row>
    <row r="906" spans="1:7" x14ac:dyDescent="0.3">
      <c r="A906" s="1" t="s">
        <v>18</v>
      </c>
      <c r="B906" s="1" t="str">
        <f>VLOOKUP(A906,Store_Code!$A$2:$B$10,2,FALSE)</f>
        <v>Edinburgh</v>
      </c>
      <c r="C906" s="2">
        <v>44931</v>
      </c>
      <c r="D906" s="1" t="s">
        <v>8</v>
      </c>
      <c r="E906" s="18" t="s">
        <v>9</v>
      </c>
      <c r="F906" s="18">
        <v>61985</v>
      </c>
      <c r="G906" t="str">
        <f>VLOOKUP(B906,'Store Size'!A$11:D$19,4,FALSE)</f>
        <v>Large</v>
      </c>
    </row>
    <row r="907" spans="1:7" x14ac:dyDescent="0.3">
      <c r="A907" s="1" t="s">
        <v>18</v>
      </c>
      <c r="B907" s="1" t="str">
        <f>VLOOKUP(A907,Store_Code!$A$2:$B$10,2,FALSE)</f>
        <v>Edinburgh</v>
      </c>
      <c r="C907" s="2">
        <v>44932</v>
      </c>
      <c r="D907" s="1" t="s">
        <v>8</v>
      </c>
      <c r="E907" s="18" t="s">
        <v>9</v>
      </c>
      <c r="F907" s="18">
        <v>51536</v>
      </c>
      <c r="G907" t="str">
        <f>VLOOKUP(B907,'Store Size'!A$11:D$19,4,FALSE)</f>
        <v>Large</v>
      </c>
    </row>
    <row r="908" spans="1:7" x14ac:dyDescent="0.3">
      <c r="A908" s="1" t="s">
        <v>18</v>
      </c>
      <c r="B908" s="1" t="str">
        <f>VLOOKUP(A908,Store_Code!$A$2:$B$10,2,FALSE)</f>
        <v>Edinburgh</v>
      </c>
      <c r="C908" s="2">
        <v>44933</v>
      </c>
      <c r="D908" s="1" t="s">
        <v>8</v>
      </c>
      <c r="E908" s="18" t="s">
        <v>9</v>
      </c>
      <c r="F908" s="18">
        <v>52185</v>
      </c>
      <c r="G908" t="str">
        <f>VLOOKUP(B908,'Store Size'!A$11:D$19,4,FALSE)</f>
        <v>Large</v>
      </c>
    </row>
    <row r="909" spans="1:7" x14ac:dyDescent="0.3">
      <c r="A909" s="1" t="s">
        <v>18</v>
      </c>
      <c r="B909" s="1" t="str">
        <f>VLOOKUP(A909,Store_Code!$A$2:$B$10,2,FALSE)</f>
        <v>Edinburgh</v>
      </c>
      <c r="C909" s="2">
        <v>44934</v>
      </c>
      <c r="D909" s="1" t="s">
        <v>8</v>
      </c>
      <c r="E909" s="18" t="s">
        <v>9</v>
      </c>
      <c r="F909" s="18">
        <v>51942</v>
      </c>
      <c r="G909" t="str">
        <f>VLOOKUP(B909,'Store Size'!A$11:D$19,4,FALSE)</f>
        <v>Large</v>
      </c>
    </row>
    <row r="910" spans="1:7" x14ac:dyDescent="0.3">
      <c r="A910" s="1" t="s">
        <v>18</v>
      </c>
      <c r="B910" s="1" t="str">
        <f>VLOOKUP(A910,Store_Code!$A$2:$B$10,2,FALSE)</f>
        <v>Edinburgh</v>
      </c>
      <c r="C910" s="2">
        <v>44935</v>
      </c>
      <c r="D910" s="1" t="s">
        <v>8</v>
      </c>
      <c r="E910" s="18" t="s">
        <v>9</v>
      </c>
      <c r="F910" s="18">
        <v>61699</v>
      </c>
      <c r="G910" t="str">
        <f>VLOOKUP(B910,'Store Size'!A$11:D$19,4,FALSE)</f>
        <v>Large</v>
      </c>
    </row>
    <row r="911" spans="1:7" x14ac:dyDescent="0.3">
      <c r="A911" s="1" t="s">
        <v>18</v>
      </c>
      <c r="B911" s="1" t="str">
        <f>VLOOKUP(A911,Store_Code!$A$2:$B$10,2,FALSE)</f>
        <v>Edinburgh</v>
      </c>
      <c r="C911" s="2">
        <v>44936</v>
      </c>
      <c r="D911" s="1" t="s">
        <v>8</v>
      </c>
      <c r="E911" s="18" t="s">
        <v>9</v>
      </c>
      <c r="F911" s="18">
        <v>46566</v>
      </c>
      <c r="G911" t="str">
        <f>VLOOKUP(B911,'Store Size'!A$11:D$19,4,FALSE)</f>
        <v>Large</v>
      </c>
    </row>
    <row r="912" spans="1:7" x14ac:dyDescent="0.3">
      <c r="A912" s="1" t="s">
        <v>18</v>
      </c>
      <c r="B912" s="1" t="str">
        <f>VLOOKUP(A912,Store_Code!$A$2:$B$10,2,FALSE)</f>
        <v>Edinburgh</v>
      </c>
      <c r="C912" s="2">
        <v>44937</v>
      </c>
      <c r="D912" s="1" t="s">
        <v>8</v>
      </c>
      <c r="E912" s="18" t="s">
        <v>9</v>
      </c>
      <c r="F912" s="18">
        <v>59993</v>
      </c>
      <c r="G912" t="str">
        <f>VLOOKUP(B912,'Store Size'!A$11:D$19,4,FALSE)</f>
        <v>Large</v>
      </c>
    </row>
    <row r="913" spans="1:7" x14ac:dyDescent="0.3">
      <c r="A913" s="1" t="s">
        <v>18</v>
      </c>
      <c r="B913" s="1" t="str">
        <f>VLOOKUP(A913,Store_Code!$A$2:$B$10,2,FALSE)</f>
        <v>Edinburgh</v>
      </c>
      <c r="C913" s="2">
        <v>44938</v>
      </c>
      <c r="D913" s="1" t="s">
        <v>8</v>
      </c>
      <c r="E913" s="18" t="s">
        <v>9</v>
      </c>
      <c r="F913" s="18">
        <v>48651</v>
      </c>
      <c r="G913" t="str">
        <f>VLOOKUP(B913,'Store Size'!A$11:D$19,4,FALSE)</f>
        <v>Large</v>
      </c>
    </row>
    <row r="914" spans="1:7" x14ac:dyDescent="0.3">
      <c r="A914" s="1" t="s">
        <v>18</v>
      </c>
      <c r="B914" s="1" t="str">
        <f>VLOOKUP(A914,Store_Code!$A$2:$B$10,2,FALSE)</f>
        <v>Edinburgh</v>
      </c>
      <c r="C914" s="2">
        <v>44939</v>
      </c>
      <c r="D914" s="1" t="s">
        <v>8</v>
      </c>
      <c r="E914" s="18" t="s">
        <v>9</v>
      </c>
      <c r="F914" s="18">
        <v>60587</v>
      </c>
      <c r="G914" t="str">
        <f>VLOOKUP(B914,'Store Size'!A$11:D$19,4,FALSE)</f>
        <v>Large</v>
      </c>
    </row>
    <row r="915" spans="1:7" x14ac:dyDescent="0.3">
      <c r="A915" s="1" t="s">
        <v>18</v>
      </c>
      <c r="B915" s="1" t="str">
        <f>VLOOKUP(A915,Store_Code!$A$2:$B$10,2,FALSE)</f>
        <v>Edinburgh</v>
      </c>
      <c r="C915" s="2">
        <v>44940</v>
      </c>
      <c r="D915" s="1" t="s">
        <v>8</v>
      </c>
      <c r="E915" s="18" t="s">
        <v>9</v>
      </c>
      <c r="F915" s="18">
        <v>48404</v>
      </c>
      <c r="G915" t="str">
        <f>VLOOKUP(B915,'Store Size'!A$11:D$19,4,FALSE)</f>
        <v>Large</v>
      </c>
    </row>
    <row r="916" spans="1:7" x14ac:dyDescent="0.3">
      <c r="A916" s="1" t="s">
        <v>18</v>
      </c>
      <c r="B916" s="1" t="str">
        <f>VLOOKUP(A916,Store_Code!$A$2:$B$10,2,FALSE)</f>
        <v>Edinburgh</v>
      </c>
      <c r="C916" s="2">
        <v>44941</v>
      </c>
      <c r="D916" s="1" t="s">
        <v>8</v>
      </c>
      <c r="E916" s="18" t="s">
        <v>9</v>
      </c>
      <c r="F916" s="18">
        <v>58931</v>
      </c>
      <c r="G916" t="str">
        <f>VLOOKUP(B916,'Store Size'!A$11:D$19,4,FALSE)</f>
        <v>Large</v>
      </c>
    </row>
    <row r="917" spans="1:7" x14ac:dyDescent="0.3">
      <c r="A917" s="1" t="s">
        <v>18</v>
      </c>
      <c r="B917" s="1" t="str">
        <f>VLOOKUP(A917,Store_Code!$A$2:$B$10,2,FALSE)</f>
        <v>Edinburgh</v>
      </c>
      <c r="C917" s="2">
        <v>44942</v>
      </c>
      <c r="D917" s="1" t="s">
        <v>8</v>
      </c>
      <c r="E917" s="18" t="s">
        <v>9</v>
      </c>
      <c r="F917" s="18">
        <v>60509</v>
      </c>
      <c r="G917" t="str">
        <f>VLOOKUP(B917,'Store Size'!A$11:D$19,4,FALSE)</f>
        <v>Large</v>
      </c>
    </row>
    <row r="918" spans="1:7" x14ac:dyDescent="0.3">
      <c r="A918" s="1" t="s">
        <v>18</v>
      </c>
      <c r="B918" s="1" t="str">
        <f>VLOOKUP(A918,Store_Code!$A$2:$B$10,2,FALSE)</f>
        <v>Edinburgh</v>
      </c>
      <c r="C918" s="2">
        <v>44943</v>
      </c>
      <c r="D918" s="1" t="s">
        <v>8</v>
      </c>
      <c r="E918" s="18" t="s">
        <v>9</v>
      </c>
      <c r="F918" s="18">
        <v>46835</v>
      </c>
      <c r="G918" t="str">
        <f>VLOOKUP(B918,'Store Size'!A$11:D$19,4,FALSE)</f>
        <v>Large</v>
      </c>
    </row>
    <row r="919" spans="1:7" x14ac:dyDescent="0.3">
      <c r="A919" s="1" t="s">
        <v>18</v>
      </c>
      <c r="B919" s="1" t="str">
        <f>VLOOKUP(A919,Store_Code!$A$2:$B$10,2,FALSE)</f>
        <v>Edinburgh</v>
      </c>
      <c r="C919" s="2">
        <v>44944</v>
      </c>
      <c r="D919" s="1" t="s">
        <v>8</v>
      </c>
      <c r="E919" s="18" t="s">
        <v>9</v>
      </c>
      <c r="F919" s="18">
        <v>51679</v>
      </c>
      <c r="G919" t="str">
        <f>VLOOKUP(B919,'Store Size'!A$11:D$19,4,FALSE)</f>
        <v>Large</v>
      </c>
    </row>
    <row r="920" spans="1:7" x14ac:dyDescent="0.3">
      <c r="A920" s="1" t="s">
        <v>18</v>
      </c>
      <c r="B920" s="1" t="str">
        <f>VLOOKUP(A920,Store_Code!$A$2:$B$10,2,FALSE)</f>
        <v>Edinburgh</v>
      </c>
      <c r="C920" s="2">
        <v>44945</v>
      </c>
      <c r="D920" s="1" t="s">
        <v>8</v>
      </c>
      <c r="E920" s="18" t="s">
        <v>9</v>
      </c>
      <c r="F920" s="18">
        <v>59298</v>
      </c>
      <c r="G920" t="str">
        <f>VLOOKUP(B920,'Store Size'!A$11:D$19,4,FALSE)</f>
        <v>Large</v>
      </c>
    </row>
    <row r="921" spans="1:7" x14ac:dyDescent="0.3">
      <c r="A921" s="1" t="s">
        <v>18</v>
      </c>
      <c r="B921" s="1" t="str">
        <f>VLOOKUP(A921,Store_Code!$A$2:$B$10,2,FALSE)</f>
        <v>Edinburgh</v>
      </c>
      <c r="C921" s="2">
        <v>44946</v>
      </c>
      <c r="D921" s="1" t="s">
        <v>8</v>
      </c>
      <c r="E921" s="18" t="s">
        <v>9</v>
      </c>
      <c r="F921" s="18">
        <v>51908</v>
      </c>
      <c r="G921" t="str">
        <f>VLOOKUP(B921,'Store Size'!A$11:D$19,4,FALSE)</f>
        <v>Large</v>
      </c>
    </row>
    <row r="922" spans="1:7" x14ac:dyDescent="0.3">
      <c r="A922" s="1" t="s">
        <v>18</v>
      </c>
      <c r="B922" s="1" t="str">
        <f>VLOOKUP(A922,Store_Code!$A$2:$B$10,2,FALSE)</f>
        <v>Edinburgh</v>
      </c>
      <c r="C922" s="2">
        <v>44947</v>
      </c>
      <c r="D922" s="1" t="s">
        <v>8</v>
      </c>
      <c r="E922" s="18" t="s">
        <v>9</v>
      </c>
      <c r="F922" s="18">
        <v>54545</v>
      </c>
      <c r="G922" t="str">
        <f>VLOOKUP(B922,'Store Size'!A$11:D$19,4,FALSE)</f>
        <v>Large</v>
      </c>
    </row>
    <row r="923" spans="1:7" x14ac:dyDescent="0.3">
      <c r="A923" s="1" t="s">
        <v>18</v>
      </c>
      <c r="B923" s="1" t="str">
        <f>VLOOKUP(A923,Store_Code!$A$2:$B$10,2,FALSE)</f>
        <v>Edinburgh</v>
      </c>
      <c r="C923" s="2">
        <v>44948</v>
      </c>
      <c r="D923" s="1" t="s">
        <v>8</v>
      </c>
      <c r="E923" s="18" t="s">
        <v>9</v>
      </c>
      <c r="F923" s="18">
        <v>54753</v>
      </c>
      <c r="G923" t="str">
        <f>VLOOKUP(B923,'Store Size'!A$11:D$19,4,FALSE)</f>
        <v>Large</v>
      </c>
    </row>
    <row r="924" spans="1:7" x14ac:dyDescent="0.3">
      <c r="A924" s="1" t="s">
        <v>18</v>
      </c>
      <c r="B924" s="1" t="str">
        <f>VLOOKUP(A924,Store_Code!$A$2:$B$10,2,FALSE)</f>
        <v>Edinburgh</v>
      </c>
      <c r="C924" s="2">
        <v>44949</v>
      </c>
      <c r="D924" s="1" t="s">
        <v>8</v>
      </c>
      <c r="E924" s="18" t="s">
        <v>9</v>
      </c>
      <c r="F924" s="18">
        <v>61281</v>
      </c>
      <c r="G924" t="str">
        <f>VLOOKUP(B924,'Store Size'!A$11:D$19,4,FALSE)</f>
        <v>Large</v>
      </c>
    </row>
    <row r="925" spans="1:7" x14ac:dyDescent="0.3">
      <c r="A925" s="1" t="s">
        <v>18</v>
      </c>
      <c r="B925" s="1" t="str">
        <f>VLOOKUP(A925,Store_Code!$A$2:$B$10,2,FALSE)</f>
        <v>Edinburgh</v>
      </c>
      <c r="C925" s="2">
        <v>44950</v>
      </c>
      <c r="D925" s="1" t="s">
        <v>8</v>
      </c>
      <c r="E925" s="18" t="s">
        <v>9</v>
      </c>
      <c r="F925" s="18">
        <v>58975</v>
      </c>
      <c r="G925" t="str">
        <f>VLOOKUP(B925,'Store Size'!A$11:D$19,4,FALSE)</f>
        <v>Large</v>
      </c>
    </row>
    <row r="926" spans="1:7" x14ac:dyDescent="0.3">
      <c r="A926" s="1" t="s">
        <v>18</v>
      </c>
      <c r="B926" s="1" t="str">
        <f>VLOOKUP(A926,Store_Code!$A$2:$B$10,2,FALSE)</f>
        <v>Edinburgh</v>
      </c>
      <c r="C926" s="2">
        <v>44951</v>
      </c>
      <c r="D926" s="1" t="s">
        <v>8</v>
      </c>
      <c r="E926" s="18" t="s">
        <v>9</v>
      </c>
      <c r="F926" s="18">
        <v>55749</v>
      </c>
      <c r="G926" t="str">
        <f>VLOOKUP(B926,'Store Size'!A$11:D$19,4,FALSE)</f>
        <v>Large</v>
      </c>
    </row>
    <row r="927" spans="1:7" x14ac:dyDescent="0.3">
      <c r="A927" s="1" t="s">
        <v>18</v>
      </c>
      <c r="B927" s="1" t="str">
        <f>VLOOKUP(A927,Store_Code!$A$2:$B$10,2,FALSE)</f>
        <v>Edinburgh</v>
      </c>
      <c r="C927" s="2">
        <v>44952</v>
      </c>
      <c r="D927" s="1" t="s">
        <v>8</v>
      </c>
      <c r="E927" s="18" t="s">
        <v>9</v>
      </c>
      <c r="F927" s="18">
        <v>61427</v>
      </c>
      <c r="G927" t="str">
        <f>VLOOKUP(B927,'Store Size'!A$11:D$19,4,FALSE)</f>
        <v>Large</v>
      </c>
    </row>
    <row r="928" spans="1:7" x14ac:dyDescent="0.3">
      <c r="A928" s="1" t="s">
        <v>18</v>
      </c>
      <c r="B928" s="1" t="str">
        <f>VLOOKUP(A928,Store_Code!$A$2:$B$10,2,FALSE)</f>
        <v>Edinburgh</v>
      </c>
      <c r="C928" s="2">
        <v>44953</v>
      </c>
      <c r="D928" s="1" t="s">
        <v>8</v>
      </c>
      <c r="E928" s="18" t="s">
        <v>9</v>
      </c>
      <c r="F928" s="18">
        <v>61194</v>
      </c>
      <c r="G928" t="str">
        <f>VLOOKUP(B928,'Store Size'!A$11:D$19,4,FALSE)</f>
        <v>Large</v>
      </c>
    </row>
    <row r="929" spans="1:7" x14ac:dyDescent="0.3">
      <c r="A929" s="1" t="s">
        <v>18</v>
      </c>
      <c r="B929" s="1" t="str">
        <f>VLOOKUP(A929,Store_Code!$A$2:$B$10,2,FALSE)</f>
        <v>Edinburgh</v>
      </c>
      <c r="C929" s="2">
        <v>44954</v>
      </c>
      <c r="D929" s="1" t="s">
        <v>8</v>
      </c>
      <c r="E929" s="18" t="s">
        <v>9</v>
      </c>
      <c r="F929" s="18">
        <v>60307</v>
      </c>
      <c r="G929" t="str">
        <f>VLOOKUP(B929,'Store Size'!A$11:D$19,4,FALSE)</f>
        <v>Large</v>
      </c>
    </row>
    <row r="930" spans="1:7" x14ac:dyDescent="0.3">
      <c r="A930" s="1" t="s">
        <v>18</v>
      </c>
      <c r="B930" s="1" t="str">
        <f>VLOOKUP(A930,Store_Code!$A$2:$B$10,2,FALSE)</f>
        <v>Edinburgh</v>
      </c>
      <c r="C930" s="2">
        <v>44955</v>
      </c>
      <c r="D930" s="1" t="s">
        <v>8</v>
      </c>
      <c r="E930" s="18" t="s">
        <v>9</v>
      </c>
      <c r="F930" s="18">
        <v>57083</v>
      </c>
      <c r="G930" t="str">
        <f>VLOOKUP(B930,'Store Size'!A$11:D$19,4,FALSE)</f>
        <v>Large</v>
      </c>
    </row>
    <row r="931" spans="1:7" x14ac:dyDescent="0.3">
      <c r="A931" s="1" t="s">
        <v>18</v>
      </c>
      <c r="B931" s="1" t="str">
        <f>VLOOKUP(A931,Store_Code!$A$2:$B$10,2,FALSE)</f>
        <v>Edinburgh</v>
      </c>
      <c r="C931" s="2">
        <v>44956</v>
      </c>
      <c r="D931" s="1" t="s">
        <v>8</v>
      </c>
      <c r="E931" s="18" t="s">
        <v>9</v>
      </c>
      <c r="F931" s="18">
        <v>54496</v>
      </c>
      <c r="G931" t="str">
        <f>VLOOKUP(B931,'Store Size'!A$11:D$19,4,FALSE)</f>
        <v>Large</v>
      </c>
    </row>
    <row r="932" spans="1:7" x14ac:dyDescent="0.3">
      <c r="A932" s="1" t="s">
        <v>18</v>
      </c>
      <c r="B932" s="1" t="str">
        <f>VLOOKUP(A932,Store_Code!$A$2:$B$10,2,FALSE)</f>
        <v>Edinburgh</v>
      </c>
      <c r="C932" s="2">
        <v>44957</v>
      </c>
      <c r="D932" s="1" t="s">
        <v>8</v>
      </c>
      <c r="E932" s="18" t="s">
        <v>9</v>
      </c>
      <c r="F932" s="18">
        <v>53484</v>
      </c>
      <c r="G932" t="str">
        <f>VLOOKUP(B932,'Store Size'!A$11:D$19,4,FALSE)</f>
        <v>Large</v>
      </c>
    </row>
    <row r="933" spans="1:7" x14ac:dyDescent="0.3">
      <c r="A933" s="1" t="s">
        <v>18</v>
      </c>
      <c r="B933" s="1" t="str">
        <f>VLOOKUP(A933,Store_Code!$A$2:$B$10,2,FALSE)</f>
        <v>Edinburgh</v>
      </c>
      <c r="C933" s="2">
        <v>44958</v>
      </c>
      <c r="D933" s="1" t="s">
        <v>8</v>
      </c>
      <c r="E933" s="18" t="s">
        <v>9</v>
      </c>
      <c r="F933" s="18">
        <v>48925</v>
      </c>
      <c r="G933" t="str">
        <f>VLOOKUP(B933,'Store Size'!A$11:D$19,4,FALSE)</f>
        <v>Large</v>
      </c>
    </row>
    <row r="934" spans="1:7" x14ac:dyDescent="0.3">
      <c r="A934" s="1" t="s">
        <v>18</v>
      </c>
      <c r="B934" s="1" t="str">
        <f>VLOOKUP(A934,Store_Code!$A$2:$B$10,2,FALSE)</f>
        <v>Edinburgh</v>
      </c>
      <c r="C934" s="2">
        <v>44959</v>
      </c>
      <c r="D934" s="1" t="s">
        <v>8</v>
      </c>
      <c r="E934" s="18" t="s">
        <v>9</v>
      </c>
      <c r="F934" s="18">
        <v>59948</v>
      </c>
      <c r="G934" t="str">
        <f>VLOOKUP(B934,'Store Size'!A$11:D$19,4,FALSE)</f>
        <v>Large</v>
      </c>
    </row>
    <row r="935" spans="1:7" x14ac:dyDescent="0.3">
      <c r="A935" s="1" t="s">
        <v>18</v>
      </c>
      <c r="B935" s="1" t="str">
        <f>VLOOKUP(A935,Store_Code!$A$2:$B$10,2,FALSE)</f>
        <v>Edinburgh</v>
      </c>
      <c r="C935" s="2">
        <v>44960</v>
      </c>
      <c r="D935" s="1" t="s">
        <v>8</v>
      </c>
      <c r="E935" s="18" t="s">
        <v>9</v>
      </c>
      <c r="F935" s="18">
        <v>50017</v>
      </c>
      <c r="G935" t="str">
        <f>VLOOKUP(B935,'Store Size'!A$11:D$19,4,FALSE)</f>
        <v>Large</v>
      </c>
    </row>
    <row r="936" spans="1:7" x14ac:dyDescent="0.3">
      <c r="A936" s="1" t="s">
        <v>18</v>
      </c>
      <c r="B936" s="1" t="str">
        <f>VLOOKUP(A936,Store_Code!$A$2:$B$10,2,FALSE)</f>
        <v>Edinburgh</v>
      </c>
      <c r="C936" s="2">
        <v>44961</v>
      </c>
      <c r="D936" s="1" t="s">
        <v>8</v>
      </c>
      <c r="E936" s="18" t="s">
        <v>9</v>
      </c>
      <c r="F936" s="18">
        <v>56441</v>
      </c>
      <c r="G936" t="str">
        <f>VLOOKUP(B936,'Store Size'!A$11:D$19,4,FALSE)</f>
        <v>Large</v>
      </c>
    </row>
    <row r="937" spans="1:7" x14ac:dyDescent="0.3">
      <c r="A937" s="1" t="s">
        <v>18</v>
      </c>
      <c r="B937" s="1" t="str">
        <f>VLOOKUP(A937,Store_Code!$A$2:$B$10,2,FALSE)</f>
        <v>Edinburgh</v>
      </c>
      <c r="C937" s="2">
        <v>44962</v>
      </c>
      <c r="D937" s="1" t="s">
        <v>8</v>
      </c>
      <c r="E937" s="18" t="s">
        <v>9</v>
      </c>
      <c r="F937" s="18">
        <v>60027</v>
      </c>
      <c r="G937" t="str">
        <f>VLOOKUP(B937,'Store Size'!A$11:D$19,4,FALSE)</f>
        <v>Large</v>
      </c>
    </row>
    <row r="938" spans="1:7" x14ac:dyDescent="0.3">
      <c r="A938" s="1" t="s">
        <v>18</v>
      </c>
      <c r="B938" s="1" t="str">
        <f>VLOOKUP(A938,Store_Code!$A$2:$B$10,2,FALSE)</f>
        <v>Edinburgh</v>
      </c>
      <c r="C938" s="2">
        <v>44963</v>
      </c>
      <c r="D938" s="1" t="s">
        <v>8</v>
      </c>
      <c r="E938" s="18" t="s">
        <v>9</v>
      </c>
      <c r="F938" s="18">
        <v>47315</v>
      </c>
      <c r="G938" t="str">
        <f>VLOOKUP(B938,'Store Size'!A$11:D$19,4,FALSE)</f>
        <v>Large</v>
      </c>
    </row>
    <row r="939" spans="1:7" x14ac:dyDescent="0.3">
      <c r="A939" s="1" t="s">
        <v>18</v>
      </c>
      <c r="B939" s="1" t="str">
        <f>VLOOKUP(A939,Store_Code!$A$2:$B$10,2,FALSE)</f>
        <v>Edinburgh</v>
      </c>
      <c r="C939" s="2">
        <v>44964</v>
      </c>
      <c r="D939" s="1" t="s">
        <v>8</v>
      </c>
      <c r="E939" s="18" t="s">
        <v>9</v>
      </c>
      <c r="F939" s="18">
        <v>52955</v>
      </c>
      <c r="G939" t="str">
        <f>VLOOKUP(B939,'Store Size'!A$11:D$19,4,FALSE)</f>
        <v>Large</v>
      </c>
    </row>
    <row r="940" spans="1:7" x14ac:dyDescent="0.3">
      <c r="A940" s="1" t="s">
        <v>18</v>
      </c>
      <c r="B940" s="1" t="str">
        <f>VLOOKUP(A940,Store_Code!$A$2:$B$10,2,FALSE)</f>
        <v>Edinburgh</v>
      </c>
      <c r="C940" s="2">
        <v>44965</v>
      </c>
      <c r="D940" s="1" t="s">
        <v>8</v>
      </c>
      <c r="E940" s="18" t="s">
        <v>9</v>
      </c>
      <c r="F940" s="18">
        <v>57567</v>
      </c>
      <c r="G940" t="str">
        <f>VLOOKUP(B940,'Store Size'!A$11:D$19,4,FALSE)</f>
        <v>Large</v>
      </c>
    </row>
    <row r="941" spans="1:7" x14ac:dyDescent="0.3">
      <c r="A941" s="1" t="s">
        <v>18</v>
      </c>
      <c r="B941" s="1" t="str">
        <f>VLOOKUP(A941,Store_Code!$A$2:$B$10,2,FALSE)</f>
        <v>Edinburgh</v>
      </c>
      <c r="C941" s="2">
        <v>44966</v>
      </c>
      <c r="D941" s="1" t="s">
        <v>8</v>
      </c>
      <c r="E941" s="18" t="s">
        <v>9</v>
      </c>
      <c r="F941" s="18">
        <v>58821</v>
      </c>
      <c r="G941" t="str">
        <f>VLOOKUP(B941,'Store Size'!A$11:D$19,4,FALSE)</f>
        <v>Large</v>
      </c>
    </row>
    <row r="942" spans="1:7" x14ac:dyDescent="0.3">
      <c r="A942" s="1" t="s">
        <v>18</v>
      </c>
      <c r="B942" s="1" t="str">
        <f>VLOOKUP(A942,Store_Code!$A$2:$B$10,2,FALSE)</f>
        <v>Edinburgh</v>
      </c>
      <c r="C942" s="2">
        <v>44967</v>
      </c>
      <c r="D942" s="1" t="s">
        <v>8</v>
      </c>
      <c r="E942" s="18" t="s">
        <v>9</v>
      </c>
      <c r="F942" s="18">
        <v>52207</v>
      </c>
      <c r="G942" t="str">
        <f>VLOOKUP(B942,'Store Size'!A$11:D$19,4,FALSE)</f>
        <v>Large</v>
      </c>
    </row>
    <row r="943" spans="1:7" x14ac:dyDescent="0.3">
      <c r="A943" s="1" t="s">
        <v>18</v>
      </c>
      <c r="B943" s="1" t="str">
        <f>VLOOKUP(A943,Store_Code!$A$2:$B$10,2,FALSE)</f>
        <v>Edinburgh</v>
      </c>
      <c r="C943" s="2">
        <v>44968</v>
      </c>
      <c r="D943" s="1" t="s">
        <v>8</v>
      </c>
      <c r="E943" s="18" t="s">
        <v>9</v>
      </c>
      <c r="F943" s="18">
        <v>48187</v>
      </c>
      <c r="G943" t="str">
        <f>VLOOKUP(B943,'Store Size'!A$11:D$19,4,FALSE)</f>
        <v>Large</v>
      </c>
    </row>
    <row r="944" spans="1:7" x14ac:dyDescent="0.3">
      <c r="A944" s="1" t="s">
        <v>18</v>
      </c>
      <c r="B944" s="1" t="str">
        <f>VLOOKUP(A944,Store_Code!$A$2:$B$10,2,FALSE)</f>
        <v>Edinburgh</v>
      </c>
      <c r="C944" s="2">
        <v>44969</v>
      </c>
      <c r="D944" s="1" t="s">
        <v>8</v>
      </c>
      <c r="E944" s="18" t="s">
        <v>9</v>
      </c>
      <c r="F944" s="18">
        <v>49363</v>
      </c>
      <c r="G944" t="str">
        <f>VLOOKUP(B944,'Store Size'!A$11:D$19,4,FALSE)</f>
        <v>Large</v>
      </c>
    </row>
    <row r="945" spans="1:7" x14ac:dyDescent="0.3">
      <c r="A945" s="1" t="s">
        <v>18</v>
      </c>
      <c r="B945" s="1" t="str">
        <f>VLOOKUP(A945,Store_Code!$A$2:$B$10,2,FALSE)</f>
        <v>Edinburgh</v>
      </c>
      <c r="C945" s="2">
        <v>44970</v>
      </c>
      <c r="D945" s="1" t="s">
        <v>8</v>
      </c>
      <c r="E945" s="18" t="s">
        <v>9</v>
      </c>
      <c r="F945" s="18">
        <v>51023</v>
      </c>
      <c r="G945" t="str">
        <f>VLOOKUP(B945,'Store Size'!A$11:D$19,4,FALSE)</f>
        <v>Large</v>
      </c>
    </row>
    <row r="946" spans="1:7" x14ac:dyDescent="0.3">
      <c r="A946" s="1" t="s">
        <v>18</v>
      </c>
      <c r="B946" s="1" t="str">
        <f>VLOOKUP(A946,Store_Code!$A$2:$B$10,2,FALSE)</f>
        <v>Edinburgh</v>
      </c>
      <c r="C946" s="2">
        <v>44971</v>
      </c>
      <c r="D946" s="1" t="s">
        <v>8</v>
      </c>
      <c r="E946" s="18" t="s">
        <v>9</v>
      </c>
      <c r="F946" s="18">
        <v>55438</v>
      </c>
      <c r="G946" t="str">
        <f>VLOOKUP(B946,'Store Size'!A$11:D$19,4,FALSE)</f>
        <v>Large</v>
      </c>
    </row>
    <row r="947" spans="1:7" x14ac:dyDescent="0.3">
      <c r="A947" s="1" t="s">
        <v>18</v>
      </c>
      <c r="B947" s="1" t="str">
        <f>VLOOKUP(A947,Store_Code!$A$2:$B$10,2,FALSE)</f>
        <v>Edinburgh</v>
      </c>
      <c r="C947" s="2">
        <v>44972</v>
      </c>
      <c r="D947" s="1" t="s">
        <v>8</v>
      </c>
      <c r="E947" s="18" t="s">
        <v>9</v>
      </c>
      <c r="F947" s="18">
        <v>62003</v>
      </c>
      <c r="G947" t="str">
        <f>VLOOKUP(B947,'Store Size'!A$11:D$19,4,FALSE)</f>
        <v>Large</v>
      </c>
    </row>
    <row r="948" spans="1:7" x14ac:dyDescent="0.3">
      <c r="A948" s="1" t="s">
        <v>18</v>
      </c>
      <c r="B948" s="1" t="str">
        <f>VLOOKUP(A948,Store_Code!$A$2:$B$10,2,FALSE)</f>
        <v>Edinburgh</v>
      </c>
      <c r="C948" s="2">
        <v>44973</v>
      </c>
      <c r="D948" s="1" t="s">
        <v>8</v>
      </c>
      <c r="E948" s="18" t="s">
        <v>9</v>
      </c>
      <c r="F948" s="18">
        <v>51164</v>
      </c>
      <c r="G948" t="str">
        <f>VLOOKUP(B948,'Store Size'!A$11:D$19,4,FALSE)</f>
        <v>Large</v>
      </c>
    </row>
    <row r="949" spans="1:7" x14ac:dyDescent="0.3">
      <c r="A949" s="1" t="s">
        <v>18</v>
      </c>
      <c r="B949" s="1" t="str">
        <f>VLOOKUP(A949,Store_Code!$A$2:$B$10,2,FALSE)</f>
        <v>Edinburgh</v>
      </c>
      <c r="C949" s="2">
        <v>44974</v>
      </c>
      <c r="D949" s="1" t="s">
        <v>8</v>
      </c>
      <c r="E949" s="18" t="s">
        <v>9</v>
      </c>
      <c r="F949" s="18">
        <v>57780</v>
      </c>
      <c r="G949" t="str">
        <f>VLOOKUP(B949,'Store Size'!A$11:D$19,4,FALSE)</f>
        <v>Large</v>
      </c>
    </row>
    <row r="950" spans="1:7" x14ac:dyDescent="0.3">
      <c r="A950" s="1" t="s">
        <v>18</v>
      </c>
      <c r="B950" s="1" t="str">
        <f>VLOOKUP(A950,Store_Code!$A$2:$B$10,2,FALSE)</f>
        <v>Edinburgh</v>
      </c>
      <c r="C950" s="2">
        <v>44975</v>
      </c>
      <c r="D950" s="1" t="s">
        <v>8</v>
      </c>
      <c r="E950" s="18" t="s">
        <v>9</v>
      </c>
      <c r="F950" s="18">
        <v>48306</v>
      </c>
      <c r="G950" t="str">
        <f>VLOOKUP(B950,'Store Size'!A$11:D$19,4,FALSE)</f>
        <v>Large</v>
      </c>
    </row>
    <row r="951" spans="1:7" x14ac:dyDescent="0.3">
      <c r="A951" s="1" t="s">
        <v>18</v>
      </c>
      <c r="B951" s="1" t="str">
        <f>VLOOKUP(A951,Store_Code!$A$2:$B$10,2,FALSE)</f>
        <v>Edinburgh</v>
      </c>
      <c r="C951" s="2">
        <v>44976</v>
      </c>
      <c r="D951" s="1" t="s">
        <v>8</v>
      </c>
      <c r="E951" s="18" t="s">
        <v>9</v>
      </c>
      <c r="F951" s="18">
        <v>54191</v>
      </c>
      <c r="G951" t="str">
        <f>VLOOKUP(B951,'Store Size'!A$11:D$19,4,FALSE)</f>
        <v>Large</v>
      </c>
    </row>
    <row r="952" spans="1:7" x14ac:dyDescent="0.3">
      <c r="A952" s="1" t="s">
        <v>18</v>
      </c>
      <c r="B952" s="1" t="str">
        <f>VLOOKUP(A952,Store_Code!$A$2:$B$10,2,FALSE)</f>
        <v>Edinburgh</v>
      </c>
      <c r="C952" s="2">
        <v>44977</v>
      </c>
      <c r="D952" s="1" t="s">
        <v>8</v>
      </c>
      <c r="E952" s="18" t="s">
        <v>9</v>
      </c>
      <c r="F952" s="18">
        <v>57416</v>
      </c>
      <c r="G952" t="str">
        <f>VLOOKUP(B952,'Store Size'!A$11:D$19,4,FALSE)</f>
        <v>Large</v>
      </c>
    </row>
    <row r="953" spans="1:7" x14ac:dyDescent="0.3">
      <c r="A953" s="1" t="s">
        <v>18</v>
      </c>
      <c r="B953" s="1" t="str">
        <f>VLOOKUP(A953,Store_Code!$A$2:$B$10,2,FALSE)</f>
        <v>Edinburgh</v>
      </c>
      <c r="C953" s="2">
        <v>44978</v>
      </c>
      <c r="D953" s="1" t="s">
        <v>8</v>
      </c>
      <c r="E953" s="18" t="s">
        <v>9</v>
      </c>
      <c r="F953" s="18">
        <v>49251</v>
      </c>
      <c r="G953" t="str">
        <f>VLOOKUP(B953,'Store Size'!A$11:D$19,4,FALSE)</f>
        <v>Large</v>
      </c>
    </row>
    <row r="954" spans="1:7" x14ac:dyDescent="0.3">
      <c r="A954" s="1" t="s">
        <v>18</v>
      </c>
      <c r="B954" s="1" t="str">
        <f>VLOOKUP(A954,Store_Code!$A$2:$B$10,2,FALSE)</f>
        <v>Edinburgh</v>
      </c>
      <c r="C954" s="2">
        <v>44979</v>
      </c>
      <c r="D954" s="1" t="s">
        <v>8</v>
      </c>
      <c r="E954" s="18" t="s">
        <v>9</v>
      </c>
      <c r="F954" s="18">
        <v>61623</v>
      </c>
      <c r="G954" t="str">
        <f>VLOOKUP(B954,'Store Size'!A$11:D$19,4,FALSE)</f>
        <v>Large</v>
      </c>
    </row>
    <row r="955" spans="1:7" x14ac:dyDescent="0.3">
      <c r="A955" s="1" t="s">
        <v>18</v>
      </c>
      <c r="B955" s="1" t="str">
        <f>VLOOKUP(A955,Store_Code!$A$2:$B$10,2,FALSE)</f>
        <v>Edinburgh</v>
      </c>
      <c r="C955" s="2">
        <v>44980</v>
      </c>
      <c r="D955" s="1" t="s">
        <v>8</v>
      </c>
      <c r="E955" s="18" t="s">
        <v>9</v>
      </c>
      <c r="F955" s="18">
        <v>53666</v>
      </c>
      <c r="G955" t="str">
        <f>VLOOKUP(B955,'Store Size'!A$11:D$19,4,FALSE)</f>
        <v>Large</v>
      </c>
    </row>
    <row r="956" spans="1:7" x14ac:dyDescent="0.3">
      <c r="A956" s="1" t="s">
        <v>18</v>
      </c>
      <c r="B956" s="1" t="str">
        <f>VLOOKUP(A956,Store_Code!$A$2:$B$10,2,FALSE)</f>
        <v>Edinburgh</v>
      </c>
      <c r="C956" s="2">
        <v>44981</v>
      </c>
      <c r="D956" s="1" t="s">
        <v>8</v>
      </c>
      <c r="E956" s="18" t="s">
        <v>9</v>
      </c>
      <c r="F956" s="18">
        <v>54801</v>
      </c>
      <c r="G956" t="str">
        <f>VLOOKUP(B956,'Store Size'!A$11:D$19,4,FALSE)</f>
        <v>Large</v>
      </c>
    </row>
    <row r="957" spans="1:7" x14ac:dyDescent="0.3">
      <c r="A957" s="1" t="s">
        <v>18</v>
      </c>
      <c r="B957" s="1" t="str">
        <f>VLOOKUP(A957,Store_Code!$A$2:$B$10,2,FALSE)</f>
        <v>Edinburgh</v>
      </c>
      <c r="C957" s="2">
        <v>44982</v>
      </c>
      <c r="D957" s="1" t="s">
        <v>8</v>
      </c>
      <c r="E957" s="18" t="s">
        <v>9</v>
      </c>
      <c r="F957" s="18">
        <v>60067</v>
      </c>
      <c r="G957" t="str">
        <f>VLOOKUP(B957,'Store Size'!A$11:D$19,4,FALSE)</f>
        <v>Large</v>
      </c>
    </row>
    <row r="958" spans="1:7" x14ac:dyDescent="0.3">
      <c r="A958" s="1" t="s">
        <v>18</v>
      </c>
      <c r="B958" s="1" t="str">
        <f>VLOOKUP(A958,Store_Code!$A$2:$B$10,2,FALSE)</f>
        <v>Edinburgh</v>
      </c>
      <c r="C958" s="2">
        <v>44983</v>
      </c>
      <c r="D958" s="1" t="s">
        <v>8</v>
      </c>
      <c r="E958" s="18" t="s">
        <v>9</v>
      </c>
      <c r="F958" s="18">
        <v>47968</v>
      </c>
      <c r="G958" t="str">
        <f>VLOOKUP(B958,'Store Size'!A$11:D$19,4,FALSE)</f>
        <v>Large</v>
      </c>
    </row>
    <row r="959" spans="1:7" x14ac:dyDescent="0.3">
      <c r="A959" s="1" t="s">
        <v>18</v>
      </c>
      <c r="B959" s="1" t="str">
        <f>VLOOKUP(A959,Store_Code!$A$2:$B$10,2,FALSE)</f>
        <v>Edinburgh</v>
      </c>
      <c r="C959" s="2">
        <v>44984</v>
      </c>
      <c r="D959" s="1" t="s">
        <v>8</v>
      </c>
      <c r="E959" s="18" t="s">
        <v>9</v>
      </c>
      <c r="F959" s="18">
        <v>60244</v>
      </c>
      <c r="G959" t="str">
        <f>VLOOKUP(B959,'Store Size'!A$11:D$19,4,FALSE)</f>
        <v>Large</v>
      </c>
    </row>
    <row r="960" spans="1:7" x14ac:dyDescent="0.3">
      <c r="A960" s="1" t="s">
        <v>18</v>
      </c>
      <c r="B960" s="1" t="str">
        <f>VLOOKUP(A960,Store_Code!$A$2:$B$10,2,FALSE)</f>
        <v>Edinburgh</v>
      </c>
      <c r="C960" s="2">
        <v>44985</v>
      </c>
      <c r="D960" s="1" t="s">
        <v>8</v>
      </c>
      <c r="E960" s="18" t="s">
        <v>9</v>
      </c>
      <c r="F960" s="18">
        <v>60034</v>
      </c>
      <c r="G960" t="str">
        <f>VLOOKUP(B960,'Store Size'!A$11:D$19,4,FALSE)</f>
        <v>Large</v>
      </c>
    </row>
    <row r="961" spans="1:7" x14ac:dyDescent="0.3">
      <c r="A961" s="1" t="s">
        <v>18</v>
      </c>
      <c r="B961" s="1" t="str">
        <f>VLOOKUP(A961,Store_Code!$A$2:$B$10,2,FALSE)</f>
        <v>Edinburgh</v>
      </c>
      <c r="C961" s="2">
        <v>44986</v>
      </c>
      <c r="D961" s="1" t="s">
        <v>8</v>
      </c>
      <c r="E961" s="18" t="s">
        <v>9</v>
      </c>
      <c r="F961" s="18">
        <v>53266</v>
      </c>
      <c r="G961" t="str">
        <f>VLOOKUP(B961,'Store Size'!A$11:D$19,4,FALSE)</f>
        <v>Large</v>
      </c>
    </row>
    <row r="962" spans="1:7" x14ac:dyDescent="0.3">
      <c r="A962" s="1" t="s">
        <v>18</v>
      </c>
      <c r="B962" s="1" t="str">
        <f>VLOOKUP(A962,Store_Code!$A$2:$B$10,2,FALSE)</f>
        <v>Edinburgh</v>
      </c>
      <c r="C962" s="2">
        <v>44987</v>
      </c>
      <c r="D962" s="1" t="s">
        <v>8</v>
      </c>
      <c r="E962" s="18" t="s">
        <v>9</v>
      </c>
      <c r="F962" s="18">
        <v>60888</v>
      </c>
      <c r="G962" t="str">
        <f>VLOOKUP(B962,'Store Size'!A$11:D$19,4,FALSE)</f>
        <v>Large</v>
      </c>
    </row>
    <row r="963" spans="1:7" x14ac:dyDescent="0.3">
      <c r="A963" s="1" t="s">
        <v>18</v>
      </c>
      <c r="B963" s="1" t="str">
        <f>VLOOKUP(A963,Store_Code!$A$2:$B$10,2,FALSE)</f>
        <v>Edinburgh</v>
      </c>
      <c r="C963" s="2">
        <v>44988</v>
      </c>
      <c r="D963" s="1" t="s">
        <v>8</v>
      </c>
      <c r="E963" s="18" t="s">
        <v>9</v>
      </c>
      <c r="F963" s="18">
        <v>54441</v>
      </c>
      <c r="G963" t="str">
        <f>VLOOKUP(B963,'Store Size'!A$11:D$19,4,FALSE)</f>
        <v>Large</v>
      </c>
    </row>
    <row r="964" spans="1:7" x14ac:dyDescent="0.3">
      <c r="A964" s="1" t="s">
        <v>18</v>
      </c>
      <c r="B964" s="1" t="str">
        <f>VLOOKUP(A964,Store_Code!$A$2:$B$10,2,FALSE)</f>
        <v>Edinburgh</v>
      </c>
      <c r="C964" s="2">
        <v>44989</v>
      </c>
      <c r="D964" s="1" t="s">
        <v>8</v>
      </c>
      <c r="E964" s="18" t="s">
        <v>9</v>
      </c>
      <c r="F964" s="18">
        <v>61630</v>
      </c>
      <c r="G964" t="str">
        <f>VLOOKUP(B964,'Store Size'!A$11:D$19,4,FALSE)</f>
        <v>Large</v>
      </c>
    </row>
    <row r="965" spans="1:7" x14ac:dyDescent="0.3">
      <c r="A965" s="1" t="s">
        <v>18</v>
      </c>
      <c r="B965" s="1" t="str">
        <f>VLOOKUP(A965,Store_Code!$A$2:$B$10,2,FALSE)</f>
        <v>Edinburgh</v>
      </c>
      <c r="C965" s="2">
        <v>44990</v>
      </c>
      <c r="D965" s="1" t="s">
        <v>8</v>
      </c>
      <c r="E965" s="18" t="s">
        <v>9</v>
      </c>
      <c r="F965" s="18">
        <v>61348</v>
      </c>
      <c r="G965" t="str">
        <f>VLOOKUP(B965,'Store Size'!A$11:D$19,4,FALSE)</f>
        <v>Large</v>
      </c>
    </row>
    <row r="966" spans="1:7" x14ac:dyDescent="0.3">
      <c r="A966" s="1" t="s">
        <v>18</v>
      </c>
      <c r="B966" s="1" t="str">
        <f>VLOOKUP(A966,Store_Code!$A$2:$B$10,2,FALSE)</f>
        <v>Edinburgh</v>
      </c>
      <c r="C966" s="2">
        <v>44991</v>
      </c>
      <c r="D966" s="1" t="s">
        <v>8</v>
      </c>
      <c r="E966" s="18" t="s">
        <v>9</v>
      </c>
      <c r="F966" s="18">
        <v>49025</v>
      </c>
      <c r="G966" t="str">
        <f>VLOOKUP(B966,'Store Size'!A$11:D$19,4,FALSE)</f>
        <v>Large</v>
      </c>
    </row>
    <row r="967" spans="1:7" x14ac:dyDescent="0.3">
      <c r="A967" s="1" t="s">
        <v>18</v>
      </c>
      <c r="B967" s="1" t="str">
        <f>VLOOKUP(A967,Store_Code!$A$2:$B$10,2,FALSE)</f>
        <v>Edinburgh</v>
      </c>
      <c r="C967" s="2">
        <v>44992</v>
      </c>
      <c r="D967" s="1" t="s">
        <v>8</v>
      </c>
      <c r="E967" s="18" t="s">
        <v>9</v>
      </c>
      <c r="F967" s="18">
        <v>47624</v>
      </c>
      <c r="G967" t="str">
        <f>VLOOKUP(B967,'Store Size'!A$11:D$19,4,FALSE)</f>
        <v>Large</v>
      </c>
    </row>
    <row r="968" spans="1:7" x14ac:dyDescent="0.3">
      <c r="A968" s="1" t="s">
        <v>18</v>
      </c>
      <c r="B968" s="1" t="str">
        <f>VLOOKUP(A968,Store_Code!$A$2:$B$10,2,FALSE)</f>
        <v>Edinburgh</v>
      </c>
      <c r="C968" s="2">
        <v>44993</v>
      </c>
      <c r="D968" s="1" t="s">
        <v>8</v>
      </c>
      <c r="E968" s="18" t="s">
        <v>9</v>
      </c>
      <c r="F968" s="18">
        <v>59775</v>
      </c>
      <c r="G968" t="str">
        <f>VLOOKUP(B968,'Store Size'!A$11:D$19,4,FALSE)</f>
        <v>Large</v>
      </c>
    </row>
    <row r="969" spans="1:7" x14ac:dyDescent="0.3">
      <c r="A969" s="1" t="s">
        <v>18</v>
      </c>
      <c r="B969" s="1" t="str">
        <f>VLOOKUP(A969,Store_Code!$A$2:$B$10,2,FALSE)</f>
        <v>Edinburgh</v>
      </c>
      <c r="C969" s="2">
        <v>44994</v>
      </c>
      <c r="D969" s="1" t="s">
        <v>8</v>
      </c>
      <c r="E969" s="18" t="s">
        <v>9</v>
      </c>
      <c r="F969" s="18">
        <v>59306</v>
      </c>
      <c r="G969" t="str">
        <f>VLOOKUP(B969,'Store Size'!A$11:D$19,4,FALSE)</f>
        <v>Large</v>
      </c>
    </row>
    <row r="970" spans="1:7" x14ac:dyDescent="0.3">
      <c r="A970" s="1" t="s">
        <v>18</v>
      </c>
      <c r="B970" s="1" t="str">
        <f>VLOOKUP(A970,Store_Code!$A$2:$B$10,2,FALSE)</f>
        <v>Edinburgh</v>
      </c>
      <c r="C970" s="2">
        <v>44995</v>
      </c>
      <c r="D970" s="1" t="s">
        <v>8</v>
      </c>
      <c r="E970" s="18" t="s">
        <v>9</v>
      </c>
      <c r="F970" s="18">
        <v>62352</v>
      </c>
      <c r="G970" t="str">
        <f>VLOOKUP(B970,'Store Size'!A$11:D$19,4,FALSE)</f>
        <v>Large</v>
      </c>
    </row>
    <row r="971" spans="1:7" x14ac:dyDescent="0.3">
      <c r="A971" s="1" t="s">
        <v>18</v>
      </c>
      <c r="B971" s="1" t="str">
        <f>VLOOKUP(A971,Store_Code!$A$2:$B$10,2,FALSE)</f>
        <v>Edinburgh</v>
      </c>
      <c r="C971" s="2">
        <v>44996</v>
      </c>
      <c r="D971" s="1" t="s">
        <v>8</v>
      </c>
      <c r="E971" s="18" t="s">
        <v>9</v>
      </c>
      <c r="F971" s="18">
        <v>60310</v>
      </c>
      <c r="G971" t="str">
        <f>VLOOKUP(B971,'Store Size'!A$11:D$19,4,FALSE)</f>
        <v>Large</v>
      </c>
    </row>
    <row r="972" spans="1:7" x14ac:dyDescent="0.3">
      <c r="A972" s="1" t="s">
        <v>18</v>
      </c>
      <c r="B972" s="1" t="str">
        <f>VLOOKUP(A972,Store_Code!$A$2:$B$10,2,FALSE)</f>
        <v>Edinburgh</v>
      </c>
      <c r="C972" s="2">
        <v>44997</v>
      </c>
      <c r="D972" s="1" t="s">
        <v>8</v>
      </c>
      <c r="E972" s="18" t="s">
        <v>9</v>
      </c>
      <c r="F972" s="18">
        <v>62768</v>
      </c>
      <c r="G972" t="str">
        <f>VLOOKUP(B972,'Store Size'!A$11:D$19,4,FALSE)</f>
        <v>Large</v>
      </c>
    </row>
    <row r="973" spans="1:7" x14ac:dyDescent="0.3">
      <c r="A973" s="1" t="s">
        <v>18</v>
      </c>
      <c r="B973" s="1" t="str">
        <f>VLOOKUP(A973,Store_Code!$A$2:$B$10,2,FALSE)</f>
        <v>Edinburgh</v>
      </c>
      <c r="C973" s="2">
        <v>44998</v>
      </c>
      <c r="D973" s="1" t="s">
        <v>8</v>
      </c>
      <c r="E973" s="18" t="s">
        <v>9</v>
      </c>
      <c r="F973" s="18">
        <v>54236</v>
      </c>
      <c r="G973" t="str">
        <f>VLOOKUP(B973,'Store Size'!A$11:D$19,4,FALSE)</f>
        <v>Large</v>
      </c>
    </row>
    <row r="974" spans="1:7" x14ac:dyDescent="0.3">
      <c r="A974" s="1" t="s">
        <v>18</v>
      </c>
      <c r="B974" s="1" t="str">
        <f>VLOOKUP(A974,Store_Code!$A$2:$B$10,2,FALSE)</f>
        <v>Edinburgh</v>
      </c>
      <c r="C974" s="2">
        <v>44999</v>
      </c>
      <c r="D974" s="1" t="s">
        <v>8</v>
      </c>
      <c r="E974" s="18" t="s">
        <v>9</v>
      </c>
      <c r="F974" s="18">
        <v>51463</v>
      </c>
      <c r="G974" t="str">
        <f>VLOOKUP(B974,'Store Size'!A$11:D$19,4,FALSE)</f>
        <v>Large</v>
      </c>
    </row>
    <row r="975" spans="1:7" x14ac:dyDescent="0.3">
      <c r="A975" s="1" t="s">
        <v>18</v>
      </c>
      <c r="B975" s="1" t="str">
        <f>VLOOKUP(A975,Store_Code!$A$2:$B$10,2,FALSE)</f>
        <v>Edinburgh</v>
      </c>
      <c r="C975" s="2">
        <v>45000</v>
      </c>
      <c r="D975" s="1" t="s">
        <v>8</v>
      </c>
      <c r="E975" s="18" t="s">
        <v>9</v>
      </c>
      <c r="F975" s="18">
        <v>48798</v>
      </c>
      <c r="G975" t="str">
        <f>VLOOKUP(B975,'Store Size'!A$11:D$19,4,FALSE)</f>
        <v>Large</v>
      </c>
    </row>
    <row r="976" spans="1:7" x14ac:dyDescent="0.3">
      <c r="A976" s="1" t="s">
        <v>18</v>
      </c>
      <c r="B976" s="1" t="str">
        <f>VLOOKUP(A976,Store_Code!$A$2:$B$10,2,FALSE)</f>
        <v>Edinburgh</v>
      </c>
      <c r="C976" s="2">
        <v>45001</v>
      </c>
      <c r="D976" s="1" t="s">
        <v>8</v>
      </c>
      <c r="E976" s="18" t="s">
        <v>9</v>
      </c>
      <c r="F976" s="18">
        <v>65202</v>
      </c>
      <c r="G976" t="str">
        <f>VLOOKUP(B976,'Store Size'!A$11:D$19,4,FALSE)</f>
        <v>Large</v>
      </c>
    </row>
    <row r="977" spans="1:7" x14ac:dyDescent="0.3">
      <c r="A977" s="1" t="s">
        <v>18</v>
      </c>
      <c r="B977" s="1" t="str">
        <f>VLOOKUP(A977,Store_Code!$A$2:$B$10,2,FALSE)</f>
        <v>Edinburgh</v>
      </c>
      <c r="C977" s="2">
        <v>45002</v>
      </c>
      <c r="D977" s="1" t="s">
        <v>8</v>
      </c>
      <c r="E977" s="18" t="s">
        <v>9</v>
      </c>
      <c r="F977" s="18">
        <v>63365</v>
      </c>
      <c r="G977" t="str">
        <f>VLOOKUP(B977,'Store Size'!A$11:D$19,4,FALSE)</f>
        <v>Large</v>
      </c>
    </row>
    <row r="978" spans="1:7" x14ac:dyDescent="0.3">
      <c r="A978" s="1" t="s">
        <v>18</v>
      </c>
      <c r="B978" s="1" t="str">
        <f>VLOOKUP(A978,Store_Code!$A$2:$B$10,2,FALSE)</f>
        <v>Edinburgh</v>
      </c>
      <c r="C978" s="2">
        <v>45003</v>
      </c>
      <c r="D978" s="1" t="s">
        <v>8</v>
      </c>
      <c r="E978" s="18" t="s">
        <v>9</v>
      </c>
      <c r="F978" s="18">
        <v>63656</v>
      </c>
      <c r="G978" t="str">
        <f>VLOOKUP(B978,'Store Size'!A$11:D$19,4,FALSE)</f>
        <v>Large</v>
      </c>
    </row>
    <row r="979" spans="1:7" x14ac:dyDescent="0.3">
      <c r="A979" s="1" t="s">
        <v>18</v>
      </c>
      <c r="B979" s="1" t="str">
        <f>VLOOKUP(A979,Store_Code!$A$2:$B$10,2,FALSE)</f>
        <v>Edinburgh</v>
      </c>
      <c r="C979" s="2">
        <v>45004</v>
      </c>
      <c r="D979" s="1" t="s">
        <v>8</v>
      </c>
      <c r="E979" s="18" t="s">
        <v>9</v>
      </c>
      <c r="F979" s="18">
        <v>52248</v>
      </c>
      <c r="G979" t="str">
        <f>VLOOKUP(B979,'Store Size'!A$11:D$19,4,FALSE)</f>
        <v>Large</v>
      </c>
    </row>
    <row r="980" spans="1:7" x14ac:dyDescent="0.3">
      <c r="A980" s="1" t="s">
        <v>18</v>
      </c>
      <c r="B980" s="1" t="str">
        <f>VLOOKUP(A980,Store_Code!$A$2:$B$10,2,FALSE)</f>
        <v>Edinburgh</v>
      </c>
      <c r="C980" s="2">
        <v>45005</v>
      </c>
      <c r="D980" s="1" t="s">
        <v>8</v>
      </c>
      <c r="E980" s="18" t="s">
        <v>9</v>
      </c>
      <c r="F980" s="18">
        <v>60157</v>
      </c>
      <c r="G980" t="str">
        <f>VLOOKUP(B980,'Store Size'!A$11:D$19,4,FALSE)</f>
        <v>Large</v>
      </c>
    </row>
    <row r="981" spans="1:7" x14ac:dyDescent="0.3">
      <c r="A981" s="1" t="s">
        <v>18</v>
      </c>
      <c r="B981" s="1" t="str">
        <f>VLOOKUP(A981,Store_Code!$A$2:$B$10,2,FALSE)</f>
        <v>Edinburgh</v>
      </c>
      <c r="C981" s="2">
        <v>45006</v>
      </c>
      <c r="D981" s="1" t="s">
        <v>8</v>
      </c>
      <c r="E981" s="18" t="s">
        <v>9</v>
      </c>
      <c r="F981" s="18">
        <v>61744</v>
      </c>
      <c r="G981" t="str">
        <f>VLOOKUP(B981,'Store Size'!A$11:D$19,4,FALSE)</f>
        <v>Large</v>
      </c>
    </row>
    <row r="982" spans="1:7" x14ac:dyDescent="0.3">
      <c r="A982" s="1" t="s">
        <v>18</v>
      </c>
      <c r="B982" s="1" t="str">
        <f>VLOOKUP(A982,Store_Code!$A$2:$B$10,2,FALSE)</f>
        <v>Edinburgh</v>
      </c>
      <c r="C982" s="2">
        <v>45007</v>
      </c>
      <c r="D982" s="1" t="s">
        <v>8</v>
      </c>
      <c r="E982" s="18" t="s">
        <v>9</v>
      </c>
      <c r="F982" s="18">
        <v>49158</v>
      </c>
      <c r="G982" t="str">
        <f>VLOOKUP(B982,'Store Size'!A$11:D$19,4,FALSE)</f>
        <v>Large</v>
      </c>
    </row>
    <row r="983" spans="1:7" x14ac:dyDescent="0.3">
      <c r="A983" s="1" t="s">
        <v>18</v>
      </c>
      <c r="B983" s="1" t="str">
        <f>VLOOKUP(A983,Store_Code!$A$2:$B$10,2,FALSE)</f>
        <v>Edinburgh</v>
      </c>
      <c r="C983" s="2">
        <v>45008</v>
      </c>
      <c r="D983" s="1" t="s">
        <v>8</v>
      </c>
      <c r="E983" s="18" t="s">
        <v>9</v>
      </c>
      <c r="F983" s="18">
        <v>61338</v>
      </c>
      <c r="G983" t="str">
        <f>VLOOKUP(B983,'Store Size'!A$11:D$19,4,FALSE)</f>
        <v>Large</v>
      </c>
    </row>
    <row r="984" spans="1:7" x14ac:dyDescent="0.3">
      <c r="A984" s="1" t="s">
        <v>18</v>
      </c>
      <c r="B984" s="1" t="str">
        <f>VLOOKUP(A984,Store_Code!$A$2:$B$10,2,FALSE)</f>
        <v>Edinburgh</v>
      </c>
      <c r="C984" s="2">
        <v>45009</v>
      </c>
      <c r="D984" s="1" t="s">
        <v>8</v>
      </c>
      <c r="E984" s="18" t="s">
        <v>9</v>
      </c>
      <c r="F984" s="18">
        <v>60638</v>
      </c>
      <c r="G984" t="str">
        <f>VLOOKUP(B984,'Store Size'!A$11:D$19,4,FALSE)</f>
        <v>Large</v>
      </c>
    </row>
    <row r="985" spans="1:7" x14ac:dyDescent="0.3">
      <c r="A985" s="1" t="s">
        <v>18</v>
      </c>
      <c r="B985" s="1" t="str">
        <f>VLOOKUP(A985,Store_Code!$A$2:$B$10,2,FALSE)</f>
        <v>Edinburgh</v>
      </c>
      <c r="C985" s="2">
        <v>45010</v>
      </c>
      <c r="D985" s="1" t="s">
        <v>8</v>
      </c>
      <c r="E985" s="18" t="s">
        <v>9</v>
      </c>
      <c r="F985" s="18">
        <v>58927</v>
      </c>
      <c r="G985" t="str">
        <f>VLOOKUP(B985,'Store Size'!A$11:D$19,4,FALSE)</f>
        <v>Large</v>
      </c>
    </row>
    <row r="986" spans="1:7" x14ac:dyDescent="0.3">
      <c r="A986" s="1" t="s">
        <v>18</v>
      </c>
      <c r="B986" s="1" t="str">
        <f>VLOOKUP(A986,Store_Code!$A$2:$B$10,2,FALSE)</f>
        <v>Edinburgh</v>
      </c>
      <c r="C986" s="2">
        <v>45011</v>
      </c>
      <c r="D986" s="1" t="s">
        <v>8</v>
      </c>
      <c r="E986" s="18" t="s">
        <v>9</v>
      </c>
      <c r="F986" s="18">
        <v>61480</v>
      </c>
      <c r="G986" t="str">
        <f>VLOOKUP(B986,'Store Size'!A$11:D$19,4,FALSE)</f>
        <v>Large</v>
      </c>
    </row>
    <row r="987" spans="1:7" x14ac:dyDescent="0.3">
      <c r="A987" s="1" t="s">
        <v>18</v>
      </c>
      <c r="B987" s="1" t="str">
        <f>VLOOKUP(A987,Store_Code!$A$2:$B$10,2,FALSE)</f>
        <v>Edinburgh</v>
      </c>
      <c r="C987" s="2">
        <v>45012</v>
      </c>
      <c r="D987" s="1" t="s">
        <v>8</v>
      </c>
      <c r="E987" s="18" t="s">
        <v>9</v>
      </c>
      <c r="F987" s="18">
        <v>56301</v>
      </c>
      <c r="G987" t="str">
        <f>VLOOKUP(B987,'Store Size'!A$11:D$19,4,FALSE)</f>
        <v>Large</v>
      </c>
    </row>
    <row r="988" spans="1:7" x14ac:dyDescent="0.3">
      <c r="A988" s="1" t="s">
        <v>18</v>
      </c>
      <c r="B988" s="1" t="str">
        <f>VLOOKUP(A988,Store_Code!$A$2:$B$10,2,FALSE)</f>
        <v>Edinburgh</v>
      </c>
      <c r="C988" s="2">
        <v>45013</v>
      </c>
      <c r="D988" s="1" t="s">
        <v>8</v>
      </c>
      <c r="E988" s="18" t="s">
        <v>9</v>
      </c>
      <c r="F988" s="18">
        <v>48688</v>
      </c>
      <c r="G988" t="str">
        <f>VLOOKUP(B988,'Store Size'!A$11:D$19,4,FALSE)</f>
        <v>Large</v>
      </c>
    </row>
    <row r="989" spans="1:7" x14ac:dyDescent="0.3">
      <c r="A989" s="1" t="s">
        <v>18</v>
      </c>
      <c r="B989" s="1" t="str">
        <f>VLOOKUP(A989,Store_Code!$A$2:$B$10,2,FALSE)</f>
        <v>Edinburgh</v>
      </c>
      <c r="C989" s="2">
        <v>45014</v>
      </c>
      <c r="D989" s="1" t="s">
        <v>8</v>
      </c>
      <c r="E989" s="18" t="s">
        <v>9</v>
      </c>
      <c r="F989" s="18">
        <v>56473</v>
      </c>
      <c r="G989" t="str">
        <f>VLOOKUP(B989,'Store Size'!A$11:D$19,4,FALSE)</f>
        <v>Large</v>
      </c>
    </row>
    <row r="990" spans="1:7" x14ac:dyDescent="0.3">
      <c r="A990" s="1" t="s">
        <v>18</v>
      </c>
      <c r="B990" s="1" t="str">
        <f>VLOOKUP(A990,Store_Code!$A$2:$B$10,2,FALSE)</f>
        <v>Edinburgh</v>
      </c>
      <c r="C990" s="2">
        <v>45015</v>
      </c>
      <c r="D990" s="1" t="s">
        <v>8</v>
      </c>
      <c r="E990" s="18" t="s">
        <v>9</v>
      </c>
      <c r="F990" s="18">
        <v>52200</v>
      </c>
      <c r="G990" t="str">
        <f>VLOOKUP(B990,'Store Size'!A$11:D$19,4,FALSE)</f>
        <v>Large</v>
      </c>
    </row>
    <row r="991" spans="1:7" x14ac:dyDescent="0.3">
      <c r="A991" s="1" t="s">
        <v>18</v>
      </c>
      <c r="B991" s="1" t="str">
        <f>VLOOKUP(A991,Store_Code!$A$2:$B$10,2,FALSE)</f>
        <v>Edinburgh</v>
      </c>
      <c r="C991" s="2">
        <v>45016</v>
      </c>
      <c r="D991" s="1" t="s">
        <v>8</v>
      </c>
      <c r="E991" s="18" t="s">
        <v>9</v>
      </c>
      <c r="F991" s="18">
        <v>60263</v>
      </c>
      <c r="G991" t="str">
        <f>VLOOKUP(B991,'Store Size'!A$11:D$19,4,FALSE)</f>
        <v>Large</v>
      </c>
    </row>
    <row r="992" spans="1:7" x14ac:dyDescent="0.3">
      <c r="A992" s="1" t="s">
        <v>18</v>
      </c>
      <c r="B992" s="1" t="str">
        <f>VLOOKUP(A992,Store_Code!$A$2:$B$10,2,FALSE)</f>
        <v>Edinburgh</v>
      </c>
      <c r="C992" s="2">
        <v>45011</v>
      </c>
      <c r="D992" s="48" t="s">
        <v>10</v>
      </c>
      <c r="E992" s="18" t="s">
        <v>9</v>
      </c>
      <c r="F992" s="18">
        <v>8408</v>
      </c>
      <c r="G992" t="str">
        <f>VLOOKUP(B992,'Store Size'!A$20:D$28,4,FALSE)</f>
        <v>Medium</v>
      </c>
    </row>
    <row r="993" spans="1:7" x14ac:dyDescent="0.3">
      <c r="A993" s="1" t="s">
        <v>18</v>
      </c>
      <c r="B993" s="1" t="str">
        <f>VLOOKUP(A993,Store_Code!$A$2:$B$10,2,FALSE)</f>
        <v>Edinburgh</v>
      </c>
      <c r="C993" s="2">
        <v>44927</v>
      </c>
      <c r="D993" s="1" t="s">
        <v>10</v>
      </c>
      <c r="E993" s="18" t="s">
        <v>7</v>
      </c>
      <c r="F993" s="18">
        <v>25391</v>
      </c>
      <c r="G993" t="str">
        <f>VLOOKUP(B993,'Store Size'!A$20:D$28,4,FALSE)</f>
        <v>Medium</v>
      </c>
    </row>
    <row r="994" spans="1:7" x14ac:dyDescent="0.3">
      <c r="A994" s="1" t="s">
        <v>18</v>
      </c>
      <c r="B994" s="1" t="str">
        <f>VLOOKUP(A994,Store_Code!$A$2:$B$10,2,FALSE)</f>
        <v>Edinburgh</v>
      </c>
      <c r="C994" s="2">
        <v>44928</v>
      </c>
      <c r="D994" s="1" t="s">
        <v>10</v>
      </c>
      <c r="E994" s="18" t="s">
        <v>7</v>
      </c>
      <c r="F994" s="18">
        <v>19930</v>
      </c>
      <c r="G994" t="str">
        <f>VLOOKUP(B994,'Store Size'!A$20:D$28,4,FALSE)</f>
        <v>Medium</v>
      </c>
    </row>
    <row r="995" spans="1:7" x14ac:dyDescent="0.3">
      <c r="A995" s="1" t="s">
        <v>18</v>
      </c>
      <c r="B995" s="1" t="str">
        <f>VLOOKUP(A995,Store_Code!$A$2:$B$10,2,FALSE)</f>
        <v>Edinburgh</v>
      </c>
      <c r="C995" s="2">
        <v>44929</v>
      </c>
      <c r="D995" s="1" t="s">
        <v>10</v>
      </c>
      <c r="E995" s="18" t="s">
        <v>7</v>
      </c>
      <c r="F995" s="18">
        <v>20704</v>
      </c>
      <c r="G995" t="str">
        <f>VLOOKUP(B995,'Store Size'!A$20:D$28,4,FALSE)</f>
        <v>Medium</v>
      </c>
    </row>
    <row r="996" spans="1:7" x14ac:dyDescent="0.3">
      <c r="A996" s="1" t="s">
        <v>18</v>
      </c>
      <c r="B996" s="1" t="str">
        <f>VLOOKUP(A996,Store_Code!$A$2:$B$10,2,FALSE)</f>
        <v>Edinburgh</v>
      </c>
      <c r="C996" s="2">
        <v>44930</v>
      </c>
      <c r="D996" s="1" t="s">
        <v>10</v>
      </c>
      <c r="E996" s="18" t="s">
        <v>7</v>
      </c>
      <c r="F996" s="18">
        <v>19630</v>
      </c>
      <c r="G996" t="str">
        <f>VLOOKUP(B996,'Store Size'!A$20:D$28,4,FALSE)</f>
        <v>Medium</v>
      </c>
    </row>
    <row r="997" spans="1:7" x14ac:dyDescent="0.3">
      <c r="A997" s="1" t="s">
        <v>18</v>
      </c>
      <c r="B997" s="1" t="str">
        <f>VLOOKUP(A997,Store_Code!$A$2:$B$10,2,FALSE)</f>
        <v>Edinburgh</v>
      </c>
      <c r="C997" s="2">
        <v>44931</v>
      </c>
      <c r="D997" s="1" t="s">
        <v>10</v>
      </c>
      <c r="E997" s="18" t="s">
        <v>7</v>
      </c>
      <c r="F997" s="18">
        <v>22220</v>
      </c>
      <c r="G997" t="str">
        <f>VLOOKUP(B997,'Store Size'!A$20:D$28,4,FALSE)</f>
        <v>Medium</v>
      </c>
    </row>
    <row r="998" spans="1:7" x14ac:dyDescent="0.3">
      <c r="A998" s="1" t="s">
        <v>18</v>
      </c>
      <c r="B998" s="1" t="str">
        <f>VLOOKUP(A998,Store_Code!$A$2:$B$10,2,FALSE)</f>
        <v>Edinburgh</v>
      </c>
      <c r="C998" s="2">
        <v>44932</v>
      </c>
      <c r="D998" s="1" t="s">
        <v>10</v>
      </c>
      <c r="E998" s="18" t="s">
        <v>7</v>
      </c>
      <c r="F998" s="18">
        <v>19950</v>
      </c>
      <c r="G998" t="str">
        <f>VLOOKUP(B998,'Store Size'!A$20:D$28,4,FALSE)</f>
        <v>Medium</v>
      </c>
    </row>
    <row r="999" spans="1:7" x14ac:dyDescent="0.3">
      <c r="A999" s="1" t="s">
        <v>18</v>
      </c>
      <c r="B999" s="1" t="str">
        <f>VLOOKUP(A999,Store_Code!$A$2:$B$10,2,FALSE)</f>
        <v>Edinburgh</v>
      </c>
      <c r="C999" s="2">
        <v>44933</v>
      </c>
      <c r="D999" s="1" t="s">
        <v>10</v>
      </c>
      <c r="E999" s="18" t="s">
        <v>7</v>
      </c>
      <c r="F999" s="18">
        <v>25782</v>
      </c>
      <c r="G999" t="str">
        <f>VLOOKUP(B999,'Store Size'!A$20:D$28,4,FALSE)</f>
        <v>Medium</v>
      </c>
    </row>
    <row r="1000" spans="1:7" x14ac:dyDescent="0.3">
      <c r="A1000" s="1" t="s">
        <v>18</v>
      </c>
      <c r="B1000" s="1" t="str">
        <f>VLOOKUP(A1000,Store_Code!$A$2:$B$10,2,FALSE)</f>
        <v>Edinburgh</v>
      </c>
      <c r="C1000" s="2">
        <v>44934</v>
      </c>
      <c r="D1000" s="1" t="s">
        <v>10</v>
      </c>
      <c r="E1000" s="18" t="s">
        <v>7</v>
      </c>
      <c r="F1000" s="18">
        <v>22587</v>
      </c>
      <c r="G1000" t="str">
        <f>VLOOKUP(B1000,'Store Size'!A$20:D$28,4,FALSE)</f>
        <v>Medium</v>
      </c>
    </row>
    <row r="1001" spans="1:7" x14ac:dyDescent="0.3">
      <c r="A1001" s="1" t="s">
        <v>18</v>
      </c>
      <c r="B1001" s="1" t="str">
        <f>VLOOKUP(A1001,Store_Code!$A$2:$B$10,2,FALSE)</f>
        <v>Edinburgh</v>
      </c>
      <c r="C1001" s="2">
        <v>44935</v>
      </c>
      <c r="D1001" s="1" t="s">
        <v>10</v>
      </c>
      <c r="E1001" s="18" t="s">
        <v>7</v>
      </c>
      <c r="F1001" s="18">
        <v>20527</v>
      </c>
      <c r="G1001" t="str">
        <f>VLOOKUP(B1001,'Store Size'!A$20:D$28,4,FALSE)</f>
        <v>Medium</v>
      </c>
    </row>
    <row r="1002" spans="1:7" x14ac:dyDescent="0.3">
      <c r="A1002" s="1" t="s">
        <v>18</v>
      </c>
      <c r="B1002" s="1" t="str">
        <f>VLOOKUP(A1002,Store_Code!$A$2:$B$10,2,FALSE)</f>
        <v>Edinburgh</v>
      </c>
      <c r="C1002" s="2">
        <v>44936</v>
      </c>
      <c r="D1002" s="1" t="s">
        <v>10</v>
      </c>
      <c r="E1002" s="18" t="s">
        <v>7</v>
      </c>
      <c r="F1002" s="18">
        <v>21257</v>
      </c>
      <c r="G1002" t="str">
        <f>VLOOKUP(B1002,'Store Size'!A$20:D$28,4,FALSE)</f>
        <v>Medium</v>
      </c>
    </row>
    <row r="1003" spans="1:7" x14ac:dyDescent="0.3">
      <c r="A1003" s="1" t="s">
        <v>18</v>
      </c>
      <c r="B1003" s="1" t="str">
        <f>VLOOKUP(A1003,Store_Code!$A$2:$B$10,2,FALSE)</f>
        <v>Edinburgh</v>
      </c>
      <c r="C1003" s="2">
        <v>44937</v>
      </c>
      <c r="D1003" s="1" t="s">
        <v>10</v>
      </c>
      <c r="E1003" s="18" t="s">
        <v>7</v>
      </c>
      <c r="F1003" s="18">
        <v>19447</v>
      </c>
      <c r="G1003" t="str">
        <f>VLOOKUP(B1003,'Store Size'!A$20:D$28,4,FALSE)</f>
        <v>Medium</v>
      </c>
    </row>
    <row r="1004" spans="1:7" x14ac:dyDescent="0.3">
      <c r="A1004" s="1" t="s">
        <v>18</v>
      </c>
      <c r="B1004" s="1" t="str">
        <f>VLOOKUP(A1004,Store_Code!$A$2:$B$10,2,FALSE)</f>
        <v>Edinburgh</v>
      </c>
      <c r="C1004" s="2">
        <v>44938</v>
      </c>
      <c r="D1004" s="1" t="s">
        <v>10</v>
      </c>
      <c r="E1004" s="18" t="s">
        <v>7</v>
      </c>
      <c r="F1004" s="18">
        <v>22665</v>
      </c>
      <c r="G1004" t="str">
        <f>VLOOKUP(B1004,'Store Size'!A$20:D$28,4,FALSE)</f>
        <v>Medium</v>
      </c>
    </row>
    <row r="1005" spans="1:7" x14ac:dyDescent="0.3">
      <c r="A1005" s="1" t="s">
        <v>18</v>
      </c>
      <c r="B1005" s="1" t="str">
        <f>VLOOKUP(A1005,Store_Code!$A$2:$B$10,2,FALSE)</f>
        <v>Edinburgh</v>
      </c>
      <c r="C1005" s="2">
        <v>44939</v>
      </c>
      <c r="D1005" s="1" t="s">
        <v>10</v>
      </c>
      <c r="E1005" s="18" t="s">
        <v>7</v>
      </c>
      <c r="F1005" s="18">
        <v>18561</v>
      </c>
      <c r="G1005" t="str">
        <f>VLOOKUP(B1005,'Store Size'!A$20:D$28,4,FALSE)</f>
        <v>Medium</v>
      </c>
    </row>
    <row r="1006" spans="1:7" x14ac:dyDescent="0.3">
      <c r="A1006" s="1" t="s">
        <v>18</v>
      </c>
      <c r="B1006" s="1" t="str">
        <f>VLOOKUP(A1006,Store_Code!$A$2:$B$10,2,FALSE)</f>
        <v>Edinburgh</v>
      </c>
      <c r="C1006" s="2">
        <v>44940</v>
      </c>
      <c r="D1006" s="1" t="s">
        <v>10</v>
      </c>
      <c r="E1006" s="18" t="s">
        <v>7</v>
      </c>
      <c r="F1006" s="18">
        <v>26078</v>
      </c>
      <c r="G1006" t="str">
        <f>VLOOKUP(B1006,'Store Size'!A$20:D$28,4,FALSE)</f>
        <v>Medium</v>
      </c>
    </row>
    <row r="1007" spans="1:7" x14ac:dyDescent="0.3">
      <c r="A1007" s="1" t="s">
        <v>18</v>
      </c>
      <c r="B1007" s="1" t="str">
        <f>VLOOKUP(A1007,Store_Code!$A$2:$B$10,2,FALSE)</f>
        <v>Edinburgh</v>
      </c>
      <c r="C1007" s="2">
        <v>44941</v>
      </c>
      <c r="D1007" s="1" t="s">
        <v>10</v>
      </c>
      <c r="E1007" s="18" t="s">
        <v>7</v>
      </c>
      <c r="F1007" s="18">
        <v>22347</v>
      </c>
      <c r="G1007" t="str">
        <f>VLOOKUP(B1007,'Store Size'!A$20:D$28,4,FALSE)</f>
        <v>Medium</v>
      </c>
    </row>
    <row r="1008" spans="1:7" x14ac:dyDescent="0.3">
      <c r="A1008" s="1" t="s">
        <v>18</v>
      </c>
      <c r="B1008" s="1" t="str">
        <f>VLOOKUP(A1008,Store_Code!$A$2:$B$10,2,FALSE)</f>
        <v>Edinburgh</v>
      </c>
      <c r="C1008" s="2">
        <v>44942</v>
      </c>
      <c r="D1008" s="1" t="s">
        <v>10</v>
      </c>
      <c r="E1008" s="18" t="s">
        <v>7</v>
      </c>
      <c r="F1008" s="18">
        <v>20316</v>
      </c>
      <c r="G1008" t="str">
        <f>VLOOKUP(B1008,'Store Size'!A$20:D$28,4,FALSE)</f>
        <v>Medium</v>
      </c>
    </row>
    <row r="1009" spans="1:7" x14ac:dyDescent="0.3">
      <c r="A1009" s="1" t="s">
        <v>18</v>
      </c>
      <c r="B1009" s="1" t="str">
        <f>VLOOKUP(A1009,Store_Code!$A$2:$B$10,2,FALSE)</f>
        <v>Edinburgh</v>
      </c>
      <c r="C1009" s="2">
        <v>44943</v>
      </c>
      <c r="D1009" s="1" t="s">
        <v>10</v>
      </c>
      <c r="E1009" s="18" t="s">
        <v>9</v>
      </c>
      <c r="F1009" s="18">
        <v>9053</v>
      </c>
      <c r="G1009" t="str">
        <f>VLOOKUP(B1009,'Store Size'!A$20:D$28,4,FALSE)</f>
        <v>Medium</v>
      </c>
    </row>
    <row r="1010" spans="1:7" x14ac:dyDescent="0.3">
      <c r="A1010" s="1" t="s">
        <v>18</v>
      </c>
      <c r="B1010" s="1" t="str">
        <f>VLOOKUP(A1010,Store_Code!$A$2:$B$10,2,FALSE)</f>
        <v>Edinburgh</v>
      </c>
      <c r="C1010" s="2">
        <v>44944</v>
      </c>
      <c r="D1010" s="1" t="s">
        <v>10</v>
      </c>
      <c r="E1010" s="18" t="s">
        <v>9</v>
      </c>
      <c r="F1010" s="18">
        <v>7457</v>
      </c>
      <c r="G1010" t="str">
        <f>VLOOKUP(B1010,'Store Size'!A$20:D$28,4,FALSE)</f>
        <v>Medium</v>
      </c>
    </row>
    <row r="1011" spans="1:7" x14ac:dyDescent="0.3">
      <c r="A1011" s="1" t="s">
        <v>18</v>
      </c>
      <c r="B1011" s="1" t="str">
        <f>VLOOKUP(A1011,Store_Code!$A$2:$B$10,2,FALSE)</f>
        <v>Edinburgh</v>
      </c>
      <c r="C1011" s="2">
        <v>44945</v>
      </c>
      <c r="D1011" s="1" t="s">
        <v>10</v>
      </c>
      <c r="E1011" s="18" t="s">
        <v>9</v>
      </c>
      <c r="F1011" s="18">
        <v>7714</v>
      </c>
      <c r="G1011" t="str">
        <f>VLOOKUP(B1011,'Store Size'!A$20:D$28,4,FALSE)</f>
        <v>Medium</v>
      </c>
    </row>
    <row r="1012" spans="1:7" x14ac:dyDescent="0.3">
      <c r="A1012" s="1" t="s">
        <v>18</v>
      </c>
      <c r="B1012" s="1" t="str">
        <f>VLOOKUP(A1012,Store_Code!$A$2:$B$10,2,FALSE)</f>
        <v>Edinburgh</v>
      </c>
      <c r="C1012" s="2">
        <v>44946</v>
      </c>
      <c r="D1012" s="1" t="s">
        <v>10</v>
      </c>
      <c r="E1012" s="18" t="s">
        <v>9</v>
      </c>
      <c r="F1012" s="18">
        <v>9641</v>
      </c>
      <c r="G1012" t="str">
        <f>VLOOKUP(B1012,'Store Size'!A$20:D$28,4,FALSE)</f>
        <v>Medium</v>
      </c>
    </row>
    <row r="1013" spans="1:7" x14ac:dyDescent="0.3">
      <c r="A1013" s="1" t="s">
        <v>18</v>
      </c>
      <c r="B1013" s="1" t="str">
        <f>VLOOKUP(A1013,Store_Code!$A$2:$B$10,2,FALSE)</f>
        <v>Edinburgh</v>
      </c>
      <c r="C1013" s="2">
        <v>44947</v>
      </c>
      <c r="D1013" s="1" t="s">
        <v>10</v>
      </c>
      <c r="E1013" s="18" t="s">
        <v>9</v>
      </c>
      <c r="F1013" s="18">
        <v>8111</v>
      </c>
      <c r="G1013" t="str">
        <f>VLOOKUP(B1013,'Store Size'!A$20:D$28,4,FALSE)</f>
        <v>Medium</v>
      </c>
    </row>
    <row r="1014" spans="1:7" x14ac:dyDescent="0.3">
      <c r="A1014" s="1" t="s">
        <v>18</v>
      </c>
      <c r="B1014" s="1" t="str">
        <f>VLOOKUP(A1014,Store_Code!$A$2:$B$10,2,FALSE)</f>
        <v>Edinburgh</v>
      </c>
      <c r="C1014" s="2">
        <v>44948</v>
      </c>
      <c r="D1014" s="1" t="s">
        <v>10</v>
      </c>
      <c r="E1014" s="18" t="s">
        <v>9</v>
      </c>
      <c r="F1014" s="18">
        <v>9136</v>
      </c>
      <c r="G1014" t="str">
        <f>VLOOKUP(B1014,'Store Size'!A$20:D$28,4,FALSE)</f>
        <v>Medium</v>
      </c>
    </row>
    <row r="1015" spans="1:7" x14ac:dyDescent="0.3">
      <c r="A1015" s="1" t="s">
        <v>18</v>
      </c>
      <c r="B1015" s="1" t="str">
        <f>VLOOKUP(A1015,Store_Code!$A$2:$B$10,2,FALSE)</f>
        <v>Edinburgh</v>
      </c>
      <c r="C1015" s="2">
        <v>44949</v>
      </c>
      <c r="D1015" s="1" t="s">
        <v>10</v>
      </c>
      <c r="E1015" s="18" t="s">
        <v>9</v>
      </c>
      <c r="F1015" s="18">
        <v>8299</v>
      </c>
      <c r="G1015" t="str">
        <f>VLOOKUP(B1015,'Store Size'!A$20:D$28,4,FALSE)</f>
        <v>Medium</v>
      </c>
    </row>
    <row r="1016" spans="1:7" x14ac:dyDescent="0.3">
      <c r="A1016" s="1" t="s">
        <v>18</v>
      </c>
      <c r="B1016" s="1" t="str">
        <f>VLOOKUP(A1016,Store_Code!$A$2:$B$10,2,FALSE)</f>
        <v>Edinburgh</v>
      </c>
      <c r="C1016" s="2">
        <v>44950</v>
      </c>
      <c r="D1016" s="1" t="s">
        <v>10</v>
      </c>
      <c r="E1016" s="18" t="s">
        <v>9</v>
      </c>
      <c r="F1016" s="18">
        <v>8514</v>
      </c>
      <c r="G1016" t="str">
        <f>VLOOKUP(B1016,'Store Size'!A$20:D$28,4,FALSE)</f>
        <v>Medium</v>
      </c>
    </row>
    <row r="1017" spans="1:7" x14ac:dyDescent="0.3">
      <c r="A1017" s="1" t="s">
        <v>18</v>
      </c>
      <c r="B1017" s="1" t="str">
        <f>VLOOKUP(A1017,Store_Code!$A$2:$B$10,2,FALSE)</f>
        <v>Edinburgh</v>
      </c>
      <c r="C1017" s="2">
        <v>44951</v>
      </c>
      <c r="D1017" s="1" t="s">
        <v>10</v>
      </c>
      <c r="E1017" s="18" t="s">
        <v>9</v>
      </c>
      <c r="F1017" s="18">
        <v>7732</v>
      </c>
      <c r="G1017" t="str">
        <f>VLOOKUP(B1017,'Store Size'!A$20:D$28,4,FALSE)</f>
        <v>Medium</v>
      </c>
    </row>
    <row r="1018" spans="1:7" x14ac:dyDescent="0.3">
      <c r="A1018" s="1" t="s">
        <v>18</v>
      </c>
      <c r="B1018" s="1" t="str">
        <f>VLOOKUP(A1018,Store_Code!$A$2:$B$10,2,FALSE)</f>
        <v>Edinburgh</v>
      </c>
      <c r="C1018" s="2">
        <v>44952</v>
      </c>
      <c r="D1018" s="1" t="s">
        <v>10</v>
      </c>
      <c r="E1018" s="18" t="s">
        <v>9</v>
      </c>
      <c r="F1018" s="18">
        <v>7786</v>
      </c>
      <c r="G1018" t="str">
        <f>VLOOKUP(B1018,'Store Size'!A$20:D$28,4,FALSE)</f>
        <v>Medium</v>
      </c>
    </row>
    <row r="1019" spans="1:7" x14ac:dyDescent="0.3">
      <c r="A1019" s="1" t="s">
        <v>18</v>
      </c>
      <c r="B1019" s="1" t="str">
        <f>VLOOKUP(A1019,Store_Code!$A$2:$B$10,2,FALSE)</f>
        <v>Edinburgh</v>
      </c>
      <c r="C1019" s="2">
        <v>44953</v>
      </c>
      <c r="D1019" s="1" t="s">
        <v>10</v>
      </c>
      <c r="E1019" s="18" t="s">
        <v>9</v>
      </c>
      <c r="F1019" s="18">
        <v>8334</v>
      </c>
      <c r="G1019" t="str">
        <f>VLOOKUP(B1019,'Store Size'!A$20:D$28,4,FALSE)</f>
        <v>Medium</v>
      </c>
    </row>
    <row r="1020" spans="1:7" x14ac:dyDescent="0.3">
      <c r="A1020" s="1" t="s">
        <v>18</v>
      </c>
      <c r="B1020" s="1" t="str">
        <f>VLOOKUP(A1020,Store_Code!$A$2:$B$10,2,FALSE)</f>
        <v>Edinburgh</v>
      </c>
      <c r="C1020" s="2">
        <v>44954</v>
      </c>
      <c r="D1020" s="1" t="s">
        <v>10</v>
      </c>
      <c r="E1020" s="18" t="s">
        <v>9</v>
      </c>
      <c r="F1020" s="18">
        <v>7716</v>
      </c>
      <c r="G1020" t="str">
        <f>VLOOKUP(B1020,'Store Size'!A$20:D$28,4,FALSE)</f>
        <v>Medium</v>
      </c>
    </row>
    <row r="1021" spans="1:7" x14ac:dyDescent="0.3">
      <c r="A1021" s="1" t="s">
        <v>18</v>
      </c>
      <c r="B1021" s="1" t="str">
        <f>VLOOKUP(A1021,Store_Code!$A$2:$B$10,2,FALSE)</f>
        <v>Edinburgh</v>
      </c>
      <c r="C1021" s="2">
        <v>44955</v>
      </c>
      <c r="D1021" s="1" t="s">
        <v>10</v>
      </c>
      <c r="E1021" s="18" t="s">
        <v>9</v>
      </c>
      <c r="F1021" s="18">
        <v>9562</v>
      </c>
      <c r="G1021" t="str">
        <f>VLOOKUP(B1021,'Store Size'!A$20:D$28,4,FALSE)</f>
        <v>Medium</v>
      </c>
    </row>
    <row r="1022" spans="1:7" x14ac:dyDescent="0.3">
      <c r="A1022" s="1" t="s">
        <v>18</v>
      </c>
      <c r="B1022" s="1" t="str">
        <f>VLOOKUP(A1022,Store_Code!$A$2:$B$10,2,FALSE)</f>
        <v>Edinburgh</v>
      </c>
      <c r="C1022" s="2">
        <v>44956</v>
      </c>
      <c r="D1022" s="1" t="s">
        <v>10</v>
      </c>
      <c r="E1022" s="18" t="s">
        <v>9</v>
      </c>
      <c r="F1022" s="18">
        <v>7888</v>
      </c>
      <c r="G1022" t="str">
        <f>VLOOKUP(B1022,'Store Size'!A$20:D$28,4,FALSE)</f>
        <v>Medium</v>
      </c>
    </row>
    <row r="1023" spans="1:7" x14ac:dyDescent="0.3">
      <c r="A1023" s="1" t="s">
        <v>18</v>
      </c>
      <c r="B1023" s="1" t="str">
        <f>VLOOKUP(A1023,Store_Code!$A$2:$B$10,2,FALSE)</f>
        <v>Edinburgh</v>
      </c>
      <c r="C1023" s="2">
        <v>44957</v>
      </c>
      <c r="D1023" s="1" t="s">
        <v>10</v>
      </c>
      <c r="E1023" s="18" t="s">
        <v>9</v>
      </c>
      <c r="F1023" s="18">
        <v>9313</v>
      </c>
      <c r="G1023" t="str">
        <f>VLOOKUP(B1023,'Store Size'!A$20:D$28,4,FALSE)</f>
        <v>Medium</v>
      </c>
    </row>
    <row r="1024" spans="1:7" x14ac:dyDescent="0.3">
      <c r="A1024" s="1" t="s">
        <v>18</v>
      </c>
      <c r="B1024" s="1" t="str">
        <f>VLOOKUP(A1024,Store_Code!$A$2:$B$10,2,FALSE)</f>
        <v>Edinburgh</v>
      </c>
      <c r="C1024" s="2">
        <v>44958</v>
      </c>
      <c r="D1024" s="1" t="s">
        <v>10</v>
      </c>
      <c r="E1024" s="18" t="s">
        <v>9</v>
      </c>
      <c r="F1024" s="18">
        <v>8646</v>
      </c>
      <c r="G1024" t="str">
        <f>VLOOKUP(B1024,'Store Size'!A$20:D$28,4,FALSE)</f>
        <v>Medium</v>
      </c>
    </row>
    <row r="1025" spans="1:7" x14ac:dyDescent="0.3">
      <c r="A1025" s="1" t="s">
        <v>18</v>
      </c>
      <c r="B1025" s="1" t="str">
        <f>VLOOKUP(A1025,Store_Code!$A$2:$B$10,2,FALSE)</f>
        <v>Edinburgh</v>
      </c>
      <c r="C1025" s="2">
        <v>44959</v>
      </c>
      <c r="D1025" s="1" t="s">
        <v>10</v>
      </c>
      <c r="E1025" s="18" t="s">
        <v>9</v>
      </c>
      <c r="F1025" s="18">
        <v>7498</v>
      </c>
      <c r="G1025" t="str">
        <f>VLOOKUP(B1025,'Store Size'!A$20:D$28,4,FALSE)</f>
        <v>Medium</v>
      </c>
    </row>
    <row r="1026" spans="1:7" x14ac:dyDescent="0.3">
      <c r="A1026" s="1" t="s">
        <v>18</v>
      </c>
      <c r="B1026" s="1" t="str">
        <f>VLOOKUP(A1026,Store_Code!$A$2:$B$10,2,FALSE)</f>
        <v>Edinburgh</v>
      </c>
      <c r="C1026" s="2">
        <v>44960</v>
      </c>
      <c r="D1026" s="1" t="s">
        <v>10</v>
      </c>
      <c r="E1026" s="18" t="s">
        <v>9</v>
      </c>
      <c r="F1026" s="18">
        <v>7847</v>
      </c>
      <c r="G1026" t="str">
        <f>VLOOKUP(B1026,'Store Size'!A$20:D$28,4,FALSE)</f>
        <v>Medium</v>
      </c>
    </row>
    <row r="1027" spans="1:7" x14ac:dyDescent="0.3">
      <c r="A1027" s="1" t="s">
        <v>18</v>
      </c>
      <c r="B1027" s="1" t="str">
        <f>VLOOKUP(A1027,Store_Code!$A$2:$B$10,2,FALSE)</f>
        <v>Edinburgh</v>
      </c>
      <c r="C1027" s="2">
        <v>44961</v>
      </c>
      <c r="D1027" s="1" t="s">
        <v>10</v>
      </c>
      <c r="E1027" s="18" t="s">
        <v>9</v>
      </c>
      <c r="F1027" s="18">
        <v>8289</v>
      </c>
      <c r="G1027" t="str">
        <f>VLOOKUP(B1027,'Store Size'!A$20:D$28,4,FALSE)</f>
        <v>Medium</v>
      </c>
    </row>
    <row r="1028" spans="1:7" x14ac:dyDescent="0.3">
      <c r="A1028" s="1" t="s">
        <v>18</v>
      </c>
      <c r="B1028" s="1" t="str">
        <f>VLOOKUP(A1028,Store_Code!$A$2:$B$10,2,FALSE)</f>
        <v>Edinburgh</v>
      </c>
      <c r="C1028" s="2">
        <v>44962</v>
      </c>
      <c r="D1028" s="1" t="s">
        <v>10</v>
      </c>
      <c r="E1028" s="18" t="s">
        <v>9</v>
      </c>
      <c r="F1028" s="18">
        <v>9502</v>
      </c>
      <c r="G1028" t="str">
        <f>VLOOKUP(B1028,'Store Size'!A$20:D$28,4,FALSE)</f>
        <v>Medium</v>
      </c>
    </row>
    <row r="1029" spans="1:7" x14ac:dyDescent="0.3">
      <c r="A1029" s="1" t="s">
        <v>18</v>
      </c>
      <c r="B1029" s="1" t="str">
        <f>VLOOKUP(A1029,Store_Code!$A$2:$B$10,2,FALSE)</f>
        <v>Edinburgh</v>
      </c>
      <c r="C1029" s="2">
        <v>44963</v>
      </c>
      <c r="D1029" s="1" t="s">
        <v>10</v>
      </c>
      <c r="E1029" s="18" t="s">
        <v>9</v>
      </c>
      <c r="F1029" s="18">
        <v>8932</v>
      </c>
      <c r="G1029" t="str">
        <f>VLOOKUP(B1029,'Store Size'!A$20:D$28,4,FALSE)</f>
        <v>Medium</v>
      </c>
    </row>
    <row r="1030" spans="1:7" x14ac:dyDescent="0.3">
      <c r="A1030" s="1" t="s">
        <v>18</v>
      </c>
      <c r="B1030" s="1" t="str">
        <f>VLOOKUP(A1030,Store_Code!$A$2:$B$10,2,FALSE)</f>
        <v>Edinburgh</v>
      </c>
      <c r="C1030" s="2">
        <v>44964</v>
      </c>
      <c r="D1030" s="1" t="s">
        <v>10</v>
      </c>
      <c r="E1030" s="18" t="s">
        <v>9</v>
      </c>
      <c r="F1030" s="18">
        <v>7400</v>
      </c>
      <c r="G1030" t="str">
        <f>VLOOKUP(B1030,'Store Size'!A$20:D$28,4,FALSE)</f>
        <v>Medium</v>
      </c>
    </row>
    <row r="1031" spans="1:7" x14ac:dyDescent="0.3">
      <c r="A1031" s="1" t="s">
        <v>18</v>
      </c>
      <c r="B1031" s="1" t="str">
        <f>VLOOKUP(A1031,Store_Code!$A$2:$B$10,2,FALSE)</f>
        <v>Edinburgh</v>
      </c>
      <c r="C1031" s="2">
        <v>44965</v>
      </c>
      <c r="D1031" s="1" t="s">
        <v>10</v>
      </c>
      <c r="E1031" s="18" t="s">
        <v>9</v>
      </c>
      <c r="F1031" s="18">
        <v>7502</v>
      </c>
      <c r="G1031" t="str">
        <f>VLOOKUP(B1031,'Store Size'!A$20:D$28,4,FALSE)</f>
        <v>Medium</v>
      </c>
    </row>
    <row r="1032" spans="1:7" x14ac:dyDescent="0.3">
      <c r="A1032" s="1" t="s">
        <v>18</v>
      </c>
      <c r="B1032" s="1" t="str">
        <f>VLOOKUP(A1032,Store_Code!$A$2:$B$10,2,FALSE)</f>
        <v>Edinburgh</v>
      </c>
      <c r="C1032" s="2">
        <v>44966</v>
      </c>
      <c r="D1032" s="1" t="s">
        <v>10</v>
      </c>
      <c r="E1032" s="18" t="s">
        <v>9</v>
      </c>
      <c r="F1032" s="18">
        <v>8251</v>
      </c>
      <c r="G1032" t="str">
        <f>VLOOKUP(B1032,'Store Size'!A$20:D$28,4,FALSE)</f>
        <v>Medium</v>
      </c>
    </row>
    <row r="1033" spans="1:7" x14ac:dyDescent="0.3">
      <c r="A1033" s="1" t="s">
        <v>18</v>
      </c>
      <c r="B1033" s="1" t="str">
        <f>VLOOKUP(A1033,Store_Code!$A$2:$B$10,2,FALSE)</f>
        <v>Edinburgh</v>
      </c>
      <c r="C1033" s="2">
        <v>44967</v>
      </c>
      <c r="D1033" s="1" t="s">
        <v>10</v>
      </c>
      <c r="E1033" s="18" t="s">
        <v>9</v>
      </c>
      <c r="F1033" s="18">
        <v>7596</v>
      </c>
      <c r="G1033" t="str">
        <f>VLOOKUP(B1033,'Store Size'!A$20:D$28,4,FALSE)</f>
        <v>Medium</v>
      </c>
    </row>
    <row r="1034" spans="1:7" x14ac:dyDescent="0.3">
      <c r="A1034" s="1" t="s">
        <v>18</v>
      </c>
      <c r="B1034" s="1" t="str">
        <f>VLOOKUP(A1034,Store_Code!$A$2:$B$10,2,FALSE)</f>
        <v>Edinburgh</v>
      </c>
      <c r="C1034" s="2">
        <v>44968</v>
      </c>
      <c r="D1034" s="1" t="s">
        <v>10</v>
      </c>
      <c r="E1034" s="18" t="s">
        <v>9</v>
      </c>
      <c r="F1034" s="18">
        <v>7456</v>
      </c>
      <c r="G1034" t="str">
        <f>VLOOKUP(B1034,'Store Size'!A$20:D$28,4,FALSE)</f>
        <v>Medium</v>
      </c>
    </row>
    <row r="1035" spans="1:7" x14ac:dyDescent="0.3">
      <c r="A1035" s="1" t="s">
        <v>18</v>
      </c>
      <c r="B1035" s="1" t="str">
        <f>VLOOKUP(A1035,Store_Code!$A$2:$B$10,2,FALSE)</f>
        <v>Edinburgh</v>
      </c>
      <c r="C1035" s="2">
        <v>44969</v>
      </c>
      <c r="D1035" s="1" t="s">
        <v>10</v>
      </c>
      <c r="E1035" s="18" t="s">
        <v>9</v>
      </c>
      <c r="F1035" s="18">
        <v>7780</v>
      </c>
      <c r="G1035" t="str">
        <f>VLOOKUP(B1035,'Store Size'!A$20:D$28,4,FALSE)</f>
        <v>Medium</v>
      </c>
    </row>
    <row r="1036" spans="1:7" x14ac:dyDescent="0.3">
      <c r="A1036" s="1" t="s">
        <v>18</v>
      </c>
      <c r="B1036" s="1" t="str">
        <f>VLOOKUP(A1036,Store_Code!$A$2:$B$10,2,FALSE)</f>
        <v>Edinburgh</v>
      </c>
      <c r="C1036" s="2">
        <v>44970</v>
      </c>
      <c r="D1036" s="1" t="s">
        <v>10</v>
      </c>
      <c r="E1036" s="18" t="s">
        <v>9</v>
      </c>
      <c r="F1036" s="18">
        <v>8314</v>
      </c>
      <c r="G1036" t="str">
        <f>VLOOKUP(B1036,'Store Size'!A$20:D$28,4,FALSE)</f>
        <v>Medium</v>
      </c>
    </row>
    <row r="1037" spans="1:7" x14ac:dyDescent="0.3">
      <c r="A1037" s="1" t="s">
        <v>18</v>
      </c>
      <c r="B1037" s="1" t="str">
        <f>VLOOKUP(A1037,Store_Code!$A$2:$B$10,2,FALSE)</f>
        <v>Edinburgh</v>
      </c>
      <c r="C1037" s="2">
        <v>44971</v>
      </c>
      <c r="D1037" s="1" t="s">
        <v>10</v>
      </c>
      <c r="E1037" s="18" t="s">
        <v>9</v>
      </c>
      <c r="F1037" s="18">
        <v>8710</v>
      </c>
      <c r="G1037" t="str">
        <f>VLOOKUP(B1037,'Store Size'!A$20:D$28,4,FALSE)</f>
        <v>Medium</v>
      </c>
    </row>
    <row r="1038" spans="1:7" x14ac:dyDescent="0.3">
      <c r="A1038" s="1" t="s">
        <v>18</v>
      </c>
      <c r="B1038" s="1" t="str">
        <f>VLOOKUP(A1038,Store_Code!$A$2:$B$10,2,FALSE)</f>
        <v>Edinburgh</v>
      </c>
      <c r="C1038" s="2">
        <v>44972</v>
      </c>
      <c r="D1038" s="1" t="s">
        <v>10</v>
      </c>
      <c r="E1038" s="18" t="s">
        <v>9</v>
      </c>
      <c r="F1038" s="18">
        <v>8142</v>
      </c>
      <c r="G1038" t="str">
        <f>VLOOKUP(B1038,'Store Size'!A$20:D$28,4,FALSE)</f>
        <v>Medium</v>
      </c>
    </row>
    <row r="1039" spans="1:7" x14ac:dyDescent="0.3">
      <c r="A1039" s="1" t="s">
        <v>18</v>
      </c>
      <c r="B1039" s="1" t="str">
        <f>VLOOKUP(A1039,Store_Code!$A$2:$B$10,2,FALSE)</f>
        <v>Edinburgh</v>
      </c>
      <c r="C1039" s="2">
        <v>44973</v>
      </c>
      <c r="D1039" s="1" t="s">
        <v>10</v>
      </c>
      <c r="E1039" s="18" t="s">
        <v>9</v>
      </c>
      <c r="F1039" s="18">
        <v>8398</v>
      </c>
      <c r="G1039" t="str">
        <f>VLOOKUP(B1039,'Store Size'!A$20:D$28,4,FALSE)</f>
        <v>Medium</v>
      </c>
    </row>
    <row r="1040" spans="1:7" x14ac:dyDescent="0.3">
      <c r="A1040" s="1" t="s">
        <v>18</v>
      </c>
      <c r="B1040" s="1" t="str">
        <f>VLOOKUP(A1040,Store_Code!$A$2:$B$10,2,FALSE)</f>
        <v>Edinburgh</v>
      </c>
      <c r="C1040" s="2">
        <v>44974</v>
      </c>
      <c r="D1040" s="1" t="s">
        <v>10</v>
      </c>
      <c r="E1040" s="18" t="s">
        <v>9</v>
      </c>
      <c r="F1040" s="18">
        <v>8501</v>
      </c>
      <c r="G1040" t="str">
        <f>VLOOKUP(B1040,'Store Size'!A$20:D$28,4,FALSE)</f>
        <v>Medium</v>
      </c>
    </row>
    <row r="1041" spans="1:7" x14ac:dyDescent="0.3">
      <c r="A1041" s="1" t="s">
        <v>18</v>
      </c>
      <c r="B1041" s="1" t="str">
        <f>VLOOKUP(A1041,Store_Code!$A$2:$B$10,2,FALSE)</f>
        <v>Edinburgh</v>
      </c>
      <c r="C1041" s="2">
        <v>44975</v>
      </c>
      <c r="D1041" s="1" t="s">
        <v>10</v>
      </c>
      <c r="E1041" s="18" t="s">
        <v>9</v>
      </c>
      <c r="F1041" s="18">
        <v>8160</v>
      </c>
      <c r="G1041" t="str">
        <f>VLOOKUP(B1041,'Store Size'!A$20:D$28,4,FALSE)</f>
        <v>Medium</v>
      </c>
    </row>
    <row r="1042" spans="1:7" x14ac:dyDescent="0.3">
      <c r="A1042" s="1" t="s">
        <v>18</v>
      </c>
      <c r="B1042" s="1" t="str">
        <f>VLOOKUP(A1042,Store_Code!$A$2:$B$10,2,FALSE)</f>
        <v>Edinburgh</v>
      </c>
      <c r="C1042" s="2">
        <v>44976</v>
      </c>
      <c r="D1042" s="1" t="s">
        <v>10</v>
      </c>
      <c r="E1042" s="18" t="s">
        <v>9</v>
      </c>
      <c r="F1042" s="18">
        <v>8899</v>
      </c>
      <c r="G1042" t="str">
        <f>VLOOKUP(B1042,'Store Size'!A$20:D$28,4,FALSE)</f>
        <v>Medium</v>
      </c>
    </row>
    <row r="1043" spans="1:7" x14ac:dyDescent="0.3">
      <c r="A1043" s="1" t="s">
        <v>18</v>
      </c>
      <c r="B1043" s="1" t="str">
        <f>VLOOKUP(A1043,Store_Code!$A$2:$B$10,2,FALSE)</f>
        <v>Edinburgh</v>
      </c>
      <c r="C1043" s="2">
        <v>44977</v>
      </c>
      <c r="D1043" s="1" t="s">
        <v>10</v>
      </c>
      <c r="E1043" s="18" t="s">
        <v>9</v>
      </c>
      <c r="F1043" s="18">
        <v>9660</v>
      </c>
      <c r="G1043" t="str">
        <f>VLOOKUP(B1043,'Store Size'!A$20:D$28,4,FALSE)</f>
        <v>Medium</v>
      </c>
    </row>
    <row r="1044" spans="1:7" x14ac:dyDescent="0.3">
      <c r="A1044" s="1" t="s">
        <v>18</v>
      </c>
      <c r="B1044" s="1" t="str">
        <f>VLOOKUP(A1044,Store_Code!$A$2:$B$10,2,FALSE)</f>
        <v>Edinburgh</v>
      </c>
      <c r="C1044" s="2">
        <v>44978</v>
      </c>
      <c r="D1044" s="1" t="s">
        <v>10</v>
      </c>
      <c r="E1044" s="18" t="s">
        <v>9</v>
      </c>
      <c r="F1044" s="18">
        <v>9037</v>
      </c>
      <c r="G1044" t="str">
        <f>VLOOKUP(B1044,'Store Size'!A$20:D$28,4,FALSE)</f>
        <v>Medium</v>
      </c>
    </row>
    <row r="1045" spans="1:7" x14ac:dyDescent="0.3">
      <c r="A1045" s="1" t="s">
        <v>18</v>
      </c>
      <c r="B1045" s="1" t="str">
        <f>VLOOKUP(A1045,Store_Code!$A$2:$B$10,2,FALSE)</f>
        <v>Edinburgh</v>
      </c>
      <c r="C1045" s="2">
        <v>44979</v>
      </c>
      <c r="D1045" s="1" t="s">
        <v>10</v>
      </c>
      <c r="E1045" s="18" t="s">
        <v>9</v>
      </c>
      <c r="F1045" s="18">
        <v>8807</v>
      </c>
      <c r="G1045" t="str">
        <f>VLOOKUP(B1045,'Store Size'!A$20:D$28,4,FALSE)</f>
        <v>Medium</v>
      </c>
    </row>
    <row r="1046" spans="1:7" x14ac:dyDescent="0.3">
      <c r="A1046" s="1" t="s">
        <v>18</v>
      </c>
      <c r="B1046" s="1" t="str">
        <f>VLOOKUP(A1046,Store_Code!$A$2:$B$10,2,FALSE)</f>
        <v>Edinburgh</v>
      </c>
      <c r="C1046" s="2">
        <v>44980</v>
      </c>
      <c r="D1046" s="1" t="s">
        <v>10</v>
      </c>
      <c r="E1046" s="18" t="s">
        <v>9</v>
      </c>
      <c r="F1046" s="18">
        <v>8405</v>
      </c>
      <c r="G1046" t="str">
        <f>VLOOKUP(B1046,'Store Size'!A$20:D$28,4,FALSE)</f>
        <v>Medium</v>
      </c>
    </row>
    <row r="1047" spans="1:7" x14ac:dyDescent="0.3">
      <c r="A1047" s="1" t="s">
        <v>18</v>
      </c>
      <c r="B1047" s="1" t="str">
        <f>VLOOKUP(A1047,Store_Code!$A$2:$B$10,2,FALSE)</f>
        <v>Edinburgh</v>
      </c>
      <c r="C1047" s="2">
        <v>44981</v>
      </c>
      <c r="D1047" s="1" t="s">
        <v>10</v>
      </c>
      <c r="E1047" s="18" t="s">
        <v>9</v>
      </c>
      <c r="F1047" s="18">
        <v>8484</v>
      </c>
      <c r="G1047" t="str">
        <f>VLOOKUP(B1047,'Store Size'!A$20:D$28,4,FALSE)</f>
        <v>Medium</v>
      </c>
    </row>
    <row r="1048" spans="1:7" x14ac:dyDescent="0.3">
      <c r="A1048" s="1" t="s">
        <v>18</v>
      </c>
      <c r="B1048" s="1" t="str">
        <f>VLOOKUP(A1048,Store_Code!$A$2:$B$10,2,FALSE)</f>
        <v>Edinburgh</v>
      </c>
      <c r="C1048" s="2">
        <v>44982</v>
      </c>
      <c r="D1048" s="1" t="s">
        <v>10</v>
      </c>
      <c r="E1048" s="18" t="s">
        <v>9</v>
      </c>
      <c r="F1048" s="18">
        <v>9018</v>
      </c>
      <c r="G1048" t="str">
        <f>VLOOKUP(B1048,'Store Size'!A$20:D$28,4,FALSE)</f>
        <v>Medium</v>
      </c>
    </row>
    <row r="1049" spans="1:7" x14ac:dyDescent="0.3">
      <c r="A1049" s="1" t="s">
        <v>18</v>
      </c>
      <c r="B1049" s="1" t="str">
        <f>VLOOKUP(A1049,Store_Code!$A$2:$B$10,2,FALSE)</f>
        <v>Edinburgh</v>
      </c>
      <c r="C1049" s="2">
        <v>44983</v>
      </c>
      <c r="D1049" s="1" t="s">
        <v>10</v>
      </c>
      <c r="E1049" s="18" t="s">
        <v>9</v>
      </c>
      <c r="F1049" s="18">
        <v>9523</v>
      </c>
      <c r="G1049" t="str">
        <f>VLOOKUP(B1049,'Store Size'!A$20:D$28,4,FALSE)</f>
        <v>Medium</v>
      </c>
    </row>
    <row r="1050" spans="1:7" x14ac:dyDescent="0.3">
      <c r="A1050" s="1" t="s">
        <v>18</v>
      </c>
      <c r="B1050" s="1" t="str">
        <f>VLOOKUP(A1050,Store_Code!$A$2:$B$10,2,FALSE)</f>
        <v>Edinburgh</v>
      </c>
      <c r="C1050" s="2">
        <v>44984</v>
      </c>
      <c r="D1050" s="1" t="s">
        <v>10</v>
      </c>
      <c r="E1050" s="18" t="s">
        <v>9</v>
      </c>
      <c r="F1050" s="18">
        <v>7605</v>
      </c>
      <c r="G1050" t="str">
        <f>VLOOKUP(B1050,'Store Size'!A$20:D$28,4,FALSE)</f>
        <v>Medium</v>
      </c>
    </row>
    <row r="1051" spans="1:7" x14ac:dyDescent="0.3">
      <c r="A1051" s="1" t="s">
        <v>18</v>
      </c>
      <c r="B1051" s="1" t="str">
        <f>VLOOKUP(A1051,Store_Code!$A$2:$B$10,2,FALSE)</f>
        <v>Edinburgh</v>
      </c>
      <c r="C1051" s="2">
        <v>44985</v>
      </c>
      <c r="D1051" s="1" t="s">
        <v>10</v>
      </c>
      <c r="E1051" s="18" t="s">
        <v>9</v>
      </c>
      <c r="F1051" s="18">
        <v>7385</v>
      </c>
      <c r="G1051" t="str">
        <f>VLOOKUP(B1051,'Store Size'!A$20:D$28,4,FALSE)</f>
        <v>Medium</v>
      </c>
    </row>
    <row r="1052" spans="1:7" x14ac:dyDescent="0.3">
      <c r="A1052" s="1" t="s">
        <v>18</v>
      </c>
      <c r="B1052" s="1" t="str">
        <f>VLOOKUP(A1052,Store_Code!$A$2:$B$10,2,FALSE)</f>
        <v>Edinburgh</v>
      </c>
      <c r="C1052" s="2">
        <v>44986</v>
      </c>
      <c r="D1052" s="1" t="s">
        <v>10</v>
      </c>
      <c r="E1052" s="18" t="s">
        <v>9</v>
      </c>
      <c r="F1052" s="18">
        <v>9311</v>
      </c>
      <c r="G1052" t="str">
        <f>VLOOKUP(B1052,'Store Size'!A$20:D$28,4,FALSE)</f>
        <v>Medium</v>
      </c>
    </row>
    <row r="1053" spans="1:7" x14ac:dyDescent="0.3">
      <c r="A1053" s="1" t="s">
        <v>18</v>
      </c>
      <c r="B1053" s="1" t="str">
        <f>VLOOKUP(A1053,Store_Code!$A$2:$B$10,2,FALSE)</f>
        <v>Edinburgh</v>
      </c>
      <c r="C1053" s="2">
        <v>44987</v>
      </c>
      <c r="D1053" s="1" t="s">
        <v>10</v>
      </c>
      <c r="E1053" s="18" t="s">
        <v>9</v>
      </c>
      <c r="F1053" s="18">
        <v>9298</v>
      </c>
      <c r="G1053" t="str">
        <f>VLOOKUP(B1053,'Store Size'!A$20:D$28,4,FALSE)</f>
        <v>Medium</v>
      </c>
    </row>
    <row r="1054" spans="1:7" x14ac:dyDescent="0.3">
      <c r="A1054" s="1" t="s">
        <v>18</v>
      </c>
      <c r="B1054" s="1" t="str">
        <f>VLOOKUP(A1054,Store_Code!$A$2:$B$10,2,FALSE)</f>
        <v>Edinburgh</v>
      </c>
      <c r="C1054" s="2">
        <v>44988</v>
      </c>
      <c r="D1054" s="1" t="s">
        <v>10</v>
      </c>
      <c r="E1054" s="18" t="s">
        <v>9</v>
      </c>
      <c r="F1054" s="18">
        <v>7397</v>
      </c>
      <c r="G1054" t="str">
        <f>VLOOKUP(B1054,'Store Size'!A$20:D$28,4,FALSE)</f>
        <v>Medium</v>
      </c>
    </row>
    <row r="1055" spans="1:7" x14ac:dyDescent="0.3">
      <c r="A1055" s="1" t="s">
        <v>18</v>
      </c>
      <c r="B1055" s="1" t="str">
        <f>VLOOKUP(A1055,Store_Code!$A$2:$B$10,2,FALSE)</f>
        <v>Edinburgh</v>
      </c>
      <c r="C1055" s="2">
        <v>44989</v>
      </c>
      <c r="D1055" s="1" t="s">
        <v>10</v>
      </c>
      <c r="E1055" s="18" t="s">
        <v>9</v>
      </c>
      <c r="F1055" s="18">
        <v>8504</v>
      </c>
      <c r="G1055" t="str">
        <f>VLOOKUP(B1055,'Store Size'!A$20:D$28,4,FALSE)</f>
        <v>Medium</v>
      </c>
    </row>
    <row r="1056" spans="1:7" x14ac:dyDescent="0.3">
      <c r="A1056" s="1" t="s">
        <v>18</v>
      </c>
      <c r="B1056" s="1" t="str">
        <f>VLOOKUP(A1056,Store_Code!$A$2:$B$10,2,FALSE)</f>
        <v>Edinburgh</v>
      </c>
      <c r="C1056" s="2">
        <v>44990</v>
      </c>
      <c r="D1056" s="1" t="s">
        <v>10</v>
      </c>
      <c r="E1056" s="18" t="s">
        <v>9</v>
      </c>
      <c r="F1056" s="18">
        <v>8425</v>
      </c>
      <c r="G1056" t="str">
        <f>VLOOKUP(B1056,'Store Size'!A$20:D$28,4,FALSE)</f>
        <v>Medium</v>
      </c>
    </row>
    <row r="1057" spans="1:7" x14ac:dyDescent="0.3">
      <c r="A1057" s="1" t="s">
        <v>18</v>
      </c>
      <c r="B1057" s="1" t="str">
        <f>VLOOKUP(A1057,Store_Code!$A$2:$B$10,2,FALSE)</f>
        <v>Edinburgh</v>
      </c>
      <c r="C1057" s="2">
        <v>44991</v>
      </c>
      <c r="D1057" s="1" t="s">
        <v>10</v>
      </c>
      <c r="E1057" s="18" t="s">
        <v>9</v>
      </c>
      <c r="F1057" s="18">
        <v>9726</v>
      </c>
      <c r="G1057" t="str">
        <f>VLOOKUP(B1057,'Store Size'!A$20:D$28,4,FALSE)</f>
        <v>Medium</v>
      </c>
    </row>
    <row r="1058" spans="1:7" x14ac:dyDescent="0.3">
      <c r="A1058" s="1" t="s">
        <v>18</v>
      </c>
      <c r="B1058" s="1" t="str">
        <f>VLOOKUP(A1058,Store_Code!$A$2:$B$10,2,FALSE)</f>
        <v>Edinburgh</v>
      </c>
      <c r="C1058" s="2">
        <v>44992</v>
      </c>
      <c r="D1058" s="1" t="s">
        <v>10</v>
      </c>
      <c r="E1058" s="18" t="s">
        <v>9</v>
      </c>
      <c r="F1058" s="18">
        <v>8749</v>
      </c>
      <c r="G1058" t="str">
        <f>VLOOKUP(B1058,'Store Size'!A$20:D$28,4,FALSE)</f>
        <v>Medium</v>
      </c>
    </row>
    <row r="1059" spans="1:7" x14ac:dyDescent="0.3">
      <c r="A1059" s="1" t="s">
        <v>18</v>
      </c>
      <c r="B1059" s="1" t="str">
        <f>VLOOKUP(A1059,Store_Code!$A$2:$B$10,2,FALSE)</f>
        <v>Edinburgh</v>
      </c>
      <c r="C1059" s="2">
        <v>44993</v>
      </c>
      <c r="D1059" s="1" t="s">
        <v>10</v>
      </c>
      <c r="E1059" s="18" t="s">
        <v>7</v>
      </c>
      <c r="F1059" s="18">
        <v>10572</v>
      </c>
      <c r="G1059" t="str">
        <f>VLOOKUP(B1059,'Store Size'!A$20:D$28,4,FALSE)</f>
        <v>Medium</v>
      </c>
    </row>
    <row r="1060" spans="1:7" x14ac:dyDescent="0.3">
      <c r="A1060" s="1" t="s">
        <v>18</v>
      </c>
      <c r="B1060" s="1" t="str">
        <f>VLOOKUP(A1060,Store_Code!$A$2:$B$10,2,FALSE)</f>
        <v>Edinburgh</v>
      </c>
      <c r="C1060" s="2">
        <v>44994</v>
      </c>
      <c r="D1060" s="1" t="s">
        <v>10</v>
      </c>
      <c r="E1060" s="18" t="s">
        <v>7</v>
      </c>
      <c r="F1060" s="18">
        <v>8444</v>
      </c>
      <c r="G1060" t="str">
        <f>VLOOKUP(B1060,'Store Size'!A$20:D$28,4,FALSE)</f>
        <v>Medium</v>
      </c>
    </row>
    <row r="1061" spans="1:7" x14ac:dyDescent="0.3">
      <c r="A1061" s="1" t="s">
        <v>18</v>
      </c>
      <c r="B1061" s="1" t="str">
        <f>VLOOKUP(A1061,Store_Code!$A$2:$B$10,2,FALSE)</f>
        <v>Edinburgh</v>
      </c>
      <c r="C1061" s="2">
        <v>44995</v>
      </c>
      <c r="D1061" s="1" t="s">
        <v>10</v>
      </c>
      <c r="E1061" s="18" t="s">
        <v>7</v>
      </c>
      <c r="F1061" s="18">
        <v>8927</v>
      </c>
      <c r="G1061" t="str">
        <f>VLOOKUP(B1061,'Store Size'!A$20:D$28,4,FALSE)</f>
        <v>Medium</v>
      </c>
    </row>
    <row r="1062" spans="1:7" x14ac:dyDescent="0.3">
      <c r="A1062" s="1" t="s">
        <v>18</v>
      </c>
      <c r="B1062" s="1" t="str">
        <f>VLOOKUP(A1062,Store_Code!$A$2:$B$10,2,FALSE)</f>
        <v>Edinburgh</v>
      </c>
      <c r="C1062" s="2">
        <v>44996</v>
      </c>
      <c r="D1062" s="1" t="s">
        <v>10</v>
      </c>
      <c r="E1062" s="18" t="s">
        <v>7</v>
      </c>
      <c r="F1062" s="18">
        <v>10158</v>
      </c>
      <c r="G1062" t="str">
        <f>VLOOKUP(B1062,'Store Size'!A$20:D$28,4,FALSE)</f>
        <v>Medium</v>
      </c>
    </row>
    <row r="1063" spans="1:7" x14ac:dyDescent="0.3">
      <c r="A1063" s="1" t="s">
        <v>18</v>
      </c>
      <c r="B1063" s="1" t="str">
        <f>VLOOKUP(A1063,Store_Code!$A$2:$B$10,2,FALSE)</f>
        <v>Edinburgh</v>
      </c>
      <c r="C1063" s="2">
        <v>44997</v>
      </c>
      <c r="D1063" s="1" t="s">
        <v>10</v>
      </c>
      <c r="E1063" s="18" t="s">
        <v>7</v>
      </c>
      <c r="F1063" s="18">
        <v>9288</v>
      </c>
      <c r="G1063" t="str">
        <f>VLOOKUP(B1063,'Store Size'!A$20:D$28,4,FALSE)</f>
        <v>Medium</v>
      </c>
    </row>
    <row r="1064" spans="1:7" x14ac:dyDescent="0.3">
      <c r="A1064" s="1" t="s">
        <v>18</v>
      </c>
      <c r="B1064" s="1" t="str">
        <f>VLOOKUP(A1064,Store_Code!$A$2:$B$10,2,FALSE)</f>
        <v>Edinburgh</v>
      </c>
      <c r="C1064" s="2">
        <v>44998</v>
      </c>
      <c r="D1064" s="1" t="s">
        <v>10</v>
      </c>
      <c r="E1064" s="18" t="s">
        <v>7</v>
      </c>
      <c r="F1064" s="18">
        <v>10058</v>
      </c>
      <c r="G1064" t="str">
        <f>VLOOKUP(B1064,'Store Size'!A$20:D$28,4,FALSE)</f>
        <v>Medium</v>
      </c>
    </row>
    <row r="1065" spans="1:7" x14ac:dyDescent="0.3">
      <c r="A1065" s="1" t="s">
        <v>18</v>
      </c>
      <c r="B1065" s="1" t="str">
        <f>VLOOKUP(A1065,Store_Code!$A$2:$B$10,2,FALSE)</f>
        <v>Edinburgh</v>
      </c>
      <c r="C1065" s="2">
        <v>44999</v>
      </c>
      <c r="D1065" s="1" t="s">
        <v>10</v>
      </c>
      <c r="E1065" s="18" t="s">
        <v>7</v>
      </c>
      <c r="F1065" s="18">
        <v>8699</v>
      </c>
      <c r="G1065" t="str">
        <f>VLOOKUP(B1065,'Store Size'!A$20:D$28,4,FALSE)</f>
        <v>Medium</v>
      </c>
    </row>
    <row r="1066" spans="1:7" x14ac:dyDescent="0.3">
      <c r="A1066" s="1" t="s">
        <v>18</v>
      </c>
      <c r="B1066" s="1" t="str">
        <f>VLOOKUP(A1066,Store_Code!$A$2:$B$10,2,FALSE)</f>
        <v>Edinburgh</v>
      </c>
      <c r="C1066" s="2">
        <v>45000</v>
      </c>
      <c r="D1066" s="1" t="s">
        <v>10</v>
      </c>
      <c r="E1066" s="18" t="s">
        <v>7</v>
      </c>
      <c r="F1066" s="18">
        <v>8524</v>
      </c>
      <c r="G1066" t="str">
        <f>VLOOKUP(B1066,'Store Size'!A$20:D$28,4,FALSE)</f>
        <v>Medium</v>
      </c>
    </row>
    <row r="1067" spans="1:7" x14ac:dyDescent="0.3">
      <c r="A1067" s="1" t="s">
        <v>18</v>
      </c>
      <c r="B1067" s="1" t="str">
        <f>VLOOKUP(A1067,Store_Code!$A$2:$B$10,2,FALSE)</f>
        <v>Edinburgh</v>
      </c>
      <c r="C1067" s="2">
        <v>45001</v>
      </c>
      <c r="D1067" s="1" t="s">
        <v>10</v>
      </c>
      <c r="E1067" s="18" t="s">
        <v>7</v>
      </c>
      <c r="F1067" s="18">
        <v>9734</v>
      </c>
      <c r="G1067" t="str">
        <f>VLOOKUP(B1067,'Store Size'!A$20:D$28,4,FALSE)</f>
        <v>Medium</v>
      </c>
    </row>
    <row r="1068" spans="1:7" x14ac:dyDescent="0.3">
      <c r="A1068" s="1" t="s">
        <v>18</v>
      </c>
      <c r="B1068" s="1" t="str">
        <f>VLOOKUP(A1068,Store_Code!$A$2:$B$10,2,FALSE)</f>
        <v>Edinburgh</v>
      </c>
      <c r="C1068" s="2">
        <v>45002</v>
      </c>
      <c r="D1068" s="1" t="s">
        <v>10</v>
      </c>
      <c r="E1068" s="18" t="s">
        <v>7</v>
      </c>
      <c r="F1068" s="18">
        <v>9770</v>
      </c>
      <c r="G1068" t="str">
        <f>VLOOKUP(B1068,'Store Size'!A$20:D$28,4,FALSE)</f>
        <v>Medium</v>
      </c>
    </row>
    <row r="1069" spans="1:7" x14ac:dyDescent="0.3">
      <c r="A1069" s="1" t="s">
        <v>18</v>
      </c>
      <c r="B1069" s="1" t="str">
        <f>VLOOKUP(A1069,Store_Code!$A$2:$B$10,2,FALSE)</f>
        <v>Edinburgh</v>
      </c>
      <c r="C1069" s="2">
        <v>45003</v>
      </c>
      <c r="D1069" s="1" t="s">
        <v>10</v>
      </c>
      <c r="E1069" s="18" t="s">
        <v>9</v>
      </c>
      <c r="F1069" s="18">
        <v>9192</v>
      </c>
      <c r="G1069" t="str">
        <f>VLOOKUP(B1069,'Store Size'!A$20:D$28,4,FALSE)</f>
        <v>Medium</v>
      </c>
    </row>
    <row r="1070" spans="1:7" x14ac:dyDescent="0.3">
      <c r="A1070" s="1" t="s">
        <v>18</v>
      </c>
      <c r="B1070" s="1" t="str">
        <f>VLOOKUP(A1070,Store_Code!$A$2:$B$10,2,FALSE)</f>
        <v>Edinburgh</v>
      </c>
      <c r="C1070" s="2">
        <v>45004</v>
      </c>
      <c r="D1070" s="1" t="s">
        <v>10</v>
      </c>
      <c r="E1070" s="18" t="s">
        <v>9</v>
      </c>
      <c r="F1070" s="18">
        <v>8847</v>
      </c>
      <c r="G1070" t="str">
        <f>VLOOKUP(B1070,'Store Size'!A$20:D$28,4,FALSE)</f>
        <v>Medium</v>
      </c>
    </row>
    <row r="1071" spans="1:7" x14ac:dyDescent="0.3">
      <c r="A1071" s="1" t="s">
        <v>18</v>
      </c>
      <c r="B1071" s="1" t="str">
        <f>VLOOKUP(A1071,Store_Code!$A$2:$B$10,2,FALSE)</f>
        <v>Edinburgh</v>
      </c>
      <c r="C1071" s="2">
        <v>45005</v>
      </c>
      <c r="D1071" s="1" t="s">
        <v>10</v>
      </c>
      <c r="E1071" s="18" t="s">
        <v>9</v>
      </c>
      <c r="F1071" s="18">
        <v>8802</v>
      </c>
      <c r="G1071" t="str">
        <f>VLOOKUP(B1071,'Store Size'!A$20:D$28,4,FALSE)</f>
        <v>Medium</v>
      </c>
    </row>
    <row r="1072" spans="1:7" x14ac:dyDescent="0.3">
      <c r="A1072" s="1" t="s">
        <v>18</v>
      </c>
      <c r="B1072" s="1" t="str">
        <f>VLOOKUP(A1072,Store_Code!$A$2:$B$10,2,FALSE)</f>
        <v>Edinburgh</v>
      </c>
      <c r="C1072" s="2">
        <v>45006</v>
      </c>
      <c r="D1072" s="1" t="s">
        <v>10</v>
      </c>
      <c r="E1072" s="18" t="s">
        <v>9</v>
      </c>
      <c r="F1072" s="18">
        <v>9137</v>
      </c>
      <c r="G1072" t="str">
        <f>VLOOKUP(B1072,'Store Size'!A$20:D$28,4,FALSE)</f>
        <v>Medium</v>
      </c>
    </row>
    <row r="1073" spans="1:7" x14ac:dyDescent="0.3">
      <c r="A1073" s="1" t="s">
        <v>18</v>
      </c>
      <c r="B1073" s="1" t="str">
        <f>VLOOKUP(A1073,Store_Code!$A$2:$B$10,2,FALSE)</f>
        <v>Edinburgh</v>
      </c>
      <c r="C1073" s="2">
        <v>45007</v>
      </c>
      <c r="D1073" s="1" t="s">
        <v>10</v>
      </c>
      <c r="E1073" s="18" t="s">
        <v>9</v>
      </c>
      <c r="F1073" s="18">
        <v>9331</v>
      </c>
      <c r="G1073" t="str">
        <f>VLOOKUP(B1073,'Store Size'!A$20:D$28,4,FALSE)</f>
        <v>Medium</v>
      </c>
    </row>
    <row r="1074" spans="1:7" x14ac:dyDescent="0.3">
      <c r="A1074" s="1" t="s">
        <v>18</v>
      </c>
      <c r="B1074" s="1" t="str">
        <f>VLOOKUP(A1074,Store_Code!$A$2:$B$10,2,FALSE)</f>
        <v>Edinburgh</v>
      </c>
      <c r="C1074" s="2">
        <v>45008</v>
      </c>
      <c r="D1074" s="1" t="s">
        <v>10</v>
      </c>
      <c r="E1074" s="18" t="s">
        <v>9</v>
      </c>
      <c r="F1074" s="18">
        <v>7618</v>
      </c>
      <c r="G1074" t="str">
        <f>VLOOKUP(B1074,'Store Size'!A$20:D$28,4,FALSE)</f>
        <v>Medium</v>
      </c>
    </row>
    <row r="1075" spans="1:7" x14ac:dyDescent="0.3">
      <c r="A1075" s="1" t="s">
        <v>18</v>
      </c>
      <c r="B1075" s="1" t="str">
        <f>VLOOKUP(A1075,Store_Code!$A$2:$B$10,2,FALSE)</f>
        <v>Edinburgh</v>
      </c>
      <c r="C1075" s="2">
        <v>45009</v>
      </c>
      <c r="D1075" s="1" t="s">
        <v>10</v>
      </c>
      <c r="E1075" s="18" t="s">
        <v>9</v>
      </c>
      <c r="F1075" s="18">
        <v>7795</v>
      </c>
      <c r="G1075" t="str">
        <f>VLOOKUP(B1075,'Store Size'!A$20:D$28,4,FALSE)</f>
        <v>Medium</v>
      </c>
    </row>
    <row r="1076" spans="1:7" x14ac:dyDescent="0.3">
      <c r="A1076" s="1" t="s">
        <v>18</v>
      </c>
      <c r="B1076" s="1" t="str">
        <f>VLOOKUP(A1076,Store_Code!$A$2:$B$10,2,FALSE)</f>
        <v>Edinburgh</v>
      </c>
      <c r="C1076" s="2">
        <v>45010</v>
      </c>
      <c r="D1076" s="1" t="s">
        <v>10</v>
      </c>
      <c r="E1076" s="18" t="s">
        <v>9</v>
      </c>
      <c r="F1076" s="18">
        <v>8352</v>
      </c>
      <c r="G1076" t="str">
        <f>VLOOKUP(B1076,'Store Size'!A$20:D$28,4,FALSE)</f>
        <v>Medium</v>
      </c>
    </row>
    <row r="1077" spans="1:7" x14ac:dyDescent="0.3">
      <c r="A1077" s="1" t="s">
        <v>18</v>
      </c>
      <c r="B1077" s="1" t="str">
        <f>VLOOKUP(A1077,Store_Code!$A$2:$B$10,2,FALSE)</f>
        <v>Edinburgh</v>
      </c>
      <c r="C1077" s="2">
        <v>45012</v>
      </c>
      <c r="D1077" s="1" t="s">
        <v>10</v>
      </c>
      <c r="E1077" s="18" t="s">
        <v>9</v>
      </c>
      <c r="F1077" s="18">
        <v>9592</v>
      </c>
      <c r="G1077" t="str">
        <f>VLOOKUP(B1077,'Store Size'!A$20:D$28,4,FALSE)</f>
        <v>Medium</v>
      </c>
    </row>
    <row r="1078" spans="1:7" x14ac:dyDescent="0.3">
      <c r="A1078" s="1" t="s">
        <v>18</v>
      </c>
      <c r="B1078" s="1" t="str">
        <f>VLOOKUP(A1078,Store_Code!$A$2:$B$10,2,FALSE)</f>
        <v>Edinburgh</v>
      </c>
      <c r="C1078" s="2">
        <v>45013</v>
      </c>
      <c r="D1078" s="1" t="s">
        <v>10</v>
      </c>
      <c r="E1078" s="18" t="s">
        <v>9</v>
      </c>
      <c r="F1078" s="18">
        <v>9154</v>
      </c>
      <c r="G1078" t="str">
        <f>VLOOKUP(B1078,'Store Size'!A$20:D$28,4,FALSE)</f>
        <v>Medium</v>
      </c>
    </row>
    <row r="1079" spans="1:7" x14ac:dyDescent="0.3">
      <c r="A1079" s="1" t="s">
        <v>18</v>
      </c>
      <c r="B1079" s="1" t="str">
        <f>VLOOKUP(A1079,Store_Code!$A$2:$B$10,2,FALSE)</f>
        <v>Edinburgh</v>
      </c>
      <c r="C1079" s="2">
        <v>45014</v>
      </c>
      <c r="D1079" s="1" t="s">
        <v>10</v>
      </c>
      <c r="E1079" s="18" t="s">
        <v>9</v>
      </c>
      <c r="F1079" s="18">
        <v>7987</v>
      </c>
      <c r="G1079" t="str">
        <f>VLOOKUP(B1079,'Store Size'!A$20:D$28,4,FALSE)</f>
        <v>Medium</v>
      </c>
    </row>
    <row r="1080" spans="1:7" x14ac:dyDescent="0.3">
      <c r="A1080" s="1" t="s">
        <v>18</v>
      </c>
      <c r="B1080" s="1" t="str">
        <f>VLOOKUP(A1080,Store_Code!$A$2:$B$10,2,FALSE)</f>
        <v>Edinburgh</v>
      </c>
      <c r="C1080" s="2">
        <v>45015</v>
      </c>
      <c r="D1080" s="1" t="s">
        <v>10</v>
      </c>
      <c r="E1080" s="18" t="s">
        <v>9</v>
      </c>
      <c r="F1080" s="18">
        <v>8572</v>
      </c>
      <c r="G1080" t="str">
        <f>VLOOKUP(B1080,'Store Size'!A$20:D$28,4,FALSE)</f>
        <v>Medium</v>
      </c>
    </row>
    <row r="1081" spans="1:7" x14ac:dyDescent="0.3">
      <c r="A1081" s="1" t="s">
        <v>18</v>
      </c>
      <c r="B1081" s="1" t="str">
        <f>VLOOKUP(A1081,Store_Code!$A$2:$B$10,2,FALSE)</f>
        <v>Edinburgh</v>
      </c>
      <c r="C1081" s="2">
        <v>45016</v>
      </c>
      <c r="D1081" s="1" t="s">
        <v>10</v>
      </c>
      <c r="E1081" s="18" t="s">
        <v>9</v>
      </c>
      <c r="F1081" s="18">
        <v>9498</v>
      </c>
      <c r="G1081" t="str">
        <f>VLOOKUP(B1081,'Store Size'!A$20:D$28,4,FALSE)</f>
        <v>Medium</v>
      </c>
    </row>
    <row r="1082" spans="1:7" x14ac:dyDescent="0.3">
      <c r="A1082" s="1" t="s">
        <v>14</v>
      </c>
      <c r="B1082" s="1" t="str">
        <f>VLOOKUP(A1082,Store_Code!$A$2:$B$10,2,FALSE)</f>
        <v>Glasgow</v>
      </c>
      <c r="C1082" s="2">
        <v>44927</v>
      </c>
      <c r="D1082" s="1" t="s">
        <v>6</v>
      </c>
      <c r="E1082" s="18" t="s">
        <v>7</v>
      </c>
      <c r="F1082" s="18">
        <v>30741</v>
      </c>
      <c r="G1082" t="str">
        <f>VLOOKUP(B1082,'Store Size'!A$2:D$10,4,FALSE)</f>
        <v>Large</v>
      </c>
    </row>
    <row r="1083" spans="1:7" x14ac:dyDescent="0.3">
      <c r="A1083" s="1" t="s">
        <v>14</v>
      </c>
      <c r="B1083" s="1" t="str">
        <f>VLOOKUP(A1083,Store_Code!$A$2:$B$10,2,FALSE)</f>
        <v>Glasgow</v>
      </c>
      <c r="C1083" s="2">
        <v>44928</v>
      </c>
      <c r="D1083" s="1" t="s">
        <v>6</v>
      </c>
      <c r="E1083" s="18" t="s">
        <v>7</v>
      </c>
      <c r="F1083" s="18">
        <v>30382</v>
      </c>
      <c r="G1083" t="str">
        <f>VLOOKUP(B1083,'Store Size'!A$2:D$10,4,FALSE)</f>
        <v>Large</v>
      </c>
    </row>
    <row r="1084" spans="1:7" x14ac:dyDescent="0.3">
      <c r="A1084" s="1" t="s">
        <v>14</v>
      </c>
      <c r="B1084" s="1" t="str">
        <f>VLOOKUP(A1084,Store_Code!$A$2:$B$10,2,FALSE)</f>
        <v>Glasgow</v>
      </c>
      <c r="C1084" s="2">
        <v>44929</v>
      </c>
      <c r="D1084" s="1" t="s">
        <v>6</v>
      </c>
      <c r="E1084" s="18" t="s">
        <v>7</v>
      </c>
      <c r="F1084" s="18">
        <v>30792</v>
      </c>
      <c r="G1084" t="str">
        <f>VLOOKUP(B1084,'Store Size'!A$2:D$10,4,FALSE)</f>
        <v>Large</v>
      </c>
    </row>
    <row r="1085" spans="1:7" x14ac:dyDescent="0.3">
      <c r="A1085" s="1" t="s">
        <v>14</v>
      </c>
      <c r="B1085" s="1" t="str">
        <f>VLOOKUP(A1085,Store_Code!$A$2:$B$10,2,FALSE)</f>
        <v>Glasgow</v>
      </c>
      <c r="C1085" s="2">
        <v>44930</v>
      </c>
      <c r="D1085" s="1" t="s">
        <v>6</v>
      </c>
      <c r="E1085" s="18" t="s">
        <v>7</v>
      </c>
      <c r="F1085" s="18">
        <v>29926</v>
      </c>
      <c r="G1085" t="str">
        <f>VLOOKUP(B1085,'Store Size'!A$2:D$10,4,FALSE)</f>
        <v>Large</v>
      </c>
    </row>
    <row r="1086" spans="1:7" x14ac:dyDescent="0.3">
      <c r="A1086" s="1" t="s">
        <v>14</v>
      </c>
      <c r="B1086" s="1" t="str">
        <f>VLOOKUP(A1086,Store_Code!$A$2:$B$10,2,FALSE)</f>
        <v>Glasgow</v>
      </c>
      <c r="C1086" s="2">
        <v>44931</v>
      </c>
      <c r="D1086" s="1" t="s">
        <v>6</v>
      </c>
      <c r="E1086" s="18" t="s">
        <v>7</v>
      </c>
      <c r="F1086" s="18">
        <v>30634</v>
      </c>
      <c r="G1086" t="str">
        <f>VLOOKUP(B1086,'Store Size'!A$2:D$10,4,FALSE)</f>
        <v>Large</v>
      </c>
    </row>
    <row r="1087" spans="1:7" x14ac:dyDescent="0.3">
      <c r="A1087" s="1" t="s">
        <v>14</v>
      </c>
      <c r="B1087" s="1" t="str">
        <f>VLOOKUP(A1087,Store_Code!$A$2:$B$10,2,FALSE)</f>
        <v>Glasgow</v>
      </c>
      <c r="C1087" s="2">
        <v>44932</v>
      </c>
      <c r="D1087" s="1" t="s">
        <v>6</v>
      </c>
      <c r="E1087" s="18" t="s">
        <v>7</v>
      </c>
      <c r="F1087" s="18">
        <v>30487</v>
      </c>
      <c r="G1087" t="str">
        <f>VLOOKUP(B1087,'Store Size'!A$2:D$10,4,FALSE)</f>
        <v>Large</v>
      </c>
    </row>
    <row r="1088" spans="1:7" x14ac:dyDescent="0.3">
      <c r="A1088" s="1" t="s">
        <v>14</v>
      </c>
      <c r="B1088" s="1" t="str">
        <f>VLOOKUP(A1088,Store_Code!$A$2:$B$10,2,FALSE)</f>
        <v>Glasgow</v>
      </c>
      <c r="C1088" s="2">
        <v>44933</v>
      </c>
      <c r="D1088" s="1" t="s">
        <v>6</v>
      </c>
      <c r="E1088" s="18" t="s">
        <v>7</v>
      </c>
      <c r="F1088" s="18">
        <v>29809</v>
      </c>
      <c r="G1088" t="str">
        <f>VLOOKUP(B1088,'Store Size'!A$2:D$10,4,FALSE)</f>
        <v>Large</v>
      </c>
    </row>
    <row r="1089" spans="1:7" x14ac:dyDescent="0.3">
      <c r="A1089" s="1" t="s">
        <v>14</v>
      </c>
      <c r="B1089" s="1" t="str">
        <f>VLOOKUP(A1089,Store_Code!$A$2:$B$10,2,FALSE)</f>
        <v>Glasgow</v>
      </c>
      <c r="C1089" s="2">
        <v>44934</v>
      </c>
      <c r="D1089" s="1" t="s">
        <v>6</v>
      </c>
      <c r="E1089" s="18" t="s">
        <v>7</v>
      </c>
      <c r="F1089" s="18">
        <v>30250</v>
      </c>
      <c r="G1089" t="str">
        <f>VLOOKUP(B1089,'Store Size'!A$2:D$10,4,FALSE)</f>
        <v>Large</v>
      </c>
    </row>
    <row r="1090" spans="1:7" x14ac:dyDescent="0.3">
      <c r="A1090" s="1" t="s">
        <v>14</v>
      </c>
      <c r="B1090" s="1" t="str">
        <f>VLOOKUP(A1090,Store_Code!$A$2:$B$10,2,FALSE)</f>
        <v>Glasgow</v>
      </c>
      <c r="C1090" s="2">
        <v>44935</v>
      </c>
      <c r="D1090" s="1" t="s">
        <v>6</v>
      </c>
      <c r="E1090" s="18" t="s">
        <v>7</v>
      </c>
      <c r="F1090" s="18">
        <v>29494</v>
      </c>
      <c r="G1090" t="str">
        <f>VLOOKUP(B1090,'Store Size'!A$2:D$10,4,FALSE)</f>
        <v>Large</v>
      </c>
    </row>
    <row r="1091" spans="1:7" x14ac:dyDescent="0.3">
      <c r="A1091" s="1" t="s">
        <v>14</v>
      </c>
      <c r="B1091" s="1" t="str">
        <f>VLOOKUP(A1091,Store_Code!$A$2:$B$10,2,FALSE)</f>
        <v>Glasgow</v>
      </c>
      <c r="C1091" s="2">
        <v>44936</v>
      </c>
      <c r="D1091" s="1" t="s">
        <v>6</v>
      </c>
      <c r="E1091" s="18" t="s">
        <v>7</v>
      </c>
      <c r="F1091" s="18">
        <v>29737</v>
      </c>
      <c r="G1091" t="str">
        <f>VLOOKUP(B1091,'Store Size'!A$2:D$10,4,FALSE)</f>
        <v>Large</v>
      </c>
    </row>
    <row r="1092" spans="1:7" x14ac:dyDescent="0.3">
      <c r="A1092" s="1" t="s">
        <v>14</v>
      </c>
      <c r="B1092" s="1" t="str">
        <f>VLOOKUP(A1092,Store_Code!$A$2:$B$10,2,FALSE)</f>
        <v>Glasgow</v>
      </c>
      <c r="C1092" s="2">
        <v>44937</v>
      </c>
      <c r="D1092" s="1" t="s">
        <v>6</v>
      </c>
      <c r="E1092" s="18" t="s">
        <v>7</v>
      </c>
      <c r="F1092" s="18">
        <v>30276</v>
      </c>
      <c r="G1092" t="str">
        <f>VLOOKUP(B1092,'Store Size'!A$2:D$10,4,FALSE)</f>
        <v>Large</v>
      </c>
    </row>
    <row r="1093" spans="1:7" x14ac:dyDescent="0.3">
      <c r="A1093" s="1" t="s">
        <v>14</v>
      </c>
      <c r="B1093" s="1" t="str">
        <f>VLOOKUP(A1093,Store_Code!$A$2:$B$10,2,FALSE)</f>
        <v>Glasgow</v>
      </c>
      <c r="C1093" s="2">
        <v>44938</v>
      </c>
      <c r="D1093" s="1" t="s">
        <v>6</v>
      </c>
      <c r="E1093" s="18" t="s">
        <v>7</v>
      </c>
      <c r="F1093" s="18">
        <v>30773</v>
      </c>
      <c r="G1093" t="str">
        <f>VLOOKUP(B1093,'Store Size'!A$2:D$10,4,FALSE)</f>
        <v>Large</v>
      </c>
    </row>
    <row r="1094" spans="1:7" x14ac:dyDescent="0.3">
      <c r="A1094" s="1" t="s">
        <v>14</v>
      </c>
      <c r="B1094" s="1" t="str">
        <f>VLOOKUP(A1094,Store_Code!$A$2:$B$10,2,FALSE)</f>
        <v>Glasgow</v>
      </c>
      <c r="C1094" s="2">
        <v>44939</v>
      </c>
      <c r="D1094" s="1" t="s">
        <v>6</v>
      </c>
      <c r="E1094" s="18" t="s">
        <v>7</v>
      </c>
      <c r="F1094" s="18">
        <v>30113</v>
      </c>
      <c r="G1094" t="str">
        <f>VLOOKUP(B1094,'Store Size'!A$2:D$10,4,FALSE)</f>
        <v>Large</v>
      </c>
    </row>
    <row r="1095" spans="1:7" x14ac:dyDescent="0.3">
      <c r="A1095" s="1" t="s">
        <v>14</v>
      </c>
      <c r="B1095" s="1" t="str">
        <f>VLOOKUP(A1095,Store_Code!$A$2:$B$10,2,FALSE)</f>
        <v>Glasgow</v>
      </c>
      <c r="C1095" s="2">
        <v>44940</v>
      </c>
      <c r="D1095" s="1" t="s">
        <v>6</v>
      </c>
      <c r="E1095" s="18" t="s">
        <v>7</v>
      </c>
      <c r="F1095" s="18">
        <v>30942</v>
      </c>
      <c r="G1095" t="str">
        <f>VLOOKUP(B1095,'Store Size'!A$2:D$10,4,FALSE)</f>
        <v>Large</v>
      </c>
    </row>
    <row r="1096" spans="1:7" x14ac:dyDescent="0.3">
      <c r="A1096" s="1" t="s">
        <v>14</v>
      </c>
      <c r="B1096" s="1" t="str">
        <f>VLOOKUP(A1096,Store_Code!$A$2:$B$10,2,FALSE)</f>
        <v>Glasgow</v>
      </c>
      <c r="C1096" s="2">
        <v>44941</v>
      </c>
      <c r="D1096" s="1" t="s">
        <v>6</v>
      </c>
      <c r="E1096" s="18" t="s">
        <v>7</v>
      </c>
      <c r="F1096" s="18">
        <v>29965</v>
      </c>
      <c r="G1096" t="str">
        <f>VLOOKUP(B1096,'Store Size'!A$2:D$10,4,FALSE)</f>
        <v>Large</v>
      </c>
    </row>
    <row r="1097" spans="1:7" x14ac:dyDescent="0.3">
      <c r="A1097" s="1" t="s">
        <v>14</v>
      </c>
      <c r="B1097" s="1" t="str">
        <f>VLOOKUP(A1097,Store_Code!$A$2:$B$10,2,FALSE)</f>
        <v>Glasgow</v>
      </c>
      <c r="C1097" s="2">
        <v>44942</v>
      </c>
      <c r="D1097" s="1" t="s">
        <v>6</v>
      </c>
      <c r="E1097" s="18" t="s">
        <v>9</v>
      </c>
      <c r="F1097" s="18">
        <v>21673</v>
      </c>
      <c r="G1097" t="str">
        <f>VLOOKUP(B1097,'Store Size'!A$2:D$10,4,FALSE)</f>
        <v>Large</v>
      </c>
    </row>
    <row r="1098" spans="1:7" x14ac:dyDescent="0.3">
      <c r="A1098" s="1" t="s">
        <v>14</v>
      </c>
      <c r="B1098" s="1" t="str">
        <f>VLOOKUP(A1098,Store_Code!$A$2:$B$10,2,FALSE)</f>
        <v>Glasgow</v>
      </c>
      <c r="C1098" s="2">
        <v>44943</v>
      </c>
      <c r="D1098" s="1" t="s">
        <v>6</v>
      </c>
      <c r="E1098" s="18" t="s">
        <v>9</v>
      </c>
      <c r="F1098" s="18">
        <v>22804</v>
      </c>
      <c r="G1098" t="str">
        <f>VLOOKUP(B1098,'Store Size'!A$2:D$10,4,FALSE)</f>
        <v>Large</v>
      </c>
    </row>
    <row r="1099" spans="1:7" x14ac:dyDescent="0.3">
      <c r="A1099" s="1" t="s">
        <v>14</v>
      </c>
      <c r="B1099" s="1" t="str">
        <f>VLOOKUP(A1099,Store_Code!$A$2:$B$10,2,FALSE)</f>
        <v>Glasgow</v>
      </c>
      <c r="C1099" s="2">
        <v>44944</v>
      </c>
      <c r="D1099" s="1" t="s">
        <v>6</v>
      </c>
      <c r="E1099" s="18" t="s">
        <v>9</v>
      </c>
      <c r="F1099" s="18">
        <v>21083</v>
      </c>
      <c r="G1099" t="str">
        <f>VLOOKUP(B1099,'Store Size'!A$2:D$10,4,FALSE)</f>
        <v>Large</v>
      </c>
    </row>
    <row r="1100" spans="1:7" x14ac:dyDescent="0.3">
      <c r="A1100" s="1" t="s">
        <v>14</v>
      </c>
      <c r="B1100" s="1" t="str">
        <f>VLOOKUP(A1100,Store_Code!$A$2:$B$10,2,FALSE)</f>
        <v>Glasgow</v>
      </c>
      <c r="C1100" s="2">
        <v>44945</v>
      </c>
      <c r="D1100" s="1" t="s">
        <v>6</v>
      </c>
      <c r="E1100" s="18" t="s">
        <v>9</v>
      </c>
      <c r="F1100" s="18">
        <v>22184</v>
      </c>
      <c r="G1100" t="str">
        <f>VLOOKUP(B1100,'Store Size'!A$2:D$10,4,FALSE)</f>
        <v>Large</v>
      </c>
    </row>
    <row r="1101" spans="1:7" x14ac:dyDescent="0.3">
      <c r="A1101" s="1" t="s">
        <v>14</v>
      </c>
      <c r="B1101" s="1" t="str">
        <f>VLOOKUP(A1101,Store_Code!$A$2:$B$10,2,FALSE)</f>
        <v>Glasgow</v>
      </c>
      <c r="C1101" s="2">
        <v>44946</v>
      </c>
      <c r="D1101" s="1" t="s">
        <v>6</v>
      </c>
      <c r="E1101" s="18" t="s">
        <v>9</v>
      </c>
      <c r="F1101" s="18">
        <v>23750</v>
      </c>
      <c r="G1101" t="str">
        <f>VLOOKUP(B1101,'Store Size'!A$2:D$10,4,FALSE)</f>
        <v>Large</v>
      </c>
    </row>
    <row r="1102" spans="1:7" x14ac:dyDescent="0.3">
      <c r="A1102" s="1" t="s">
        <v>14</v>
      </c>
      <c r="B1102" s="1" t="str">
        <f>VLOOKUP(A1102,Store_Code!$A$2:$B$10,2,FALSE)</f>
        <v>Glasgow</v>
      </c>
      <c r="C1102" s="2">
        <v>44947</v>
      </c>
      <c r="D1102" s="1" t="s">
        <v>6</v>
      </c>
      <c r="E1102" s="18" t="s">
        <v>9</v>
      </c>
      <c r="F1102" s="18">
        <v>23428</v>
      </c>
      <c r="G1102" t="str">
        <f>VLOOKUP(B1102,'Store Size'!A$2:D$10,4,FALSE)</f>
        <v>Large</v>
      </c>
    </row>
    <row r="1103" spans="1:7" x14ac:dyDescent="0.3">
      <c r="A1103" s="1" t="s">
        <v>14</v>
      </c>
      <c r="B1103" s="1" t="str">
        <f>VLOOKUP(A1103,Store_Code!$A$2:$B$10,2,FALSE)</f>
        <v>Glasgow</v>
      </c>
      <c r="C1103" s="2">
        <v>44948</v>
      </c>
      <c r="D1103" s="1" t="s">
        <v>6</v>
      </c>
      <c r="E1103" s="18" t="s">
        <v>9</v>
      </c>
      <c r="F1103" s="18">
        <v>22003</v>
      </c>
      <c r="G1103" t="str">
        <f>VLOOKUP(B1103,'Store Size'!A$2:D$10,4,FALSE)</f>
        <v>Large</v>
      </c>
    </row>
    <row r="1104" spans="1:7" x14ac:dyDescent="0.3">
      <c r="A1104" s="1" t="s">
        <v>14</v>
      </c>
      <c r="B1104" s="1" t="str">
        <f>VLOOKUP(A1104,Store_Code!$A$2:$B$10,2,FALSE)</f>
        <v>Glasgow</v>
      </c>
      <c r="C1104" s="2">
        <v>44949</v>
      </c>
      <c r="D1104" s="1" t="s">
        <v>6</v>
      </c>
      <c r="E1104" s="18" t="s">
        <v>9</v>
      </c>
      <c r="F1104" s="18">
        <v>23290</v>
      </c>
      <c r="G1104" t="str">
        <f>VLOOKUP(B1104,'Store Size'!A$2:D$10,4,FALSE)</f>
        <v>Large</v>
      </c>
    </row>
    <row r="1105" spans="1:7" x14ac:dyDescent="0.3">
      <c r="A1105" s="1" t="s">
        <v>14</v>
      </c>
      <c r="B1105" s="1" t="str">
        <f>VLOOKUP(A1105,Store_Code!$A$2:$B$10,2,FALSE)</f>
        <v>Glasgow</v>
      </c>
      <c r="C1105" s="2">
        <v>44950</v>
      </c>
      <c r="D1105" s="1" t="s">
        <v>6</v>
      </c>
      <c r="E1105" s="18" t="s">
        <v>9</v>
      </c>
      <c r="F1105" s="18">
        <v>21522</v>
      </c>
      <c r="G1105" t="str">
        <f>VLOOKUP(B1105,'Store Size'!A$2:D$10,4,FALSE)</f>
        <v>Large</v>
      </c>
    </row>
    <row r="1106" spans="1:7" x14ac:dyDescent="0.3">
      <c r="A1106" s="1" t="s">
        <v>14</v>
      </c>
      <c r="B1106" s="1" t="str">
        <f>VLOOKUP(A1106,Store_Code!$A$2:$B$10,2,FALSE)</f>
        <v>Glasgow</v>
      </c>
      <c r="C1106" s="2">
        <v>44951</v>
      </c>
      <c r="D1106" s="1" t="s">
        <v>6</v>
      </c>
      <c r="E1106" s="18" t="s">
        <v>9</v>
      </c>
      <c r="F1106" s="18">
        <v>22092</v>
      </c>
      <c r="G1106" t="str">
        <f>VLOOKUP(B1106,'Store Size'!A$2:D$10,4,FALSE)</f>
        <v>Large</v>
      </c>
    </row>
    <row r="1107" spans="1:7" x14ac:dyDescent="0.3">
      <c r="A1107" s="1" t="s">
        <v>14</v>
      </c>
      <c r="B1107" s="1" t="str">
        <f>VLOOKUP(A1107,Store_Code!$A$2:$B$10,2,FALSE)</f>
        <v>Glasgow</v>
      </c>
      <c r="C1107" s="2">
        <v>44952</v>
      </c>
      <c r="D1107" s="1" t="s">
        <v>6</v>
      </c>
      <c r="E1107" s="18" t="s">
        <v>9</v>
      </c>
      <c r="F1107" s="18">
        <v>23651</v>
      </c>
      <c r="G1107" t="str">
        <f>VLOOKUP(B1107,'Store Size'!A$2:D$10,4,FALSE)</f>
        <v>Large</v>
      </c>
    </row>
    <row r="1108" spans="1:7" x14ac:dyDescent="0.3">
      <c r="A1108" s="1" t="s">
        <v>14</v>
      </c>
      <c r="B1108" s="1" t="str">
        <f>VLOOKUP(A1108,Store_Code!$A$2:$B$10,2,FALSE)</f>
        <v>Glasgow</v>
      </c>
      <c r="C1108" s="2">
        <v>44953</v>
      </c>
      <c r="D1108" s="1" t="s">
        <v>6</v>
      </c>
      <c r="E1108" s="18" t="s">
        <v>9</v>
      </c>
      <c r="F1108" s="18">
        <v>22091</v>
      </c>
      <c r="G1108" t="str">
        <f>VLOOKUP(B1108,'Store Size'!A$2:D$10,4,FALSE)</f>
        <v>Large</v>
      </c>
    </row>
    <row r="1109" spans="1:7" x14ac:dyDescent="0.3">
      <c r="A1109" s="1" t="s">
        <v>14</v>
      </c>
      <c r="B1109" s="1" t="str">
        <f>VLOOKUP(A1109,Store_Code!$A$2:$B$10,2,FALSE)</f>
        <v>Glasgow</v>
      </c>
      <c r="C1109" s="2">
        <v>44954</v>
      </c>
      <c r="D1109" s="1" t="s">
        <v>6</v>
      </c>
      <c r="E1109" s="18" t="s">
        <v>9</v>
      </c>
      <c r="F1109" s="18">
        <v>23067</v>
      </c>
      <c r="G1109" t="str">
        <f>VLOOKUP(B1109,'Store Size'!A$2:D$10,4,FALSE)</f>
        <v>Large</v>
      </c>
    </row>
    <row r="1110" spans="1:7" x14ac:dyDescent="0.3">
      <c r="A1110" s="1" t="s">
        <v>14</v>
      </c>
      <c r="B1110" s="1" t="str">
        <f>VLOOKUP(A1110,Store_Code!$A$2:$B$10,2,FALSE)</f>
        <v>Glasgow</v>
      </c>
      <c r="C1110" s="2">
        <v>44955</v>
      </c>
      <c r="D1110" s="1" t="s">
        <v>6</v>
      </c>
      <c r="E1110" s="18" t="s">
        <v>9</v>
      </c>
      <c r="F1110" s="18">
        <v>22899</v>
      </c>
      <c r="G1110" t="str">
        <f>VLOOKUP(B1110,'Store Size'!A$2:D$10,4,FALSE)</f>
        <v>Large</v>
      </c>
    </row>
    <row r="1111" spans="1:7" x14ac:dyDescent="0.3">
      <c r="A1111" s="1" t="s">
        <v>14</v>
      </c>
      <c r="B1111" s="1" t="str">
        <f>VLOOKUP(A1111,Store_Code!$A$2:$B$10,2,FALSE)</f>
        <v>Glasgow</v>
      </c>
      <c r="C1111" s="2">
        <v>44956</v>
      </c>
      <c r="D1111" s="1" t="s">
        <v>6</v>
      </c>
      <c r="E1111" s="18" t="s">
        <v>9</v>
      </c>
      <c r="F1111" s="18">
        <v>22179</v>
      </c>
      <c r="G1111" t="str">
        <f>VLOOKUP(B1111,'Store Size'!A$2:D$10,4,FALSE)</f>
        <v>Large</v>
      </c>
    </row>
    <row r="1112" spans="1:7" x14ac:dyDescent="0.3">
      <c r="A1112" s="1" t="s">
        <v>14</v>
      </c>
      <c r="B1112" s="1" t="str">
        <f>VLOOKUP(A1112,Store_Code!$A$2:$B$10,2,FALSE)</f>
        <v>Glasgow</v>
      </c>
      <c r="C1112" s="2">
        <v>44957</v>
      </c>
      <c r="D1112" s="1" t="s">
        <v>6</v>
      </c>
      <c r="E1112" s="18" t="s">
        <v>9</v>
      </c>
      <c r="F1112" s="18">
        <v>21037</v>
      </c>
      <c r="G1112" t="str">
        <f>VLOOKUP(B1112,'Store Size'!A$2:D$10,4,FALSE)</f>
        <v>Large</v>
      </c>
    </row>
    <row r="1113" spans="1:7" x14ac:dyDescent="0.3">
      <c r="A1113" s="1" t="s">
        <v>14</v>
      </c>
      <c r="B1113" s="1" t="str">
        <f>VLOOKUP(A1113,Store_Code!$A$2:$B$10,2,FALSE)</f>
        <v>Glasgow</v>
      </c>
      <c r="C1113" s="2">
        <v>44958</v>
      </c>
      <c r="D1113" s="1" t="s">
        <v>6</v>
      </c>
      <c r="E1113" s="18" t="s">
        <v>9</v>
      </c>
      <c r="F1113" s="18">
        <v>23552</v>
      </c>
      <c r="G1113" t="str">
        <f>VLOOKUP(B1113,'Store Size'!A$2:D$10,4,FALSE)</f>
        <v>Large</v>
      </c>
    </row>
    <row r="1114" spans="1:7" x14ac:dyDescent="0.3">
      <c r="A1114" s="1" t="s">
        <v>14</v>
      </c>
      <c r="B1114" s="1" t="str">
        <f>VLOOKUP(A1114,Store_Code!$A$2:$B$10,2,FALSE)</f>
        <v>Glasgow</v>
      </c>
      <c r="C1114" s="2">
        <v>44959</v>
      </c>
      <c r="D1114" s="1" t="s">
        <v>6</v>
      </c>
      <c r="E1114" s="18" t="s">
        <v>9</v>
      </c>
      <c r="F1114" s="18">
        <v>22840</v>
      </c>
      <c r="G1114" t="str">
        <f>VLOOKUP(B1114,'Store Size'!A$2:D$10,4,FALSE)</f>
        <v>Large</v>
      </c>
    </row>
    <row r="1115" spans="1:7" x14ac:dyDescent="0.3">
      <c r="A1115" s="1" t="s">
        <v>14</v>
      </c>
      <c r="B1115" s="1" t="str">
        <f>VLOOKUP(A1115,Store_Code!$A$2:$B$10,2,FALSE)</f>
        <v>Glasgow</v>
      </c>
      <c r="C1115" s="2">
        <v>44960</v>
      </c>
      <c r="D1115" s="1" t="s">
        <v>6</v>
      </c>
      <c r="E1115" s="18" t="s">
        <v>9</v>
      </c>
      <c r="F1115" s="18">
        <v>21205</v>
      </c>
      <c r="G1115" t="str">
        <f>VLOOKUP(B1115,'Store Size'!A$2:D$10,4,FALSE)</f>
        <v>Large</v>
      </c>
    </row>
    <row r="1116" spans="1:7" x14ac:dyDescent="0.3">
      <c r="A1116" s="1" t="s">
        <v>14</v>
      </c>
      <c r="B1116" s="1" t="str">
        <f>VLOOKUP(A1116,Store_Code!$A$2:$B$10,2,FALSE)</f>
        <v>Glasgow</v>
      </c>
      <c r="C1116" s="2">
        <v>44961</v>
      </c>
      <c r="D1116" s="1" t="s">
        <v>6</v>
      </c>
      <c r="E1116" s="18" t="s">
        <v>9</v>
      </c>
      <c r="F1116" s="18">
        <v>21535</v>
      </c>
      <c r="G1116" t="str">
        <f>VLOOKUP(B1116,'Store Size'!A$2:D$10,4,FALSE)</f>
        <v>Large</v>
      </c>
    </row>
    <row r="1117" spans="1:7" x14ac:dyDescent="0.3">
      <c r="A1117" s="1" t="s">
        <v>14</v>
      </c>
      <c r="B1117" s="1" t="str">
        <f>VLOOKUP(A1117,Store_Code!$A$2:$B$10,2,FALSE)</f>
        <v>Glasgow</v>
      </c>
      <c r="C1117" s="2">
        <v>44962</v>
      </c>
      <c r="D1117" s="1" t="s">
        <v>6</v>
      </c>
      <c r="E1117" s="18" t="s">
        <v>9</v>
      </c>
      <c r="F1117" s="18">
        <v>23165</v>
      </c>
      <c r="G1117" t="str">
        <f>VLOOKUP(B1117,'Store Size'!A$2:D$10,4,FALSE)</f>
        <v>Large</v>
      </c>
    </row>
    <row r="1118" spans="1:7" x14ac:dyDescent="0.3">
      <c r="A1118" s="1" t="s">
        <v>14</v>
      </c>
      <c r="B1118" s="1" t="str">
        <f>VLOOKUP(A1118,Store_Code!$A$2:$B$10,2,FALSE)</f>
        <v>Glasgow</v>
      </c>
      <c r="C1118" s="2">
        <v>44963</v>
      </c>
      <c r="D1118" s="1" t="s">
        <v>6</v>
      </c>
      <c r="E1118" s="18" t="s">
        <v>9</v>
      </c>
      <c r="F1118" s="18">
        <v>21460</v>
      </c>
      <c r="G1118" t="str">
        <f>VLOOKUP(B1118,'Store Size'!A$2:D$10,4,FALSE)</f>
        <v>Large</v>
      </c>
    </row>
    <row r="1119" spans="1:7" x14ac:dyDescent="0.3">
      <c r="A1119" s="1" t="s">
        <v>14</v>
      </c>
      <c r="B1119" s="1" t="str">
        <f>VLOOKUP(A1119,Store_Code!$A$2:$B$10,2,FALSE)</f>
        <v>Glasgow</v>
      </c>
      <c r="C1119" s="2">
        <v>44964</v>
      </c>
      <c r="D1119" s="1" t="s">
        <v>6</v>
      </c>
      <c r="E1119" s="18" t="s">
        <v>9</v>
      </c>
      <c r="F1119" s="18">
        <v>21735</v>
      </c>
      <c r="G1119" t="str">
        <f>VLOOKUP(B1119,'Store Size'!A$2:D$10,4,FALSE)</f>
        <v>Large</v>
      </c>
    </row>
    <row r="1120" spans="1:7" x14ac:dyDescent="0.3">
      <c r="A1120" s="1" t="s">
        <v>14</v>
      </c>
      <c r="B1120" s="1" t="str">
        <f>VLOOKUP(A1120,Store_Code!$A$2:$B$10,2,FALSE)</f>
        <v>Glasgow</v>
      </c>
      <c r="C1120" s="2">
        <v>44965</v>
      </c>
      <c r="D1120" s="1" t="s">
        <v>6</v>
      </c>
      <c r="E1120" s="18" t="s">
        <v>9</v>
      </c>
      <c r="F1120" s="18">
        <v>23504</v>
      </c>
      <c r="G1120" t="str">
        <f>VLOOKUP(B1120,'Store Size'!A$2:D$10,4,FALSE)</f>
        <v>Large</v>
      </c>
    </row>
    <row r="1121" spans="1:7" x14ac:dyDescent="0.3">
      <c r="A1121" s="1" t="s">
        <v>14</v>
      </c>
      <c r="B1121" s="1" t="str">
        <f>VLOOKUP(A1121,Store_Code!$A$2:$B$10,2,FALSE)</f>
        <v>Glasgow</v>
      </c>
      <c r="C1121" s="2">
        <v>44966</v>
      </c>
      <c r="D1121" s="1" t="s">
        <v>6</v>
      </c>
      <c r="E1121" s="18" t="s">
        <v>9</v>
      </c>
      <c r="F1121" s="18">
        <v>21945</v>
      </c>
      <c r="G1121" t="str">
        <f>VLOOKUP(B1121,'Store Size'!A$2:D$10,4,FALSE)</f>
        <v>Large</v>
      </c>
    </row>
    <row r="1122" spans="1:7" x14ac:dyDescent="0.3">
      <c r="A1122" s="1" t="s">
        <v>14</v>
      </c>
      <c r="B1122" s="1" t="str">
        <f>VLOOKUP(A1122,Store_Code!$A$2:$B$10,2,FALSE)</f>
        <v>Glasgow</v>
      </c>
      <c r="C1122" s="2">
        <v>44967</v>
      </c>
      <c r="D1122" s="1" t="s">
        <v>6</v>
      </c>
      <c r="E1122" s="18" t="s">
        <v>9</v>
      </c>
      <c r="F1122" s="18">
        <v>21187</v>
      </c>
      <c r="G1122" t="str">
        <f>VLOOKUP(B1122,'Store Size'!A$2:D$10,4,FALSE)</f>
        <v>Large</v>
      </c>
    </row>
    <row r="1123" spans="1:7" x14ac:dyDescent="0.3">
      <c r="A1123" s="1" t="s">
        <v>14</v>
      </c>
      <c r="B1123" s="1" t="str">
        <f>VLOOKUP(A1123,Store_Code!$A$2:$B$10,2,FALSE)</f>
        <v>Glasgow</v>
      </c>
      <c r="C1123" s="2">
        <v>44968</v>
      </c>
      <c r="D1123" s="1" t="s">
        <v>6</v>
      </c>
      <c r="E1123" s="18" t="s">
        <v>9</v>
      </c>
      <c r="F1123" s="18">
        <v>23323</v>
      </c>
      <c r="G1123" t="str">
        <f>VLOOKUP(B1123,'Store Size'!A$2:D$10,4,FALSE)</f>
        <v>Large</v>
      </c>
    </row>
    <row r="1124" spans="1:7" x14ac:dyDescent="0.3">
      <c r="A1124" s="1" t="s">
        <v>14</v>
      </c>
      <c r="B1124" s="1" t="str">
        <f>VLOOKUP(A1124,Store_Code!$A$2:$B$10,2,FALSE)</f>
        <v>Glasgow</v>
      </c>
      <c r="C1124" s="2">
        <v>44969</v>
      </c>
      <c r="D1124" s="1" t="s">
        <v>6</v>
      </c>
      <c r="E1124" s="18" t="s">
        <v>9</v>
      </c>
      <c r="F1124" s="18">
        <v>23201</v>
      </c>
      <c r="G1124" t="str">
        <f>VLOOKUP(B1124,'Store Size'!A$2:D$10,4,FALSE)</f>
        <v>Large</v>
      </c>
    </row>
    <row r="1125" spans="1:7" x14ac:dyDescent="0.3">
      <c r="A1125" s="1" t="s">
        <v>14</v>
      </c>
      <c r="B1125" s="1" t="str">
        <f>VLOOKUP(A1125,Store_Code!$A$2:$B$10,2,FALSE)</f>
        <v>Glasgow</v>
      </c>
      <c r="C1125" s="2">
        <v>44970</v>
      </c>
      <c r="D1125" s="1" t="s">
        <v>6</v>
      </c>
      <c r="E1125" s="18" t="s">
        <v>9</v>
      </c>
      <c r="F1125" s="18">
        <v>23134</v>
      </c>
      <c r="G1125" t="str">
        <f>VLOOKUP(B1125,'Store Size'!A$2:D$10,4,FALSE)</f>
        <v>Large</v>
      </c>
    </row>
    <row r="1126" spans="1:7" x14ac:dyDescent="0.3">
      <c r="A1126" s="1" t="s">
        <v>14</v>
      </c>
      <c r="B1126" s="1" t="str">
        <f>VLOOKUP(A1126,Store_Code!$A$2:$B$10,2,FALSE)</f>
        <v>Glasgow</v>
      </c>
      <c r="C1126" s="2">
        <v>44971</v>
      </c>
      <c r="D1126" s="1" t="s">
        <v>6</v>
      </c>
      <c r="E1126" s="18" t="s">
        <v>9</v>
      </c>
      <c r="F1126" s="18">
        <v>22661</v>
      </c>
      <c r="G1126" t="str">
        <f>VLOOKUP(B1126,'Store Size'!A$2:D$10,4,FALSE)</f>
        <v>Large</v>
      </c>
    </row>
    <row r="1127" spans="1:7" x14ac:dyDescent="0.3">
      <c r="A1127" s="1" t="s">
        <v>14</v>
      </c>
      <c r="B1127" s="1" t="str">
        <f>VLOOKUP(A1127,Store_Code!$A$2:$B$10,2,FALSE)</f>
        <v>Glasgow</v>
      </c>
      <c r="C1127" s="2">
        <v>44972</v>
      </c>
      <c r="D1127" s="1" t="s">
        <v>6</v>
      </c>
      <c r="E1127" s="18" t="s">
        <v>9</v>
      </c>
      <c r="F1127" s="18">
        <v>21979</v>
      </c>
      <c r="G1127" t="str">
        <f>VLOOKUP(B1127,'Store Size'!A$2:D$10,4,FALSE)</f>
        <v>Large</v>
      </c>
    </row>
    <row r="1128" spans="1:7" x14ac:dyDescent="0.3">
      <c r="A1128" s="1" t="s">
        <v>14</v>
      </c>
      <c r="B1128" s="1" t="str">
        <f>VLOOKUP(A1128,Store_Code!$A$2:$B$10,2,FALSE)</f>
        <v>Glasgow</v>
      </c>
      <c r="C1128" s="2">
        <v>44973</v>
      </c>
      <c r="D1128" s="1" t="s">
        <v>6</v>
      </c>
      <c r="E1128" s="18" t="s">
        <v>9</v>
      </c>
      <c r="F1128" s="18">
        <v>21263</v>
      </c>
      <c r="G1128" t="str">
        <f>VLOOKUP(B1128,'Store Size'!A$2:D$10,4,FALSE)</f>
        <v>Large</v>
      </c>
    </row>
    <row r="1129" spans="1:7" x14ac:dyDescent="0.3">
      <c r="A1129" s="1" t="s">
        <v>14</v>
      </c>
      <c r="B1129" s="1" t="str">
        <f>VLOOKUP(A1129,Store_Code!$A$2:$B$10,2,FALSE)</f>
        <v>Glasgow</v>
      </c>
      <c r="C1129" s="2">
        <v>44974</v>
      </c>
      <c r="D1129" s="1" t="s">
        <v>6</v>
      </c>
      <c r="E1129" s="18" t="s">
        <v>9</v>
      </c>
      <c r="F1129" s="18">
        <v>22258</v>
      </c>
      <c r="G1129" t="str">
        <f>VLOOKUP(B1129,'Store Size'!A$2:D$10,4,FALSE)</f>
        <v>Large</v>
      </c>
    </row>
    <row r="1130" spans="1:7" x14ac:dyDescent="0.3">
      <c r="A1130" s="1" t="s">
        <v>14</v>
      </c>
      <c r="B1130" s="1" t="str">
        <f>VLOOKUP(A1130,Store_Code!$A$2:$B$10,2,FALSE)</f>
        <v>Glasgow</v>
      </c>
      <c r="C1130" s="2">
        <v>44975</v>
      </c>
      <c r="D1130" s="1" t="s">
        <v>6</v>
      </c>
      <c r="E1130" s="18" t="s">
        <v>9</v>
      </c>
      <c r="F1130" s="18">
        <v>23136</v>
      </c>
      <c r="G1130" t="str">
        <f>VLOOKUP(B1130,'Store Size'!A$2:D$10,4,FALSE)</f>
        <v>Large</v>
      </c>
    </row>
    <row r="1131" spans="1:7" x14ac:dyDescent="0.3">
      <c r="A1131" s="1" t="s">
        <v>14</v>
      </c>
      <c r="B1131" s="1" t="str">
        <f>VLOOKUP(A1131,Store_Code!$A$2:$B$10,2,FALSE)</f>
        <v>Glasgow</v>
      </c>
      <c r="C1131" s="2">
        <v>44976</v>
      </c>
      <c r="D1131" s="1" t="s">
        <v>6</v>
      </c>
      <c r="E1131" s="18" t="s">
        <v>9</v>
      </c>
      <c r="F1131" s="18">
        <v>23664</v>
      </c>
      <c r="G1131" t="str">
        <f>VLOOKUP(B1131,'Store Size'!A$2:D$10,4,FALSE)</f>
        <v>Large</v>
      </c>
    </row>
    <row r="1132" spans="1:7" x14ac:dyDescent="0.3">
      <c r="A1132" s="1" t="s">
        <v>14</v>
      </c>
      <c r="B1132" s="1" t="str">
        <f>VLOOKUP(A1132,Store_Code!$A$2:$B$10,2,FALSE)</f>
        <v>Glasgow</v>
      </c>
      <c r="C1132" s="2">
        <v>44977</v>
      </c>
      <c r="D1132" s="1" t="s">
        <v>6</v>
      </c>
      <c r="E1132" s="18" t="s">
        <v>9</v>
      </c>
      <c r="F1132" s="18">
        <v>22221</v>
      </c>
      <c r="G1132" t="str">
        <f>VLOOKUP(B1132,'Store Size'!A$2:D$10,4,FALSE)</f>
        <v>Large</v>
      </c>
    </row>
    <row r="1133" spans="1:7" x14ac:dyDescent="0.3">
      <c r="A1133" s="1" t="s">
        <v>14</v>
      </c>
      <c r="B1133" s="1" t="str">
        <f>VLOOKUP(A1133,Store_Code!$A$2:$B$10,2,FALSE)</f>
        <v>Glasgow</v>
      </c>
      <c r="C1133" s="2">
        <v>44978</v>
      </c>
      <c r="D1133" s="1" t="s">
        <v>6</v>
      </c>
      <c r="E1133" s="18" t="s">
        <v>9</v>
      </c>
      <c r="F1133" s="18">
        <v>22447</v>
      </c>
      <c r="G1133" t="str">
        <f>VLOOKUP(B1133,'Store Size'!A$2:D$10,4,FALSE)</f>
        <v>Large</v>
      </c>
    </row>
    <row r="1134" spans="1:7" x14ac:dyDescent="0.3">
      <c r="A1134" s="1" t="s">
        <v>14</v>
      </c>
      <c r="B1134" s="1" t="str">
        <f>VLOOKUP(A1134,Store_Code!$A$2:$B$10,2,FALSE)</f>
        <v>Glasgow</v>
      </c>
      <c r="C1134" s="2">
        <v>44979</v>
      </c>
      <c r="D1134" s="1" t="s">
        <v>6</v>
      </c>
      <c r="E1134" s="18" t="s">
        <v>9</v>
      </c>
      <c r="F1134" s="18">
        <v>23761</v>
      </c>
      <c r="G1134" t="str">
        <f>VLOOKUP(B1134,'Store Size'!A$2:D$10,4,FALSE)</f>
        <v>Large</v>
      </c>
    </row>
    <row r="1135" spans="1:7" x14ac:dyDescent="0.3">
      <c r="A1135" s="1" t="s">
        <v>14</v>
      </c>
      <c r="B1135" s="1" t="str">
        <f>VLOOKUP(A1135,Store_Code!$A$2:$B$10,2,FALSE)</f>
        <v>Glasgow</v>
      </c>
      <c r="C1135" s="2">
        <v>44980</v>
      </c>
      <c r="D1135" s="1" t="s">
        <v>6</v>
      </c>
      <c r="E1135" s="18" t="s">
        <v>9</v>
      </c>
      <c r="F1135" s="18">
        <v>23061</v>
      </c>
      <c r="G1135" t="str">
        <f>VLOOKUP(B1135,'Store Size'!A$2:D$10,4,FALSE)</f>
        <v>Large</v>
      </c>
    </row>
    <row r="1136" spans="1:7" x14ac:dyDescent="0.3">
      <c r="A1136" s="1" t="s">
        <v>14</v>
      </c>
      <c r="B1136" s="1" t="str">
        <f>VLOOKUP(A1136,Store_Code!$A$2:$B$10,2,FALSE)</f>
        <v>Glasgow</v>
      </c>
      <c r="C1136" s="2">
        <v>44981</v>
      </c>
      <c r="D1136" s="1" t="s">
        <v>6</v>
      </c>
      <c r="E1136" s="18" t="s">
        <v>9</v>
      </c>
      <c r="F1136" s="18">
        <v>23699</v>
      </c>
      <c r="G1136" t="str">
        <f>VLOOKUP(B1136,'Store Size'!A$2:D$10,4,FALSE)</f>
        <v>Large</v>
      </c>
    </row>
    <row r="1137" spans="1:7" x14ac:dyDescent="0.3">
      <c r="A1137" s="1" t="s">
        <v>14</v>
      </c>
      <c r="B1137" s="1" t="str">
        <f>VLOOKUP(A1137,Store_Code!$A$2:$B$10,2,FALSE)</f>
        <v>Glasgow</v>
      </c>
      <c r="C1137" s="2">
        <v>44982</v>
      </c>
      <c r="D1137" s="1" t="s">
        <v>6</v>
      </c>
      <c r="E1137" s="18" t="s">
        <v>9</v>
      </c>
      <c r="F1137" s="18">
        <v>21709</v>
      </c>
      <c r="G1137" t="str">
        <f>VLOOKUP(B1137,'Store Size'!A$2:D$10,4,FALSE)</f>
        <v>Large</v>
      </c>
    </row>
    <row r="1138" spans="1:7" x14ac:dyDescent="0.3">
      <c r="A1138" s="1" t="s">
        <v>14</v>
      </c>
      <c r="B1138" s="1" t="str">
        <f>VLOOKUP(A1138,Store_Code!$A$2:$B$10,2,FALSE)</f>
        <v>Glasgow</v>
      </c>
      <c r="C1138" s="2">
        <v>44983</v>
      </c>
      <c r="D1138" s="1" t="s">
        <v>6</v>
      </c>
      <c r="E1138" s="18" t="s">
        <v>9</v>
      </c>
      <c r="F1138" s="18">
        <v>21919</v>
      </c>
      <c r="G1138" t="str">
        <f>VLOOKUP(B1138,'Store Size'!A$2:D$10,4,FALSE)</f>
        <v>Large</v>
      </c>
    </row>
    <row r="1139" spans="1:7" x14ac:dyDescent="0.3">
      <c r="A1139" s="1" t="s">
        <v>14</v>
      </c>
      <c r="B1139" s="1" t="str">
        <f>VLOOKUP(A1139,Store_Code!$A$2:$B$10,2,FALSE)</f>
        <v>Glasgow</v>
      </c>
      <c r="C1139" s="2">
        <v>44984</v>
      </c>
      <c r="D1139" s="1" t="s">
        <v>6</v>
      </c>
      <c r="E1139" s="18" t="s">
        <v>9</v>
      </c>
      <c r="F1139" s="18">
        <v>22632</v>
      </c>
      <c r="G1139" t="str">
        <f>VLOOKUP(B1139,'Store Size'!A$2:D$10,4,FALSE)</f>
        <v>Large</v>
      </c>
    </row>
    <row r="1140" spans="1:7" x14ac:dyDescent="0.3">
      <c r="A1140" s="1" t="s">
        <v>14</v>
      </c>
      <c r="B1140" s="1" t="str">
        <f>VLOOKUP(A1140,Store_Code!$A$2:$B$10,2,FALSE)</f>
        <v>Glasgow</v>
      </c>
      <c r="C1140" s="2">
        <v>44985</v>
      </c>
      <c r="D1140" s="1" t="s">
        <v>6</v>
      </c>
      <c r="E1140" s="18" t="s">
        <v>9</v>
      </c>
      <c r="F1140" s="18">
        <v>21244</v>
      </c>
      <c r="G1140" t="str">
        <f>VLOOKUP(B1140,'Store Size'!A$2:D$10,4,FALSE)</f>
        <v>Large</v>
      </c>
    </row>
    <row r="1141" spans="1:7" x14ac:dyDescent="0.3">
      <c r="A1141" s="1" t="s">
        <v>14</v>
      </c>
      <c r="B1141" s="1" t="str">
        <f>VLOOKUP(A1141,Store_Code!$A$2:$B$10,2,FALSE)</f>
        <v>Glasgow</v>
      </c>
      <c r="C1141" s="2">
        <v>44986</v>
      </c>
      <c r="D1141" s="1" t="s">
        <v>6</v>
      </c>
      <c r="E1141" s="18" t="s">
        <v>9</v>
      </c>
      <c r="F1141" s="18">
        <v>23699</v>
      </c>
      <c r="G1141" t="str">
        <f>VLOOKUP(B1141,'Store Size'!A$2:D$10,4,FALSE)</f>
        <v>Large</v>
      </c>
    </row>
    <row r="1142" spans="1:7" x14ac:dyDescent="0.3">
      <c r="A1142" s="1" t="s">
        <v>14</v>
      </c>
      <c r="B1142" s="1" t="str">
        <f>VLOOKUP(A1142,Store_Code!$A$2:$B$10,2,FALSE)</f>
        <v>Glasgow</v>
      </c>
      <c r="C1142" s="2">
        <v>44987</v>
      </c>
      <c r="D1142" s="1" t="s">
        <v>6</v>
      </c>
      <c r="E1142" s="18" t="s">
        <v>9</v>
      </c>
      <c r="F1142" s="18">
        <v>21521</v>
      </c>
      <c r="G1142" t="str">
        <f>VLOOKUP(B1142,'Store Size'!A$2:D$10,4,FALSE)</f>
        <v>Large</v>
      </c>
    </row>
    <row r="1143" spans="1:7" x14ac:dyDescent="0.3">
      <c r="A1143" s="1" t="s">
        <v>14</v>
      </c>
      <c r="B1143" s="1" t="str">
        <f>VLOOKUP(A1143,Store_Code!$A$2:$B$10,2,FALSE)</f>
        <v>Glasgow</v>
      </c>
      <c r="C1143" s="2">
        <v>44988</v>
      </c>
      <c r="D1143" s="1" t="s">
        <v>6</v>
      </c>
      <c r="E1143" s="18" t="s">
        <v>7</v>
      </c>
      <c r="F1143" s="18">
        <v>30039</v>
      </c>
      <c r="G1143" t="str">
        <f>VLOOKUP(B1143,'Store Size'!A$2:D$10,4,FALSE)</f>
        <v>Large</v>
      </c>
    </row>
    <row r="1144" spans="1:7" x14ac:dyDescent="0.3">
      <c r="A1144" s="1" t="s">
        <v>14</v>
      </c>
      <c r="B1144" s="1" t="str">
        <f>VLOOKUP(A1144,Store_Code!$A$2:$B$10,2,FALSE)</f>
        <v>Glasgow</v>
      </c>
      <c r="C1144" s="2">
        <v>44989</v>
      </c>
      <c r="D1144" s="1" t="s">
        <v>6</v>
      </c>
      <c r="E1144" s="18" t="s">
        <v>7</v>
      </c>
      <c r="F1144" s="18">
        <v>30336</v>
      </c>
      <c r="G1144" t="str">
        <f>VLOOKUP(B1144,'Store Size'!A$2:D$10,4,FALSE)</f>
        <v>Large</v>
      </c>
    </row>
    <row r="1145" spans="1:7" x14ac:dyDescent="0.3">
      <c r="A1145" s="1" t="s">
        <v>14</v>
      </c>
      <c r="B1145" s="1" t="str">
        <f>VLOOKUP(A1145,Store_Code!$A$2:$B$10,2,FALSE)</f>
        <v>Glasgow</v>
      </c>
      <c r="C1145" s="2">
        <v>44990</v>
      </c>
      <c r="D1145" s="1" t="s">
        <v>6</v>
      </c>
      <c r="E1145" s="18" t="s">
        <v>7</v>
      </c>
      <c r="F1145" s="18">
        <v>31977</v>
      </c>
      <c r="G1145" t="str">
        <f>VLOOKUP(B1145,'Store Size'!A$2:D$10,4,FALSE)</f>
        <v>Large</v>
      </c>
    </row>
    <row r="1146" spans="1:7" x14ac:dyDescent="0.3">
      <c r="A1146" s="1" t="s">
        <v>14</v>
      </c>
      <c r="B1146" s="1" t="str">
        <f>VLOOKUP(A1146,Store_Code!$A$2:$B$10,2,FALSE)</f>
        <v>Glasgow</v>
      </c>
      <c r="C1146" s="2">
        <v>44991</v>
      </c>
      <c r="D1146" s="1" t="s">
        <v>6</v>
      </c>
      <c r="E1146" s="18" t="s">
        <v>7</v>
      </c>
      <c r="F1146" s="18">
        <v>31409</v>
      </c>
      <c r="G1146" t="str">
        <f>VLOOKUP(B1146,'Store Size'!A$2:D$10,4,FALSE)</f>
        <v>Large</v>
      </c>
    </row>
    <row r="1147" spans="1:7" x14ac:dyDescent="0.3">
      <c r="A1147" s="1" t="s">
        <v>14</v>
      </c>
      <c r="B1147" s="1" t="str">
        <f>VLOOKUP(A1147,Store_Code!$A$2:$B$10,2,FALSE)</f>
        <v>Glasgow</v>
      </c>
      <c r="C1147" s="2">
        <v>44992</v>
      </c>
      <c r="D1147" s="1" t="s">
        <v>6</v>
      </c>
      <c r="E1147" s="18" t="s">
        <v>7</v>
      </c>
      <c r="F1147" s="18">
        <v>32080</v>
      </c>
      <c r="G1147" t="str">
        <f>VLOOKUP(B1147,'Store Size'!A$2:D$10,4,FALSE)</f>
        <v>Large</v>
      </c>
    </row>
    <row r="1148" spans="1:7" x14ac:dyDescent="0.3">
      <c r="A1148" s="1" t="s">
        <v>14</v>
      </c>
      <c r="B1148" s="1" t="str">
        <f>VLOOKUP(A1148,Store_Code!$A$2:$B$10,2,FALSE)</f>
        <v>Glasgow</v>
      </c>
      <c r="C1148" s="2">
        <v>44993</v>
      </c>
      <c r="D1148" s="1" t="s">
        <v>6</v>
      </c>
      <c r="E1148" s="18" t="s">
        <v>7</v>
      </c>
      <c r="F1148" s="18">
        <v>30159</v>
      </c>
      <c r="G1148" t="str">
        <f>VLOOKUP(B1148,'Store Size'!A$2:D$10,4,FALSE)</f>
        <v>Large</v>
      </c>
    </row>
    <row r="1149" spans="1:7" x14ac:dyDescent="0.3">
      <c r="A1149" s="1" t="s">
        <v>14</v>
      </c>
      <c r="B1149" s="1" t="str">
        <f>VLOOKUP(A1149,Store_Code!$A$2:$B$10,2,FALSE)</f>
        <v>Glasgow</v>
      </c>
      <c r="C1149" s="2">
        <v>44994</v>
      </c>
      <c r="D1149" s="1" t="s">
        <v>6</v>
      </c>
      <c r="E1149" s="18" t="s">
        <v>7</v>
      </c>
      <c r="F1149" s="18">
        <v>29665</v>
      </c>
      <c r="G1149" t="str">
        <f>VLOOKUP(B1149,'Store Size'!A$2:D$10,4,FALSE)</f>
        <v>Large</v>
      </c>
    </row>
    <row r="1150" spans="1:7" x14ac:dyDescent="0.3">
      <c r="A1150" s="1" t="s">
        <v>14</v>
      </c>
      <c r="B1150" s="1" t="str">
        <f>VLOOKUP(A1150,Store_Code!$A$2:$B$10,2,FALSE)</f>
        <v>Glasgow</v>
      </c>
      <c r="C1150" s="2">
        <v>44995</v>
      </c>
      <c r="D1150" s="1" t="s">
        <v>6</v>
      </c>
      <c r="E1150" s="18" t="s">
        <v>7</v>
      </c>
      <c r="F1150" s="18">
        <v>29941</v>
      </c>
      <c r="G1150" t="str">
        <f>VLOOKUP(B1150,'Store Size'!A$2:D$10,4,FALSE)</f>
        <v>Large</v>
      </c>
    </row>
    <row r="1151" spans="1:7" x14ac:dyDescent="0.3">
      <c r="A1151" s="1" t="s">
        <v>14</v>
      </c>
      <c r="B1151" s="1" t="str">
        <f>VLOOKUP(A1151,Store_Code!$A$2:$B$10,2,FALSE)</f>
        <v>Glasgow</v>
      </c>
      <c r="C1151" s="2">
        <v>44996</v>
      </c>
      <c r="D1151" s="1" t="s">
        <v>6</v>
      </c>
      <c r="E1151" s="18" t="s">
        <v>7</v>
      </c>
      <c r="F1151" s="18">
        <v>30824</v>
      </c>
      <c r="G1151" t="str">
        <f>VLOOKUP(B1151,'Store Size'!A$2:D$10,4,FALSE)</f>
        <v>Large</v>
      </c>
    </row>
    <row r="1152" spans="1:7" x14ac:dyDescent="0.3">
      <c r="A1152" s="1" t="s">
        <v>14</v>
      </c>
      <c r="B1152" s="1" t="str">
        <f>VLOOKUP(A1152,Store_Code!$A$2:$B$10,2,FALSE)</f>
        <v>Glasgow</v>
      </c>
      <c r="C1152" s="2">
        <v>44997</v>
      </c>
      <c r="D1152" s="1" t="s">
        <v>6</v>
      </c>
      <c r="E1152" s="18" t="s">
        <v>7</v>
      </c>
      <c r="F1152" s="18">
        <v>31648</v>
      </c>
      <c r="G1152" t="str">
        <f>VLOOKUP(B1152,'Store Size'!A$2:D$10,4,FALSE)</f>
        <v>Large</v>
      </c>
    </row>
    <row r="1153" spans="1:7" x14ac:dyDescent="0.3">
      <c r="A1153" s="1" t="s">
        <v>14</v>
      </c>
      <c r="B1153" s="1" t="str">
        <f>VLOOKUP(A1153,Store_Code!$A$2:$B$10,2,FALSE)</f>
        <v>Glasgow</v>
      </c>
      <c r="C1153" s="2">
        <v>44998</v>
      </c>
      <c r="D1153" s="1" t="s">
        <v>6</v>
      </c>
      <c r="E1153" s="18" t="s">
        <v>7</v>
      </c>
      <c r="F1153" s="18">
        <v>29764</v>
      </c>
      <c r="G1153" t="str">
        <f>VLOOKUP(B1153,'Store Size'!A$2:D$10,4,FALSE)</f>
        <v>Large</v>
      </c>
    </row>
    <row r="1154" spans="1:7" x14ac:dyDescent="0.3">
      <c r="A1154" s="1" t="s">
        <v>14</v>
      </c>
      <c r="B1154" s="1" t="str">
        <f>VLOOKUP(A1154,Store_Code!$A$2:$B$10,2,FALSE)</f>
        <v>Glasgow</v>
      </c>
      <c r="C1154" s="2">
        <v>44999</v>
      </c>
      <c r="D1154" s="1" t="s">
        <v>6</v>
      </c>
      <c r="E1154" s="18" t="s">
        <v>7</v>
      </c>
      <c r="F1154" s="18">
        <v>29841</v>
      </c>
      <c r="G1154" t="str">
        <f>VLOOKUP(B1154,'Store Size'!A$2:D$10,4,FALSE)</f>
        <v>Large</v>
      </c>
    </row>
    <row r="1155" spans="1:7" x14ac:dyDescent="0.3">
      <c r="A1155" s="1" t="s">
        <v>14</v>
      </c>
      <c r="B1155" s="1" t="str">
        <f>VLOOKUP(A1155,Store_Code!$A$2:$B$10,2,FALSE)</f>
        <v>Glasgow</v>
      </c>
      <c r="C1155" s="2">
        <v>45000</v>
      </c>
      <c r="D1155" s="1" t="s">
        <v>6</v>
      </c>
      <c r="E1155" s="18" t="s">
        <v>7</v>
      </c>
      <c r="F1155" s="18">
        <v>30485</v>
      </c>
      <c r="G1155" t="str">
        <f>VLOOKUP(B1155,'Store Size'!A$2:D$10,4,FALSE)</f>
        <v>Large</v>
      </c>
    </row>
    <row r="1156" spans="1:7" x14ac:dyDescent="0.3">
      <c r="A1156" s="1" t="s">
        <v>14</v>
      </c>
      <c r="B1156" s="1" t="str">
        <f>VLOOKUP(A1156,Store_Code!$A$2:$B$10,2,FALSE)</f>
        <v>Glasgow</v>
      </c>
      <c r="C1156" s="2">
        <v>45001</v>
      </c>
      <c r="D1156" s="1" t="s">
        <v>6</v>
      </c>
      <c r="E1156" s="18" t="s">
        <v>7</v>
      </c>
      <c r="F1156" s="18">
        <v>30153</v>
      </c>
      <c r="G1156" t="str">
        <f>VLOOKUP(B1156,'Store Size'!A$2:D$10,4,FALSE)</f>
        <v>Large</v>
      </c>
    </row>
    <row r="1157" spans="1:7" x14ac:dyDescent="0.3">
      <c r="A1157" s="1" t="s">
        <v>14</v>
      </c>
      <c r="B1157" s="1" t="str">
        <f>VLOOKUP(A1157,Store_Code!$A$2:$B$10,2,FALSE)</f>
        <v>Glasgow</v>
      </c>
      <c r="C1157" s="2">
        <v>45002</v>
      </c>
      <c r="D1157" s="1" t="s">
        <v>6</v>
      </c>
      <c r="E1157" s="18" t="s">
        <v>9</v>
      </c>
      <c r="F1157" s="18">
        <v>19355</v>
      </c>
      <c r="G1157" t="str">
        <f>VLOOKUP(B1157,'Store Size'!A$2:D$10,4,FALSE)</f>
        <v>Large</v>
      </c>
    </row>
    <row r="1158" spans="1:7" x14ac:dyDescent="0.3">
      <c r="A1158" s="1" t="s">
        <v>14</v>
      </c>
      <c r="B1158" s="1" t="str">
        <f>VLOOKUP(A1158,Store_Code!$A$2:$B$10,2,FALSE)</f>
        <v>Glasgow</v>
      </c>
      <c r="C1158" s="2">
        <v>45003</v>
      </c>
      <c r="D1158" s="1" t="s">
        <v>6</v>
      </c>
      <c r="E1158" s="18" t="s">
        <v>9</v>
      </c>
      <c r="F1158" s="18">
        <v>20103</v>
      </c>
      <c r="G1158" t="str">
        <f>VLOOKUP(B1158,'Store Size'!A$2:D$10,4,FALSE)</f>
        <v>Large</v>
      </c>
    </row>
    <row r="1159" spans="1:7" x14ac:dyDescent="0.3">
      <c r="A1159" s="1" t="s">
        <v>14</v>
      </c>
      <c r="B1159" s="1" t="str">
        <f>VLOOKUP(A1159,Store_Code!$A$2:$B$10,2,FALSE)</f>
        <v>Glasgow</v>
      </c>
      <c r="C1159" s="2">
        <v>45004</v>
      </c>
      <c r="D1159" s="1" t="s">
        <v>6</v>
      </c>
      <c r="E1159" s="18" t="s">
        <v>9</v>
      </c>
      <c r="F1159" s="18">
        <v>21433</v>
      </c>
      <c r="G1159" t="str">
        <f>VLOOKUP(B1159,'Store Size'!A$2:D$10,4,FALSE)</f>
        <v>Large</v>
      </c>
    </row>
    <row r="1160" spans="1:7" x14ac:dyDescent="0.3">
      <c r="A1160" s="1" t="s">
        <v>14</v>
      </c>
      <c r="B1160" s="1" t="str">
        <f>VLOOKUP(A1160,Store_Code!$A$2:$B$10,2,FALSE)</f>
        <v>Glasgow</v>
      </c>
      <c r="C1160" s="2">
        <v>45005</v>
      </c>
      <c r="D1160" s="1" t="s">
        <v>6</v>
      </c>
      <c r="E1160" s="18" t="s">
        <v>9</v>
      </c>
      <c r="F1160" s="18">
        <v>21328</v>
      </c>
      <c r="G1160" t="str">
        <f>VLOOKUP(B1160,'Store Size'!A$2:D$10,4,FALSE)</f>
        <v>Large</v>
      </c>
    </row>
    <row r="1161" spans="1:7" x14ac:dyDescent="0.3">
      <c r="A1161" s="1" t="s">
        <v>14</v>
      </c>
      <c r="B1161" s="1" t="str">
        <f>VLOOKUP(A1161,Store_Code!$A$2:$B$10,2,FALSE)</f>
        <v>Glasgow</v>
      </c>
      <c r="C1161" s="2">
        <v>45006</v>
      </c>
      <c r="D1161" s="1" t="s">
        <v>6</v>
      </c>
      <c r="E1161" s="18" t="s">
        <v>9</v>
      </c>
      <c r="F1161" s="18">
        <v>22551</v>
      </c>
      <c r="G1161" t="str">
        <f>VLOOKUP(B1161,'Store Size'!A$2:D$10,4,FALSE)</f>
        <v>Large</v>
      </c>
    </row>
    <row r="1162" spans="1:7" x14ac:dyDescent="0.3">
      <c r="A1162" s="1" t="s">
        <v>14</v>
      </c>
      <c r="B1162" s="1" t="str">
        <f>VLOOKUP(A1162,Store_Code!$A$2:$B$10,2,FALSE)</f>
        <v>Glasgow</v>
      </c>
      <c r="C1162" s="2">
        <v>45007</v>
      </c>
      <c r="D1162" s="1" t="s">
        <v>6</v>
      </c>
      <c r="E1162" s="18" t="s">
        <v>9</v>
      </c>
      <c r="F1162" s="18">
        <v>20437</v>
      </c>
      <c r="G1162" t="str">
        <f>VLOOKUP(B1162,'Store Size'!A$2:D$10,4,FALSE)</f>
        <v>Large</v>
      </c>
    </row>
    <row r="1163" spans="1:7" x14ac:dyDescent="0.3">
      <c r="A1163" s="1" t="s">
        <v>14</v>
      </c>
      <c r="B1163" s="1" t="str">
        <f>VLOOKUP(A1163,Store_Code!$A$2:$B$10,2,FALSE)</f>
        <v>Glasgow</v>
      </c>
      <c r="C1163" s="2">
        <v>45008</v>
      </c>
      <c r="D1163" s="1" t="s">
        <v>6</v>
      </c>
      <c r="E1163" s="18" t="s">
        <v>9</v>
      </c>
      <c r="F1163" s="18">
        <v>23152</v>
      </c>
      <c r="G1163" t="str">
        <f>VLOOKUP(B1163,'Store Size'!A$2:D$10,4,FALSE)</f>
        <v>Large</v>
      </c>
    </row>
    <row r="1164" spans="1:7" x14ac:dyDescent="0.3">
      <c r="A1164" s="1" t="s">
        <v>14</v>
      </c>
      <c r="B1164" s="1" t="str">
        <f>VLOOKUP(A1164,Store_Code!$A$2:$B$10,2,FALSE)</f>
        <v>Glasgow</v>
      </c>
      <c r="C1164" s="2">
        <v>45009</v>
      </c>
      <c r="D1164" s="1" t="s">
        <v>6</v>
      </c>
      <c r="E1164" s="18" t="s">
        <v>9</v>
      </c>
      <c r="F1164" s="18">
        <v>21068</v>
      </c>
      <c r="G1164" t="str">
        <f>VLOOKUP(B1164,'Store Size'!A$2:D$10,4,FALSE)</f>
        <v>Large</v>
      </c>
    </row>
    <row r="1165" spans="1:7" x14ac:dyDescent="0.3">
      <c r="A1165" s="1" t="s">
        <v>14</v>
      </c>
      <c r="B1165" s="1" t="str">
        <f>VLOOKUP(A1165,Store_Code!$A$2:$B$10,2,FALSE)</f>
        <v>Glasgow</v>
      </c>
      <c r="C1165" s="2">
        <v>45010</v>
      </c>
      <c r="D1165" s="1" t="s">
        <v>6</v>
      </c>
      <c r="E1165" s="18" t="s">
        <v>9</v>
      </c>
      <c r="F1165" s="18">
        <v>22639</v>
      </c>
      <c r="G1165" t="str">
        <f>VLOOKUP(B1165,'Store Size'!A$2:D$10,4,FALSE)</f>
        <v>Large</v>
      </c>
    </row>
    <row r="1166" spans="1:7" x14ac:dyDescent="0.3">
      <c r="A1166" s="1" t="s">
        <v>14</v>
      </c>
      <c r="B1166" s="1" t="str">
        <f>VLOOKUP(A1166,Store_Code!$A$2:$B$10,2,FALSE)</f>
        <v>Glasgow</v>
      </c>
      <c r="C1166" s="2">
        <v>45011</v>
      </c>
      <c r="D1166" s="1" t="s">
        <v>6</v>
      </c>
      <c r="E1166" s="18" t="s">
        <v>9</v>
      </c>
      <c r="F1166" s="18">
        <v>19098</v>
      </c>
      <c r="G1166" t="str">
        <f>VLOOKUP(B1166,'Store Size'!A$2:D$10,4,FALSE)</f>
        <v>Large</v>
      </c>
    </row>
    <row r="1167" spans="1:7" x14ac:dyDescent="0.3">
      <c r="A1167" s="1" t="s">
        <v>14</v>
      </c>
      <c r="B1167" s="1" t="str">
        <f>VLOOKUP(A1167,Store_Code!$A$2:$B$10,2,FALSE)</f>
        <v>Glasgow</v>
      </c>
      <c r="C1167" s="2">
        <v>45012</v>
      </c>
      <c r="D1167" s="1" t="s">
        <v>6</v>
      </c>
      <c r="E1167" s="18" t="s">
        <v>9</v>
      </c>
      <c r="F1167" s="18">
        <v>23072</v>
      </c>
      <c r="G1167" t="str">
        <f>VLOOKUP(B1167,'Store Size'!A$2:D$10,4,FALSE)</f>
        <v>Large</v>
      </c>
    </row>
    <row r="1168" spans="1:7" x14ac:dyDescent="0.3">
      <c r="A1168" s="1" t="s">
        <v>14</v>
      </c>
      <c r="B1168" s="1" t="str">
        <f>VLOOKUP(A1168,Store_Code!$A$2:$B$10,2,FALSE)</f>
        <v>Glasgow</v>
      </c>
      <c r="C1168" s="2">
        <v>45013</v>
      </c>
      <c r="D1168" s="1" t="s">
        <v>6</v>
      </c>
      <c r="E1168" s="18" t="s">
        <v>9</v>
      </c>
      <c r="F1168" s="18">
        <v>21171</v>
      </c>
      <c r="G1168" t="str">
        <f>VLOOKUP(B1168,'Store Size'!A$2:D$10,4,FALSE)</f>
        <v>Large</v>
      </c>
    </row>
    <row r="1169" spans="1:7" x14ac:dyDescent="0.3">
      <c r="A1169" s="1" t="s">
        <v>14</v>
      </c>
      <c r="B1169" s="1" t="str">
        <f>VLOOKUP(A1169,Store_Code!$A$2:$B$10,2,FALSE)</f>
        <v>Glasgow</v>
      </c>
      <c r="C1169" s="2">
        <v>45014</v>
      </c>
      <c r="D1169" s="1" t="s">
        <v>6</v>
      </c>
      <c r="E1169" s="18" t="s">
        <v>9</v>
      </c>
      <c r="F1169" s="18">
        <v>22168</v>
      </c>
      <c r="G1169" t="str">
        <f>VLOOKUP(B1169,'Store Size'!A$2:D$10,4,FALSE)</f>
        <v>Large</v>
      </c>
    </row>
    <row r="1170" spans="1:7" x14ac:dyDescent="0.3">
      <c r="A1170" s="1" t="s">
        <v>14</v>
      </c>
      <c r="B1170" s="1" t="str">
        <f>VLOOKUP(A1170,Store_Code!$A$2:$B$10,2,FALSE)</f>
        <v>Glasgow</v>
      </c>
      <c r="C1170" s="2">
        <v>45015</v>
      </c>
      <c r="D1170" s="1" t="s">
        <v>6</v>
      </c>
      <c r="E1170" s="18" t="s">
        <v>9</v>
      </c>
      <c r="F1170" s="18">
        <v>23171</v>
      </c>
      <c r="G1170" t="str">
        <f>VLOOKUP(B1170,'Store Size'!A$2:D$10,4,FALSE)</f>
        <v>Large</v>
      </c>
    </row>
    <row r="1171" spans="1:7" x14ac:dyDescent="0.3">
      <c r="A1171" s="1" t="s">
        <v>14</v>
      </c>
      <c r="B1171" s="1" t="str">
        <f>VLOOKUP(A1171,Store_Code!$A$2:$B$10,2,FALSE)</f>
        <v>Glasgow</v>
      </c>
      <c r="C1171" s="2">
        <v>45016</v>
      </c>
      <c r="D1171" s="1" t="s">
        <v>6</v>
      </c>
      <c r="E1171" s="18" t="s">
        <v>9</v>
      </c>
      <c r="F1171" s="18">
        <v>21915</v>
      </c>
      <c r="G1171" t="str">
        <f>VLOOKUP(B1171,'Store Size'!A$2:D$10,4,FALSE)</f>
        <v>Large</v>
      </c>
    </row>
    <row r="1172" spans="1:7" x14ac:dyDescent="0.3">
      <c r="A1172" s="1" t="s">
        <v>14</v>
      </c>
      <c r="B1172" s="1" t="str">
        <f>VLOOKUP(A1172,Store_Code!$A$2:$B$10,2,FALSE)</f>
        <v>Glasgow</v>
      </c>
      <c r="C1172" s="2">
        <v>44927</v>
      </c>
      <c r="D1172" s="1" t="s">
        <v>8</v>
      </c>
      <c r="E1172" s="18" t="s">
        <v>9</v>
      </c>
      <c r="F1172" s="18">
        <v>78644</v>
      </c>
      <c r="G1172" t="str">
        <f>VLOOKUP(B1172,'Store Size'!A$11:D$19,4,FALSE)</f>
        <v>Large</v>
      </c>
    </row>
    <row r="1173" spans="1:7" x14ac:dyDescent="0.3">
      <c r="A1173" s="1" t="s">
        <v>14</v>
      </c>
      <c r="B1173" s="1" t="str">
        <f>VLOOKUP(A1173,Store_Code!$A$2:$B$10,2,FALSE)</f>
        <v>Glasgow</v>
      </c>
      <c r="C1173" s="2">
        <v>44928</v>
      </c>
      <c r="D1173" s="1" t="s">
        <v>8</v>
      </c>
      <c r="E1173" s="18" t="s">
        <v>9</v>
      </c>
      <c r="F1173" s="18">
        <v>74524</v>
      </c>
      <c r="G1173" t="str">
        <f>VLOOKUP(B1173,'Store Size'!A$11:D$19,4,FALSE)</f>
        <v>Large</v>
      </c>
    </row>
    <row r="1174" spans="1:7" x14ac:dyDescent="0.3">
      <c r="A1174" s="1" t="s">
        <v>14</v>
      </c>
      <c r="B1174" s="1" t="str">
        <f>VLOOKUP(A1174,Store_Code!$A$2:$B$10,2,FALSE)</f>
        <v>Glasgow</v>
      </c>
      <c r="C1174" s="2">
        <v>44929</v>
      </c>
      <c r="D1174" s="1" t="s">
        <v>8</v>
      </c>
      <c r="E1174" s="18" t="s">
        <v>9</v>
      </c>
      <c r="F1174" s="18">
        <v>85014</v>
      </c>
      <c r="G1174" t="str">
        <f>VLOOKUP(B1174,'Store Size'!A$11:D$19,4,FALSE)</f>
        <v>Large</v>
      </c>
    </row>
    <row r="1175" spans="1:7" x14ac:dyDescent="0.3">
      <c r="A1175" s="1" t="s">
        <v>14</v>
      </c>
      <c r="B1175" s="1" t="str">
        <f>VLOOKUP(A1175,Store_Code!$A$2:$B$10,2,FALSE)</f>
        <v>Glasgow</v>
      </c>
      <c r="C1175" s="2">
        <v>44930</v>
      </c>
      <c r="D1175" s="1" t="s">
        <v>8</v>
      </c>
      <c r="E1175" s="18" t="s">
        <v>9</v>
      </c>
      <c r="F1175" s="18">
        <v>84993</v>
      </c>
      <c r="G1175" t="str">
        <f>VLOOKUP(B1175,'Store Size'!A$11:D$19,4,FALSE)</f>
        <v>Large</v>
      </c>
    </row>
    <row r="1176" spans="1:7" x14ac:dyDescent="0.3">
      <c r="A1176" s="1" t="s">
        <v>14</v>
      </c>
      <c r="B1176" s="1" t="str">
        <f>VLOOKUP(A1176,Store_Code!$A$2:$B$10,2,FALSE)</f>
        <v>Glasgow</v>
      </c>
      <c r="C1176" s="2">
        <v>44931</v>
      </c>
      <c r="D1176" s="1" t="s">
        <v>8</v>
      </c>
      <c r="E1176" s="18" t="s">
        <v>9</v>
      </c>
      <c r="F1176" s="18">
        <v>97192</v>
      </c>
      <c r="G1176" t="str">
        <f>VLOOKUP(B1176,'Store Size'!A$11:D$19,4,FALSE)</f>
        <v>Large</v>
      </c>
    </row>
    <row r="1177" spans="1:7" x14ac:dyDescent="0.3">
      <c r="A1177" s="1" t="s">
        <v>14</v>
      </c>
      <c r="B1177" s="1" t="str">
        <f>VLOOKUP(A1177,Store_Code!$A$2:$B$10,2,FALSE)</f>
        <v>Glasgow</v>
      </c>
      <c r="C1177" s="2">
        <v>44932</v>
      </c>
      <c r="D1177" s="1" t="s">
        <v>8</v>
      </c>
      <c r="E1177" s="18" t="s">
        <v>9</v>
      </c>
      <c r="F1177" s="18">
        <v>80807</v>
      </c>
      <c r="G1177" t="str">
        <f>VLOOKUP(B1177,'Store Size'!A$11:D$19,4,FALSE)</f>
        <v>Large</v>
      </c>
    </row>
    <row r="1178" spans="1:7" x14ac:dyDescent="0.3">
      <c r="A1178" s="1" t="s">
        <v>14</v>
      </c>
      <c r="B1178" s="1" t="str">
        <f>VLOOKUP(A1178,Store_Code!$A$2:$B$10,2,FALSE)</f>
        <v>Glasgow</v>
      </c>
      <c r="C1178" s="2">
        <v>44933</v>
      </c>
      <c r="D1178" s="1" t="s">
        <v>8</v>
      </c>
      <c r="E1178" s="18" t="s">
        <v>9</v>
      </c>
      <c r="F1178" s="18">
        <v>81826</v>
      </c>
      <c r="G1178" t="str">
        <f>VLOOKUP(B1178,'Store Size'!A$11:D$19,4,FALSE)</f>
        <v>Large</v>
      </c>
    </row>
    <row r="1179" spans="1:7" x14ac:dyDescent="0.3">
      <c r="A1179" s="1" t="s">
        <v>14</v>
      </c>
      <c r="B1179" s="1" t="str">
        <f>VLOOKUP(A1179,Store_Code!$A$2:$B$10,2,FALSE)</f>
        <v>Glasgow</v>
      </c>
      <c r="C1179" s="2">
        <v>44934</v>
      </c>
      <c r="D1179" s="1" t="s">
        <v>8</v>
      </c>
      <c r="E1179" s="18" t="s">
        <v>9</v>
      </c>
      <c r="F1179" s="18">
        <v>81445</v>
      </c>
      <c r="G1179" t="str">
        <f>VLOOKUP(B1179,'Store Size'!A$11:D$19,4,FALSE)</f>
        <v>Large</v>
      </c>
    </row>
    <row r="1180" spans="1:7" x14ac:dyDescent="0.3">
      <c r="A1180" s="1" t="s">
        <v>14</v>
      </c>
      <c r="B1180" s="1" t="str">
        <f>VLOOKUP(A1180,Store_Code!$A$2:$B$10,2,FALSE)</f>
        <v>Glasgow</v>
      </c>
      <c r="C1180" s="2">
        <v>44935</v>
      </c>
      <c r="D1180" s="1" t="s">
        <v>8</v>
      </c>
      <c r="E1180" s="18" t="s">
        <v>9</v>
      </c>
      <c r="F1180" s="18">
        <v>96745</v>
      </c>
      <c r="G1180" t="str">
        <f>VLOOKUP(B1180,'Store Size'!A$11:D$19,4,FALSE)</f>
        <v>Large</v>
      </c>
    </row>
    <row r="1181" spans="1:7" x14ac:dyDescent="0.3">
      <c r="A1181" s="1" t="s">
        <v>14</v>
      </c>
      <c r="B1181" s="1" t="str">
        <f>VLOOKUP(A1181,Store_Code!$A$2:$B$10,2,FALSE)</f>
        <v>Glasgow</v>
      </c>
      <c r="C1181" s="2">
        <v>44936</v>
      </c>
      <c r="D1181" s="1" t="s">
        <v>8</v>
      </c>
      <c r="E1181" s="18" t="s">
        <v>9</v>
      </c>
      <c r="F1181" s="18">
        <v>73016</v>
      </c>
      <c r="G1181" t="str">
        <f>VLOOKUP(B1181,'Store Size'!A$11:D$19,4,FALSE)</f>
        <v>Large</v>
      </c>
    </row>
    <row r="1182" spans="1:7" x14ac:dyDescent="0.3">
      <c r="A1182" s="1" t="s">
        <v>14</v>
      </c>
      <c r="B1182" s="1" t="str">
        <f>VLOOKUP(A1182,Store_Code!$A$2:$B$10,2,FALSE)</f>
        <v>Glasgow</v>
      </c>
      <c r="C1182" s="2">
        <v>44937</v>
      </c>
      <c r="D1182" s="1" t="s">
        <v>8</v>
      </c>
      <c r="E1182" s="18" t="s">
        <v>9</v>
      </c>
      <c r="F1182" s="18">
        <v>94069</v>
      </c>
      <c r="G1182" t="str">
        <f>VLOOKUP(B1182,'Store Size'!A$11:D$19,4,FALSE)</f>
        <v>Large</v>
      </c>
    </row>
    <row r="1183" spans="1:7" x14ac:dyDescent="0.3">
      <c r="A1183" s="1" t="s">
        <v>14</v>
      </c>
      <c r="B1183" s="1" t="str">
        <f>VLOOKUP(A1183,Store_Code!$A$2:$B$10,2,FALSE)</f>
        <v>Glasgow</v>
      </c>
      <c r="C1183" s="2">
        <v>44938</v>
      </c>
      <c r="D1183" s="1" t="s">
        <v>8</v>
      </c>
      <c r="E1183" s="18" t="s">
        <v>9</v>
      </c>
      <c r="F1183" s="18">
        <v>76286</v>
      </c>
      <c r="G1183" t="str">
        <f>VLOOKUP(B1183,'Store Size'!A$11:D$19,4,FALSE)</f>
        <v>Large</v>
      </c>
    </row>
    <row r="1184" spans="1:7" x14ac:dyDescent="0.3">
      <c r="A1184" s="1" t="s">
        <v>14</v>
      </c>
      <c r="B1184" s="1" t="str">
        <f>VLOOKUP(A1184,Store_Code!$A$2:$B$10,2,FALSE)</f>
        <v>Glasgow</v>
      </c>
      <c r="C1184" s="2">
        <v>44939</v>
      </c>
      <c r="D1184" s="1" t="s">
        <v>8</v>
      </c>
      <c r="E1184" s="18" t="s">
        <v>9</v>
      </c>
      <c r="F1184" s="18">
        <v>95000</v>
      </c>
      <c r="G1184" t="str">
        <f>VLOOKUP(B1184,'Store Size'!A$11:D$19,4,FALSE)</f>
        <v>Large</v>
      </c>
    </row>
    <row r="1185" spans="1:7" x14ac:dyDescent="0.3">
      <c r="A1185" s="1" t="s">
        <v>14</v>
      </c>
      <c r="B1185" s="1" t="str">
        <f>VLOOKUP(A1185,Store_Code!$A$2:$B$10,2,FALSE)</f>
        <v>Glasgow</v>
      </c>
      <c r="C1185" s="2">
        <v>44940</v>
      </c>
      <c r="D1185" s="1" t="s">
        <v>8</v>
      </c>
      <c r="E1185" s="18" t="s">
        <v>9</v>
      </c>
      <c r="F1185" s="18">
        <v>75898</v>
      </c>
      <c r="G1185" t="str">
        <f>VLOOKUP(B1185,'Store Size'!A$11:D$19,4,FALSE)</f>
        <v>Large</v>
      </c>
    </row>
    <row r="1186" spans="1:7" x14ac:dyDescent="0.3">
      <c r="A1186" s="1" t="s">
        <v>14</v>
      </c>
      <c r="B1186" s="1" t="str">
        <f>VLOOKUP(A1186,Store_Code!$A$2:$B$10,2,FALSE)</f>
        <v>Glasgow</v>
      </c>
      <c r="C1186" s="2">
        <v>44941</v>
      </c>
      <c r="D1186" s="1" t="s">
        <v>8</v>
      </c>
      <c r="E1186" s="18" t="s">
        <v>9</v>
      </c>
      <c r="F1186" s="21">
        <v>44589</v>
      </c>
      <c r="G1186" t="str">
        <f>VLOOKUP(B1186,'Store Size'!A$11:D$19,4,FALSE)</f>
        <v>Large</v>
      </c>
    </row>
    <row r="1187" spans="1:7" x14ac:dyDescent="0.3">
      <c r="A1187" s="1" t="s">
        <v>14</v>
      </c>
      <c r="B1187" s="1" t="str">
        <f>VLOOKUP(A1187,Store_Code!$A$2:$B$10,2,FALSE)</f>
        <v>Glasgow</v>
      </c>
      <c r="C1187" s="2">
        <v>44942</v>
      </c>
      <c r="D1187" s="1" t="s">
        <v>8</v>
      </c>
      <c r="E1187" s="18" t="s">
        <v>9</v>
      </c>
      <c r="F1187" s="18">
        <v>94878</v>
      </c>
      <c r="G1187" t="str">
        <f>VLOOKUP(B1187,'Store Size'!A$11:D$19,4,FALSE)</f>
        <v>Large</v>
      </c>
    </row>
    <row r="1188" spans="1:7" x14ac:dyDescent="0.3">
      <c r="A1188" s="1" t="s">
        <v>14</v>
      </c>
      <c r="B1188" s="1" t="str">
        <f>VLOOKUP(A1188,Store_Code!$A$2:$B$10,2,FALSE)</f>
        <v>Glasgow</v>
      </c>
      <c r="C1188" s="2">
        <v>44943</v>
      </c>
      <c r="D1188" s="1" t="s">
        <v>8</v>
      </c>
      <c r="E1188" s="18" t="s">
        <v>9</v>
      </c>
      <c r="F1188" s="18">
        <v>73437</v>
      </c>
      <c r="G1188" t="str">
        <f>VLOOKUP(B1188,'Store Size'!A$11:D$19,4,FALSE)</f>
        <v>Large</v>
      </c>
    </row>
    <row r="1189" spans="1:7" x14ac:dyDescent="0.3">
      <c r="A1189" s="1" t="s">
        <v>14</v>
      </c>
      <c r="B1189" s="1" t="str">
        <f>VLOOKUP(A1189,Store_Code!$A$2:$B$10,2,FALSE)</f>
        <v>Glasgow</v>
      </c>
      <c r="C1189" s="2">
        <v>44944</v>
      </c>
      <c r="D1189" s="1" t="s">
        <v>8</v>
      </c>
      <c r="E1189" s="18" t="s">
        <v>9</v>
      </c>
      <c r="F1189" s="18">
        <v>81033</v>
      </c>
      <c r="G1189" t="str">
        <f>VLOOKUP(B1189,'Store Size'!A$11:D$19,4,FALSE)</f>
        <v>Large</v>
      </c>
    </row>
    <row r="1190" spans="1:7" x14ac:dyDescent="0.3">
      <c r="A1190" s="1" t="s">
        <v>14</v>
      </c>
      <c r="B1190" s="1" t="str">
        <f>VLOOKUP(A1190,Store_Code!$A$2:$B$10,2,FALSE)</f>
        <v>Glasgow</v>
      </c>
      <c r="C1190" s="2">
        <v>44945</v>
      </c>
      <c r="D1190" s="1" t="s">
        <v>8</v>
      </c>
      <c r="E1190" s="18" t="s">
        <v>9</v>
      </c>
      <c r="F1190" s="18">
        <v>92980</v>
      </c>
      <c r="G1190" t="str">
        <f>VLOOKUP(B1190,'Store Size'!A$11:D$19,4,FALSE)</f>
        <v>Large</v>
      </c>
    </row>
    <row r="1191" spans="1:7" x14ac:dyDescent="0.3">
      <c r="A1191" s="1" t="s">
        <v>14</v>
      </c>
      <c r="B1191" s="1" t="str">
        <f>VLOOKUP(A1191,Store_Code!$A$2:$B$10,2,FALSE)</f>
        <v>Glasgow</v>
      </c>
      <c r="C1191" s="2">
        <v>44946</v>
      </c>
      <c r="D1191" s="1" t="s">
        <v>8</v>
      </c>
      <c r="E1191" s="18" t="s">
        <v>9</v>
      </c>
      <c r="F1191" s="18">
        <v>91975</v>
      </c>
      <c r="G1191" t="str">
        <f>VLOOKUP(B1191,'Store Size'!A$11:D$19,4,FALSE)</f>
        <v>Large</v>
      </c>
    </row>
    <row r="1192" spans="1:7" x14ac:dyDescent="0.3">
      <c r="A1192" s="1" t="s">
        <v>14</v>
      </c>
      <c r="B1192" s="1" t="str">
        <f>VLOOKUP(A1192,Store_Code!$A$2:$B$10,2,FALSE)</f>
        <v>Glasgow</v>
      </c>
      <c r="C1192" s="2">
        <v>44947</v>
      </c>
      <c r="D1192" s="1" t="s">
        <v>8</v>
      </c>
      <c r="E1192" s="18" t="s">
        <v>9</v>
      </c>
      <c r="F1192" s="18">
        <v>85526</v>
      </c>
      <c r="G1192" t="str">
        <f>VLOOKUP(B1192,'Store Size'!A$11:D$19,4,FALSE)</f>
        <v>Large</v>
      </c>
    </row>
    <row r="1193" spans="1:7" x14ac:dyDescent="0.3">
      <c r="A1193" s="1" t="s">
        <v>14</v>
      </c>
      <c r="B1193" s="1" t="str">
        <f>VLOOKUP(A1193,Store_Code!$A$2:$B$10,2,FALSE)</f>
        <v>Glasgow</v>
      </c>
      <c r="C1193" s="2">
        <v>44948</v>
      </c>
      <c r="D1193" s="1" t="s">
        <v>8</v>
      </c>
      <c r="E1193" s="18" t="s">
        <v>9</v>
      </c>
      <c r="F1193" s="18">
        <v>96444</v>
      </c>
      <c r="G1193" t="str">
        <f>VLOOKUP(B1193,'Store Size'!A$11:D$19,4,FALSE)</f>
        <v>Large</v>
      </c>
    </row>
    <row r="1194" spans="1:7" x14ac:dyDescent="0.3">
      <c r="A1194" s="1" t="s">
        <v>14</v>
      </c>
      <c r="B1194" s="1" t="str">
        <f>VLOOKUP(A1194,Store_Code!$A$2:$B$10,2,FALSE)</f>
        <v>Glasgow</v>
      </c>
      <c r="C1194" s="2">
        <v>44949</v>
      </c>
      <c r="D1194" s="1" t="s">
        <v>8</v>
      </c>
      <c r="E1194" s="18" t="s">
        <v>9</v>
      </c>
      <c r="F1194" s="18">
        <v>96088</v>
      </c>
      <c r="G1194" t="str">
        <f>VLOOKUP(B1194,'Store Size'!A$11:D$19,4,FALSE)</f>
        <v>Large</v>
      </c>
    </row>
    <row r="1195" spans="1:7" x14ac:dyDescent="0.3">
      <c r="A1195" s="1" t="s">
        <v>14</v>
      </c>
      <c r="B1195" s="1" t="str">
        <f>VLOOKUP(A1195,Store_Code!$A$2:$B$10,2,FALSE)</f>
        <v>Glasgow</v>
      </c>
      <c r="C1195" s="2">
        <v>44950</v>
      </c>
      <c r="D1195" s="1" t="s">
        <v>8</v>
      </c>
      <c r="E1195" s="18" t="s">
        <v>9</v>
      </c>
      <c r="F1195" s="18">
        <v>92473</v>
      </c>
      <c r="G1195" t="str">
        <f>VLOOKUP(B1195,'Store Size'!A$11:D$19,4,FALSE)</f>
        <v>Large</v>
      </c>
    </row>
    <row r="1196" spans="1:7" x14ac:dyDescent="0.3">
      <c r="A1196" s="1" t="s">
        <v>14</v>
      </c>
      <c r="B1196" s="1" t="str">
        <f>VLOOKUP(A1196,Store_Code!$A$2:$B$10,2,FALSE)</f>
        <v>Glasgow</v>
      </c>
      <c r="C1196" s="2">
        <v>44951</v>
      </c>
      <c r="D1196" s="1" t="s">
        <v>8</v>
      </c>
      <c r="E1196" s="18" t="s">
        <v>9</v>
      </c>
      <c r="F1196" s="18">
        <v>87415</v>
      </c>
      <c r="G1196" t="str">
        <f>VLOOKUP(B1196,'Store Size'!A$11:D$19,4,FALSE)</f>
        <v>Large</v>
      </c>
    </row>
    <row r="1197" spans="1:7" x14ac:dyDescent="0.3">
      <c r="A1197" s="1" t="s">
        <v>14</v>
      </c>
      <c r="B1197" s="1" t="str">
        <f>VLOOKUP(A1197,Store_Code!$A$2:$B$10,2,FALSE)</f>
        <v>Glasgow</v>
      </c>
      <c r="C1197" s="2">
        <v>44952</v>
      </c>
      <c r="D1197" s="1" t="s">
        <v>8</v>
      </c>
      <c r="E1197" s="18" t="s">
        <v>9</v>
      </c>
      <c r="F1197" s="18">
        <v>96317</v>
      </c>
      <c r="G1197" t="str">
        <f>VLOOKUP(B1197,'Store Size'!A$11:D$19,4,FALSE)</f>
        <v>Large</v>
      </c>
    </row>
    <row r="1198" spans="1:7" x14ac:dyDescent="0.3">
      <c r="A1198" s="1" t="s">
        <v>14</v>
      </c>
      <c r="B1198" s="1" t="str">
        <f>VLOOKUP(A1198,Store_Code!$A$2:$B$10,2,FALSE)</f>
        <v>Glasgow</v>
      </c>
      <c r="C1198" s="2">
        <v>44953</v>
      </c>
      <c r="D1198" s="1" t="s">
        <v>8</v>
      </c>
      <c r="E1198" s="18" t="s">
        <v>9</v>
      </c>
      <c r="F1198" s="18">
        <v>95952</v>
      </c>
      <c r="G1198" t="str">
        <f>VLOOKUP(B1198,'Store Size'!A$11:D$19,4,FALSE)</f>
        <v>Large</v>
      </c>
    </row>
    <row r="1199" spans="1:7" x14ac:dyDescent="0.3">
      <c r="A1199" s="1" t="s">
        <v>14</v>
      </c>
      <c r="B1199" s="1" t="str">
        <f>VLOOKUP(A1199,Store_Code!$A$2:$B$10,2,FALSE)</f>
        <v>Glasgow</v>
      </c>
      <c r="C1199" s="2">
        <v>44954</v>
      </c>
      <c r="D1199" s="1" t="s">
        <v>8</v>
      </c>
      <c r="E1199" s="18" t="s">
        <v>9</v>
      </c>
      <c r="F1199" s="18">
        <v>94560</v>
      </c>
      <c r="G1199" t="str">
        <f>VLOOKUP(B1199,'Store Size'!A$11:D$19,4,FALSE)</f>
        <v>Large</v>
      </c>
    </row>
    <row r="1200" spans="1:7" x14ac:dyDescent="0.3">
      <c r="A1200" s="1" t="s">
        <v>14</v>
      </c>
      <c r="B1200" s="1" t="str">
        <f>VLOOKUP(A1200,Store_Code!$A$2:$B$10,2,FALSE)</f>
        <v>Glasgow</v>
      </c>
      <c r="C1200" s="2">
        <v>44955</v>
      </c>
      <c r="D1200" s="1" t="s">
        <v>8</v>
      </c>
      <c r="E1200" s="18" t="s">
        <v>9</v>
      </c>
      <c r="F1200" s="18">
        <v>77755</v>
      </c>
      <c r="G1200" t="str">
        <f>VLOOKUP(B1200,'Store Size'!A$11:D$19,4,FALSE)</f>
        <v>Large</v>
      </c>
    </row>
    <row r="1201" spans="1:7" x14ac:dyDescent="0.3">
      <c r="A1201" s="1" t="s">
        <v>14</v>
      </c>
      <c r="B1201" s="1" t="str">
        <f>VLOOKUP(A1201,Store_Code!$A$2:$B$10,2,FALSE)</f>
        <v>Glasgow</v>
      </c>
      <c r="C1201" s="2">
        <v>44956</v>
      </c>
      <c r="D1201" s="1" t="s">
        <v>8</v>
      </c>
      <c r="E1201" s="18" t="s">
        <v>9</v>
      </c>
      <c r="F1201" s="18">
        <v>85450</v>
      </c>
      <c r="G1201" t="str">
        <f>VLOOKUP(B1201,'Store Size'!A$11:D$19,4,FALSE)</f>
        <v>Large</v>
      </c>
    </row>
    <row r="1202" spans="1:7" x14ac:dyDescent="0.3">
      <c r="A1202" s="1" t="s">
        <v>14</v>
      </c>
      <c r="B1202" s="1" t="str">
        <f>VLOOKUP(A1202,Store_Code!$A$2:$B$10,2,FALSE)</f>
        <v>Glasgow</v>
      </c>
      <c r="C1202" s="2">
        <v>44957</v>
      </c>
      <c r="D1202" s="1" t="s">
        <v>8</v>
      </c>
      <c r="E1202" s="18" t="s">
        <v>9</v>
      </c>
      <c r="F1202" s="18">
        <v>83863</v>
      </c>
      <c r="G1202" t="str">
        <f>VLOOKUP(B1202,'Store Size'!A$11:D$19,4,FALSE)</f>
        <v>Large</v>
      </c>
    </row>
    <row r="1203" spans="1:7" x14ac:dyDescent="0.3">
      <c r="A1203" s="1" t="s">
        <v>14</v>
      </c>
      <c r="B1203" s="1" t="str">
        <f>VLOOKUP(A1203,Store_Code!$A$2:$B$10,2,FALSE)</f>
        <v>Glasgow</v>
      </c>
      <c r="C1203" s="2">
        <v>44958</v>
      </c>
      <c r="D1203" s="1" t="s">
        <v>8</v>
      </c>
      <c r="E1203" s="18" t="s">
        <v>9</v>
      </c>
      <c r="F1203" s="18">
        <v>76715</v>
      </c>
      <c r="G1203" t="str">
        <f>VLOOKUP(B1203,'Store Size'!A$11:D$19,4,FALSE)</f>
        <v>Large</v>
      </c>
    </row>
    <row r="1204" spans="1:7" x14ac:dyDescent="0.3">
      <c r="A1204" s="1" t="s">
        <v>14</v>
      </c>
      <c r="B1204" s="1" t="str">
        <f>VLOOKUP(A1204,Store_Code!$A$2:$B$10,2,FALSE)</f>
        <v>Glasgow</v>
      </c>
      <c r="C1204" s="2">
        <v>44959</v>
      </c>
      <c r="D1204" s="1" t="s">
        <v>8</v>
      </c>
      <c r="E1204" s="18" t="s">
        <v>9</v>
      </c>
      <c r="F1204" s="18">
        <v>93999</v>
      </c>
      <c r="G1204" t="str">
        <f>VLOOKUP(B1204,'Store Size'!A$11:D$19,4,FALSE)</f>
        <v>Large</v>
      </c>
    </row>
    <row r="1205" spans="1:7" x14ac:dyDescent="0.3">
      <c r="A1205" s="1" t="s">
        <v>14</v>
      </c>
      <c r="B1205" s="1" t="str">
        <f>VLOOKUP(A1205,Store_Code!$A$2:$B$10,2,FALSE)</f>
        <v>Glasgow</v>
      </c>
      <c r="C1205" s="2">
        <v>44960</v>
      </c>
      <c r="D1205" s="1" t="s">
        <v>8</v>
      </c>
      <c r="E1205" s="18" t="s">
        <v>9</v>
      </c>
      <c r="F1205" s="18">
        <v>78427</v>
      </c>
      <c r="G1205" t="str">
        <f>VLOOKUP(B1205,'Store Size'!A$11:D$19,4,FALSE)</f>
        <v>Large</v>
      </c>
    </row>
    <row r="1206" spans="1:7" x14ac:dyDescent="0.3">
      <c r="A1206" s="1" t="s">
        <v>14</v>
      </c>
      <c r="B1206" s="1" t="str">
        <f>VLOOKUP(A1206,Store_Code!$A$2:$B$10,2,FALSE)</f>
        <v>Glasgow</v>
      </c>
      <c r="C1206" s="2">
        <v>44961</v>
      </c>
      <c r="D1206" s="1" t="s">
        <v>8</v>
      </c>
      <c r="E1206" s="18" t="s">
        <v>9</v>
      </c>
      <c r="F1206" s="18">
        <v>88499</v>
      </c>
      <c r="G1206" t="str">
        <f>VLOOKUP(B1206,'Store Size'!A$11:D$19,4,FALSE)</f>
        <v>Large</v>
      </c>
    </row>
    <row r="1207" spans="1:7" x14ac:dyDescent="0.3">
      <c r="A1207" s="1" t="s">
        <v>14</v>
      </c>
      <c r="B1207" s="1" t="str">
        <f>VLOOKUP(A1207,Store_Code!$A$2:$B$10,2,FALSE)</f>
        <v>Glasgow</v>
      </c>
      <c r="C1207" s="2">
        <v>44962</v>
      </c>
      <c r="D1207" s="1" t="s">
        <v>8</v>
      </c>
      <c r="E1207" s="18" t="s">
        <v>9</v>
      </c>
      <c r="F1207" s="18">
        <v>72993</v>
      </c>
      <c r="G1207" t="str">
        <f>VLOOKUP(B1207,'Store Size'!A$11:D$19,4,FALSE)</f>
        <v>Large</v>
      </c>
    </row>
    <row r="1208" spans="1:7" x14ac:dyDescent="0.3">
      <c r="A1208" s="1" t="s">
        <v>14</v>
      </c>
      <c r="B1208" s="1" t="str">
        <f>VLOOKUP(A1208,Store_Code!$A$2:$B$10,2,FALSE)</f>
        <v>Glasgow</v>
      </c>
      <c r="C1208" s="2">
        <v>44963</v>
      </c>
      <c r="D1208" s="1" t="s">
        <v>8</v>
      </c>
      <c r="E1208" s="18" t="s">
        <v>9</v>
      </c>
      <c r="F1208" s="18">
        <v>74191</v>
      </c>
      <c r="G1208" t="str">
        <f>VLOOKUP(B1208,'Store Size'!A$11:D$19,4,FALSE)</f>
        <v>Large</v>
      </c>
    </row>
    <row r="1209" spans="1:7" x14ac:dyDescent="0.3">
      <c r="A1209" s="1" t="s">
        <v>14</v>
      </c>
      <c r="B1209" s="1" t="str">
        <f>VLOOKUP(A1209,Store_Code!$A$2:$B$10,2,FALSE)</f>
        <v>Glasgow</v>
      </c>
      <c r="C1209" s="2">
        <v>44964</v>
      </c>
      <c r="D1209" s="1" t="s">
        <v>8</v>
      </c>
      <c r="E1209" s="18" t="s">
        <v>9</v>
      </c>
      <c r="F1209" s="18">
        <v>83034</v>
      </c>
      <c r="G1209" t="str">
        <f>VLOOKUP(B1209,'Store Size'!A$11:D$19,4,FALSE)</f>
        <v>Large</v>
      </c>
    </row>
    <row r="1210" spans="1:7" x14ac:dyDescent="0.3">
      <c r="A1210" s="1" t="s">
        <v>14</v>
      </c>
      <c r="B1210" s="1" t="str">
        <f>VLOOKUP(A1210,Store_Code!$A$2:$B$10,2,FALSE)</f>
        <v>Glasgow</v>
      </c>
      <c r="C1210" s="2">
        <v>44965</v>
      </c>
      <c r="D1210" s="1" t="s">
        <v>8</v>
      </c>
      <c r="E1210" s="18" t="s">
        <v>9</v>
      </c>
      <c r="F1210" s="18">
        <v>90264</v>
      </c>
      <c r="G1210" t="str">
        <f>VLOOKUP(B1210,'Store Size'!A$11:D$19,4,FALSE)</f>
        <v>Large</v>
      </c>
    </row>
    <row r="1211" spans="1:7" x14ac:dyDescent="0.3">
      <c r="A1211" s="1" t="s">
        <v>14</v>
      </c>
      <c r="B1211" s="1" t="str">
        <f>VLOOKUP(A1211,Store_Code!$A$2:$B$10,2,FALSE)</f>
        <v>Glasgow</v>
      </c>
      <c r="C1211" s="2">
        <v>44966</v>
      </c>
      <c r="D1211" s="1" t="s">
        <v>8</v>
      </c>
      <c r="E1211" s="18" t="s">
        <v>9</v>
      </c>
      <c r="F1211" s="18">
        <v>92231</v>
      </c>
      <c r="G1211" t="str">
        <f>VLOOKUP(B1211,'Store Size'!A$11:D$19,4,FALSE)</f>
        <v>Large</v>
      </c>
    </row>
    <row r="1212" spans="1:7" x14ac:dyDescent="0.3">
      <c r="A1212" s="1" t="s">
        <v>14</v>
      </c>
      <c r="B1212" s="1" t="str">
        <f>VLOOKUP(A1212,Store_Code!$A$2:$B$10,2,FALSE)</f>
        <v>Glasgow</v>
      </c>
      <c r="C1212" s="2">
        <v>44967</v>
      </c>
      <c r="D1212" s="1" t="s">
        <v>8</v>
      </c>
      <c r="E1212" s="18" t="s">
        <v>9</v>
      </c>
      <c r="F1212" s="18">
        <v>96723</v>
      </c>
      <c r="G1212" t="str">
        <f>VLOOKUP(B1212,'Store Size'!A$11:D$19,4,FALSE)</f>
        <v>Large</v>
      </c>
    </row>
    <row r="1213" spans="1:7" x14ac:dyDescent="0.3">
      <c r="A1213" s="1" t="s">
        <v>14</v>
      </c>
      <c r="B1213" s="1" t="str">
        <f>VLOOKUP(A1213,Store_Code!$A$2:$B$10,2,FALSE)</f>
        <v>Glasgow</v>
      </c>
      <c r="C1213" s="2">
        <v>44968</v>
      </c>
      <c r="D1213" s="1" t="s">
        <v>8</v>
      </c>
      <c r="E1213" s="18" t="s">
        <v>9</v>
      </c>
      <c r="F1213" s="18">
        <v>75557</v>
      </c>
      <c r="G1213" t="str">
        <f>VLOOKUP(B1213,'Store Size'!A$11:D$19,4,FALSE)</f>
        <v>Large</v>
      </c>
    </row>
    <row r="1214" spans="1:7" x14ac:dyDescent="0.3">
      <c r="A1214" s="1" t="s">
        <v>14</v>
      </c>
      <c r="B1214" s="1" t="str">
        <f>VLOOKUP(A1214,Store_Code!$A$2:$B$10,2,FALSE)</f>
        <v>Glasgow</v>
      </c>
      <c r="C1214" s="2">
        <v>44969</v>
      </c>
      <c r="D1214" s="1" t="s">
        <v>8</v>
      </c>
      <c r="E1214" s="18" t="s">
        <v>9</v>
      </c>
      <c r="F1214" s="18">
        <v>77402</v>
      </c>
      <c r="G1214" t="str">
        <f>VLOOKUP(B1214,'Store Size'!A$11:D$19,4,FALSE)</f>
        <v>Large</v>
      </c>
    </row>
    <row r="1215" spans="1:7" x14ac:dyDescent="0.3">
      <c r="A1215" s="1" t="s">
        <v>14</v>
      </c>
      <c r="B1215" s="1" t="str">
        <f>VLOOKUP(A1215,Store_Code!$A$2:$B$10,2,FALSE)</f>
        <v>Glasgow</v>
      </c>
      <c r="C1215" s="2">
        <v>44970</v>
      </c>
      <c r="D1215" s="1" t="s">
        <v>8</v>
      </c>
      <c r="E1215" s="18" t="s">
        <v>9</v>
      </c>
      <c r="F1215" s="18">
        <v>80004</v>
      </c>
      <c r="G1215" t="str">
        <f>VLOOKUP(B1215,'Store Size'!A$11:D$19,4,FALSE)</f>
        <v>Large</v>
      </c>
    </row>
    <row r="1216" spans="1:7" x14ac:dyDescent="0.3">
      <c r="A1216" s="1" t="s">
        <v>14</v>
      </c>
      <c r="B1216" s="1" t="str">
        <f>VLOOKUP(A1216,Store_Code!$A$2:$B$10,2,FALSE)</f>
        <v>Glasgow</v>
      </c>
      <c r="C1216" s="2">
        <v>44971</v>
      </c>
      <c r="D1216" s="1" t="s">
        <v>8</v>
      </c>
      <c r="E1216" s="18" t="s">
        <v>9</v>
      </c>
      <c r="F1216" s="18">
        <v>86928</v>
      </c>
      <c r="G1216" t="str">
        <f>VLOOKUP(B1216,'Store Size'!A$11:D$19,4,FALSE)</f>
        <v>Large</v>
      </c>
    </row>
    <row r="1217" spans="1:7" x14ac:dyDescent="0.3">
      <c r="A1217" s="1" t="s">
        <v>14</v>
      </c>
      <c r="B1217" s="1" t="str">
        <f>VLOOKUP(A1217,Store_Code!$A$2:$B$10,2,FALSE)</f>
        <v>Glasgow</v>
      </c>
      <c r="C1217" s="2">
        <v>44972</v>
      </c>
      <c r="D1217" s="1" t="s">
        <v>8</v>
      </c>
      <c r="E1217" s="18" t="s">
        <v>9</v>
      </c>
      <c r="F1217" s="18">
        <v>97222</v>
      </c>
      <c r="G1217" t="str">
        <f>VLOOKUP(B1217,'Store Size'!A$11:D$19,4,FALSE)</f>
        <v>Large</v>
      </c>
    </row>
    <row r="1218" spans="1:7" x14ac:dyDescent="0.3">
      <c r="A1218" s="1" t="s">
        <v>14</v>
      </c>
      <c r="B1218" s="1" t="str">
        <f>VLOOKUP(A1218,Store_Code!$A$2:$B$10,2,FALSE)</f>
        <v>Glasgow</v>
      </c>
      <c r="C1218" s="2">
        <v>44973</v>
      </c>
      <c r="D1218" s="1" t="s">
        <v>8</v>
      </c>
      <c r="E1218" s="18" t="s">
        <v>9</v>
      </c>
      <c r="F1218" s="18">
        <v>80224</v>
      </c>
      <c r="G1218" t="str">
        <f>VLOOKUP(B1218,'Store Size'!A$11:D$19,4,FALSE)</f>
        <v>Large</v>
      </c>
    </row>
    <row r="1219" spans="1:7" x14ac:dyDescent="0.3">
      <c r="A1219" s="1" t="s">
        <v>14</v>
      </c>
      <c r="B1219" s="1" t="str">
        <f>VLOOKUP(A1219,Store_Code!$A$2:$B$10,2,FALSE)</f>
        <v>Glasgow</v>
      </c>
      <c r="C1219" s="2">
        <v>44974</v>
      </c>
      <c r="D1219" s="1" t="s">
        <v>8</v>
      </c>
      <c r="E1219" s="18" t="s">
        <v>9</v>
      </c>
      <c r="F1219" s="18">
        <v>90599</v>
      </c>
      <c r="G1219" t="str">
        <f>VLOOKUP(B1219,'Store Size'!A$11:D$19,4,FALSE)</f>
        <v>Large</v>
      </c>
    </row>
    <row r="1220" spans="1:7" x14ac:dyDescent="0.3">
      <c r="A1220" s="1" t="s">
        <v>14</v>
      </c>
      <c r="B1220" s="1" t="str">
        <f>VLOOKUP(A1220,Store_Code!$A$2:$B$10,2,FALSE)</f>
        <v>Glasgow</v>
      </c>
      <c r="C1220" s="2">
        <v>44975</v>
      </c>
      <c r="D1220" s="1" t="s">
        <v>8</v>
      </c>
      <c r="E1220" s="18" t="s">
        <v>9</v>
      </c>
      <c r="F1220" s="18">
        <v>75743</v>
      </c>
      <c r="G1220" t="str">
        <f>VLOOKUP(B1220,'Store Size'!A$11:D$19,4,FALSE)</f>
        <v>Large</v>
      </c>
    </row>
    <row r="1221" spans="1:7" x14ac:dyDescent="0.3">
      <c r="A1221" s="1" t="s">
        <v>14</v>
      </c>
      <c r="B1221" s="1" t="str">
        <f>VLOOKUP(A1221,Store_Code!$A$2:$B$10,2,FALSE)</f>
        <v>Glasgow</v>
      </c>
      <c r="C1221" s="2">
        <v>44976</v>
      </c>
      <c r="D1221" s="1" t="s">
        <v>8</v>
      </c>
      <c r="E1221" s="18" t="s">
        <v>9</v>
      </c>
      <c r="F1221" s="18">
        <v>84971</v>
      </c>
      <c r="G1221" t="str">
        <f>VLOOKUP(B1221,'Store Size'!A$11:D$19,4,FALSE)</f>
        <v>Large</v>
      </c>
    </row>
    <row r="1222" spans="1:7" x14ac:dyDescent="0.3">
      <c r="A1222" s="1" t="s">
        <v>14</v>
      </c>
      <c r="B1222" s="1" t="str">
        <f>VLOOKUP(A1222,Store_Code!$A$2:$B$10,2,FALSE)</f>
        <v>Glasgow</v>
      </c>
      <c r="C1222" s="2">
        <v>44977</v>
      </c>
      <c r="D1222" s="1" t="s">
        <v>8</v>
      </c>
      <c r="E1222" s="18" t="s">
        <v>9</v>
      </c>
      <c r="F1222" s="18">
        <v>90029</v>
      </c>
      <c r="G1222" t="str">
        <f>VLOOKUP(B1222,'Store Size'!A$11:D$19,4,FALSE)</f>
        <v>Large</v>
      </c>
    </row>
    <row r="1223" spans="1:7" x14ac:dyDescent="0.3">
      <c r="A1223" s="1" t="s">
        <v>14</v>
      </c>
      <c r="B1223" s="1" t="str">
        <f>VLOOKUP(A1223,Store_Code!$A$2:$B$10,2,FALSE)</f>
        <v>Glasgow</v>
      </c>
      <c r="C1223" s="2">
        <v>44978</v>
      </c>
      <c r="D1223" s="1" t="s">
        <v>8</v>
      </c>
      <c r="E1223" s="18" t="s">
        <v>9</v>
      </c>
      <c r="F1223" s="18">
        <v>77225</v>
      </c>
      <c r="G1223" t="str">
        <f>VLOOKUP(B1223,'Store Size'!A$11:D$19,4,FALSE)</f>
        <v>Large</v>
      </c>
    </row>
    <row r="1224" spans="1:7" x14ac:dyDescent="0.3">
      <c r="A1224" s="1" t="s">
        <v>14</v>
      </c>
      <c r="B1224" s="1" t="str">
        <f>VLOOKUP(A1224,Store_Code!$A$2:$B$10,2,FALSE)</f>
        <v>Glasgow</v>
      </c>
      <c r="C1224" s="2">
        <v>44979</v>
      </c>
      <c r="D1224" s="1" t="s">
        <v>8</v>
      </c>
      <c r="E1224" s="18" t="s">
        <v>9</v>
      </c>
      <c r="F1224" s="18">
        <v>96625</v>
      </c>
      <c r="G1224" t="str">
        <f>VLOOKUP(B1224,'Store Size'!A$11:D$19,4,FALSE)</f>
        <v>Large</v>
      </c>
    </row>
    <row r="1225" spans="1:7" x14ac:dyDescent="0.3">
      <c r="A1225" s="1" t="s">
        <v>14</v>
      </c>
      <c r="B1225" s="1" t="str">
        <f>VLOOKUP(A1225,Store_Code!$A$2:$B$10,2,FALSE)</f>
        <v>Glasgow</v>
      </c>
      <c r="C1225" s="2">
        <v>44980</v>
      </c>
      <c r="D1225" s="1" t="s">
        <v>8</v>
      </c>
      <c r="E1225" s="18" t="s">
        <v>9</v>
      </c>
      <c r="F1225" s="18">
        <v>84148</v>
      </c>
      <c r="G1225" t="str">
        <f>VLOOKUP(B1225,'Store Size'!A$11:D$19,4,FALSE)</f>
        <v>Large</v>
      </c>
    </row>
    <row r="1226" spans="1:7" x14ac:dyDescent="0.3">
      <c r="A1226" s="1" t="s">
        <v>14</v>
      </c>
      <c r="B1226" s="1" t="str">
        <f>VLOOKUP(A1226,Store_Code!$A$2:$B$10,2,FALSE)</f>
        <v>Glasgow</v>
      </c>
      <c r="C1226" s="2">
        <v>44981</v>
      </c>
      <c r="D1226" s="1" t="s">
        <v>8</v>
      </c>
      <c r="E1226" s="18" t="s">
        <v>9</v>
      </c>
      <c r="F1226" s="18">
        <v>85927</v>
      </c>
      <c r="G1226" t="str">
        <f>VLOOKUP(B1226,'Store Size'!A$11:D$19,4,FALSE)</f>
        <v>Large</v>
      </c>
    </row>
    <row r="1227" spans="1:7" x14ac:dyDescent="0.3">
      <c r="A1227" s="1" t="s">
        <v>14</v>
      </c>
      <c r="B1227" s="1" t="str">
        <f>VLOOKUP(A1227,Store_Code!$A$2:$B$10,2,FALSE)</f>
        <v>Glasgow</v>
      </c>
      <c r="C1227" s="2">
        <v>44982</v>
      </c>
      <c r="D1227" s="1" t="s">
        <v>8</v>
      </c>
      <c r="E1227" s="18" t="s">
        <v>9</v>
      </c>
      <c r="F1227" s="18">
        <v>94185</v>
      </c>
      <c r="G1227" t="str">
        <f>VLOOKUP(B1227,'Store Size'!A$11:D$19,4,FALSE)</f>
        <v>Large</v>
      </c>
    </row>
    <row r="1228" spans="1:7" x14ac:dyDescent="0.3">
      <c r="A1228" s="1" t="s">
        <v>14</v>
      </c>
      <c r="B1228" s="1" t="str">
        <f>VLOOKUP(A1228,Store_Code!$A$2:$B$10,2,FALSE)</f>
        <v>Glasgow</v>
      </c>
      <c r="C1228" s="2">
        <v>44983</v>
      </c>
      <c r="D1228" s="1" t="s">
        <v>8</v>
      </c>
      <c r="E1228" s="18" t="s">
        <v>9</v>
      </c>
      <c r="F1228" s="18">
        <v>75213</v>
      </c>
      <c r="G1228" t="str">
        <f>VLOOKUP(B1228,'Store Size'!A$11:D$19,4,FALSE)</f>
        <v>Large</v>
      </c>
    </row>
    <row r="1229" spans="1:7" x14ac:dyDescent="0.3">
      <c r="A1229" s="1" t="s">
        <v>14</v>
      </c>
      <c r="B1229" s="1" t="str">
        <f>VLOOKUP(A1229,Store_Code!$A$2:$B$10,2,FALSE)</f>
        <v>Glasgow</v>
      </c>
      <c r="C1229" s="2">
        <v>44984</v>
      </c>
      <c r="D1229" s="1" t="s">
        <v>8</v>
      </c>
      <c r="E1229" s="18" t="s">
        <v>9</v>
      </c>
      <c r="F1229" s="18">
        <v>94464</v>
      </c>
      <c r="G1229" t="str">
        <f>VLOOKUP(B1229,'Store Size'!A$11:D$19,4,FALSE)</f>
        <v>Large</v>
      </c>
    </row>
    <row r="1230" spans="1:7" x14ac:dyDescent="0.3">
      <c r="A1230" s="1" t="s">
        <v>14</v>
      </c>
      <c r="B1230" s="1" t="str">
        <f>VLOOKUP(A1230,Store_Code!$A$2:$B$10,2,FALSE)</f>
        <v>Glasgow</v>
      </c>
      <c r="C1230" s="2">
        <v>44985</v>
      </c>
      <c r="D1230" s="1" t="s">
        <v>8</v>
      </c>
      <c r="E1230" s="18" t="s">
        <v>9</v>
      </c>
      <c r="F1230" s="18">
        <v>94133</v>
      </c>
      <c r="G1230" t="str">
        <f>VLOOKUP(B1230,'Store Size'!A$11:D$19,4,FALSE)</f>
        <v>Large</v>
      </c>
    </row>
    <row r="1231" spans="1:7" x14ac:dyDescent="0.3">
      <c r="A1231" s="1" t="s">
        <v>14</v>
      </c>
      <c r="B1231" s="1" t="str">
        <f>VLOOKUP(A1231,Store_Code!$A$2:$B$10,2,FALSE)</f>
        <v>Glasgow</v>
      </c>
      <c r="C1231" s="2">
        <v>44986</v>
      </c>
      <c r="D1231" s="1" t="s">
        <v>8</v>
      </c>
      <c r="E1231" s="18" t="s">
        <v>9</v>
      </c>
      <c r="F1231" s="18">
        <v>73018</v>
      </c>
      <c r="G1231" t="str">
        <f>VLOOKUP(B1231,'Store Size'!A$11:D$19,4,FALSE)</f>
        <v>Large</v>
      </c>
    </row>
    <row r="1232" spans="1:7" x14ac:dyDescent="0.3">
      <c r="A1232" s="1" t="s">
        <v>14</v>
      </c>
      <c r="B1232" s="1" t="str">
        <f>VLOOKUP(A1232,Store_Code!$A$2:$B$10,2,FALSE)</f>
        <v>Glasgow</v>
      </c>
      <c r="C1232" s="2">
        <v>44987</v>
      </c>
      <c r="D1232" s="1" t="s">
        <v>8</v>
      </c>
      <c r="E1232" s="18" t="s">
        <v>9</v>
      </c>
      <c r="F1232" s="18">
        <v>95472</v>
      </c>
      <c r="G1232" t="str">
        <f>VLOOKUP(B1232,'Store Size'!A$11:D$19,4,FALSE)</f>
        <v>Large</v>
      </c>
    </row>
    <row r="1233" spans="1:7" x14ac:dyDescent="0.3">
      <c r="A1233" s="1" t="s">
        <v>14</v>
      </c>
      <c r="B1233" s="1" t="str">
        <f>VLOOKUP(A1233,Store_Code!$A$2:$B$10,2,FALSE)</f>
        <v>Glasgow</v>
      </c>
      <c r="C1233" s="2">
        <v>44988</v>
      </c>
      <c r="D1233" s="1" t="s">
        <v>8</v>
      </c>
      <c r="E1233" s="18" t="s">
        <v>9</v>
      </c>
      <c r="F1233" s="18">
        <v>85363</v>
      </c>
      <c r="G1233" t="str">
        <f>VLOOKUP(B1233,'Store Size'!A$11:D$19,4,FALSE)</f>
        <v>Large</v>
      </c>
    </row>
    <row r="1234" spans="1:7" x14ac:dyDescent="0.3">
      <c r="A1234" s="1" t="s">
        <v>14</v>
      </c>
      <c r="B1234" s="1" t="str">
        <f>VLOOKUP(A1234,Store_Code!$A$2:$B$10,2,FALSE)</f>
        <v>Glasgow</v>
      </c>
      <c r="C1234" s="2">
        <v>44989</v>
      </c>
      <c r="D1234" s="1" t="s">
        <v>8</v>
      </c>
      <c r="E1234" s="18" t="s">
        <v>9</v>
      </c>
      <c r="F1234" s="18">
        <v>96636</v>
      </c>
      <c r="G1234" t="str">
        <f>VLOOKUP(B1234,'Store Size'!A$11:D$19,4,FALSE)</f>
        <v>Large</v>
      </c>
    </row>
    <row r="1235" spans="1:7" x14ac:dyDescent="0.3">
      <c r="A1235" s="1" t="s">
        <v>14</v>
      </c>
      <c r="B1235" s="1" t="str">
        <f>VLOOKUP(A1235,Store_Code!$A$2:$B$10,2,FALSE)</f>
        <v>Glasgow</v>
      </c>
      <c r="C1235" s="2">
        <v>44990</v>
      </c>
      <c r="D1235" s="1" t="s">
        <v>8</v>
      </c>
      <c r="E1235" s="18" t="s">
        <v>9</v>
      </c>
      <c r="F1235" s="18">
        <v>96194</v>
      </c>
      <c r="G1235" t="str">
        <f>VLOOKUP(B1235,'Store Size'!A$11:D$19,4,FALSE)</f>
        <v>Large</v>
      </c>
    </row>
    <row r="1236" spans="1:7" x14ac:dyDescent="0.3">
      <c r="A1236" s="1" t="s">
        <v>14</v>
      </c>
      <c r="B1236" s="1" t="str">
        <f>VLOOKUP(A1236,Store_Code!$A$2:$B$10,2,FALSE)</f>
        <v>Glasgow</v>
      </c>
      <c r="C1236" s="2">
        <v>44991</v>
      </c>
      <c r="D1236" s="1" t="s">
        <v>8</v>
      </c>
      <c r="E1236" s="18" t="s">
        <v>9</v>
      </c>
      <c r="F1236" s="18">
        <v>76870</v>
      </c>
      <c r="G1236" t="str">
        <f>VLOOKUP(B1236,'Store Size'!A$11:D$19,4,FALSE)</f>
        <v>Large</v>
      </c>
    </row>
    <row r="1237" spans="1:7" x14ac:dyDescent="0.3">
      <c r="A1237" s="1" t="s">
        <v>14</v>
      </c>
      <c r="B1237" s="1" t="str">
        <f>VLOOKUP(A1237,Store_Code!$A$2:$B$10,2,FALSE)</f>
        <v>Glasgow</v>
      </c>
      <c r="C1237" s="2">
        <v>44992</v>
      </c>
      <c r="D1237" s="1" t="s">
        <v>8</v>
      </c>
      <c r="E1237" s="18" t="s">
        <v>9</v>
      </c>
      <c r="F1237" s="18">
        <v>74675</v>
      </c>
      <c r="G1237" t="str">
        <f>VLOOKUP(B1237,'Store Size'!A$11:D$19,4,FALSE)</f>
        <v>Large</v>
      </c>
    </row>
    <row r="1238" spans="1:7" x14ac:dyDescent="0.3">
      <c r="A1238" s="1" t="s">
        <v>14</v>
      </c>
      <c r="B1238" s="1" t="str">
        <f>VLOOKUP(A1238,Store_Code!$A$2:$B$10,2,FALSE)</f>
        <v>Glasgow</v>
      </c>
      <c r="C1238" s="2">
        <v>44993</v>
      </c>
      <c r="D1238" s="1" t="s">
        <v>8</v>
      </c>
      <c r="E1238" s="18" t="s">
        <v>9</v>
      </c>
      <c r="F1238" s="18">
        <v>77720</v>
      </c>
      <c r="G1238" t="str">
        <f>VLOOKUP(B1238,'Store Size'!A$11:D$19,4,FALSE)</f>
        <v>Large</v>
      </c>
    </row>
    <row r="1239" spans="1:7" x14ac:dyDescent="0.3">
      <c r="A1239" s="1" t="s">
        <v>14</v>
      </c>
      <c r="B1239" s="1" t="str">
        <f>VLOOKUP(A1239,Store_Code!$A$2:$B$10,2,FALSE)</f>
        <v>Glasgow</v>
      </c>
      <c r="C1239" s="2">
        <v>44994</v>
      </c>
      <c r="D1239" s="1" t="s">
        <v>8</v>
      </c>
      <c r="E1239" s="18" t="s">
        <v>7</v>
      </c>
      <c r="F1239" s="18">
        <v>92993</v>
      </c>
      <c r="G1239" t="str">
        <f>VLOOKUP(B1239,'Store Size'!A$11:D$19,4,FALSE)</f>
        <v>Large</v>
      </c>
    </row>
    <row r="1240" spans="1:7" x14ac:dyDescent="0.3">
      <c r="A1240" s="1" t="s">
        <v>14</v>
      </c>
      <c r="B1240" s="1" t="str">
        <f>VLOOKUP(A1240,Store_Code!$A$2:$B$10,2,FALSE)</f>
        <v>Glasgow</v>
      </c>
      <c r="C1240" s="2">
        <v>44995</v>
      </c>
      <c r="D1240" s="1" t="s">
        <v>8</v>
      </c>
      <c r="E1240" s="18" t="s">
        <v>7</v>
      </c>
      <c r="F1240" s="18">
        <v>97769</v>
      </c>
      <c r="G1240" t="str">
        <f>VLOOKUP(B1240,'Store Size'!A$11:D$19,4,FALSE)</f>
        <v>Large</v>
      </c>
    </row>
    <row r="1241" spans="1:7" x14ac:dyDescent="0.3">
      <c r="A1241" s="1" t="s">
        <v>14</v>
      </c>
      <c r="B1241" s="1" t="str">
        <f>VLOOKUP(A1241,Store_Code!$A$2:$B$10,2,FALSE)</f>
        <v>Glasgow</v>
      </c>
      <c r="C1241" s="2">
        <v>44996</v>
      </c>
      <c r="D1241" s="1" t="s">
        <v>8</v>
      </c>
      <c r="E1241" s="18" t="s">
        <v>7</v>
      </c>
      <c r="F1241" s="18">
        <v>94566</v>
      </c>
      <c r="G1241" t="str">
        <f>VLOOKUP(B1241,'Store Size'!A$11:D$19,4,FALSE)</f>
        <v>Large</v>
      </c>
    </row>
    <row r="1242" spans="1:7" x14ac:dyDescent="0.3">
      <c r="A1242" s="1" t="s">
        <v>14</v>
      </c>
      <c r="B1242" s="1" t="str">
        <f>VLOOKUP(A1242,Store_Code!$A$2:$B$10,2,FALSE)</f>
        <v>Glasgow</v>
      </c>
      <c r="C1242" s="2">
        <v>44997</v>
      </c>
      <c r="D1242" s="1" t="s">
        <v>8</v>
      </c>
      <c r="E1242" s="18" t="s">
        <v>7</v>
      </c>
      <c r="F1242" s="18">
        <v>98419</v>
      </c>
      <c r="G1242" t="str">
        <f>VLOOKUP(B1242,'Store Size'!A$11:D$19,4,FALSE)</f>
        <v>Large</v>
      </c>
    </row>
    <row r="1243" spans="1:7" x14ac:dyDescent="0.3">
      <c r="A1243" s="1" t="s">
        <v>14</v>
      </c>
      <c r="B1243" s="1" t="str">
        <f>VLOOKUP(A1243,Store_Code!$A$2:$B$10,2,FALSE)</f>
        <v>Glasgow</v>
      </c>
      <c r="C1243" s="2">
        <v>44998</v>
      </c>
      <c r="D1243" s="1" t="s">
        <v>8</v>
      </c>
      <c r="E1243" s="18" t="s">
        <v>7</v>
      </c>
      <c r="F1243" s="18">
        <v>85041</v>
      </c>
      <c r="G1243" t="str">
        <f>VLOOKUP(B1243,'Store Size'!A$11:D$19,4,FALSE)</f>
        <v>Large</v>
      </c>
    </row>
    <row r="1244" spans="1:7" x14ac:dyDescent="0.3">
      <c r="A1244" s="1" t="s">
        <v>14</v>
      </c>
      <c r="B1244" s="1" t="str">
        <f>VLOOKUP(A1244,Store_Code!$A$2:$B$10,2,FALSE)</f>
        <v>Glasgow</v>
      </c>
      <c r="C1244" s="2">
        <v>44999</v>
      </c>
      <c r="D1244" s="1" t="s">
        <v>8</v>
      </c>
      <c r="E1244" s="18" t="s">
        <v>7</v>
      </c>
      <c r="F1244" s="18">
        <v>80693</v>
      </c>
      <c r="G1244" t="str">
        <f>VLOOKUP(B1244,'Store Size'!A$11:D$19,4,FALSE)</f>
        <v>Large</v>
      </c>
    </row>
    <row r="1245" spans="1:7" x14ac:dyDescent="0.3">
      <c r="A1245" s="1" t="s">
        <v>14</v>
      </c>
      <c r="B1245" s="1" t="str">
        <f>VLOOKUP(A1245,Store_Code!$A$2:$B$10,2,FALSE)</f>
        <v>Glasgow</v>
      </c>
      <c r="C1245" s="2">
        <v>45000</v>
      </c>
      <c r="D1245" s="1" t="s">
        <v>8</v>
      </c>
      <c r="E1245" s="18" t="s">
        <v>7</v>
      </c>
      <c r="F1245" s="18">
        <v>76516</v>
      </c>
      <c r="G1245" t="str">
        <f>VLOOKUP(B1245,'Store Size'!A$11:D$19,4,FALSE)</f>
        <v>Large</v>
      </c>
    </row>
    <row r="1246" spans="1:7" x14ac:dyDescent="0.3">
      <c r="A1246" s="1" t="s">
        <v>14</v>
      </c>
      <c r="B1246" s="1" t="str">
        <f>VLOOKUP(A1246,Store_Code!$A$2:$B$10,2,FALSE)</f>
        <v>Glasgow</v>
      </c>
      <c r="C1246" s="2">
        <v>45001</v>
      </c>
      <c r="D1246" s="1" t="s">
        <v>8</v>
      </c>
      <c r="E1246" s="18" t="s">
        <v>7</v>
      </c>
      <c r="F1246" s="18">
        <v>102237</v>
      </c>
      <c r="G1246" t="str">
        <f>VLOOKUP(B1246,'Store Size'!A$11:D$19,4,FALSE)</f>
        <v>Large</v>
      </c>
    </row>
    <row r="1247" spans="1:7" x14ac:dyDescent="0.3">
      <c r="A1247" s="1" t="s">
        <v>14</v>
      </c>
      <c r="B1247" s="1" t="str">
        <f>VLOOKUP(A1247,Store_Code!$A$2:$B$10,2,FALSE)</f>
        <v>Glasgow</v>
      </c>
      <c r="C1247" s="2">
        <v>45002</v>
      </c>
      <c r="D1247" s="1" t="s">
        <v>8</v>
      </c>
      <c r="E1247" s="18" t="s">
        <v>7</v>
      </c>
      <c r="F1247" s="18">
        <v>99356</v>
      </c>
      <c r="G1247" t="str">
        <f>VLOOKUP(B1247,'Store Size'!A$11:D$19,4,FALSE)</f>
        <v>Large</v>
      </c>
    </row>
    <row r="1248" spans="1:7" x14ac:dyDescent="0.3">
      <c r="A1248" s="1" t="s">
        <v>14</v>
      </c>
      <c r="B1248" s="1" t="str">
        <f>VLOOKUP(A1248,Store_Code!$A$2:$B$10,2,FALSE)</f>
        <v>Glasgow</v>
      </c>
      <c r="C1248" s="2">
        <v>45003</v>
      </c>
      <c r="D1248" s="1" t="s">
        <v>8</v>
      </c>
      <c r="E1248" s="18" t="s">
        <v>7</v>
      </c>
      <c r="F1248" s="18">
        <v>99812</v>
      </c>
      <c r="G1248" t="str">
        <f>VLOOKUP(B1248,'Store Size'!A$11:D$19,4,FALSE)</f>
        <v>Large</v>
      </c>
    </row>
    <row r="1249" spans="1:7" x14ac:dyDescent="0.3">
      <c r="A1249" s="1" t="s">
        <v>14</v>
      </c>
      <c r="B1249" s="1" t="str">
        <f>VLOOKUP(A1249,Store_Code!$A$2:$B$10,2,FALSE)</f>
        <v>Glasgow</v>
      </c>
      <c r="C1249" s="2">
        <v>45004</v>
      </c>
      <c r="D1249" s="1" t="s">
        <v>8</v>
      </c>
      <c r="E1249" s="18" t="s">
        <v>7</v>
      </c>
      <c r="F1249" s="18">
        <v>81924</v>
      </c>
      <c r="G1249" t="str">
        <f>VLOOKUP(B1249,'Store Size'!A$11:D$19,4,FALSE)</f>
        <v>Large</v>
      </c>
    </row>
    <row r="1250" spans="1:7" x14ac:dyDescent="0.3">
      <c r="A1250" s="1" t="s">
        <v>14</v>
      </c>
      <c r="B1250" s="1" t="str">
        <f>VLOOKUP(A1250,Store_Code!$A$2:$B$10,2,FALSE)</f>
        <v>Glasgow</v>
      </c>
      <c r="C1250" s="2">
        <v>45005</v>
      </c>
      <c r="D1250" s="1" t="s">
        <v>8</v>
      </c>
      <c r="E1250" s="18" t="s">
        <v>7</v>
      </c>
      <c r="F1250" s="18">
        <v>94325</v>
      </c>
      <c r="G1250" t="str">
        <f>VLOOKUP(B1250,'Store Size'!A$11:D$19,4,FALSE)</f>
        <v>Large</v>
      </c>
    </row>
    <row r="1251" spans="1:7" x14ac:dyDescent="0.3">
      <c r="A1251" s="1" t="s">
        <v>14</v>
      </c>
      <c r="B1251" s="1" t="str">
        <f>VLOOKUP(A1251,Store_Code!$A$2:$B$10,2,FALSE)</f>
        <v>Glasgow</v>
      </c>
      <c r="C1251" s="2">
        <v>45006</v>
      </c>
      <c r="D1251" s="1" t="s">
        <v>8</v>
      </c>
      <c r="E1251" s="18" t="s">
        <v>7</v>
      </c>
      <c r="F1251" s="18">
        <v>96815</v>
      </c>
      <c r="G1251" t="str">
        <f>VLOOKUP(B1251,'Store Size'!A$11:D$19,4,FALSE)</f>
        <v>Large</v>
      </c>
    </row>
    <row r="1252" spans="1:7" x14ac:dyDescent="0.3">
      <c r="A1252" s="1" t="s">
        <v>14</v>
      </c>
      <c r="B1252" s="1" t="str">
        <f>VLOOKUP(A1252,Store_Code!$A$2:$B$10,2,FALSE)</f>
        <v>Glasgow</v>
      </c>
      <c r="C1252" s="2">
        <v>45007</v>
      </c>
      <c r="D1252" s="1" t="s">
        <v>8</v>
      </c>
      <c r="E1252" s="18" t="s">
        <v>7</v>
      </c>
      <c r="F1252" s="18">
        <v>77079</v>
      </c>
      <c r="G1252" t="str">
        <f>VLOOKUP(B1252,'Store Size'!A$11:D$19,4,FALSE)</f>
        <v>Large</v>
      </c>
    </row>
    <row r="1253" spans="1:7" x14ac:dyDescent="0.3">
      <c r="A1253" s="1" t="s">
        <v>14</v>
      </c>
      <c r="B1253" s="1" t="str">
        <f>VLOOKUP(A1253,Store_Code!$A$2:$B$10,2,FALSE)</f>
        <v>Glasgow</v>
      </c>
      <c r="C1253" s="2">
        <v>45008</v>
      </c>
      <c r="D1253" s="1" t="s">
        <v>8</v>
      </c>
      <c r="E1253" s="18" t="s">
        <v>7</v>
      </c>
      <c r="F1253" s="18">
        <v>96178</v>
      </c>
      <c r="G1253" t="str">
        <f>VLOOKUP(B1253,'Store Size'!A$11:D$19,4,FALSE)</f>
        <v>Large</v>
      </c>
    </row>
    <row r="1254" spans="1:7" x14ac:dyDescent="0.3">
      <c r="A1254" s="1" t="s">
        <v>14</v>
      </c>
      <c r="B1254" s="1" t="str">
        <f>VLOOKUP(A1254,Store_Code!$A$2:$B$10,2,FALSE)</f>
        <v>Glasgow</v>
      </c>
      <c r="C1254" s="2">
        <v>45009</v>
      </c>
      <c r="D1254" s="1" t="s">
        <v>8</v>
      </c>
      <c r="E1254" s="18" t="s">
        <v>7</v>
      </c>
      <c r="F1254" s="18">
        <v>95080</v>
      </c>
      <c r="G1254" t="str">
        <f>VLOOKUP(B1254,'Store Size'!A$11:D$19,4,FALSE)</f>
        <v>Large</v>
      </c>
    </row>
    <row r="1255" spans="1:7" x14ac:dyDescent="0.3">
      <c r="A1255" s="1" t="s">
        <v>14</v>
      </c>
      <c r="B1255" s="1" t="str">
        <f>VLOOKUP(A1255,Store_Code!$A$2:$B$10,2,FALSE)</f>
        <v>Glasgow</v>
      </c>
      <c r="C1255" s="2">
        <v>45010</v>
      </c>
      <c r="D1255" s="1" t="s">
        <v>8</v>
      </c>
      <c r="E1255" s="18" t="s">
        <v>9</v>
      </c>
      <c r="F1255" s="18">
        <v>92397</v>
      </c>
      <c r="G1255" t="str">
        <f>VLOOKUP(B1255,'Store Size'!A$11:D$19,4,FALSE)</f>
        <v>Large</v>
      </c>
    </row>
    <row r="1256" spans="1:7" x14ac:dyDescent="0.3">
      <c r="A1256" s="1" t="s">
        <v>14</v>
      </c>
      <c r="B1256" s="1" t="str">
        <f>VLOOKUP(A1256,Store_Code!$A$2:$B$10,2,FALSE)</f>
        <v>Glasgow</v>
      </c>
      <c r="C1256" s="2">
        <v>45011</v>
      </c>
      <c r="D1256" s="1" t="s">
        <v>8</v>
      </c>
      <c r="E1256" s="18" t="s">
        <v>9</v>
      </c>
      <c r="F1256" s="18">
        <v>96400</v>
      </c>
      <c r="G1256" t="str">
        <f>VLOOKUP(B1256,'Store Size'!A$11:D$19,4,FALSE)</f>
        <v>Large</v>
      </c>
    </row>
    <row r="1257" spans="1:7" x14ac:dyDescent="0.3">
      <c r="A1257" s="1" t="s">
        <v>14</v>
      </c>
      <c r="B1257" s="1" t="str">
        <f>VLOOKUP(A1257,Store_Code!$A$2:$B$10,2,FALSE)</f>
        <v>Glasgow</v>
      </c>
      <c r="C1257" s="2">
        <v>45012</v>
      </c>
      <c r="D1257" s="1" t="s">
        <v>8</v>
      </c>
      <c r="E1257" s="18" t="s">
        <v>9</v>
      </c>
      <c r="F1257" s="18">
        <v>88280</v>
      </c>
      <c r="G1257" t="str">
        <f>VLOOKUP(B1257,'Store Size'!A$11:D$19,4,FALSE)</f>
        <v>Large</v>
      </c>
    </row>
    <row r="1258" spans="1:7" x14ac:dyDescent="0.3">
      <c r="A1258" s="1" t="s">
        <v>14</v>
      </c>
      <c r="B1258" s="1" t="str">
        <f>VLOOKUP(A1258,Store_Code!$A$2:$B$10,2,FALSE)</f>
        <v>Glasgow</v>
      </c>
      <c r="C1258" s="2">
        <v>45013</v>
      </c>
      <c r="D1258" s="1" t="s">
        <v>8</v>
      </c>
      <c r="E1258" s="18" t="s">
        <v>9</v>
      </c>
      <c r="F1258" s="18">
        <v>76342</v>
      </c>
      <c r="G1258" t="str">
        <f>VLOOKUP(B1258,'Store Size'!A$11:D$19,4,FALSE)</f>
        <v>Large</v>
      </c>
    </row>
    <row r="1259" spans="1:7" x14ac:dyDescent="0.3">
      <c r="A1259" s="1" t="s">
        <v>14</v>
      </c>
      <c r="B1259" s="1" t="str">
        <f>VLOOKUP(A1259,Store_Code!$A$2:$B$10,2,FALSE)</f>
        <v>Glasgow</v>
      </c>
      <c r="C1259" s="2">
        <v>45014</v>
      </c>
      <c r="D1259" s="1" t="s">
        <v>8</v>
      </c>
      <c r="E1259" s="18" t="s">
        <v>9</v>
      </c>
      <c r="F1259" s="18">
        <v>88549</v>
      </c>
      <c r="G1259" t="str">
        <f>VLOOKUP(B1259,'Store Size'!A$11:D$19,4,FALSE)</f>
        <v>Large</v>
      </c>
    </row>
    <row r="1260" spans="1:7" x14ac:dyDescent="0.3">
      <c r="A1260" s="1" t="s">
        <v>14</v>
      </c>
      <c r="B1260" s="1" t="str">
        <f>VLOOKUP(A1260,Store_Code!$A$2:$B$10,2,FALSE)</f>
        <v>Glasgow</v>
      </c>
      <c r="C1260" s="2">
        <v>45015</v>
      </c>
      <c r="D1260" s="1" t="s">
        <v>8</v>
      </c>
      <c r="E1260" s="18" t="s">
        <v>9</v>
      </c>
      <c r="F1260" s="18">
        <v>94924</v>
      </c>
      <c r="G1260" t="str">
        <f>VLOOKUP(B1260,'Store Size'!A$11:D$19,4,FALSE)</f>
        <v>Large</v>
      </c>
    </row>
    <row r="1261" spans="1:7" x14ac:dyDescent="0.3">
      <c r="A1261" s="1" t="s">
        <v>14</v>
      </c>
      <c r="B1261" s="1" t="str">
        <f>VLOOKUP(A1261,Store_Code!$A$2:$B$10,2,FALSE)</f>
        <v>Glasgow</v>
      </c>
      <c r="C1261" s="2">
        <v>45016</v>
      </c>
      <c r="D1261" s="1" t="s">
        <v>8</v>
      </c>
      <c r="E1261" s="18" t="s">
        <v>9</v>
      </c>
      <c r="F1261" s="18">
        <v>94492</v>
      </c>
      <c r="G1261" t="str">
        <f>VLOOKUP(B1261,'Store Size'!A$11:D$19,4,FALSE)</f>
        <v>Large</v>
      </c>
    </row>
    <row r="1262" spans="1:7" x14ac:dyDescent="0.3">
      <c r="A1262" s="1" t="s">
        <v>14</v>
      </c>
      <c r="B1262" s="1" t="str">
        <f>VLOOKUP(A1262,Store_Code!$A$2:$B$10,2,FALSE)</f>
        <v>Glasgow</v>
      </c>
      <c r="C1262" s="2">
        <v>44941</v>
      </c>
      <c r="D1262" s="48" t="s">
        <v>10</v>
      </c>
      <c r="E1262" s="18" t="s">
        <v>7</v>
      </c>
      <c r="F1262" s="18">
        <v>24527</v>
      </c>
      <c r="G1262" t="str">
        <f>VLOOKUP(B1262,'Store Size'!A$20:D$28,4,FALSE)</f>
        <v>Medium</v>
      </c>
    </row>
    <row r="1263" spans="1:7" x14ac:dyDescent="0.3">
      <c r="A1263" s="1" t="s">
        <v>14</v>
      </c>
      <c r="B1263" s="1" t="str">
        <f>VLOOKUP(A1263,Store_Code!$A$2:$B$10,2,FALSE)</f>
        <v>Glasgow</v>
      </c>
      <c r="C1263" s="2">
        <v>44927</v>
      </c>
      <c r="D1263" s="1" t="s">
        <v>10</v>
      </c>
      <c r="E1263" s="18" t="s">
        <v>7</v>
      </c>
      <c r="F1263" s="18">
        <v>27869</v>
      </c>
      <c r="G1263" t="str">
        <f>VLOOKUP(B1263,'Store Size'!A$20:D$28,4,FALSE)</f>
        <v>Medium</v>
      </c>
    </row>
    <row r="1264" spans="1:7" x14ac:dyDescent="0.3">
      <c r="A1264" s="1" t="s">
        <v>14</v>
      </c>
      <c r="B1264" s="1" t="str">
        <f>VLOOKUP(A1264,Store_Code!$A$2:$B$10,2,FALSE)</f>
        <v>Glasgow</v>
      </c>
      <c r="C1264" s="2">
        <v>44928</v>
      </c>
      <c r="D1264" s="1" t="s">
        <v>10</v>
      </c>
      <c r="E1264" s="18" t="s">
        <v>7</v>
      </c>
      <c r="F1264" s="18">
        <v>21875</v>
      </c>
      <c r="G1264" t="str">
        <f>VLOOKUP(B1264,'Store Size'!A$20:D$28,4,FALSE)</f>
        <v>Medium</v>
      </c>
    </row>
    <row r="1265" spans="1:7" x14ac:dyDescent="0.3">
      <c r="A1265" s="1" t="s">
        <v>14</v>
      </c>
      <c r="B1265" s="1" t="str">
        <f>VLOOKUP(A1265,Store_Code!$A$2:$B$10,2,FALSE)</f>
        <v>Glasgow</v>
      </c>
      <c r="C1265" s="2">
        <v>44929</v>
      </c>
      <c r="D1265" s="1" t="s">
        <v>10</v>
      </c>
      <c r="E1265" s="18" t="s">
        <v>7</v>
      </c>
      <c r="F1265" s="18">
        <v>22724</v>
      </c>
      <c r="G1265" t="str">
        <f>VLOOKUP(B1265,'Store Size'!A$20:D$28,4,FALSE)</f>
        <v>Medium</v>
      </c>
    </row>
    <row r="1266" spans="1:7" x14ac:dyDescent="0.3">
      <c r="A1266" s="1" t="s">
        <v>14</v>
      </c>
      <c r="B1266" s="1" t="str">
        <f>VLOOKUP(A1266,Store_Code!$A$2:$B$10,2,FALSE)</f>
        <v>Glasgow</v>
      </c>
      <c r="C1266" s="2">
        <v>44930</v>
      </c>
      <c r="D1266" s="1" t="s">
        <v>10</v>
      </c>
      <c r="E1266" s="18" t="s">
        <v>7</v>
      </c>
      <c r="F1266" s="18">
        <v>21547</v>
      </c>
      <c r="G1266" t="str">
        <f>VLOOKUP(B1266,'Store Size'!A$20:D$28,4,FALSE)</f>
        <v>Medium</v>
      </c>
    </row>
    <row r="1267" spans="1:7" x14ac:dyDescent="0.3">
      <c r="A1267" s="1" t="s">
        <v>14</v>
      </c>
      <c r="B1267" s="1" t="str">
        <f>VLOOKUP(A1267,Store_Code!$A$2:$B$10,2,FALSE)</f>
        <v>Glasgow</v>
      </c>
      <c r="C1267" s="2">
        <v>44931</v>
      </c>
      <c r="D1267" s="1" t="s">
        <v>10</v>
      </c>
      <c r="E1267" s="18" t="s">
        <v>7</v>
      </c>
      <c r="F1267" s="18">
        <v>24388</v>
      </c>
      <c r="G1267" t="str">
        <f>VLOOKUP(B1267,'Store Size'!A$20:D$28,4,FALSE)</f>
        <v>Medium</v>
      </c>
    </row>
    <row r="1268" spans="1:7" x14ac:dyDescent="0.3">
      <c r="A1268" s="1" t="s">
        <v>14</v>
      </c>
      <c r="B1268" s="1" t="str">
        <f>VLOOKUP(A1268,Store_Code!$A$2:$B$10,2,FALSE)</f>
        <v>Glasgow</v>
      </c>
      <c r="C1268" s="2">
        <v>44932</v>
      </c>
      <c r="D1268" s="1" t="s">
        <v>10</v>
      </c>
      <c r="E1268" s="18" t="s">
        <v>7</v>
      </c>
      <c r="F1268" s="18">
        <v>21897</v>
      </c>
      <c r="G1268" t="str">
        <f>VLOOKUP(B1268,'Store Size'!A$20:D$28,4,FALSE)</f>
        <v>Medium</v>
      </c>
    </row>
    <row r="1269" spans="1:7" x14ac:dyDescent="0.3">
      <c r="A1269" s="1" t="s">
        <v>14</v>
      </c>
      <c r="B1269" s="1" t="str">
        <f>VLOOKUP(A1269,Store_Code!$A$2:$B$10,2,FALSE)</f>
        <v>Glasgow</v>
      </c>
      <c r="C1269" s="2">
        <v>44933</v>
      </c>
      <c r="D1269" s="1" t="s">
        <v>10</v>
      </c>
      <c r="E1269" s="18" t="s">
        <v>7</v>
      </c>
      <c r="F1269" s="18">
        <v>28298</v>
      </c>
      <c r="G1269" t="str">
        <f>VLOOKUP(B1269,'Store Size'!A$20:D$28,4,FALSE)</f>
        <v>Medium</v>
      </c>
    </row>
    <row r="1270" spans="1:7" x14ac:dyDescent="0.3">
      <c r="A1270" s="1" t="s">
        <v>14</v>
      </c>
      <c r="B1270" s="1" t="str">
        <f>VLOOKUP(A1270,Store_Code!$A$2:$B$10,2,FALSE)</f>
        <v>Glasgow</v>
      </c>
      <c r="C1270" s="2">
        <v>44934</v>
      </c>
      <c r="D1270" s="1" t="s">
        <v>10</v>
      </c>
      <c r="E1270" s="18" t="s">
        <v>7</v>
      </c>
      <c r="F1270" s="18">
        <v>24792</v>
      </c>
      <c r="G1270" t="str">
        <f>VLOOKUP(B1270,'Store Size'!A$20:D$28,4,FALSE)</f>
        <v>Medium</v>
      </c>
    </row>
    <row r="1271" spans="1:7" x14ac:dyDescent="0.3">
      <c r="A1271" s="1" t="s">
        <v>14</v>
      </c>
      <c r="B1271" s="1" t="str">
        <f>VLOOKUP(A1271,Store_Code!$A$2:$B$10,2,FALSE)</f>
        <v>Glasgow</v>
      </c>
      <c r="C1271" s="2">
        <v>44935</v>
      </c>
      <c r="D1271" s="1" t="s">
        <v>10</v>
      </c>
      <c r="E1271" s="18" t="s">
        <v>7</v>
      </c>
      <c r="F1271" s="18">
        <v>22530</v>
      </c>
      <c r="G1271" t="str">
        <f>VLOOKUP(B1271,'Store Size'!A$20:D$28,4,FALSE)</f>
        <v>Medium</v>
      </c>
    </row>
    <row r="1272" spans="1:7" x14ac:dyDescent="0.3">
      <c r="A1272" s="1" t="s">
        <v>14</v>
      </c>
      <c r="B1272" s="1" t="str">
        <f>VLOOKUP(A1272,Store_Code!$A$2:$B$10,2,FALSE)</f>
        <v>Glasgow</v>
      </c>
      <c r="C1272" s="2">
        <v>44936</v>
      </c>
      <c r="D1272" s="1" t="s">
        <v>10</v>
      </c>
      <c r="E1272" s="18" t="s">
        <v>7</v>
      </c>
      <c r="F1272" s="18">
        <v>23332</v>
      </c>
      <c r="G1272" t="str">
        <f>VLOOKUP(B1272,'Store Size'!A$20:D$28,4,FALSE)</f>
        <v>Medium</v>
      </c>
    </row>
    <row r="1273" spans="1:7" x14ac:dyDescent="0.3">
      <c r="A1273" s="1" t="s">
        <v>14</v>
      </c>
      <c r="B1273" s="1" t="str">
        <f>VLOOKUP(A1273,Store_Code!$A$2:$B$10,2,FALSE)</f>
        <v>Glasgow</v>
      </c>
      <c r="C1273" s="2">
        <v>44937</v>
      </c>
      <c r="D1273" s="1" t="s">
        <v>10</v>
      </c>
      <c r="E1273" s="18" t="s">
        <v>7</v>
      </c>
      <c r="F1273" s="18">
        <v>21345</v>
      </c>
      <c r="G1273" t="str">
        <f>VLOOKUP(B1273,'Store Size'!A$20:D$28,4,FALSE)</f>
        <v>Medium</v>
      </c>
    </row>
    <row r="1274" spans="1:7" x14ac:dyDescent="0.3">
      <c r="A1274" s="1" t="s">
        <v>14</v>
      </c>
      <c r="B1274" s="1" t="str">
        <f>VLOOKUP(A1274,Store_Code!$A$2:$B$10,2,FALSE)</f>
        <v>Glasgow</v>
      </c>
      <c r="C1274" s="2">
        <v>44938</v>
      </c>
      <c r="D1274" s="1" t="s">
        <v>10</v>
      </c>
      <c r="E1274" s="18" t="s">
        <v>7</v>
      </c>
      <c r="F1274" s="18">
        <v>24878</v>
      </c>
      <c r="G1274" t="str">
        <f>VLOOKUP(B1274,'Store Size'!A$20:D$28,4,FALSE)</f>
        <v>Medium</v>
      </c>
    </row>
    <row r="1275" spans="1:7" x14ac:dyDescent="0.3">
      <c r="A1275" s="1" t="s">
        <v>14</v>
      </c>
      <c r="B1275" s="1" t="str">
        <f>VLOOKUP(A1275,Store_Code!$A$2:$B$10,2,FALSE)</f>
        <v>Glasgow</v>
      </c>
      <c r="C1275" s="2">
        <v>44939</v>
      </c>
      <c r="D1275" s="1" t="s">
        <v>10</v>
      </c>
      <c r="E1275" s="18" t="s">
        <v>7</v>
      </c>
      <c r="F1275" s="18">
        <v>20373</v>
      </c>
      <c r="G1275" t="str">
        <f>VLOOKUP(B1275,'Store Size'!A$20:D$28,4,FALSE)</f>
        <v>Medium</v>
      </c>
    </row>
    <row r="1276" spans="1:7" x14ac:dyDescent="0.3">
      <c r="A1276" s="1" t="s">
        <v>14</v>
      </c>
      <c r="B1276" s="1" t="str">
        <f>VLOOKUP(A1276,Store_Code!$A$2:$B$10,2,FALSE)</f>
        <v>Glasgow</v>
      </c>
      <c r="C1276" s="2">
        <v>44940</v>
      </c>
      <c r="D1276" s="1" t="s">
        <v>10</v>
      </c>
      <c r="E1276" s="18" t="s">
        <v>7</v>
      </c>
      <c r="F1276" s="18">
        <v>28623</v>
      </c>
      <c r="G1276" t="str">
        <f>VLOOKUP(B1276,'Store Size'!A$20:D$28,4,FALSE)</f>
        <v>Medium</v>
      </c>
    </row>
    <row r="1277" spans="1:7" x14ac:dyDescent="0.3">
      <c r="A1277" s="1" t="s">
        <v>14</v>
      </c>
      <c r="B1277" s="1" t="str">
        <f>VLOOKUP(A1277,Store_Code!$A$2:$B$10,2,FALSE)</f>
        <v>Glasgow</v>
      </c>
      <c r="C1277" s="2">
        <v>44942</v>
      </c>
      <c r="D1277" s="1" t="s">
        <v>10</v>
      </c>
      <c r="E1277" s="18" t="s">
        <v>7</v>
      </c>
      <c r="F1277" s="18">
        <v>22299</v>
      </c>
      <c r="G1277" t="str">
        <f>VLOOKUP(B1277,'Store Size'!A$20:D$28,4,FALSE)</f>
        <v>Medium</v>
      </c>
    </row>
    <row r="1278" spans="1:7" x14ac:dyDescent="0.3">
      <c r="A1278" s="1" t="s">
        <v>14</v>
      </c>
      <c r="B1278" s="1" t="str">
        <f>VLOOKUP(A1278,Store_Code!$A$2:$B$10,2,FALSE)</f>
        <v>Glasgow</v>
      </c>
      <c r="C1278" s="2">
        <v>44943</v>
      </c>
      <c r="D1278" s="1" t="s">
        <v>10</v>
      </c>
      <c r="E1278" s="18" t="s">
        <v>9</v>
      </c>
      <c r="F1278" s="18">
        <v>12302</v>
      </c>
      <c r="G1278" t="str">
        <f>VLOOKUP(B1278,'Store Size'!A$20:D$28,4,FALSE)</f>
        <v>Medium</v>
      </c>
    </row>
    <row r="1279" spans="1:7" x14ac:dyDescent="0.3">
      <c r="A1279" s="1" t="s">
        <v>14</v>
      </c>
      <c r="B1279" s="1" t="str">
        <f>VLOOKUP(A1279,Store_Code!$A$2:$B$10,2,FALSE)</f>
        <v>Glasgow</v>
      </c>
      <c r="C1279" s="2">
        <v>44944</v>
      </c>
      <c r="D1279" s="1" t="s">
        <v>10</v>
      </c>
      <c r="E1279" s="18" t="s">
        <v>9</v>
      </c>
      <c r="F1279" s="18">
        <v>10134</v>
      </c>
      <c r="G1279" t="str">
        <f>VLOOKUP(B1279,'Store Size'!A$20:D$28,4,FALSE)</f>
        <v>Medium</v>
      </c>
    </row>
    <row r="1280" spans="1:7" x14ac:dyDescent="0.3">
      <c r="A1280" s="1" t="s">
        <v>14</v>
      </c>
      <c r="B1280" s="1" t="str">
        <f>VLOOKUP(A1280,Store_Code!$A$2:$B$10,2,FALSE)</f>
        <v>Glasgow</v>
      </c>
      <c r="C1280" s="2">
        <v>44945</v>
      </c>
      <c r="D1280" s="1" t="s">
        <v>10</v>
      </c>
      <c r="E1280" s="18" t="s">
        <v>9</v>
      </c>
      <c r="F1280" s="18">
        <v>10484</v>
      </c>
      <c r="G1280" t="str">
        <f>VLOOKUP(B1280,'Store Size'!A$20:D$28,4,FALSE)</f>
        <v>Medium</v>
      </c>
    </row>
    <row r="1281" spans="1:7" x14ac:dyDescent="0.3">
      <c r="A1281" s="1" t="s">
        <v>14</v>
      </c>
      <c r="B1281" s="1" t="str">
        <f>VLOOKUP(A1281,Store_Code!$A$2:$B$10,2,FALSE)</f>
        <v>Glasgow</v>
      </c>
      <c r="C1281" s="2">
        <v>44946</v>
      </c>
      <c r="D1281" s="1" t="s">
        <v>10</v>
      </c>
      <c r="E1281" s="18" t="s">
        <v>9</v>
      </c>
      <c r="F1281" s="18">
        <v>13102</v>
      </c>
      <c r="G1281" t="str">
        <f>VLOOKUP(B1281,'Store Size'!A$20:D$28,4,FALSE)</f>
        <v>Medium</v>
      </c>
    </row>
    <row r="1282" spans="1:7" x14ac:dyDescent="0.3">
      <c r="A1282" s="1" t="s">
        <v>14</v>
      </c>
      <c r="B1282" s="1" t="str">
        <f>VLOOKUP(A1282,Store_Code!$A$2:$B$10,2,FALSE)</f>
        <v>Glasgow</v>
      </c>
      <c r="C1282" s="2">
        <v>44947</v>
      </c>
      <c r="D1282" s="1" t="s">
        <v>10</v>
      </c>
      <c r="E1282" s="18" t="s">
        <v>9</v>
      </c>
      <c r="F1282" s="18">
        <v>11023</v>
      </c>
      <c r="G1282" t="str">
        <f>VLOOKUP(B1282,'Store Size'!A$20:D$28,4,FALSE)</f>
        <v>Medium</v>
      </c>
    </row>
    <row r="1283" spans="1:7" x14ac:dyDescent="0.3">
      <c r="A1283" s="1" t="s">
        <v>14</v>
      </c>
      <c r="B1283" s="1" t="str">
        <f>VLOOKUP(A1283,Store_Code!$A$2:$B$10,2,FALSE)</f>
        <v>Glasgow</v>
      </c>
      <c r="C1283" s="2">
        <v>44948</v>
      </c>
      <c r="D1283" s="1" t="s">
        <v>10</v>
      </c>
      <c r="E1283" s="18" t="s">
        <v>9</v>
      </c>
      <c r="F1283" s="18">
        <v>12415</v>
      </c>
      <c r="G1283" t="str">
        <f>VLOOKUP(B1283,'Store Size'!A$20:D$28,4,FALSE)</f>
        <v>Medium</v>
      </c>
    </row>
    <row r="1284" spans="1:7" x14ac:dyDescent="0.3">
      <c r="A1284" s="1" t="s">
        <v>14</v>
      </c>
      <c r="B1284" s="1" t="str">
        <f>VLOOKUP(A1284,Store_Code!$A$2:$B$10,2,FALSE)</f>
        <v>Glasgow</v>
      </c>
      <c r="C1284" s="2">
        <v>44949</v>
      </c>
      <c r="D1284" s="1" t="s">
        <v>10</v>
      </c>
      <c r="E1284" s="18" t="s">
        <v>9</v>
      </c>
      <c r="F1284" s="18">
        <v>11279</v>
      </c>
      <c r="G1284" t="str">
        <f>VLOOKUP(B1284,'Store Size'!A$20:D$28,4,FALSE)</f>
        <v>Medium</v>
      </c>
    </row>
    <row r="1285" spans="1:7" x14ac:dyDescent="0.3">
      <c r="A1285" s="1" t="s">
        <v>14</v>
      </c>
      <c r="B1285" s="1" t="str">
        <f>VLOOKUP(A1285,Store_Code!$A$2:$B$10,2,FALSE)</f>
        <v>Glasgow</v>
      </c>
      <c r="C1285" s="2">
        <v>44950</v>
      </c>
      <c r="D1285" s="1" t="s">
        <v>10</v>
      </c>
      <c r="E1285" s="18" t="s">
        <v>9</v>
      </c>
      <c r="F1285" s="18">
        <v>11570</v>
      </c>
      <c r="G1285" t="str">
        <f>VLOOKUP(B1285,'Store Size'!A$20:D$28,4,FALSE)</f>
        <v>Medium</v>
      </c>
    </row>
    <row r="1286" spans="1:7" x14ac:dyDescent="0.3">
      <c r="A1286" s="1" t="s">
        <v>14</v>
      </c>
      <c r="B1286" s="1" t="str">
        <f>VLOOKUP(A1286,Store_Code!$A$2:$B$10,2,FALSE)</f>
        <v>Glasgow</v>
      </c>
      <c r="C1286" s="2">
        <v>44951</v>
      </c>
      <c r="D1286" s="1" t="s">
        <v>10</v>
      </c>
      <c r="E1286" s="18" t="s">
        <v>9</v>
      </c>
      <c r="F1286" s="18">
        <v>10508</v>
      </c>
      <c r="G1286" t="str">
        <f>VLOOKUP(B1286,'Store Size'!A$20:D$28,4,FALSE)</f>
        <v>Medium</v>
      </c>
    </row>
    <row r="1287" spans="1:7" x14ac:dyDescent="0.3">
      <c r="A1287" s="1" t="s">
        <v>14</v>
      </c>
      <c r="B1287" s="1" t="str">
        <f>VLOOKUP(A1287,Store_Code!$A$2:$B$10,2,FALSE)</f>
        <v>Glasgow</v>
      </c>
      <c r="C1287" s="2">
        <v>44952</v>
      </c>
      <c r="D1287" s="1" t="s">
        <v>10</v>
      </c>
      <c r="E1287" s="18" t="s">
        <v>9</v>
      </c>
      <c r="F1287" s="18">
        <v>10581</v>
      </c>
      <c r="G1287" t="str">
        <f>VLOOKUP(B1287,'Store Size'!A$20:D$28,4,FALSE)</f>
        <v>Medium</v>
      </c>
    </row>
    <row r="1288" spans="1:7" x14ac:dyDescent="0.3">
      <c r="A1288" s="1" t="s">
        <v>14</v>
      </c>
      <c r="B1288" s="1" t="str">
        <f>VLOOKUP(A1288,Store_Code!$A$2:$B$10,2,FALSE)</f>
        <v>Glasgow</v>
      </c>
      <c r="C1288" s="2">
        <v>44953</v>
      </c>
      <c r="D1288" s="1" t="s">
        <v>10</v>
      </c>
      <c r="E1288" s="18" t="s">
        <v>9</v>
      </c>
      <c r="F1288" s="18">
        <v>11326</v>
      </c>
      <c r="G1288" t="str">
        <f>VLOOKUP(B1288,'Store Size'!A$20:D$28,4,FALSE)</f>
        <v>Medium</v>
      </c>
    </row>
    <row r="1289" spans="1:7" x14ac:dyDescent="0.3">
      <c r="A1289" s="1" t="s">
        <v>14</v>
      </c>
      <c r="B1289" s="1" t="str">
        <f>VLOOKUP(A1289,Store_Code!$A$2:$B$10,2,FALSE)</f>
        <v>Glasgow</v>
      </c>
      <c r="C1289" s="2">
        <v>44954</v>
      </c>
      <c r="D1289" s="1" t="s">
        <v>10</v>
      </c>
      <c r="E1289" s="18" t="s">
        <v>9</v>
      </c>
      <c r="F1289" s="18">
        <v>10485</v>
      </c>
      <c r="G1289" t="str">
        <f>VLOOKUP(B1289,'Store Size'!A$20:D$28,4,FALSE)</f>
        <v>Medium</v>
      </c>
    </row>
    <row r="1290" spans="1:7" x14ac:dyDescent="0.3">
      <c r="A1290" s="1" t="s">
        <v>14</v>
      </c>
      <c r="B1290" s="1" t="str">
        <f>VLOOKUP(A1290,Store_Code!$A$2:$B$10,2,FALSE)</f>
        <v>Glasgow</v>
      </c>
      <c r="C1290" s="2">
        <v>44955</v>
      </c>
      <c r="D1290" s="1" t="s">
        <v>10</v>
      </c>
      <c r="E1290" s="18" t="s">
        <v>9</v>
      </c>
      <c r="F1290" s="18">
        <v>12995</v>
      </c>
      <c r="G1290" t="str">
        <f>VLOOKUP(B1290,'Store Size'!A$20:D$28,4,FALSE)</f>
        <v>Medium</v>
      </c>
    </row>
    <row r="1291" spans="1:7" x14ac:dyDescent="0.3">
      <c r="A1291" s="1" t="s">
        <v>14</v>
      </c>
      <c r="B1291" s="1" t="str">
        <f>VLOOKUP(A1291,Store_Code!$A$2:$B$10,2,FALSE)</f>
        <v>Glasgow</v>
      </c>
      <c r="C1291" s="2">
        <v>44956</v>
      </c>
      <c r="D1291" s="1" t="s">
        <v>10</v>
      </c>
      <c r="E1291" s="18" t="s">
        <v>9</v>
      </c>
      <c r="F1291" s="18">
        <v>10719</v>
      </c>
      <c r="G1291" t="str">
        <f>VLOOKUP(B1291,'Store Size'!A$20:D$28,4,FALSE)</f>
        <v>Medium</v>
      </c>
    </row>
    <row r="1292" spans="1:7" x14ac:dyDescent="0.3">
      <c r="A1292" s="1" t="s">
        <v>14</v>
      </c>
      <c r="B1292" s="1" t="str">
        <f>VLOOKUP(A1292,Store_Code!$A$2:$B$10,2,FALSE)</f>
        <v>Glasgow</v>
      </c>
      <c r="C1292" s="2">
        <v>44957</v>
      </c>
      <c r="D1292" s="1" t="s">
        <v>10</v>
      </c>
      <c r="E1292" s="18" t="s">
        <v>9</v>
      </c>
      <c r="F1292" s="18">
        <v>12656</v>
      </c>
      <c r="G1292" t="str">
        <f>VLOOKUP(B1292,'Store Size'!A$20:D$28,4,FALSE)</f>
        <v>Medium</v>
      </c>
    </row>
    <row r="1293" spans="1:7" x14ac:dyDescent="0.3">
      <c r="A1293" s="1" t="s">
        <v>14</v>
      </c>
      <c r="B1293" s="1" t="str">
        <f>VLOOKUP(A1293,Store_Code!$A$2:$B$10,2,FALSE)</f>
        <v>Glasgow</v>
      </c>
      <c r="C1293" s="2">
        <v>44958</v>
      </c>
      <c r="D1293" s="1" t="s">
        <v>10</v>
      </c>
      <c r="E1293" s="18" t="s">
        <v>9</v>
      </c>
      <c r="F1293" s="18">
        <v>11748</v>
      </c>
      <c r="G1293" t="str">
        <f>VLOOKUP(B1293,'Store Size'!A$20:D$28,4,FALSE)</f>
        <v>Medium</v>
      </c>
    </row>
    <row r="1294" spans="1:7" x14ac:dyDescent="0.3">
      <c r="A1294" s="1" t="s">
        <v>14</v>
      </c>
      <c r="B1294" s="1" t="str">
        <f>VLOOKUP(A1294,Store_Code!$A$2:$B$10,2,FALSE)</f>
        <v>Glasgow</v>
      </c>
      <c r="C1294" s="2">
        <v>44959</v>
      </c>
      <c r="D1294" s="1" t="s">
        <v>10</v>
      </c>
      <c r="E1294" s="18" t="s">
        <v>9</v>
      </c>
      <c r="F1294" s="18">
        <v>10189</v>
      </c>
      <c r="G1294" t="str">
        <f>VLOOKUP(B1294,'Store Size'!A$20:D$28,4,FALSE)</f>
        <v>Medium</v>
      </c>
    </row>
    <row r="1295" spans="1:7" x14ac:dyDescent="0.3">
      <c r="A1295" s="1" t="s">
        <v>14</v>
      </c>
      <c r="B1295" s="1" t="str">
        <f>VLOOKUP(A1295,Store_Code!$A$2:$B$10,2,FALSE)</f>
        <v>Glasgow</v>
      </c>
      <c r="C1295" s="2">
        <v>44960</v>
      </c>
      <c r="D1295" s="1" t="s">
        <v>10</v>
      </c>
      <c r="E1295" s="18" t="s">
        <v>9</v>
      </c>
      <c r="F1295" s="18">
        <v>10663</v>
      </c>
      <c r="G1295" t="str">
        <f>VLOOKUP(B1295,'Store Size'!A$20:D$28,4,FALSE)</f>
        <v>Medium</v>
      </c>
    </row>
    <row r="1296" spans="1:7" x14ac:dyDescent="0.3">
      <c r="A1296" s="1" t="s">
        <v>14</v>
      </c>
      <c r="B1296" s="1" t="str">
        <f>VLOOKUP(A1296,Store_Code!$A$2:$B$10,2,FALSE)</f>
        <v>Glasgow</v>
      </c>
      <c r="C1296" s="2">
        <v>44961</v>
      </c>
      <c r="D1296" s="1" t="s">
        <v>10</v>
      </c>
      <c r="E1296" s="18" t="s">
        <v>9</v>
      </c>
      <c r="F1296" s="18">
        <v>11265</v>
      </c>
      <c r="G1296" t="str">
        <f>VLOOKUP(B1296,'Store Size'!A$20:D$28,4,FALSE)</f>
        <v>Medium</v>
      </c>
    </row>
    <row r="1297" spans="1:7" x14ac:dyDescent="0.3">
      <c r="A1297" s="1" t="s">
        <v>14</v>
      </c>
      <c r="B1297" s="1" t="str">
        <f>VLOOKUP(A1297,Store_Code!$A$2:$B$10,2,FALSE)</f>
        <v>Glasgow</v>
      </c>
      <c r="C1297" s="2">
        <v>44962</v>
      </c>
      <c r="D1297" s="1" t="s">
        <v>10</v>
      </c>
      <c r="E1297" s="18" t="s">
        <v>9</v>
      </c>
      <c r="F1297" s="18">
        <v>12913</v>
      </c>
      <c r="G1297" t="str">
        <f>VLOOKUP(B1297,'Store Size'!A$20:D$28,4,FALSE)</f>
        <v>Medium</v>
      </c>
    </row>
    <row r="1298" spans="1:7" x14ac:dyDescent="0.3">
      <c r="A1298" s="1" t="s">
        <v>14</v>
      </c>
      <c r="B1298" s="1" t="str">
        <f>VLOOKUP(A1298,Store_Code!$A$2:$B$10,2,FALSE)</f>
        <v>Glasgow</v>
      </c>
      <c r="C1298" s="2">
        <v>44963</v>
      </c>
      <c r="D1298" s="1" t="s">
        <v>10</v>
      </c>
      <c r="E1298" s="18" t="s">
        <v>9</v>
      </c>
      <c r="F1298" s="18">
        <v>12139</v>
      </c>
      <c r="G1298" t="str">
        <f>VLOOKUP(B1298,'Store Size'!A$20:D$28,4,FALSE)</f>
        <v>Medium</v>
      </c>
    </row>
    <row r="1299" spans="1:7" x14ac:dyDescent="0.3">
      <c r="A1299" s="1" t="s">
        <v>14</v>
      </c>
      <c r="B1299" s="1" t="str">
        <f>VLOOKUP(A1299,Store_Code!$A$2:$B$10,2,FALSE)</f>
        <v>Glasgow</v>
      </c>
      <c r="C1299" s="2">
        <v>44964</v>
      </c>
      <c r="D1299" s="1" t="s">
        <v>10</v>
      </c>
      <c r="E1299" s="18" t="s">
        <v>9</v>
      </c>
      <c r="F1299" s="18">
        <v>10056</v>
      </c>
      <c r="G1299" t="str">
        <f>VLOOKUP(B1299,'Store Size'!A$20:D$28,4,FALSE)</f>
        <v>Medium</v>
      </c>
    </row>
    <row r="1300" spans="1:7" x14ac:dyDescent="0.3">
      <c r="A1300" s="1" t="s">
        <v>14</v>
      </c>
      <c r="B1300" s="1" t="str">
        <f>VLOOKUP(A1300,Store_Code!$A$2:$B$10,2,FALSE)</f>
        <v>Glasgow</v>
      </c>
      <c r="C1300" s="2">
        <v>44965</v>
      </c>
      <c r="D1300" s="1" t="s">
        <v>10</v>
      </c>
      <c r="E1300" s="18" t="s">
        <v>9</v>
      </c>
      <c r="F1300" s="18">
        <v>10195</v>
      </c>
      <c r="G1300" t="str">
        <f>VLOOKUP(B1300,'Store Size'!A$20:D$28,4,FALSE)</f>
        <v>Medium</v>
      </c>
    </row>
    <row r="1301" spans="1:7" x14ac:dyDescent="0.3">
      <c r="A1301" s="1" t="s">
        <v>14</v>
      </c>
      <c r="B1301" s="1" t="str">
        <f>VLOOKUP(A1301,Store_Code!$A$2:$B$10,2,FALSE)</f>
        <v>Glasgow</v>
      </c>
      <c r="C1301" s="2">
        <v>44966</v>
      </c>
      <c r="D1301" s="1" t="s">
        <v>10</v>
      </c>
      <c r="E1301" s="18" t="s">
        <v>9</v>
      </c>
      <c r="F1301" s="18">
        <v>11213</v>
      </c>
      <c r="G1301" t="str">
        <f>VLOOKUP(B1301,'Store Size'!A$20:D$28,4,FALSE)</f>
        <v>Medium</v>
      </c>
    </row>
    <row r="1302" spans="1:7" x14ac:dyDescent="0.3">
      <c r="A1302" s="1" t="s">
        <v>14</v>
      </c>
      <c r="B1302" s="1" t="str">
        <f>VLOOKUP(A1302,Store_Code!$A$2:$B$10,2,FALSE)</f>
        <v>Glasgow</v>
      </c>
      <c r="C1302" s="2">
        <v>44967</v>
      </c>
      <c r="D1302" s="1" t="s">
        <v>10</v>
      </c>
      <c r="E1302" s="18" t="s">
        <v>9</v>
      </c>
      <c r="F1302" s="18">
        <v>10322</v>
      </c>
      <c r="G1302" t="str">
        <f>VLOOKUP(B1302,'Store Size'!A$20:D$28,4,FALSE)</f>
        <v>Medium</v>
      </c>
    </row>
    <row r="1303" spans="1:7" x14ac:dyDescent="0.3">
      <c r="A1303" s="1" t="s">
        <v>14</v>
      </c>
      <c r="B1303" s="1" t="str">
        <f>VLOOKUP(A1303,Store_Code!$A$2:$B$10,2,FALSE)</f>
        <v>Glasgow</v>
      </c>
      <c r="C1303" s="2">
        <v>44968</v>
      </c>
      <c r="D1303" s="1" t="s">
        <v>10</v>
      </c>
      <c r="E1303" s="18" t="s">
        <v>9</v>
      </c>
      <c r="F1303" s="18">
        <v>10132</v>
      </c>
      <c r="G1303" t="str">
        <f>VLOOKUP(B1303,'Store Size'!A$20:D$28,4,FALSE)</f>
        <v>Medium</v>
      </c>
    </row>
    <row r="1304" spans="1:7" x14ac:dyDescent="0.3">
      <c r="A1304" s="1" t="s">
        <v>14</v>
      </c>
      <c r="B1304" s="1" t="str">
        <f>VLOOKUP(A1304,Store_Code!$A$2:$B$10,2,FALSE)</f>
        <v>Glasgow</v>
      </c>
      <c r="C1304" s="2">
        <v>44969</v>
      </c>
      <c r="D1304" s="1" t="s">
        <v>10</v>
      </c>
      <c r="E1304" s="18" t="s">
        <v>9</v>
      </c>
      <c r="F1304" s="18">
        <v>10573</v>
      </c>
      <c r="G1304" t="str">
        <f>VLOOKUP(B1304,'Store Size'!A$20:D$28,4,FALSE)</f>
        <v>Medium</v>
      </c>
    </row>
    <row r="1305" spans="1:7" x14ac:dyDescent="0.3">
      <c r="A1305" s="1" t="s">
        <v>14</v>
      </c>
      <c r="B1305" s="1" t="str">
        <f>VLOOKUP(A1305,Store_Code!$A$2:$B$10,2,FALSE)</f>
        <v>Glasgow</v>
      </c>
      <c r="C1305" s="2">
        <v>44970</v>
      </c>
      <c r="D1305" s="1" t="s">
        <v>10</v>
      </c>
      <c r="E1305" s="18" t="s">
        <v>9</v>
      </c>
      <c r="F1305" s="18">
        <v>11298</v>
      </c>
      <c r="G1305" t="str">
        <f>VLOOKUP(B1305,'Store Size'!A$20:D$28,4,FALSE)</f>
        <v>Medium</v>
      </c>
    </row>
    <row r="1306" spans="1:7" x14ac:dyDescent="0.3">
      <c r="A1306" s="1" t="s">
        <v>14</v>
      </c>
      <c r="B1306" s="1" t="str">
        <f>VLOOKUP(A1306,Store_Code!$A$2:$B$10,2,FALSE)</f>
        <v>Glasgow</v>
      </c>
      <c r="C1306" s="2">
        <v>44971</v>
      </c>
      <c r="D1306" s="1" t="s">
        <v>10</v>
      </c>
      <c r="E1306" s="18" t="s">
        <v>9</v>
      </c>
      <c r="F1306" s="18">
        <v>11836</v>
      </c>
      <c r="G1306" t="str">
        <f>VLOOKUP(B1306,'Store Size'!A$20:D$28,4,FALSE)</f>
        <v>Medium</v>
      </c>
    </row>
    <row r="1307" spans="1:7" x14ac:dyDescent="0.3">
      <c r="A1307" s="1" t="s">
        <v>14</v>
      </c>
      <c r="B1307" s="1" t="str">
        <f>VLOOKUP(A1307,Store_Code!$A$2:$B$10,2,FALSE)</f>
        <v>Glasgow</v>
      </c>
      <c r="C1307" s="2">
        <v>44972</v>
      </c>
      <c r="D1307" s="1" t="s">
        <v>10</v>
      </c>
      <c r="E1307" s="18" t="s">
        <v>9</v>
      </c>
      <c r="F1307" s="18">
        <v>11063</v>
      </c>
      <c r="G1307" t="str">
        <f>VLOOKUP(B1307,'Store Size'!A$20:D$28,4,FALSE)</f>
        <v>Medium</v>
      </c>
    </row>
    <row r="1308" spans="1:7" x14ac:dyDescent="0.3">
      <c r="A1308" s="1" t="s">
        <v>14</v>
      </c>
      <c r="B1308" s="1" t="str">
        <f>VLOOKUP(A1308,Store_Code!$A$2:$B$10,2,FALSE)</f>
        <v>Glasgow</v>
      </c>
      <c r="C1308" s="2">
        <v>44973</v>
      </c>
      <c r="D1308" s="1" t="s">
        <v>10</v>
      </c>
      <c r="E1308" s="18" t="s">
        <v>9</v>
      </c>
      <c r="F1308" s="18">
        <v>11411</v>
      </c>
      <c r="G1308" t="str">
        <f>VLOOKUP(B1308,'Store Size'!A$20:D$28,4,FALSE)</f>
        <v>Medium</v>
      </c>
    </row>
    <row r="1309" spans="1:7" x14ac:dyDescent="0.3">
      <c r="A1309" s="1" t="s">
        <v>14</v>
      </c>
      <c r="B1309" s="1" t="str">
        <f>VLOOKUP(A1309,Store_Code!$A$2:$B$10,2,FALSE)</f>
        <v>Glasgow</v>
      </c>
      <c r="C1309" s="2">
        <v>44974</v>
      </c>
      <c r="D1309" s="1" t="s">
        <v>10</v>
      </c>
      <c r="E1309" s="18" t="s">
        <v>9</v>
      </c>
      <c r="F1309" s="18">
        <v>11553</v>
      </c>
      <c r="G1309" t="str">
        <f>VLOOKUP(B1309,'Store Size'!A$20:D$28,4,FALSE)</f>
        <v>Medium</v>
      </c>
    </row>
    <row r="1310" spans="1:7" x14ac:dyDescent="0.3">
      <c r="A1310" s="1" t="s">
        <v>14</v>
      </c>
      <c r="B1310" s="1" t="str">
        <f>VLOOKUP(A1310,Store_Code!$A$2:$B$10,2,FALSE)</f>
        <v>Glasgow</v>
      </c>
      <c r="C1310" s="2">
        <v>44975</v>
      </c>
      <c r="D1310" s="1" t="s">
        <v>10</v>
      </c>
      <c r="E1310" s="18" t="s">
        <v>9</v>
      </c>
      <c r="F1310" s="18">
        <v>11088</v>
      </c>
      <c r="G1310" t="str">
        <f>VLOOKUP(B1310,'Store Size'!A$20:D$28,4,FALSE)</f>
        <v>Medium</v>
      </c>
    </row>
    <row r="1311" spans="1:7" x14ac:dyDescent="0.3">
      <c r="A1311" s="1" t="s">
        <v>14</v>
      </c>
      <c r="B1311" s="1" t="str">
        <f>VLOOKUP(A1311,Store_Code!$A$2:$B$10,2,FALSE)</f>
        <v>Glasgow</v>
      </c>
      <c r="C1311" s="2">
        <v>44976</v>
      </c>
      <c r="D1311" s="1" t="s">
        <v>10</v>
      </c>
      <c r="E1311" s="18" t="s">
        <v>9</v>
      </c>
      <c r="F1311" s="18">
        <v>12092</v>
      </c>
      <c r="G1311" t="str">
        <f>VLOOKUP(B1311,'Store Size'!A$20:D$28,4,FALSE)</f>
        <v>Medium</v>
      </c>
    </row>
    <row r="1312" spans="1:7" x14ac:dyDescent="0.3">
      <c r="A1312" s="1" t="s">
        <v>14</v>
      </c>
      <c r="B1312" s="1" t="str">
        <f>VLOOKUP(A1312,Store_Code!$A$2:$B$10,2,FALSE)</f>
        <v>Glasgow</v>
      </c>
      <c r="C1312" s="2">
        <v>44977</v>
      </c>
      <c r="D1312" s="1" t="s">
        <v>10</v>
      </c>
      <c r="E1312" s="18" t="s">
        <v>9</v>
      </c>
      <c r="F1312" s="18">
        <v>13128</v>
      </c>
      <c r="G1312" t="str">
        <f>VLOOKUP(B1312,'Store Size'!A$20:D$28,4,FALSE)</f>
        <v>Medium</v>
      </c>
    </row>
    <row r="1313" spans="1:7" x14ac:dyDescent="0.3">
      <c r="A1313" s="1" t="s">
        <v>14</v>
      </c>
      <c r="B1313" s="1" t="str">
        <f>VLOOKUP(A1313,Store_Code!$A$2:$B$10,2,FALSE)</f>
        <v>Glasgow</v>
      </c>
      <c r="C1313" s="2">
        <v>44978</v>
      </c>
      <c r="D1313" s="1" t="s">
        <v>10</v>
      </c>
      <c r="E1313" s="18" t="s">
        <v>9</v>
      </c>
      <c r="F1313" s="18">
        <v>12280</v>
      </c>
      <c r="G1313" t="str">
        <f>VLOOKUP(B1313,'Store Size'!A$20:D$28,4,FALSE)</f>
        <v>Medium</v>
      </c>
    </row>
    <row r="1314" spans="1:7" x14ac:dyDescent="0.3">
      <c r="A1314" s="1" t="s">
        <v>14</v>
      </c>
      <c r="B1314" s="1" t="str">
        <f>VLOOKUP(A1314,Store_Code!$A$2:$B$10,2,FALSE)</f>
        <v>Glasgow</v>
      </c>
      <c r="C1314" s="2">
        <v>44979</v>
      </c>
      <c r="D1314" s="1" t="s">
        <v>10</v>
      </c>
      <c r="E1314" s="18" t="s">
        <v>9</v>
      </c>
      <c r="F1314" s="18">
        <v>11968</v>
      </c>
      <c r="G1314" t="str">
        <f>VLOOKUP(B1314,'Store Size'!A$20:D$28,4,FALSE)</f>
        <v>Medium</v>
      </c>
    </row>
    <row r="1315" spans="1:7" x14ac:dyDescent="0.3">
      <c r="A1315" s="1" t="s">
        <v>14</v>
      </c>
      <c r="B1315" s="1" t="str">
        <f>VLOOKUP(A1315,Store_Code!$A$2:$B$10,2,FALSE)</f>
        <v>Glasgow</v>
      </c>
      <c r="C1315" s="2">
        <v>44980</v>
      </c>
      <c r="D1315" s="1" t="s">
        <v>10</v>
      </c>
      <c r="E1315" s="18" t="s">
        <v>9</v>
      </c>
      <c r="F1315" s="18">
        <v>11422</v>
      </c>
      <c r="G1315" t="str">
        <f>VLOOKUP(B1315,'Store Size'!A$20:D$28,4,FALSE)</f>
        <v>Medium</v>
      </c>
    </row>
    <row r="1316" spans="1:7" x14ac:dyDescent="0.3">
      <c r="A1316" s="1" t="s">
        <v>14</v>
      </c>
      <c r="B1316" s="1" t="str">
        <f>VLOOKUP(A1316,Store_Code!$A$2:$B$10,2,FALSE)</f>
        <v>Glasgow</v>
      </c>
      <c r="C1316" s="2">
        <v>44981</v>
      </c>
      <c r="D1316" s="1" t="s">
        <v>10</v>
      </c>
      <c r="E1316" s="18" t="s">
        <v>9</v>
      </c>
      <c r="F1316" s="18">
        <v>11529</v>
      </c>
      <c r="G1316" t="str">
        <f>VLOOKUP(B1316,'Store Size'!A$20:D$28,4,FALSE)</f>
        <v>Medium</v>
      </c>
    </row>
    <row r="1317" spans="1:7" x14ac:dyDescent="0.3">
      <c r="A1317" s="1" t="s">
        <v>14</v>
      </c>
      <c r="B1317" s="1" t="str">
        <f>VLOOKUP(A1317,Store_Code!$A$2:$B$10,2,FALSE)</f>
        <v>Glasgow</v>
      </c>
      <c r="C1317" s="2">
        <v>44982</v>
      </c>
      <c r="D1317" s="1" t="s">
        <v>10</v>
      </c>
      <c r="E1317" s="18" t="s">
        <v>9</v>
      </c>
      <c r="F1317" s="18">
        <v>12256</v>
      </c>
      <c r="G1317" t="str">
        <f>VLOOKUP(B1317,'Store Size'!A$20:D$28,4,FALSE)</f>
        <v>Medium</v>
      </c>
    </row>
    <row r="1318" spans="1:7" x14ac:dyDescent="0.3">
      <c r="A1318" s="1" t="s">
        <v>14</v>
      </c>
      <c r="B1318" s="1" t="str">
        <f>VLOOKUP(A1318,Store_Code!$A$2:$B$10,2,FALSE)</f>
        <v>Glasgow</v>
      </c>
      <c r="C1318" s="2">
        <v>44983</v>
      </c>
      <c r="D1318" s="1" t="s">
        <v>10</v>
      </c>
      <c r="E1318" s="18" t="s">
        <v>9</v>
      </c>
      <c r="F1318" s="18">
        <v>12941</v>
      </c>
      <c r="G1318" t="str">
        <f>VLOOKUP(B1318,'Store Size'!A$20:D$28,4,FALSE)</f>
        <v>Medium</v>
      </c>
    </row>
    <row r="1319" spans="1:7" x14ac:dyDescent="0.3">
      <c r="A1319" s="1" t="s">
        <v>14</v>
      </c>
      <c r="B1319" s="1" t="str">
        <f>VLOOKUP(A1319,Store_Code!$A$2:$B$10,2,FALSE)</f>
        <v>Glasgow</v>
      </c>
      <c r="C1319" s="2">
        <v>44984</v>
      </c>
      <c r="D1319" s="1" t="s">
        <v>10</v>
      </c>
      <c r="E1319" s="18" t="s">
        <v>9</v>
      </c>
      <c r="F1319" s="18">
        <v>10334</v>
      </c>
      <c r="G1319" t="str">
        <f>VLOOKUP(B1319,'Store Size'!A$20:D$28,4,FALSE)</f>
        <v>Medium</v>
      </c>
    </row>
    <row r="1320" spans="1:7" x14ac:dyDescent="0.3">
      <c r="A1320" s="1" t="s">
        <v>14</v>
      </c>
      <c r="B1320" s="1" t="str">
        <f>VLOOKUP(A1320,Store_Code!$A$2:$B$10,2,FALSE)</f>
        <v>Glasgow</v>
      </c>
      <c r="C1320" s="2">
        <v>44985</v>
      </c>
      <c r="D1320" s="1" t="s">
        <v>10</v>
      </c>
      <c r="E1320" s="18" t="s">
        <v>9</v>
      </c>
      <c r="F1320" s="18">
        <v>10036</v>
      </c>
      <c r="G1320" t="str">
        <f>VLOOKUP(B1320,'Store Size'!A$20:D$28,4,FALSE)</f>
        <v>Medium</v>
      </c>
    </row>
    <row r="1321" spans="1:7" x14ac:dyDescent="0.3">
      <c r="A1321" s="1" t="s">
        <v>14</v>
      </c>
      <c r="B1321" s="1" t="str">
        <f>VLOOKUP(A1321,Store_Code!$A$2:$B$10,2,FALSE)</f>
        <v>Glasgow</v>
      </c>
      <c r="C1321" s="2">
        <v>44986</v>
      </c>
      <c r="D1321" s="1" t="s">
        <v>10</v>
      </c>
      <c r="E1321" s="18" t="s">
        <v>9</v>
      </c>
      <c r="F1321" s="18">
        <v>12654</v>
      </c>
      <c r="G1321" t="str">
        <f>VLOOKUP(B1321,'Store Size'!A$20:D$28,4,FALSE)</f>
        <v>Medium</v>
      </c>
    </row>
    <row r="1322" spans="1:7" x14ac:dyDescent="0.3">
      <c r="A1322" s="1" t="s">
        <v>14</v>
      </c>
      <c r="B1322" s="1" t="str">
        <f>VLOOKUP(A1322,Store_Code!$A$2:$B$10,2,FALSE)</f>
        <v>Glasgow</v>
      </c>
      <c r="C1322" s="2">
        <v>44987</v>
      </c>
      <c r="D1322" s="1" t="s">
        <v>10</v>
      </c>
      <c r="E1322" s="18" t="s">
        <v>9</v>
      </c>
      <c r="F1322" s="18">
        <v>12635</v>
      </c>
      <c r="G1322" t="str">
        <f>VLOOKUP(B1322,'Store Size'!A$20:D$28,4,FALSE)</f>
        <v>Medium</v>
      </c>
    </row>
    <row r="1323" spans="1:7" x14ac:dyDescent="0.3">
      <c r="A1323" s="1" t="s">
        <v>14</v>
      </c>
      <c r="B1323" s="1" t="str">
        <f>VLOOKUP(A1323,Store_Code!$A$2:$B$10,2,FALSE)</f>
        <v>Glasgow</v>
      </c>
      <c r="C1323" s="2">
        <v>44988</v>
      </c>
      <c r="D1323" s="1" t="s">
        <v>10</v>
      </c>
      <c r="E1323" s="18" t="s">
        <v>9</v>
      </c>
      <c r="F1323" s="18">
        <v>10052</v>
      </c>
      <c r="G1323" t="str">
        <f>VLOOKUP(B1323,'Store Size'!A$20:D$28,4,FALSE)</f>
        <v>Medium</v>
      </c>
    </row>
    <row r="1324" spans="1:7" x14ac:dyDescent="0.3">
      <c r="A1324" s="1" t="s">
        <v>14</v>
      </c>
      <c r="B1324" s="1" t="str">
        <f>VLOOKUP(A1324,Store_Code!$A$2:$B$10,2,FALSE)</f>
        <v>Glasgow</v>
      </c>
      <c r="C1324" s="2">
        <v>44989</v>
      </c>
      <c r="D1324" s="1" t="s">
        <v>10</v>
      </c>
      <c r="E1324" s="18" t="s">
        <v>9</v>
      </c>
      <c r="F1324" s="18">
        <v>11556</v>
      </c>
      <c r="G1324" t="str">
        <f>VLOOKUP(B1324,'Store Size'!A$20:D$28,4,FALSE)</f>
        <v>Medium</v>
      </c>
    </row>
    <row r="1325" spans="1:7" x14ac:dyDescent="0.3">
      <c r="A1325" s="1" t="s">
        <v>14</v>
      </c>
      <c r="B1325" s="1" t="str">
        <f>VLOOKUP(A1325,Store_Code!$A$2:$B$10,2,FALSE)</f>
        <v>Glasgow</v>
      </c>
      <c r="C1325" s="2">
        <v>44990</v>
      </c>
      <c r="D1325" s="1" t="s">
        <v>10</v>
      </c>
      <c r="E1325" s="18" t="s">
        <v>9</v>
      </c>
      <c r="F1325" s="18">
        <v>11449</v>
      </c>
      <c r="G1325" t="str">
        <f>VLOOKUP(B1325,'Store Size'!A$20:D$28,4,FALSE)</f>
        <v>Medium</v>
      </c>
    </row>
    <row r="1326" spans="1:7" x14ac:dyDescent="0.3">
      <c r="A1326" s="1" t="s">
        <v>14</v>
      </c>
      <c r="B1326" s="1" t="str">
        <f>VLOOKUP(A1326,Store_Code!$A$2:$B$10,2,FALSE)</f>
        <v>Glasgow</v>
      </c>
      <c r="C1326" s="2">
        <v>44991</v>
      </c>
      <c r="D1326" s="1" t="s">
        <v>10</v>
      </c>
      <c r="E1326" s="18" t="s">
        <v>9</v>
      </c>
      <c r="F1326" s="18">
        <v>13217</v>
      </c>
      <c r="G1326" t="str">
        <f>VLOOKUP(B1326,'Store Size'!A$20:D$28,4,FALSE)</f>
        <v>Medium</v>
      </c>
    </row>
    <row r="1327" spans="1:7" x14ac:dyDescent="0.3">
      <c r="A1327" s="1" t="s">
        <v>14</v>
      </c>
      <c r="B1327" s="1" t="str">
        <f>VLOOKUP(A1327,Store_Code!$A$2:$B$10,2,FALSE)</f>
        <v>Glasgow</v>
      </c>
      <c r="C1327" s="2">
        <v>44992</v>
      </c>
      <c r="D1327" s="1" t="s">
        <v>10</v>
      </c>
      <c r="E1327" s="18" t="s">
        <v>9</v>
      </c>
      <c r="F1327" s="18">
        <v>11890</v>
      </c>
      <c r="G1327" t="str">
        <f>VLOOKUP(B1327,'Store Size'!A$20:D$28,4,FALSE)</f>
        <v>Medium</v>
      </c>
    </row>
    <row r="1328" spans="1:7" x14ac:dyDescent="0.3">
      <c r="A1328" s="1" t="s">
        <v>14</v>
      </c>
      <c r="B1328" s="1" t="str">
        <f>VLOOKUP(A1328,Store_Code!$A$2:$B$10,2,FALSE)</f>
        <v>Glasgow</v>
      </c>
      <c r="C1328" s="2">
        <v>44993</v>
      </c>
      <c r="D1328" s="1" t="s">
        <v>10</v>
      </c>
      <c r="E1328" s="18" t="s">
        <v>9</v>
      </c>
      <c r="F1328" s="18">
        <v>12991</v>
      </c>
      <c r="G1328" t="str">
        <f>VLOOKUP(B1328,'Store Size'!A$20:D$28,4,FALSE)</f>
        <v>Medium</v>
      </c>
    </row>
    <row r="1329" spans="1:7" x14ac:dyDescent="0.3">
      <c r="A1329" s="1" t="s">
        <v>14</v>
      </c>
      <c r="B1329" s="1" t="str">
        <f>VLOOKUP(A1329,Store_Code!$A$2:$B$10,2,FALSE)</f>
        <v>Glasgow</v>
      </c>
      <c r="C1329" s="2">
        <v>44994</v>
      </c>
      <c r="D1329" s="1" t="s">
        <v>10</v>
      </c>
      <c r="E1329" s="18" t="s">
        <v>9</v>
      </c>
      <c r="F1329" s="18">
        <v>10099</v>
      </c>
      <c r="G1329" t="str">
        <f>VLOOKUP(B1329,'Store Size'!A$20:D$28,4,FALSE)</f>
        <v>Medium</v>
      </c>
    </row>
    <row r="1330" spans="1:7" x14ac:dyDescent="0.3">
      <c r="A1330" s="1" t="s">
        <v>14</v>
      </c>
      <c r="B1330" s="1" t="str">
        <f>VLOOKUP(A1330,Store_Code!$A$2:$B$10,2,FALSE)</f>
        <v>Glasgow</v>
      </c>
      <c r="C1330" s="2">
        <v>44995</v>
      </c>
      <c r="D1330" s="1" t="s">
        <v>10</v>
      </c>
      <c r="E1330" s="18" t="s">
        <v>9</v>
      </c>
      <c r="F1330" s="18">
        <v>10756</v>
      </c>
      <c r="G1330" t="str">
        <f>VLOOKUP(B1330,'Store Size'!A$20:D$28,4,FALSE)</f>
        <v>Medium</v>
      </c>
    </row>
    <row r="1331" spans="1:7" x14ac:dyDescent="0.3">
      <c r="A1331" s="1" t="s">
        <v>14</v>
      </c>
      <c r="B1331" s="1" t="str">
        <f>VLOOKUP(A1331,Store_Code!$A$2:$B$10,2,FALSE)</f>
        <v>Glasgow</v>
      </c>
      <c r="C1331" s="2">
        <v>44996</v>
      </c>
      <c r="D1331" s="1" t="s">
        <v>10</v>
      </c>
      <c r="E1331" s="18" t="s">
        <v>9</v>
      </c>
      <c r="F1331" s="18">
        <v>12428</v>
      </c>
      <c r="G1331" t="str">
        <f>VLOOKUP(B1331,'Store Size'!A$20:D$28,4,FALSE)</f>
        <v>Medium</v>
      </c>
    </row>
    <row r="1332" spans="1:7" x14ac:dyDescent="0.3">
      <c r="A1332" s="1" t="s">
        <v>14</v>
      </c>
      <c r="B1332" s="1" t="str">
        <f>VLOOKUP(A1332,Store_Code!$A$2:$B$10,2,FALSE)</f>
        <v>Glasgow</v>
      </c>
      <c r="C1332" s="2">
        <v>44997</v>
      </c>
      <c r="D1332" s="1" t="s">
        <v>10</v>
      </c>
      <c r="E1332" s="18" t="s">
        <v>9</v>
      </c>
      <c r="F1332" s="18">
        <v>11245</v>
      </c>
      <c r="G1332" t="str">
        <f>VLOOKUP(B1332,'Store Size'!A$20:D$28,4,FALSE)</f>
        <v>Medium</v>
      </c>
    </row>
    <row r="1333" spans="1:7" x14ac:dyDescent="0.3">
      <c r="A1333" s="1" t="s">
        <v>14</v>
      </c>
      <c r="B1333" s="1" t="str">
        <f>VLOOKUP(A1333,Store_Code!$A$2:$B$10,2,FALSE)</f>
        <v>Glasgow</v>
      </c>
      <c r="C1333" s="2">
        <v>44998</v>
      </c>
      <c r="D1333" s="1" t="s">
        <v>10</v>
      </c>
      <c r="E1333" s="18" t="s">
        <v>9</v>
      </c>
      <c r="F1333" s="18">
        <v>12292</v>
      </c>
      <c r="G1333" t="str">
        <f>VLOOKUP(B1333,'Store Size'!A$20:D$28,4,FALSE)</f>
        <v>Medium</v>
      </c>
    </row>
    <row r="1334" spans="1:7" x14ac:dyDescent="0.3">
      <c r="A1334" s="1" t="s">
        <v>14</v>
      </c>
      <c r="B1334" s="1" t="str">
        <f>VLOOKUP(A1334,Store_Code!$A$2:$B$10,2,FALSE)</f>
        <v>Glasgow</v>
      </c>
      <c r="C1334" s="2">
        <v>44999</v>
      </c>
      <c r="D1334" s="1" t="s">
        <v>10</v>
      </c>
      <c r="E1334" s="18" t="s">
        <v>9</v>
      </c>
      <c r="F1334" s="18">
        <v>10446</v>
      </c>
      <c r="G1334" t="str">
        <f>VLOOKUP(B1334,'Store Size'!A$20:D$28,4,FALSE)</f>
        <v>Medium</v>
      </c>
    </row>
    <row r="1335" spans="1:7" x14ac:dyDescent="0.3">
      <c r="A1335" s="1" t="s">
        <v>14</v>
      </c>
      <c r="B1335" s="1" t="str">
        <f>VLOOKUP(A1335,Store_Code!$A$2:$B$10,2,FALSE)</f>
        <v>Glasgow</v>
      </c>
      <c r="C1335" s="2">
        <v>45000</v>
      </c>
      <c r="D1335" s="1" t="s">
        <v>10</v>
      </c>
      <c r="E1335" s="18" t="s">
        <v>9</v>
      </c>
      <c r="F1335" s="18">
        <v>10208</v>
      </c>
      <c r="G1335" t="str">
        <f>VLOOKUP(B1335,'Store Size'!A$20:D$28,4,FALSE)</f>
        <v>Medium</v>
      </c>
    </row>
    <row r="1336" spans="1:7" x14ac:dyDescent="0.3">
      <c r="A1336" s="1" t="s">
        <v>14</v>
      </c>
      <c r="B1336" s="1" t="str">
        <f>VLOOKUP(A1336,Store_Code!$A$2:$B$10,2,FALSE)</f>
        <v>Glasgow</v>
      </c>
      <c r="C1336" s="2">
        <v>45001</v>
      </c>
      <c r="D1336" s="1" t="s">
        <v>10</v>
      </c>
      <c r="E1336" s="18" t="s">
        <v>9</v>
      </c>
      <c r="F1336" s="18">
        <v>11853</v>
      </c>
      <c r="G1336" t="str">
        <f>VLOOKUP(B1336,'Store Size'!A$20:D$28,4,FALSE)</f>
        <v>Medium</v>
      </c>
    </row>
    <row r="1337" spans="1:7" x14ac:dyDescent="0.3">
      <c r="A1337" s="1" t="s">
        <v>14</v>
      </c>
      <c r="B1337" s="1" t="str">
        <f>VLOOKUP(A1337,Store_Code!$A$2:$B$10,2,FALSE)</f>
        <v>Glasgow</v>
      </c>
      <c r="C1337" s="2">
        <v>45002</v>
      </c>
      <c r="D1337" s="1" t="s">
        <v>10</v>
      </c>
      <c r="E1337" s="18" t="s">
        <v>9</v>
      </c>
      <c r="F1337" s="18">
        <v>11900</v>
      </c>
      <c r="G1337" t="str">
        <f>VLOOKUP(B1337,'Store Size'!A$20:D$28,4,FALSE)</f>
        <v>Medium</v>
      </c>
    </row>
    <row r="1338" spans="1:7" x14ac:dyDescent="0.3">
      <c r="A1338" s="1" t="s">
        <v>14</v>
      </c>
      <c r="B1338" s="1" t="str">
        <f>VLOOKUP(A1338,Store_Code!$A$2:$B$10,2,FALSE)</f>
        <v>Glasgow</v>
      </c>
      <c r="C1338" s="2">
        <v>45003</v>
      </c>
      <c r="D1338" s="1" t="s">
        <v>10</v>
      </c>
      <c r="E1338" s="18" t="s">
        <v>9</v>
      </c>
      <c r="F1338" s="18">
        <v>12492</v>
      </c>
      <c r="G1338" t="str">
        <f>VLOOKUP(B1338,'Store Size'!A$20:D$28,4,FALSE)</f>
        <v>Medium</v>
      </c>
    </row>
    <row r="1339" spans="1:7" x14ac:dyDescent="0.3">
      <c r="A1339" s="1" t="s">
        <v>14</v>
      </c>
      <c r="B1339" s="1" t="str">
        <f>VLOOKUP(A1339,Store_Code!$A$2:$B$10,2,FALSE)</f>
        <v>Glasgow</v>
      </c>
      <c r="C1339" s="2">
        <v>45004</v>
      </c>
      <c r="D1339" s="1" t="s">
        <v>10</v>
      </c>
      <c r="E1339" s="18" t="s">
        <v>9</v>
      </c>
      <c r="F1339" s="18">
        <v>12023</v>
      </c>
      <c r="G1339" t="str">
        <f>VLOOKUP(B1339,'Store Size'!A$20:D$28,4,FALSE)</f>
        <v>Medium</v>
      </c>
    </row>
    <row r="1340" spans="1:7" x14ac:dyDescent="0.3">
      <c r="A1340" s="1" t="s">
        <v>14</v>
      </c>
      <c r="B1340" s="1" t="str">
        <f>VLOOKUP(A1340,Store_Code!$A$2:$B$10,2,FALSE)</f>
        <v>Glasgow</v>
      </c>
      <c r="C1340" s="2">
        <v>45005</v>
      </c>
      <c r="D1340" s="1" t="s">
        <v>10</v>
      </c>
      <c r="E1340" s="18" t="s">
        <v>9</v>
      </c>
      <c r="F1340" s="18">
        <v>11961</v>
      </c>
      <c r="G1340" t="str">
        <f>VLOOKUP(B1340,'Store Size'!A$20:D$28,4,FALSE)</f>
        <v>Medium</v>
      </c>
    </row>
    <row r="1341" spans="1:7" x14ac:dyDescent="0.3">
      <c r="A1341" s="1" t="s">
        <v>14</v>
      </c>
      <c r="B1341" s="1" t="str">
        <f>VLOOKUP(A1341,Store_Code!$A$2:$B$10,2,FALSE)</f>
        <v>Glasgow</v>
      </c>
      <c r="C1341" s="2">
        <v>45006</v>
      </c>
      <c r="D1341" s="1" t="s">
        <v>10</v>
      </c>
      <c r="E1341" s="18" t="s">
        <v>9</v>
      </c>
      <c r="F1341" s="18">
        <v>12416</v>
      </c>
      <c r="G1341" t="str">
        <f>VLOOKUP(B1341,'Store Size'!A$20:D$28,4,FALSE)</f>
        <v>Medium</v>
      </c>
    </row>
    <row r="1342" spans="1:7" x14ac:dyDescent="0.3">
      <c r="A1342" s="1" t="s">
        <v>14</v>
      </c>
      <c r="B1342" s="1" t="str">
        <f>VLOOKUP(A1342,Store_Code!$A$2:$B$10,2,FALSE)</f>
        <v>Glasgow</v>
      </c>
      <c r="C1342" s="2">
        <v>45007</v>
      </c>
      <c r="D1342" s="1" t="s">
        <v>10</v>
      </c>
      <c r="E1342" s="18" t="s">
        <v>9</v>
      </c>
      <c r="F1342" s="18">
        <v>12680</v>
      </c>
      <c r="G1342" t="str">
        <f>VLOOKUP(B1342,'Store Size'!A$20:D$28,4,FALSE)</f>
        <v>Medium</v>
      </c>
    </row>
    <row r="1343" spans="1:7" x14ac:dyDescent="0.3">
      <c r="A1343" s="1" t="s">
        <v>14</v>
      </c>
      <c r="B1343" s="1" t="str">
        <f>VLOOKUP(A1343,Store_Code!$A$2:$B$10,2,FALSE)</f>
        <v>Glasgow</v>
      </c>
      <c r="C1343" s="2">
        <v>45008</v>
      </c>
      <c r="D1343" s="1" t="s">
        <v>10</v>
      </c>
      <c r="E1343" s="18" t="s">
        <v>9</v>
      </c>
      <c r="F1343" s="18">
        <v>10352</v>
      </c>
      <c r="G1343" t="str">
        <f>VLOOKUP(B1343,'Store Size'!A$20:D$28,4,FALSE)</f>
        <v>Medium</v>
      </c>
    </row>
    <row r="1344" spans="1:7" x14ac:dyDescent="0.3">
      <c r="A1344" s="1" t="s">
        <v>14</v>
      </c>
      <c r="B1344" s="1" t="str">
        <f>VLOOKUP(A1344,Store_Code!$A$2:$B$10,2,FALSE)</f>
        <v>Glasgow</v>
      </c>
      <c r="C1344" s="2">
        <v>45009</v>
      </c>
      <c r="D1344" s="1" t="s">
        <v>10</v>
      </c>
      <c r="E1344" s="18" t="s">
        <v>9</v>
      </c>
      <c r="F1344" s="18">
        <v>10594</v>
      </c>
      <c r="G1344" t="str">
        <f>VLOOKUP(B1344,'Store Size'!A$20:D$28,4,FALSE)</f>
        <v>Medium</v>
      </c>
    </row>
    <row r="1345" spans="1:7" x14ac:dyDescent="0.3">
      <c r="A1345" s="1" t="s">
        <v>14</v>
      </c>
      <c r="B1345" s="1" t="str">
        <f>VLOOKUP(A1345,Store_Code!$A$2:$B$10,2,FALSE)</f>
        <v>Glasgow</v>
      </c>
      <c r="C1345" s="2">
        <v>45010</v>
      </c>
      <c r="D1345" s="1" t="s">
        <v>10</v>
      </c>
      <c r="E1345" s="18" t="s">
        <v>9</v>
      </c>
      <c r="F1345" s="18">
        <v>11350</v>
      </c>
      <c r="G1345" t="str">
        <f>VLOOKUP(B1345,'Store Size'!A$20:D$28,4,FALSE)</f>
        <v>Medium</v>
      </c>
    </row>
    <row r="1346" spans="1:7" x14ac:dyDescent="0.3">
      <c r="A1346" s="1" t="s">
        <v>14</v>
      </c>
      <c r="B1346" s="1" t="str">
        <f>VLOOKUP(A1346,Store_Code!$A$2:$B$10,2,FALSE)</f>
        <v>Glasgow</v>
      </c>
      <c r="C1346" s="2">
        <v>45011</v>
      </c>
      <c r="D1346" s="1" t="s">
        <v>10</v>
      </c>
      <c r="E1346" s="18" t="s">
        <v>9</v>
      </c>
      <c r="F1346" s="18">
        <v>11425</v>
      </c>
      <c r="G1346" t="str">
        <f>VLOOKUP(B1346,'Store Size'!A$20:D$28,4,FALSE)</f>
        <v>Medium</v>
      </c>
    </row>
    <row r="1347" spans="1:7" x14ac:dyDescent="0.3">
      <c r="A1347" s="1" t="s">
        <v>14</v>
      </c>
      <c r="B1347" s="1" t="str">
        <f>VLOOKUP(A1347,Store_Code!$A$2:$B$10,2,FALSE)</f>
        <v>Glasgow</v>
      </c>
      <c r="C1347" s="2">
        <v>45012</v>
      </c>
      <c r="D1347" s="1" t="s">
        <v>10</v>
      </c>
      <c r="E1347" s="18" t="s">
        <v>9</v>
      </c>
      <c r="F1347" s="18">
        <v>13036</v>
      </c>
      <c r="G1347" t="str">
        <f>VLOOKUP(B1347,'Store Size'!A$20:D$28,4,FALSE)</f>
        <v>Medium</v>
      </c>
    </row>
    <row r="1348" spans="1:7" x14ac:dyDescent="0.3">
      <c r="A1348" s="1" t="s">
        <v>14</v>
      </c>
      <c r="B1348" s="1" t="str">
        <f>VLOOKUP(A1348,Store_Code!$A$2:$B$10,2,FALSE)</f>
        <v>Glasgow</v>
      </c>
      <c r="C1348" s="2">
        <v>45013</v>
      </c>
      <c r="D1348" s="1" t="s">
        <v>10</v>
      </c>
      <c r="E1348" s="18" t="s">
        <v>9</v>
      </c>
      <c r="F1348" s="18">
        <v>12440</v>
      </c>
      <c r="G1348" t="str">
        <f>VLOOKUP(B1348,'Store Size'!A$20:D$28,4,FALSE)</f>
        <v>Medium</v>
      </c>
    </row>
    <row r="1349" spans="1:7" x14ac:dyDescent="0.3">
      <c r="A1349" s="1" t="s">
        <v>14</v>
      </c>
      <c r="B1349" s="1" t="str">
        <f>VLOOKUP(A1349,Store_Code!$A$2:$B$10,2,FALSE)</f>
        <v>Glasgow</v>
      </c>
      <c r="C1349" s="2">
        <v>45014</v>
      </c>
      <c r="D1349" s="1" t="s">
        <v>10</v>
      </c>
      <c r="E1349" s="18" t="s">
        <v>9</v>
      </c>
      <c r="F1349" s="18">
        <v>10853</v>
      </c>
      <c r="G1349" t="str">
        <f>VLOOKUP(B1349,'Store Size'!A$20:D$28,4,FALSE)</f>
        <v>Medium</v>
      </c>
    </row>
    <row r="1350" spans="1:7" x14ac:dyDescent="0.3">
      <c r="A1350" s="1" t="s">
        <v>14</v>
      </c>
      <c r="B1350" s="1" t="str">
        <f>VLOOKUP(A1350,Store_Code!$A$2:$B$10,2,FALSE)</f>
        <v>Glasgow</v>
      </c>
      <c r="C1350" s="2">
        <v>45015</v>
      </c>
      <c r="D1350" s="1" t="s">
        <v>10</v>
      </c>
      <c r="E1350" s="18" t="s">
        <v>9</v>
      </c>
      <c r="F1350" s="18">
        <v>11648</v>
      </c>
      <c r="G1350" t="str">
        <f>VLOOKUP(B1350,'Store Size'!A$20:D$28,4,FALSE)</f>
        <v>Medium</v>
      </c>
    </row>
    <row r="1351" spans="1:7" x14ac:dyDescent="0.3">
      <c r="A1351" s="1" t="s">
        <v>14</v>
      </c>
      <c r="B1351" s="1" t="str">
        <f>VLOOKUP(A1351,Store_Code!$A$2:$B$10,2,FALSE)</f>
        <v>Glasgow</v>
      </c>
      <c r="C1351" s="2">
        <v>45016</v>
      </c>
      <c r="D1351" s="1" t="s">
        <v>10</v>
      </c>
      <c r="E1351" s="18" t="s">
        <v>9</v>
      </c>
      <c r="F1351" s="18">
        <v>12908</v>
      </c>
      <c r="G1351" t="str">
        <f>VLOOKUP(B1351,'Store Size'!A$20:D$28,4,FALSE)</f>
        <v>Medium</v>
      </c>
    </row>
    <row r="1352" spans="1:7" x14ac:dyDescent="0.3">
      <c r="A1352" s="1" t="s">
        <v>16</v>
      </c>
      <c r="B1352" s="1" t="str">
        <f>VLOOKUP(A1352,Store_Code!$A$2:$B$10,2,FALSE)</f>
        <v>Inverness</v>
      </c>
      <c r="C1352" s="2">
        <v>44927</v>
      </c>
      <c r="D1352" s="1" t="s">
        <v>6</v>
      </c>
      <c r="E1352" s="18" t="s">
        <v>7</v>
      </c>
      <c r="F1352" s="18">
        <v>13407</v>
      </c>
      <c r="G1352" t="str">
        <f>VLOOKUP(B1352,'Store Size'!A$2:D$10,4,FALSE)</f>
        <v>Medium</v>
      </c>
    </row>
    <row r="1353" spans="1:7" x14ac:dyDescent="0.3">
      <c r="A1353" s="1" t="s">
        <v>16</v>
      </c>
      <c r="B1353" s="1" t="str">
        <f>VLOOKUP(A1353,Store_Code!$A$2:$B$10,2,FALSE)</f>
        <v>Inverness</v>
      </c>
      <c r="C1353" s="2">
        <v>44928</v>
      </c>
      <c r="D1353" s="1" t="s">
        <v>6</v>
      </c>
      <c r="E1353" s="18" t="s">
        <v>7</v>
      </c>
      <c r="F1353" s="18">
        <v>13251</v>
      </c>
      <c r="G1353" t="str">
        <f>VLOOKUP(B1353,'Store Size'!A$2:D$10,4,FALSE)</f>
        <v>Medium</v>
      </c>
    </row>
    <row r="1354" spans="1:7" x14ac:dyDescent="0.3">
      <c r="A1354" s="1" t="s">
        <v>16</v>
      </c>
      <c r="B1354" s="1" t="str">
        <f>VLOOKUP(A1354,Store_Code!$A$2:$B$10,2,FALSE)</f>
        <v>Inverness</v>
      </c>
      <c r="C1354" s="2">
        <v>44929</v>
      </c>
      <c r="D1354" s="1" t="s">
        <v>6</v>
      </c>
      <c r="E1354" s="18" t="s">
        <v>7</v>
      </c>
      <c r="F1354" s="18">
        <v>13430</v>
      </c>
      <c r="G1354" t="str">
        <f>VLOOKUP(B1354,'Store Size'!A$2:D$10,4,FALSE)</f>
        <v>Medium</v>
      </c>
    </row>
    <row r="1355" spans="1:7" x14ac:dyDescent="0.3">
      <c r="A1355" s="1" t="s">
        <v>16</v>
      </c>
      <c r="B1355" s="1" t="str">
        <f>VLOOKUP(A1355,Store_Code!$A$2:$B$10,2,FALSE)</f>
        <v>Inverness</v>
      </c>
      <c r="C1355" s="2">
        <v>44930</v>
      </c>
      <c r="D1355" s="1" t="s">
        <v>6</v>
      </c>
      <c r="E1355" s="18" t="s">
        <v>7</v>
      </c>
      <c r="F1355" s="18">
        <v>13052</v>
      </c>
      <c r="G1355" t="str">
        <f>VLOOKUP(B1355,'Store Size'!A$2:D$10,4,FALSE)</f>
        <v>Medium</v>
      </c>
    </row>
    <row r="1356" spans="1:7" x14ac:dyDescent="0.3">
      <c r="A1356" s="1" t="s">
        <v>16</v>
      </c>
      <c r="B1356" s="1" t="str">
        <f>VLOOKUP(A1356,Store_Code!$A$2:$B$10,2,FALSE)</f>
        <v>Inverness</v>
      </c>
      <c r="C1356" s="2">
        <v>44931</v>
      </c>
      <c r="D1356" s="1" t="s">
        <v>6</v>
      </c>
      <c r="E1356" s="18" t="s">
        <v>7</v>
      </c>
      <c r="F1356" s="18">
        <v>13361</v>
      </c>
      <c r="G1356" t="str">
        <f>VLOOKUP(B1356,'Store Size'!A$2:D$10,4,FALSE)</f>
        <v>Medium</v>
      </c>
    </row>
    <row r="1357" spans="1:7" x14ac:dyDescent="0.3">
      <c r="A1357" s="1" t="s">
        <v>16</v>
      </c>
      <c r="B1357" s="1" t="str">
        <f>VLOOKUP(A1357,Store_Code!$A$2:$B$10,2,FALSE)</f>
        <v>Inverness</v>
      </c>
      <c r="C1357" s="2">
        <v>44932</v>
      </c>
      <c r="D1357" s="1" t="s">
        <v>6</v>
      </c>
      <c r="E1357" s="18" t="s">
        <v>7</v>
      </c>
      <c r="F1357" s="18">
        <v>13297</v>
      </c>
      <c r="G1357" t="str">
        <f>VLOOKUP(B1357,'Store Size'!A$2:D$10,4,FALSE)</f>
        <v>Medium</v>
      </c>
    </row>
    <row r="1358" spans="1:7" x14ac:dyDescent="0.3">
      <c r="A1358" s="1" t="s">
        <v>16</v>
      </c>
      <c r="B1358" s="1" t="str">
        <f>VLOOKUP(A1358,Store_Code!$A$2:$B$10,2,FALSE)</f>
        <v>Inverness</v>
      </c>
      <c r="C1358" s="2">
        <v>44933</v>
      </c>
      <c r="D1358" s="1" t="s">
        <v>6</v>
      </c>
      <c r="E1358" s="18" t="s">
        <v>7</v>
      </c>
      <c r="F1358" s="18">
        <v>13002</v>
      </c>
      <c r="G1358" t="str">
        <f>VLOOKUP(B1358,'Store Size'!A$2:D$10,4,FALSE)</f>
        <v>Medium</v>
      </c>
    </row>
    <row r="1359" spans="1:7" x14ac:dyDescent="0.3">
      <c r="A1359" s="1" t="s">
        <v>16</v>
      </c>
      <c r="B1359" s="1" t="str">
        <f>VLOOKUP(A1359,Store_Code!$A$2:$B$10,2,FALSE)</f>
        <v>Inverness</v>
      </c>
      <c r="C1359" s="2">
        <v>44934</v>
      </c>
      <c r="D1359" s="1" t="s">
        <v>6</v>
      </c>
      <c r="E1359" s="18" t="s">
        <v>7</v>
      </c>
      <c r="F1359" s="18">
        <v>13193</v>
      </c>
      <c r="G1359" t="str">
        <f>VLOOKUP(B1359,'Store Size'!A$2:D$10,4,FALSE)</f>
        <v>Medium</v>
      </c>
    </row>
    <row r="1360" spans="1:7" x14ac:dyDescent="0.3">
      <c r="A1360" s="1" t="s">
        <v>16</v>
      </c>
      <c r="B1360" s="1" t="str">
        <f>VLOOKUP(A1360,Store_Code!$A$2:$B$10,2,FALSE)</f>
        <v>Inverness</v>
      </c>
      <c r="C1360" s="2">
        <v>44935</v>
      </c>
      <c r="D1360" s="1" t="s">
        <v>6</v>
      </c>
      <c r="E1360" s="18" t="s">
        <v>7</v>
      </c>
      <c r="F1360" s="18">
        <v>12864</v>
      </c>
      <c r="G1360" t="str">
        <f>VLOOKUP(B1360,'Store Size'!A$2:D$10,4,FALSE)</f>
        <v>Medium</v>
      </c>
    </row>
    <row r="1361" spans="1:7" x14ac:dyDescent="0.3">
      <c r="A1361" s="1" t="s">
        <v>16</v>
      </c>
      <c r="B1361" s="1" t="str">
        <f>VLOOKUP(A1361,Store_Code!$A$2:$B$10,2,FALSE)</f>
        <v>Inverness</v>
      </c>
      <c r="C1361" s="2">
        <v>44936</v>
      </c>
      <c r="D1361" s="1" t="s">
        <v>6</v>
      </c>
      <c r="E1361" s="18" t="s">
        <v>7</v>
      </c>
      <c r="F1361" s="18">
        <v>12970</v>
      </c>
      <c r="G1361" t="str">
        <f>VLOOKUP(B1361,'Store Size'!A$2:D$10,4,FALSE)</f>
        <v>Medium</v>
      </c>
    </row>
    <row r="1362" spans="1:7" x14ac:dyDescent="0.3">
      <c r="A1362" s="1" t="s">
        <v>16</v>
      </c>
      <c r="B1362" s="1" t="str">
        <f>VLOOKUP(A1362,Store_Code!$A$2:$B$10,2,FALSE)</f>
        <v>Inverness</v>
      </c>
      <c r="C1362" s="2">
        <v>44937</v>
      </c>
      <c r="D1362" s="1" t="s">
        <v>6</v>
      </c>
      <c r="E1362" s="18" t="s">
        <v>7</v>
      </c>
      <c r="F1362" s="18">
        <v>13205</v>
      </c>
      <c r="G1362" t="str">
        <f>VLOOKUP(B1362,'Store Size'!A$2:D$10,4,FALSE)</f>
        <v>Medium</v>
      </c>
    </row>
    <row r="1363" spans="1:7" x14ac:dyDescent="0.3">
      <c r="A1363" s="1" t="s">
        <v>16</v>
      </c>
      <c r="B1363" s="1" t="str">
        <f>VLOOKUP(A1363,Store_Code!$A$2:$B$10,2,FALSE)</f>
        <v>Inverness</v>
      </c>
      <c r="C1363" s="2">
        <v>44938</v>
      </c>
      <c r="D1363" s="1" t="s">
        <v>6</v>
      </c>
      <c r="E1363" s="18" t="s">
        <v>7</v>
      </c>
      <c r="F1363" s="18">
        <v>13423</v>
      </c>
      <c r="G1363" t="str">
        <f>VLOOKUP(B1363,'Store Size'!A$2:D$10,4,FALSE)</f>
        <v>Medium</v>
      </c>
    </row>
    <row r="1364" spans="1:7" x14ac:dyDescent="0.3">
      <c r="A1364" s="1" t="s">
        <v>16</v>
      </c>
      <c r="B1364" s="1" t="str">
        <f>VLOOKUP(A1364,Store_Code!$A$2:$B$10,2,FALSE)</f>
        <v>Inverness</v>
      </c>
      <c r="C1364" s="2">
        <v>44939</v>
      </c>
      <c r="D1364" s="1" t="s">
        <v>6</v>
      </c>
      <c r="E1364" s="18" t="s">
        <v>7</v>
      </c>
      <c r="F1364" s="18">
        <v>13134</v>
      </c>
      <c r="G1364" t="str">
        <f>VLOOKUP(B1364,'Store Size'!A$2:D$10,4,FALSE)</f>
        <v>Medium</v>
      </c>
    </row>
    <row r="1365" spans="1:7" x14ac:dyDescent="0.3">
      <c r="A1365" s="1" t="s">
        <v>16</v>
      </c>
      <c r="B1365" s="1" t="str">
        <f>VLOOKUP(A1365,Store_Code!$A$2:$B$10,2,FALSE)</f>
        <v>Inverness</v>
      </c>
      <c r="C1365" s="2">
        <v>44940</v>
      </c>
      <c r="D1365" s="1" t="s">
        <v>6</v>
      </c>
      <c r="E1365" s="18" t="s">
        <v>7</v>
      </c>
      <c r="F1365" s="18">
        <v>13496</v>
      </c>
      <c r="G1365" t="str">
        <f>VLOOKUP(B1365,'Store Size'!A$2:D$10,4,FALSE)</f>
        <v>Medium</v>
      </c>
    </row>
    <row r="1366" spans="1:7" x14ac:dyDescent="0.3">
      <c r="A1366" s="1" t="s">
        <v>16</v>
      </c>
      <c r="B1366" s="1" t="str">
        <f>VLOOKUP(A1366,Store_Code!$A$2:$B$10,2,FALSE)</f>
        <v>Inverness</v>
      </c>
      <c r="C1366" s="2">
        <v>44941</v>
      </c>
      <c r="D1366" s="1" t="s">
        <v>6</v>
      </c>
      <c r="E1366" s="18" t="s">
        <v>7</v>
      </c>
      <c r="F1366" s="18">
        <v>13069</v>
      </c>
      <c r="G1366" t="str">
        <f>VLOOKUP(B1366,'Store Size'!A$2:D$10,4,FALSE)</f>
        <v>Medium</v>
      </c>
    </row>
    <row r="1367" spans="1:7" x14ac:dyDescent="0.3">
      <c r="A1367" s="1" t="s">
        <v>16</v>
      </c>
      <c r="B1367" s="1" t="str">
        <f>VLOOKUP(A1367,Store_Code!$A$2:$B$10,2,FALSE)</f>
        <v>Inverness</v>
      </c>
      <c r="C1367" s="2">
        <v>44942</v>
      </c>
      <c r="D1367" s="1" t="s">
        <v>6</v>
      </c>
      <c r="E1367" s="18" t="s">
        <v>7</v>
      </c>
      <c r="F1367" s="18">
        <v>10432</v>
      </c>
      <c r="G1367" t="str">
        <f>VLOOKUP(B1367,'Store Size'!A$2:D$10,4,FALSE)</f>
        <v>Medium</v>
      </c>
    </row>
    <row r="1368" spans="1:7" x14ac:dyDescent="0.3">
      <c r="A1368" s="1" t="s">
        <v>16</v>
      </c>
      <c r="B1368" s="1" t="str">
        <f>VLOOKUP(A1368,Store_Code!$A$2:$B$10,2,FALSE)</f>
        <v>Inverness</v>
      </c>
      <c r="C1368" s="2">
        <v>44943</v>
      </c>
      <c r="D1368" s="1" t="s">
        <v>6</v>
      </c>
      <c r="E1368" s="18" t="s">
        <v>7</v>
      </c>
      <c r="F1368" s="18">
        <v>10975</v>
      </c>
      <c r="G1368" t="str">
        <f>VLOOKUP(B1368,'Store Size'!A$2:D$10,4,FALSE)</f>
        <v>Medium</v>
      </c>
    </row>
    <row r="1369" spans="1:7" x14ac:dyDescent="0.3">
      <c r="A1369" s="1" t="s">
        <v>16</v>
      </c>
      <c r="B1369" s="1" t="str">
        <f>VLOOKUP(A1369,Store_Code!$A$2:$B$10,2,FALSE)</f>
        <v>Inverness</v>
      </c>
      <c r="C1369" s="2">
        <v>44944</v>
      </c>
      <c r="D1369" s="1" t="s">
        <v>6</v>
      </c>
      <c r="E1369" s="18" t="s">
        <v>7</v>
      </c>
      <c r="F1369" s="18">
        <v>10147</v>
      </c>
      <c r="G1369" t="str">
        <f>VLOOKUP(B1369,'Store Size'!A$2:D$10,4,FALSE)</f>
        <v>Medium</v>
      </c>
    </row>
    <row r="1370" spans="1:7" x14ac:dyDescent="0.3">
      <c r="A1370" s="1" t="s">
        <v>16</v>
      </c>
      <c r="B1370" s="1" t="str">
        <f>VLOOKUP(A1370,Store_Code!$A$2:$B$10,2,FALSE)</f>
        <v>Inverness</v>
      </c>
      <c r="C1370" s="2">
        <v>44945</v>
      </c>
      <c r="D1370" s="1" t="s">
        <v>6</v>
      </c>
      <c r="E1370" s="18" t="s">
        <v>7</v>
      </c>
      <c r="F1370" s="18">
        <v>10676</v>
      </c>
      <c r="G1370" t="str">
        <f>VLOOKUP(B1370,'Store Size'!A$2:D$10,4,FALSE)</f>
        <v>Medium</v>
      </c>
    </row>
    <row r="1371" spans="1:7" x14ac:dyDescent="0.3">
      <c r="A1371" s="1" t="s">
        <v>16</v>
      </c>
      <c r="B1371" s="1" t="str">
        <f>VLOOKUP(A1371,Store_Code!$A$2:$B$10,2,FALSE)</f>
        <v>Inverness</v>
      </c>
      <c r="C1371" s="2">
        <v>44946</v>
      </c>
      <c r="D1371" s="1" t="s">
        <v>6</v>
      </c>
      <c r="E1371" s="18" t="s">
        <v>7</v>
      </c>
      <c r="F1371" s="18">
        <v>11431</v>
      </c>
      <c r="G1371" t="str">
        <f>VLOOKUP(B1371,'Store Size'!A$2:D$10,4,FALSE)</f>
        <v>Medium</v>
      </c>
    </row>
    <row r="1372" spans="1:7" x14ac:dyDescent="0.3">
      <c r="A1372" s="1" t="s">
        <v>16</v>
      </c>
      <c r="B1372" s="1" t="str">
        <f>VLOOKUP(A1372,Store_Code!$A$2:$B$10,2,FALSE)</f>
        <v>Inverness</v>
      </c>
      <c r="C1372" s="2">
        <v>44947</v>
      </c>
      <c r="D1372" s="1" t="s">
        <v>6</v>
      </c>
      <c r="E1372" s="18" t="s">
        <v>7</v>
      </c>
      <c r="F1372" s="18">
        <v>11276</v>
      </c>
      <c r="G1372" t="str">
        <f>VLOOKUP(B1372,'Store Size'!A$2:D$10,4,FALSE)</f>
        <v>Medium</v>
      </c>
    </row>
    <row r="1373" spans="1:7" x14ac:dyDescent="0.3">
      <c r="A1373" s="1" t="s">
        <v>16</v>
      </c>
      <c r="B1373" s="1" t="str">
        <f>VLOOKUP(A1373,Store_Code!$A$2:$B$10,2,FALSE)</f>
        <v>Inverness</v>
      </c>
      <c r="C1373" s="2">
        <v>44948</v>
      </c>
      <c r="D1373" s="1" t="s">
        <v>6</v>
      </c>
      <c r="E1373" s="18" t="s">
        <v>9</v>
      </c>
      <c r="F1373" s="18">
        <v>9824</v>
      </c>
      <c r="G1373" t="str">
        <f>VLOOKUP(B1373,'Store Size'!A$2:D$10,4,FALSE)</f>
        <v>Medium</v>
      </c>
    </row>
    <row r="1374" spans="1:7" x14ac:dyDescent="0.3">
      <c r="A1374" s="1" t="s">
        <v>16</v>
      </c>
      <c r="B1374" s="1" t="str">
        <f>VLOOKUP(A1374,Store_Code!$A$2:$B$10,2,FALSE)</f>
        <v>Inverness</v>
      </c>
      <c r="C1374" s="2">
        <v>44949</v>
      </c>
      <c r="D1374" s="1" t="s">
        <v>6</v>
      </c>
      <c r="E1374" s="18" t="s">
        <v>9</v>
      </c>
      <c r="F1374" s="18">
        <v>10444</v>
      </c>
      <c r="G1374" t="str">
        <f>VLOOKUP(B1374,'Store Size'!A$2:D$10,4,FALSE)</f>
        <v>Medium</v>
      </c>
    </row>
    <row r="1375" spans="1:7" x14ac:dyDescent="0.3">
      <c r="A1375" s="1" t="s">
        <v>16</v>
      </c>
      <c r="B1375" s="1" t="str">
        <f>VLOOKUP(A1375,Store_Code!$A$2:$B$10,2,FALSE)</f>
        <v>Inverness</v>
      </c>
      <c r="C1375" s="2">
        <v>44950</v>
      </c>
      <c r="D1375" s="1" t="s">
        <v>6</v>
      </c>
      <c r="E1375" s="18" t="s">
        <v>9</v>
      </c>
      <c r="F1375" s="18">
        <v>9593</v>
      </c>
      <c r="G1375" t="str">
        <f>VLOOKUP(B1375,'Store Size'!A$2:D$10,4,FALSE)</f>
        <v>Medium</v>
      </c>
    </row>
    <row r="1376" spans="1:7" x14ac:dyDescent="0.3">
      <c r="A1376" s="1" t="s">
        <v>16</v>
      </c>
      <c r="B1376" s="1" t="str">
        <f>VLOOKUP(A1376,Store_Code!$A$2:$B$10,2,FALSE)</f>
        <v>Inverness</v>
      </c>
      <c r="C1376" s="2">
        <v>44951</v>
      </c>
      <c r="D1376" s="1" t="s">
        <v>6</v>
      </c>
      <c r="E1376" s="18" t="s">
        <v>9</v>
      </c>
      <c r="F1376" s="18">
        <v>9867</v>
      </c>
      <c r="G1376" t="str">
        <f>VLOOKUP(B1376,'Store Size'!A$2:D$10,4,FALSE)</f>
        <v>Medium</v>
      </c>
    </row>
    <row r="1377" spans="1:7" x14ac:dyDescent="0.3">
      <c r="A1377" s="1" t="s">
        <v>16</v>
      </c>
      <c r="B1377" s="1" t="str">
        <f>VLOOKUP(A1377,Store_Code!$A$2:$B$10,2,FALSE)</f>
        <v>Inverness</v>
      </c>
      <c r="C1377" s="2">
        <v>44952</v>
      </c>
      <c r="D1377" s="1" t="s">
        <v>6</v>
      </c>
      <c r="E1377" s="18" t="s">
        <v>9</v>
      </c>
      <c r="F1377" s="18">
        <v>10618</v>
      </c>
      <c r="G1377" t="str">
        <f>VLOOKUP(B1377,'Store Size'!A$2:D$10,4,FALSE)</f>
        <v>Medium</v>
      </c>
    </row>
    <row r="1378" spans="1:7" x14ac:dyDescent="0.3">
      <c r="A1378" s="1" t="s">
        <v>16</v>
      </c>
      <c r="B1378" s="1" t="str">
        <f>VLOOKUP(A1378,Store_Code!$A$2:$B$10,2,FALSE)</f>
        <v>Inverness</v>
      </c>
      <c r="C1378" s="2">
        <v>44953</v>
      </c>
      <c r="D1378" s="1" t="s">
        <v>6</v>
      </c>
      <c r="E1378" s="18" t="s">
        <v>9</v>
      </c>
      <c r="F1378" s="18">
        <v>9867</v>
      </c>
      <c r="G1378" t="str">
        <f>VLOOKUP(B1378,'Store Size'!A$2:D$10,4,FALSE)</f>
        <v>Medium</v>
      </c>
    </row>
    <row r="1379" spans="1:7" x14ac:dyDescent="0.3">
      <c r="A1379" s="1" t="s">
        <v>16</v>
      </c>
      <c r="B1379" s="1" t="str">
        <f>VLOOKUP(A1379,Store_Code!$A$2:$B$10,2,FALSE)</f>
        <v>Inverness</v>
      </c>
      <c r="C1379" s="2">
        <v>44954</v>
      </c>
      <c r="D1379" s="1" t="s">
        <v>6</v>
      </c>
      <c r="E1379" s="18" t="s">
        <v>9</v>
      </c>
      <c r="F1379" s="18">
        <v>10337</v>
      </c>
      <c r="G1379" t="str">
        <f>VLOOKUP(B1379,'Store Size'!A$2:D$10,4,FALSE)</f>
        <v>Medium</v>
      </c>
    </row>
    <row r="1380" spans="1:7" x14ac:dyDescent="0.3">
      <c r="A1380" s="1" t="s">
        <v>16</v>
      </c>
      <c r="B1380" s="1" t="str">
        <f>VLOOKUP(A1380,Store_Code!$A$2:$B$10,2,FALSE)</f>
        <v>Inverness</v>
      </c>
      <c r="C1380" s="2">
        <v>44955</v>
      </c>
      <c r="D1380" s="1" t="s">
        <v>6</v>
      </c>
      <c r="E1380" s="18" t="s">
        <v>9</v>
      </c>
      <c r="F1380" s="18">
        <v>10256</v>
      </c>
      <c r="G1380" t="str">
        <f>VLOOKUP(B1380,'Store Size'!A$2:D$10,4,FALSE)</f>
        <v>Medium</v>
      </c>
    </row>
    <row r="1381" spans="1:7" x14ac:dyDescent="0.3">
      <c r="A1381" s="1" t="s">
        <v>16</v>
      </c>
      <c r="B1381" s="1" t="str">
        <f>VLOOKUP(A1381,Store_Code!$A$2:$B$10,2,FALSE)</f>
        <v>Inverness</v>
      </c>
      <c r="C1381" s="2">
        <v>44956</v>
      </c>
      <c r="D1381" s="1" t="s">
        <v>6</v>
      </c>
      <c r="E1381" s="18" t="s">
        <v>9</v>
      </c>
      <c r="F1381" s="18">
        <v>9910</v>
      </c>
      <c r="G1381" t="str">
        <f>VLOOKUP(B1381,'Store Size'!A$2:D$10,4,FALSE)</f>
        <v>Medium</v>
      </c>
    </row>
    <row r="1382" spans="1:7" x14ac:dyDescent="0.3">
      <c r="A1382" s="1" t="s">
        <v>16</v>
      </c>
      <c r="B1382" s="1" t="str">
        <f>VLOOKUP(A1382,Store_Code!$A$2:$B$10,2,FALSE)</f>
        <v>Inverness</v>
      </c>
      <c r="C1382" s="2">
        <v>44957</v>
      </c>
      <c r="D1382" s="1" t="s">
        <v>6</v>
      </c>
      <c r="E1382" s="18" t="s">
        <v>9</v>
      </c>
      <c r="F1382" s="18">
        <v>9361</v>
      </c>
      <c r="G1382" t="str">
        <f>VLOOKUP(B1382,'Store Size'!A$2:D$10,4,FALSE)</f>
        <v>Medium</v>
      </c>
    </row>
    <row r="1383" spans="1:7" x14ac:dyDescent="0.3">
      <c r="A1383" s="1" t="s">
        <v>16</v>
      </c>
      <c r="B1383" s="1" t="str">
        <f>VLOOKUP(A1383,Store_Code!$A$2:$B$10,2,FALSE)</f>
        <v>Inverness</v>
      </c>
      <c r="C1383" s="2">
        <v>44958</v>
      </c>
      <c r="D1383" s="1" t="s">
        <v>6</v>
      </c>
      <c r="E1383" s="18" t="s">
        <v>9</v>
      </c>
      <c r="F1383" s="18">
        <v>10571</v>
      </c>
      <c r="G1383" t="str">
        <f>VLOOKUP(B1383,'Store Size'!A$2:D$10,4,FALSE)</f>
        <v>Medium</v>
      </c>
    </row>
    <row r="1384" spans="1:7" x14ac:dyDescent="0.3">
      <c r="A1384" s="1" t="s">
        <v>16</v>
      </c>
      <c r="B1384" s="1" t="str">
        <f>VLOOKUP(A1384,Store_Code!$A$2:$B$10,2,FALSE)</f>
        <v>Inverness</v>
      </c>
      <c r="C1384" s="2">
        <v>44959</v>
      </c>
      <c r="D1384" s="1" t="s">
        <v>6</v>
      </c>
      <c r="E1384" s="18" t="s">
        <v>9</v>
      </c>
      <c r="F1384" s="18">
        <v>10228</v>
      </c>
      <c r="G1384" t="str">
        <f>VLOOKUP(B1384,'Store Size'!A$2:D$10,4,FALSE)</f>
        <v>Medium</v>
      </c>
    </row>
    <row r="1385" spans="1:7" x14ac:dyDescent="0.3">
      <c r="A1385" s="1" t="s">
        <v>16</v>
      </c>
      <c r="B1385" s="1" t="str">
        <f>VLOOKUP(A1385,Store_Code!$A$2:$B$10,2,FALSE)</f>
        <v>Inverness</v>
      </c>
      <c r="C1385" s="2">
        <v>44960</v>
      </c>
      <c r="D1385" s="1" t="s">
        <v>6</v>
      </c>
      <c r="E1385" s="18" t="s">
        <v>9</v>
      </c>
      <c r="F1385" s="18">
        <v>9440</v>
      </c>
      <c r="G1385" t="str">
        <f>VLOOKUP(B1385,'Store Size'!A$2:D$10,4,FALSE)</f>
        <v>Medium</v>
      </c>
    </row>
    <row r="1386" spans="1:7" x14ac:dyDescent="0.3">
      <c r="A1386" s="1" t="s">
        <v>16</v>
      </c>
      <c r="B1386" s="1" t="str">
        <f>VLOOKUP(A1386,Store_Code!$A$2:$B$10,2,FALSE)</f>
        <v>Inverness</v>
      </c>
      <c r="C1386" s="2">
        <v>44961</v>
      </c>
      <c r="D1386" s="1" t="s">
        <v>6</v>
      </c>
      <c r="E1386" s="18" t="s">
        <v>9</v>
      </c>
      <c r="F1386" s="18">
        <v>9599</v>
      </c>
      <c r="G1386" t="str">
        <f>VLOOKUP(B1386,'Store Size'!A$2:D$10,4,FALSE)</f>
        <v>Medium</v>
      </c>
    </row>
    <row r="1387" spans="1:7" x14ac:dyDescent="0.3">
      <c r="A1387" s="1" t="s">
        <v>16</v>
      </c>
      <c r="B1387" s="1" t="str">
        <f>VLOOKUP(A1387,Store_Code!$A$2:$B$10,2,FALSE)</f>
        <v>Inverness</v>
      </c>
      <c r="C1387" s="2">
        <v>44962</v>
      </c>
      <c r="D1387" s="1" t="s">
        <v>6</v>
      </c>
      <c r="E1387" s="18" t="s">
        <v>9</v>
      </c>
      <c r="F1387" s="18">
        <v>10384</v>
      </c>
      <c r="G1387" t="str">
        <f>VLOOKUP(B1387,'Store Size'!A$2:D$10,4,FALSE)</f>
        <v>Medium</v>
      </c>
    </row>
    <row r="1388" spans="1:7" x14ac:dyDescent="0.3">
      <c r="A1388" s="1" t="s">
        <v>16</v>
      </c>
      <c r="B1388" s="1" t="str">
        <f>VLOOKUP(A1388,Store_Code!$A$2:$B$10,2,FALSE)</f>
        <v>Inverness</v>
      </c>
      <c r="C1388" s="2">
        <v>44963</v>
      </c>
      <c r="D1388" s="1" t="s">
        <v>6</v>
      </c>
      <c r="E1388" s="18" t="s">
        <v>9</v>
      </c>
      <c r="F1388" s="18">
        <v>9564</v>
      </c>
      <c r="G1388" t="str">
        <f>VLOOKUP(B1388,'Store Size'!A$2:D$10,4,FALSE)</f>
        <v>Medium</v>
      </c>
    </row>
    <row r="1389" spans="1:7" x14ac:dyDescent="0.3">
      <c r="A1389" s="1" t="s">
        <v>16</v>
      </c>
      <c r="B1389" s="1" t="str">
        <f>VLOOKUP(A1389,Store_Code!$A$2:$B$10,2,FALSE)</f>
        <v>Inverness</v>
      </c>
      <c r="C1389" s="2">
        <v>44964</v>
      </c>
      <c r="D1389" s="1" t="s">
        <v>6</v>
      </c>
      <c r="E1389" s="18" t="s">
        <v>9</v>
      </c>
      <c r="F1389" s="18">
        <v>9696</v>
      </c>
      <c r="G1389" t="str">
        <f>VLOOKUP(B1389,'Store Size'!A$2:D$10,4,FALSE)</f>
        <v>Medium</v>
      </c>
    </row>
    <row r="1390" spans="1:7" x14ac:dyDescent="0.3">
      <c r="A1390" s="1" t="s">
        <v>16</v>
      </c>
      <c r="B1390" s="1" t="str">
        <f>VLOOKUP(A1390,Store_Code!$A$2:$B$10,2,FALSE)</f>
        <v>Inverness</v>
      </c>
      <c r="C1390" s="2">
        <v>44965</v>
      </c>
      <c r="D1390" s="1" t="s">
        <v>6</v>
      </c>
      <c r="E1390" s="18" t="s">
        <v>9</v>
      </c>
      <c r="F1390" s="18">
        <v>10546</v>
      </c>
      <c r="G1390" t="str">
        <f>VLOOKUP(B1390,'Store Size'!A$2:D$10,4,FALSE)</f>
        <v>Medium</v>
      </c>
    </row>
    <row r="1391" spans="1:7" x14ac:dyDescent="0.3">
      <c r="A1391" s="1" t="s">
        <v>16</v>
      </c>
      <c r="B1391" s="1" t="str">
        <f>VLOOKUP(A1391,Store_Code!$A$2:$B$10,2,FALSE)</f>
        <v>Inverness</v>
      </c>
      <c r="C1391" s="2">
        <v>44966</v>
      </c>
      <c r="D1391" s="1" t="s">
        <v>6</v>
      </c>
      <c r="E1391" s="18" t="s">
        <v>9</v>
      </c>
      <c r="F1391" s="18">
        <v>9797</v>
      </c>
      <c r="G1391" t="str">
        <f>VLOOKUP(B1391,'Store Size'!A$2:D$10,4,FALSE)</f>
        <v>Medium</v>
      </c>
    </row>
    <row r="1392" spans="1:7" x14ac:dyDescent="0.3">
      <c r="A1392" s="1" t="s">
        <v>16</v>
      </c>
      <c r="B1392" s="1" t="str">
        <f>VLOOKUP(A1392,Store_Code!$A$2:$B$10,2,FALSE)</f>
        <v>Inverness</v>
      </c>
      <c r="C1392" s="2">
        <v>44967</v>
      </c>
      <c r="D1392" s="1" t="s">
        <v>6</v>
      </c>
      <c r="E1392" s="18" t="s">
        <v>9</v>
      </c>
      <c r="F1392" s="18">
        <v>9432</v>
      </c>
      <c r="G1392" t="str">
        <f>VLOOKUP(B1392,'Store Size'!A$2:D$10,4,FALSE)</f>
        <v>Medium</v>
      </c>
    </row>
    <row r="1393" spans="1:7" x14ac:dyDescent="0.3">
      <c r="A1393" s="1" t="s">
        <v>16</v>
      </c>
      <c r="B1393" s="1" t="str">
        <f>VLOOKUP(A1393,Store_Code!$A$2:$B$10,2,FALSE)</f>
        <v>Inverness</v>
      </c>
      <c r="C1393" s="2">
        <v>44968</v>
      </c>
      <c r="D1393" s="1" t="s">
        <v>6</v>
      </c>
      <c r="E1393" s="18" t="s">
        <v>9</v>
      </c>
      <c r="F1393" s="18">
        <v>10461</v>
      </c>
      <c r="G1393" t="str">
        <f>VLOOKUP(B1393,'Store Size'!A$2:D$10,4,FALSE)</f>
        <v>Medium</v>
      </c>
    </row>
    <row r="1394" spans="1:7" x14ac:dyDescent="0.3">
      <c r="A1394" s="1" t="s">
        <v>16</v>
      </c>
      <c r="B1394" s="1" t="str">
        <f>VLOOKUP(A1394,Store_Code!$A$2:$B$10,2,FALSE)</f>
        <v>Inverness</v>
      </c>
      <c r="C1394" s="2">
        <v>44969</v>
      </c>
      <c r="D1394" s="1" t="s">
        <v>6</v>
      </c>
      <c r="E1394" s="18" t="s">
        <v>9</v>
      </c>
      <c r="F1394" s="18">
        <v>10401</v>
      </c>
      <c r="G1394" t="str">
        <f>VLOOKUP(B1394,'Store Size'!A$2:D$10,4,FALSE)</f>
        <v>Medium</v>
      </c>
    </row>
    <row r="1395" spans="1:7" x14ac:dyDescent="0.3">
      <c r="A1395" s="1" t="s">
        <v>16</v>
      </c>
      <c r="B1395" s="1" t="str">
        <f>VLOOKUP(A1395,Store_Code!$A$2:$B$10,2,FALSE)</f>
        <v>Inverness</v>
      </c>
      <c r="C1395" s="2">
        <v>44970</v>
      </c>
      <c r="D1395" s="1" t="s">
        <v>6</v>
      </c>
      <c r="E1395" s="18" t="s">
        <v>9</v>
      </c>
      <c r="F1395" s="18">
        <v>10369</v>
      </c>
      <c r="G1395" t="str">
        <f>VLOOKUP(B1395,'Store Size'!A$2:D$10,4,FALSE)</f>
        <v>Medium</v>
      </c>
    </row>
    <row r="1396" spans="1:7" x14ac:dyDescent="0.3">
      <c r="A1396" s="1" t="s">
        <v>16</v>
      </c>
      <c r="B1396" s="1" t="str">
        <f>VLOOKUP(A1396,Store_Code!$A$2:$B$10,2,FALSE)</f>
        <v>Inverness</v>
      </c>
      <c r="C1396" s="2">
        <v>44971</v>
      </c>
      <c r="D1396" s="1" t="s">
        <v>6</v>
      </c>
      <c r="E1396" s="18" t="s">
        <v>9</v>
      </c>
      <c r="F1396" s="18">
        <v>10141</v>
      </c>
      <c r="G1396" t="str">
        <f>VLOOKUP(B1396,'Store Size'!A$2:D$10,4,FALSE)</f>
        <v>Medium</v>
      </c>
    </row>
    <row r="1397" spans="1:7" x14ac:dyDescent="0.3">
      <c r="A1397" s="1" t="s">
        <v>16</v>
      </c>
      <c r="B1397" s="1" t="str">
        <f>VLOOKUP(A1397,Store_Code!$A$2:$B$10,2,FALSE)</f>
        <v>Inverness</v>
      </c>
      <c r="C1397" s="2">
        <v>44972</v>
      </c>
      <c r="D1397" s="1" t="s">
        <v>6</v>
      </c>
      <c r="E1397" s="18" t="s">
        <v>9</v>
      </c>
      <c r="F1397" s="18">
        <v>9813</v>
      </c>
      <c r="G1397" t="str">
        <f>VLOOKUP(B1397,'Store Size'!A$2:D$10,4,FALSE)</f>
        <v>Medium</v>
      </c>
    </row>
    <row r="1398" spans="1:7" x14ac:dyDescent="0.3">
      <c r="A1398" s="1" t="s">
        <v>16</v>
      </c>
      <c r="B1398" s="1" t="str">
        <f>VLOOKUP(A1398,Store_Code!$A$2:$B$10,2,FALSE)</f>
        <v>Inverness</v>
      </c>
      <c r="C1398" s="2">
        <v>44973</v>
      </c>
      <c r="D1398" s="1" t="s">
        <v>6</v>
      </c>
      <c r="E1398" s="18" t="s">
        <v>9</v>
      </c>
      <c r="F1398" s="18">
        <v>9469</v>
      </c>
      <c r="G1398" t="str">
        <f>VLOOKUP(B1398,'Store Size'!A$2:D$10,4,FALSE)</f>
        <v>Medium</v>
      </c>
    </row>
    <row r="1399" spans="1:7" x14ac:dyDescent="0.3">
      <c r="A1399" s="1" t="s">
        <v>16</v>
      </c>
      <c r="B1399" s="1" t="str">
        <f>VLOOKUP(A1399,Store_Code!$A$2:$B$10,2,FALSE)</f>
        <v>Inverness</v>
      </c>
      <c r="C1399" s="2">
        <v>44974</v>
      </c>
      <c r="D1399" s="1" t="s">
        <v>6</v>
      </c>
      <c r="E1399" s="18" t="s">
        <v>9</v>
      </c>
      <c r="F1399" s="18">
        <v>9948</v>
      </c>
      <c r="G1399" t="str">
        <f>VLOOKUP(B1399,'Store Size'!A$2:D$10,4,FALSE)</f>
        <v>Medium</v>
      </c>
    </row>
    <row r="1400" spans="1:7" x14ac:dyDescent="0.3">
      <c r="A1400" s="1" t="s">
        <v>16</v>
      </c>
      <c r="B1400" s="1" t="str">
        <f>VLOOKUP(A1400,Store_Code!$A$2:$B$10,2,FALSE)</f>
        <v>Inverness</v>
      </c>
      <c r="C1400" s="2">
        <v>44975</v>
      </c>
      <c r="D1400" s="1" t="s">
        <v>6</v>
      </c>
      <c r="E1400" s="18" t="s">
        <v>9</v>
      </c>
      <c r="F1400" s="18">
        <v>10370</v>
      </c>
      <c r="G1400" t="str">
        <f>VLOOKUP(B1400,'Store Size'!A$2:D$10,4,FALSE)</f>
        <v>Medium</v>
      </c>
    </row>
    <row r="1401" spans="1:7" x14ac:dyDescent="0.3">
      <c r="A1401" s="1" t="s">
        <v>16</v>
      </c>
      <c r="B1401" s="1" t="str">
        <f>VLOOKUP(A1401,Store_Code!$A$2:$B$10,2,FALSE)</f>
        <v>Inverness</v>
      </c>
      <c r="C1401" s="2">
        <v>44976</v>
      </c>
      <c r="D1401" s="1" t="s">
        <v>6</v>
      </c>
      <c r="E1401" s="18" t="s">
        <v>9</v>
      </c>
      <c r="F1401" s="18">
        <v>10624</v>
      </c>
      <c r="G1401" t="str">
        <f>VLOOKUP(B1401,'Store Size'!A$2:D$10,4,FALSE)</f>
        <v>Medium</v>
      </c>
    </row>
    <row r="1402" spans="1:7" x14ac:dyDescent="0.3">
      <c r="A1402" s="1" t="s">
        <v>16</v>
      </c>
      <c r="B1402" s="1" t="str">
        <f>VLOOKUP(A1402,Store_Code!$A$2:$B$10,2,FALSE)</f>
        <v>Inverness</v>
      </c>
      <c r="C1402" s="2">
        <v>44977</v>
      </c>
      <c r="D1402" s="1" t="s">
        <v>6</v>
      </c>
      <c r="E1402" s="18" t="s">
        <v>9</v>
      </c>
      <c r="F1402" s="18">
        <v>9930</v>
      </c>
      <c r="G1402" t="str">
        <f>VLOOKUP(B1402,'Store Size'!A$2:D$10,4,FALSE)</f>
        <v>Medium</v>
      </c>
    </row>
    <row r="1403" spans="1:7" x14ac:dyDescent="0.3">
      <c r="A1403" s="1" t="s">
        <v>16</v>
      </c>
      <c r="B1403" s="1" t="str">
        <f>VLOOKUP(A1403,Store_Code!$A$2:$B$10,2,FALSE)</f>
        <v>Inverness</v>
      </c>
      <c r="C1403" s="2">
        <v>44978</v>
      </c>
      <c r="D1403" s="1" t="s">
        <v>6</v>
      </c>
      <c r="E1403" s="18" t="s">
        <v>9</v>
      </c>
      <c r="F1403" s="18">
        <v>10038</v>
      </c>
      <c r="G1403" t="str">
        <f>VLOOKUP(B1403,'Store Size'!A$2:D$10,4,FALSE)</f>
        <v>Medium</v>
      </c>
    </row>
    <row r="1404" spans="1:7" x14ac:dyDescent="0.3">
      <c r="A1404" s="1" t="s">
        <v>16</v>
      </c>
      <c r="B1404" s="1" t="str">
        <f>VLOOKUP(A1404,Store_Code!$A$2:$B$10,2,FALSE)</f>
        <v>Inverness</v>
      </c>
      <c r="C1404" s="2">
        <v>44979</v>
      </c>
      <c r="D1404" s="1" t="s">
        <v>6</v>
      </c>
      <c r="E1404" s="18" t="s">
        <v>9</v>
      </c>
      <c r="F1404" s="18">
        <v>10670</v>
      </c>
      <c r="G1404" t="str">
        <f>VLOOKUP(B1404,'Store Size'!A$2:D$10,4,FALSE)</f>
        <v>Medium</v>
      </c>
    </row>
    <row r="1405" spans="1:7" x14ac:dyDescent="0.3">
      <c r="A1405" s="1" t="s">
        <v>16</v>
      </c>
      <c r="B1405" s="1" t="str">
        <f>VLOOKUP(A1405,Store_Code!$A$2:$B$10,2,FALSE)</f>
        <v>Inverness</v>
      </c>
      <c r="C1405" s="2">
        <v>44980</v>
      </c>
      <c r="D1405" s="1" t="s">
        <v>6</v>
      </c>
      <c r="E1405" s="18" t="s">
        <v>9</v>
      </c>
      <c r="F1405" s="18">
        <v>10334</v>
      </c>
      <c r="G1405" t="str">
        <f>VLOOKUP(B1405,'Store Size'!A$2:D$10,4,FALSE)</f>
        <v>Medium</v>
      </c>
    </row>
    <row r="1406" spans="1:7" x14ac:dyDescent="0.3">
      <c r="A1406" s="1" t="s">
        <v>16</v>
      </c>
      <c r="B1406" s="1" t="str">
        <f>VLOOKUP(A1406,Store_Code!$A$2:$B$10,2,FALSE)</f>
        <v>Inverness</v>
      </c>
      <c r="C1406" s="2">
        <v>44981</v>
      </c>
      <c r="D1406" s="1" t="s">
        <v>6</v>
      </c>
      <c r="E1406" s="18" t="s">
        <v>9</v>
      </c>
      <c r="F1406" s="18">
        <v>10641</v>
      </c>
      <c r="G1406" t="str">
        <f>VLOOKUP(B1406,'Store Size'!A$2:D$10,4,FALSE)</f>
        <v>Medium</v>
      </c>
    </row>
    <row r="1407" spans="1:7" x14ac:dyDescent="0.3">
      <c r="A1407" s="1" t="s">
        <v>16</v>
      </c>
      <c r="B1407" s="1" t="str">
        <f>VLOOKUP(A1407,Store_Code!$A$2:$B$10,2,FALSE)</f>
        <v>Inverness</v>
      </c>
      <c r="C1407" s="2">
        <v>44982</v>
      </c>
      <c r="D1407" s="1" t="s">
        <v>6</v>
      </c>
      <c r="E1407" s="18" t="s">
        <v>9</v>
      </c>
      <c r="F1407" s="18">
        <v>9683</v>
      </c>
      <c r="G1407" t="str">
        <f>VLOOKUP(B1407,'Store Size'!A$2:D$10,4,FALSE)</f>
        <v>Medium</v>
      </c>
    </row>
    <row r="1408" spans="1:7" x14ac:dyDescent="0.3">
      <c r="A1408" s="1" t="s">
        <v>16</v>
      </c>
      <c r="B1408" s="1" t="str">
        <f>VLOOKUP(A1408,Store_Code!$A$2:$B$10,2,FALSE)</f>
        <v>Inverness</v>
      </c>
      <c r="C1408" s="2">
        <v>44983</v>
      </c>
      <c r="D1408" s="1" t="s">
        <v>6</v>
      </c>
      <c r="E1408" s="18" t="s">
        <v>9</v>
      </c>
      <c r="F1408" s="18">
        <v>9784</v>
      </c>
      <c r="G1408" t="str">
        <f>VLOOKUP(B1408,'Store Size'!A$2:D$10,4,FALSE)</f>
        <v>Medium</v>
      </c>
    </row>
    <row r="1409" spans="1:7" x14ac:dyDescent="0.3">
      <c r="A1409" s="1" t="s">
        <v>16</v>
      </c>
      <c r="B1409" s="1" t="str">
        <f>VLOOKUP(A1409,Store_Code!$A$2:$B$10,2,FALSE)</f>
        <v>Inverness</v>
      </c>
      <c r="C1409" s="2">
        <v>44984</v>
      </c>
      <c r="D1409" s="1" t="s">
        <v>6</v>
      </c>
      <c r="E1409" s="18" t="s">
        <v>9</v>
      </c>
      <c r="F1409" s="18">
        <v>10127</v>
      </c>
      <c r="G1409" t="str">
        <f>VLOOKUP(B1409,'Store Size'!A$2:D$10,4,FALSE)</f>
        <v>Medium</v>
      </c>
    </row>
    <row r="1410" spans="1:7" x14ac:dyDescent="0.3">
      <c r="A1410" s="1" t="s">
        <v>16</v>
      </c>
      <c r="B1410" s="1" t="str">
        <f>VLOOKUP(A1410,Store_Code!$A$2:$B$10,2,FALSE)</f>
        <v>Inverness</v>
      </c>
      <c r="C1410" s="2">
        <v>44985</v>
      </c>
      <c r="D1410" s="1" t="s">
        <v>6</v>
      </c>
      <c r="E1410" s="18" t="s">
        <v>9</v>
      </c>
      <c r="F1410" s="18">
        <v>9460</v>
      </c>
      <c r="G1410" t="str">
        <f>VLOOKUP(B1410,'Store Size'!A$2:D$10,4,FALSE)</f>
        <v>Medium</v>
      </c>
    </row>
    <row r="1411" spans="1:7" x14ac:dyDescent="0.3">
      <c r="A1411" s="1" t="s">
        <v>16</v>
      </c>
      <c r="B1411" s="1" t="str">
        <f>VLOOKUP(A1411,Store_Code!$A$2:$B$10,2,FALSE)</f>
        <v>Inverness</v>
      </c>
      <c r="C1411" s="2">
        <v>44986</v>
      </c>
      <c r="D1411" s="1" t="s">
        <v>6</v>
      </c>
      <c r="E1411" s="18" t="s">
        <v>9</v>
      </c>
      <c r="F1411" s="18">
        <v>10641</v>
      </c>
      <c r="G1411" t="str">
        <f>VLOOKUP(B1411,'Store Size'!A$2:D$10,4,FALSE)</f>
        <v>Medium</v>
      </c>
    </row>
    <row r="1412" spans="1:7" x14ac:dyDescent="0.3">
      <c r="A1412" s="1" t="s">
        <v>16</v>
      </c>
      <c r="B1412" s="1" t="str">
        <f>VLOOKUP(A1412,Store_Code!$A$2:$B$10,2,FALSE)</f>
        <v>Inverness</v>
      </c>
      <c r="C1412" s="2">
        <v>44987</v>
      </c>
      <c r="D1412" s="1" t="s">
        <v>6</v>
      </c>
      <c r="E1412" s="18" t="s">
        <v>9</v>
      </c>
      <c r="F1412" s="18">
        <v>9593</v>
      </c>
      <c r="G1412" t="str">
        <f>VLOOKUP(B1412,'Store Size'!A$2:D$10,4,FALSE)</f>
        <v>Medium</v>
      </c>
    </row>
    <row r="1413" spans="1:7" x14ac:dyDescent="0.3">
      <c r="A1413" s="1" t="s">
        <v>16</v>
      </c>
      <c r="B1413" s="1" t="str">
        <f>VLOOKUP(A1413,Store_Code!$A$2:$B$10,2,FALSE)</f>
        <v>Inverness</v>
      </c>
      <c r="C1413" s="2">
        <v>44988</v>
      </c>
      <c r="D1413" s="1" t="s">
        <v>6</v>
      </c>
      <c r="E1413" s="18" t="s">
        <v>9</v>
      </c>
      <c r="F1413" s="18">
        <v>11567</v>
      </c>
      <c r="G1413" t="str">
        <f>VLOOKUP(B1413,'Store Size'!A$2:D$10,4,FALSE)</f>
        <v>Medium</v>
      </c>
    </row>
    <row r="1414" spans="1:7" x14ac:dyDescent="0.3">
      <c r="A1414" s="1" t="s">
        <v>16</v>
      </c>
      <c r="B1414" s="1" t="str">
        <f>VLOOKUP(A1414,Store_Code!$A$2:$B$10,2,FALSE)</f>
        <v>Inverness</v>
      </c>
      <c r="C1414" s="2">
        <v>44989</v>
      </c>
      <c r="D1414" s="1" t="s">
        <v>6</v>
      </c>
      <c r="E1414" s="18" t="s">
        <v>9</v>
      </c>
      <c r="F1414" s="18">
        <v>11688</v>
      </c>
      <c r="G1414" t="str">
        <f>VLOOKUP(B1414,'Store Size'!A$2:D$10,4,FALSE)</f>
        <v>Medium</v>
      </c>
    </row>
    <row r="1415" spans="1:7" x14ac:dyDescent="0.3">
      <c r="A1415" s="1" t="s">
        <v>16</v>
      </c>
      <c r="B1415" s="1" t="str">
        <f>VLOOKUP(A1415,Store_Code!$A$2:$B$10,2,FALSE)</f>
        <v>Inverness</v>
      </c>
      <c r="C1415" s="2">
        <v>44990</v>
      </c>
      <c r="D1415" s="1" t="s">
        <v>6</v>
      </c>
      <c r="E1415" s="18" t="s">
        <v>9</v>
      </c>
      <c r="F1415" s="18">
        <v>12362</v>
      </c>
      <c r="G1415" t="str">
        <f>VLOOKUP(B1415,'Store Size'!A$2:D$10,4,FALSE)</f>
        <v>Medium</v>
      </c>
    </row>
    <row r="1416" spans="1:7" x14ac:dyDescent="0.3">
      <c r="A1416" s="1" t="s">
        <v>16</v>
      </c>
      <c r="B1416" s="1" t="str">
        <f>VLOOKUP(A1416,Store_Code!$A$2:$B$10,2,FALSE)</f>
        <v>Inverness</v>
      </c>
      <c r="C1416" s="2">
        <v>44991</v>
      </c>
      <c r="D1416" s="1" t="s">
        <v>6</v>
      </c>
      <c r="E1416" s="18" t="s">
        <v>9</v>
      </c>
      <c r="F1416" s="18">
        <v>12128</v>
      </c>
      <c r="G1416" t="str">
        <f>VLOOKUP(B1416,'Store Size'!A$2:D$10,4,FALSE)</f>
        <v>Medium</v>
      </c>
    </row>
    <row r="1417" spans="1:7" x14ac:dyDescent="0.3">
      <c r="A1417" s="1" t="s">
        <v>16</v>
      </c>
      <c r="B1417" s="1" t="str">
        <f>VLOOKUP(A1417,Store_Code!$A$2:$B$10,2,FALSE)</f>
        <v>Inverness</v>
      </c>
      <c r="C1417" s="2">
        <v>44992</v>
      </c>
      <c r="D1417" s="1" t="s">
        <v>6</v>
      </c>
      <c r="E1417" s="18" t="s">
        <v>9</v>
      </c>
      <c r="F1417" s="18">
        <v>12404</v>
      </c>
      <c r="G1417" t="str">
        <f>VLOOKUP(B1417,'Store Size'!A$2:D$10,4,FALSE)</f>
        <v>Medium</v>
      </c>
    </row>
    <row r="1418" spans="1:7" x14ac:dyDescent="0.3">
      <c r="A1418" s="1" t="s">
        <v>16</v>
      </c>
      <c r="B1418" s="1" t="str">
        <f>VLOOKUP(A1418,Store_Code!$A$2:$B$10,2,FALSE)</f>
        <v>Inverness</v>
      </c>
      <c r="C1418" s="2">
        <v>44993</v>
      </c>
      <c r="D1418" s="1" t="s">
        <v>6</v>
      </c>
      <c r="E1418" s="18" t="s">
        <v>9</v>
      </c>
      <c r="F1418" s="18">
        <v>11616</v>
      </c>
      <c r="G1418" t="str">
        <f>VLOOKUP(B1418,'Store Size'!A$2:D$10,4,FALSE)</f>
        <v>Medium</v>
      </c>
    </row>
    <row r="1419" spans="1:7" x14ac:dyDescent="0.3">
      <c r="A1419" s="1" t="s">
        <v>16</v>
      </c>
      <c r="B1419" s="1" t="str">
        <f>VLOOKUP(A1419,Store_Code!$A$2:$B$10,2,FALSE)</f>
        <v>Inverness</v>
      </c>
      <c r="C1419" s="2">
        <v>44994</v>
      </c>
      <c r="D1419" s="1" t="s">
        <v>6</v>
      </c>
      <c r="E1419" s="18" t="s">
        <v>9</v>
      </c>
      <c r="F1419" s="18">
        <v>11412</v>
      </c>
      <c r="G1419" t="str">
        <f>VLOOKUP(B1419,'Store Size'!A$2:D$10,4,FALSE)</f>
        <v>Medium</v>
      </c>
    </row>
    <row r="1420" spans="1:7" x14ac:dyDescent="0.3">
      <c r="A1420" s="1" t="s">
        <v>16</v>
      </c>
      <c r="B1420" s="1" t="str">
        <f>VLOOKUP(A1420,Store_Code!$A$2:$B$10,2,FALSE)</f>
        <v>Inverness</v>
      </c>
      <c r="C1420" s="2">
        <v>44995</v>
      </c>
      <c r="D1420" s="1" t="s">
        <v>6</v>
      </c>
      <c r="E1420" s="18" t="s">
        <v>9</v>
      </c>
      <c r="F1420" s="18">
        <v>11525</v>
      </c>
      <c r="G1420" t="str">
        <f>VLOOKUP(B1420,'Store Size'!A$2:D$10,4,FALSE)</f>
        <v>Medium</v>
      </c>
    </row>
    <row r="1421" spans="1:7" x14ac:dyDescent="0.3">
      <c r="A1421" s="1" t="s">
        <v>16</v>
      </c>
      <c r="B1421" s="1" t="str">
        <f>VLOOKUP(A1421,Store_Code!$A$2:$B$10,2,FALSE)</f>
        <v>Inverness</v>
      </c>
      <c r="C1421" s="2">
        <v>44996</v>
      </c>
      <c r="D1421" s="1" t="s">
        <v>6</v>
      </c>
      <c r="E1421" s="18" t="s">
        <v>9</v>
      </c>
      <c r="F1421" s="18">
        <v>11888</v>
      </c>
      <c r="G1421" t="str">
        <f>VLOOKUP(B1421,'Store Size'!A$2:D$10,4,FALSE)</f>
        <v>Medium</v>
      </c>
    </row>
    <row r="1422" spans="1:7" x14ac:dyDescent="0.3">
      <c r="A1422" s="1" t="s">
        <v>16</v>
      </c>
      <c r="B1422" s="1" t="str">
        <f>VLOOKUP(A1422,Store_Code!$A$2:$B$10,2,FALSE)</f>
        <v>Inverness</v>
      </c>
      <c r="C1422" s="2">
        <v>44997</v>
      </c>
      <c r="D1422" s="1" t="s">
        <v>6</v>
      </c>
      <c r="E1422" s="18" t="s">
        <v>9</v>
      </c>
      <c r="F1422" s="18">
        <v>12226</v>
      </c>
      <c r="G1422" t="str">
        <f>VLOOKUP(B1422,'Store Size'!A$2:D$10,4,FALSE)</f>
        <v>Medium</v>
      </c>
    </row>
    <row r="1423" spans="1:7" x14ac:dyDescent="0.3">
      <c r="A1423" s="1" t="s">
        <v>16</v>
      </c>
      <c r="B1423" s="1" t="str">
        <f>VLOOKUP(A1423,Store_Code!$A$2:$B$10,2,FALSE)</f>
        <v>Inverness</v>
      </c>
      <c r="C1423" s="2">
        <v>44998</v>
      </c>
      <c r="D1423" s="1" t="s">
        <v>6</v>
      </c>
      <c r="E1423" s="18" t="s">
        <v>9</v>
      </c>
      <c r="F1423" s="18">
        <v>11454</v>
      </c>
      <c r="G1423" t="str">
        <f>VLOOKUP(B1423,'Store Size'!A$2:D$10,4,FALSE)</f>
        <v>Medium</v>
      </c>
    </row>
    <row r="1424" spans="1:7" x14ac:dyDescent="0.3">
      <c r="A1424" s="1" t="s">
        <v>16</v>
      </c>
      <c r="B1424" s="1" t="str">
        <f>VLOOKUP(A1424,Store_Code!$A$2:$B$10,2,FALSE)</f>
        <v>Inverness</v>
      </c>
      <c r="C1424" s="2">
        <v>44999</v>
      </c>
      <c r="D1424" s="1" t="s">
        <v>6</v>
      </c>
      <c r="E1424" s="18" t="s">
        <v>9</v>
      </c>
      <c r="F1424" s="18">
        <v>11486</v>
      </c>
      <c r="G1424" t="str">
        <f>VLOOKUP(B1424,'Store Size'!A$2:D$10,4,FALSE)</f>
        <v>Medium</v>
      </c>
    </row>
    <row r="1425" spans="1:7" x14ac:dyDescent="0.3">
      <c r="A1425" s="1" t="s">
        <v>16</v>
      </c>
      <c r="B1425" s="1" t="str">
        <f>VLOOKUP(A1425,Store_Code!$A$2:$B$10,2,FALSE)</f>
        <v>Inverness</v>
      </c>
      <c r="C1425" s="2">
        <v>45000</v>
      </c>
      <c r="D1425" s="1" t="s">
        <v>6</v>
      </c>
      <c r="E1425" s="18" t="s">
        <v>9</v>
      </c>
      <c r="F1425" s="18">
        <v>11749</v>
      </c>
      <c r="G1425" t="str">
        <f>VLOOKUP(B1425,'Store Size'!A$2:D$10,4,FALSE)</f>
        <v>Medium</v>
      </c>
    </row>
    <row r="1426" spans="1:7" x14ac:dyDescent="0.3">
      <c r="A1426" s="1" t="s">
        <v>16</v>
      </c>
      <c r="B1426" s="1" t="str">
        <f>VLOOKUP(A1426,Store_Code!$A$2:$B$10,2,FALSE)</f>
        <v>Inverness</v>
      </c>
      <c r="C1426" s="2">
        <v>45001</v>
      </c>
      <c r="D1426" s="1" t="s">
        <v>6</v>
      </c>
      <c r="E1426" s="18" t="s">
        <v>9</v>
      </c>
      <c r="F1426" s="18">
        <v>11613</v>
      </c>
      <c r="G1426" t="str">
        <f>VLOOKUP(B1426,'Store Size'!A$2:D$10,4,FALSE)</f>
        <v>Medium</v>
      </c>
    </row>
    <row r="1427" spans="1:7" x14ac:dyDescent="0.3">
      <c r="A1427" s="1" t="s">
        <v>16</v>
      </c>
      <c r="B1427" s="1" t="str">
        <f>VLOOKUP(A1427,Store_Code!$A$2:$B$10,2,FALSE)</f>
        <v>Inverness</v>
      </c>
      <c r="C1427" s="2">
        <v>45002</v>
      </c>
      <c r="D1427" s="1" t="s">
        <v>6</v>
      </c>
      <c r="E1427" s="18" t="s">
        <v>9</v>
      </c>
      <c r="F1427" s="18">
        <v>7950</v>
      </c>
      <c r="G1427" t="str">
        <f>VLOOKUP(B1427,'Store Size'!A$2:D$10,4,FALSE)</f>
        <v>Medium</v>
      </c>
    </row>
    <row r="1428" spans="1:7" x14ac:dyDescent="0.3">
      <c r="A1428" s="1" t="s">
        <v>16</v>
      </c>
      <c r="B1428" s="1" t="str">
        <f>VLOOKUP(A1428,Store_Code!$A$2:$B$10,2,FALSE)</f>
        <v>Inverness</v>
      </c>
      <c r="C1428" s="2">
        <v>45003</v>
      </c>
      <c r="D1428" s="1" t="s">
        <v>6</v>
      </c>
      <c r="E1428" s="18" t="s">
        <v>9</v>
      </c>
      <c r="F1428" s="18">
        <v>8286</v>
      </c>
      <c r="G1428" t="str">
        <f>VLOOKUP(B1428,'Store Size'!A$2:D$10,4,FALSE)</f>
        <v>Medium</v>
      </c>
    </row>
    <row r="1429" spans="1:7" x14ac:dyDescent="0.3">
      <c r="A1429" s="1" t="s">
        <v>16</v>
      </c>
      <c r="B1429" s="1" t="str">
        <f>VLOOKUP(A1429,Store_Code!$A$2:$B$10,2,FALSE)</f>
        <v>Inverness</v>
      </c>
      <c r="C1429" s="2">
        <v>45004</v>
      </c>
      <c r="D1429" s="1" t="s">
        <v>6</v>
      </c>
      <c r="E1429" s="18" t="s">
        <v>9</v>
      </c>
      <c r="F1429" s="18">
        <v>8885</v>
      </c>
      <c r="G1429" t="str">
        <f>VLOOKUP(B1429,'Store Size'!A$2:D$10,4,FALSE)</f>
        <v>Medium</v>
      </c>
    </row>
    <row r="1430" spans="1:7" x14ac:dyDescent="0.3">
      <c r="A1430" s="1" t="s">
        <v>16</v>
      </c>
      <c r="B1430" s="1" t="str">
        <f>VLOOKUP(A1430,Store_Code!$A$2:$B$10,2,FALSE)</f>
        <v>Inverness</v>
      </c>
      <c r="C1430" s="2">
        <v>45005</v>
      </c>
      <c r="D1430" s="1" t="s">
        <v>6</v>
      </c>
      <c r="E1430" s="18" t="s">
        <v>9</v>
      </c>
      <c r="F1430" s="18">
        <v>8837</v>
      </c>
      <c r="G1430" t="str">
        <f>VLOOKUP(B1430,'Store Size'!A$2:D$10,4,FALSE)</f>
        <v>Medium</v>
      </c>
    </row>
    <row r="1431" spans="1:7" x14ac:dyDescent="0.3">
      <c r="A1431" s="1" t="s">
        <v>16</v>
      </c>
      <c r="B1431" s="1" t="str">
        <f>VLOOKUP(A1431,Store_Code!$A$2:$B$10,2,FALSE)</f>
        <v>Inverness</v>
      </c>
      <c r="C1431" s="2">
        <v>45006</v>
      </c>
      <c r="D1431" s="1" t="s">
        <v>6</v>
      </c>
      <c r="E1431" s="18" t="s">
        <v>9</v>
      </c>
      <c r="F1431" s="18">
        <v>9388</v>
      </c>
      <c r="G1431" t="str">
        <f>VLOOKUP(B1431,'Store Size'!A$2:D$10,4,FALSE)</f>
        <v>Medium</v>
      </c>
    </row>
    <row r="1432" spans="1:7" x14ac:dyDescent="0.3">
      <c r="A1432" s="1" t="s">
        <v>16</v>
      </c>
      <c r="B1432" s="1" t="str">
        <f>VLOOKUP(A1432,Store_Code!$A$2:$B$10,2,FALSE)</f>
        <v>Inverness</v>
      </c>
      <c r="C1432" s="2">
        <v>45007</v>
      </c>
      <c r="D1432" s="1" t="s">
        <v>6</v>
      </c>
      <c r="E1432" s="18" t="s">
        <v>9</v>
      </c>
      <c r="F1432" s="18">
        <v>8933</v>
      </c>
      <c r="G1432" t="str">
        <f>VLOOKUP(B1432,'Store Size'!A$2:D$10,4,FALSE)</f>
        <v>Medium</v>
      </c>
    </row>
    <row r="1433" spans="1:7" x14ac:dyDescent="0.3">
      <c r="A1433" s="1" t="s">
        <v>16</v>
      </c>
      <c r="B1433" s="1" t="str">
        <f>VLOOKUP(A1433,Store_Code!$A$2:$B$10,2,FALSE)</f>
        <v>Inverness</v>
      </c>
      <c r="C1433" s="2">
        <v>45008</v>
      </c>
      <c r="D1433" s="1" t="s">
        <v>6</v>
      </c>
      <c r="E1433" s="18" t="s">
        <v>9</v>
      </c>
      <c r="F1433" s="18">
        <v>10227</v>
      </c>
      <c r="G1433" t="str">
        <f>VLOOKUP(B1433,'Store Size'!A$2:D$10,4,FALSE)</f>
        <v>Medium</v>
      </c>
    </row>
    <row r="1434" spans="1:7" x14ac:dyDescent="0.3">
      <c r="A1434" s="1" t="s">
        <v>16</v>
      </c>
      <c r="B1434" s="1" t="str">
        <f>VLOOKUP(A1434,Store_Code!$A$2:$B$10,2,FALSE)</f>
        <v>Inverness</v>
      </c>
      <c r="C1434" s="2">
        <v>45009</v>
      </c>
      <c r="D1434" s="1" t="s">
        <v>6</v>
      </c>
      <c r="E1434" s="18" t="s">
        <v>9</v>
      </c>
      <c r="F1434" s="18">
        <v>9234</v>
      </c>
      <c r="G1434" t="str">
        <f>VLOOKUP(B1434,'Store Size'!A$2:D$10,4,FALSE)</f>
        <v>Medium</v>
      </c>
    </row>
    <row r="1435" spans="1:7" x14ac:dyDescent="0.3">
      <c r="A1435" s="1" t="s">
        <v>16</v>
      </c>
      <c r="B1435" s="1" t="str">
        <f>VLOOKUP(A1435,Store_Code!$A$2:$B$10,2,FALSE)</f>
        <v>Inverness</v>
      </c>
      <c r="C1435" s="2">
        <v>45010</v>
      </c>
      <c r="D1435" s="1" t="s">
        <v>6</v>
      </c>
      <c r="E1435" s="18" t="s">
        <v>9</v>
      </c>
      <c r="F1435" s="18">
        <v>9982</v>
      </c>
      <c r="G1435" t="str">
        <f>VLOOKUP(B1435,'Store Size'!A$2:D$10,4,FALSE)</f>
        <v>Medium</v>
      </c>
    </row>
    <row r="1436" spans="1:7" x14ac:dyDescent="0.3">
      <c r="A1436" s="1" t="s">
        <v>16</v>
      </c>
      <c r="B1436" s="1" t="str">
        <f>VLOOKUP(A1436,Store_Code!$A$2:$B$10,2,FALSE)</f>
        <v>Inverness</v>
      </c>
      <c r="C1436" s="2">
        <v>45011</v>
      </c>
      <c r="D1436" s="1" t="s">
        <v>6</v>
      </c>
      <c r="E1436" s="18" t="s">
        <v>9</v>
      </c>
      <c r="F1436" s="21">
        <v>10796</v>
      </c>
      <c r="G1436" t="str">
        <f>VLOOKUP(B1436,'Store Size'!A$2:D$10,4,FALSE)</f>
        <v>Medium</v>
      </c>
    </row>
    <row r="1437" spans="1:7" x14ac:dyDescent="0.3">
      <c r="A1437" s="1" t="s">
        <v>16</v>
      </c>
      <c r="B1437" s="1" t="str">
        <f>VLOOKUP(A1437,Store_Code!$A$2:$B$10,2,FALSE)</f>
        <v>Inverness</v>
      </c>
      <c r="C1437" s="2">
        <v>45012</v>
      </c>
      <c r="D1437" s="1" t="s">
        <v>6</v>
      </c>
      <c r="E1437" s="18" t="s">
        <v>9</v>
      </c>
      <c r="F1437" s="18">
        <v>10188</v>
      </c>
      <c r="G1437" t="str">
        <f>VLOOKUP(B1437,'Store Size'!A$2:D$10,4,FALSE)</f>
        <v>Medium</v>
      </c>
    </row>
    <row r="1438" spans="1:7" x14ac:dyDescent="0.3">
      <c r="A1438" s="1" t="s">
        <v>16</v>
      </c>
      <c r="B1438" s="1" t="str">
        <f>VLOOKUP(A1438,Store_Code!$A$2:$B$10,2,FALSE)</f>
        <v>Inverness</v>
      </c>
      <c r="C1438" s="2">
        <v>45013</v>
      </c>
      <c r="D1438" s="1" t="s">
        <v>6</v>
      </c>
      <c r="E1438" s="18" t="s">
        <v>9</v>
      </c>
      <c r="F1438" s="18">
        <v>9283</v>
      </c>
      <c r="G1438" t="str">
        <f>VLOOKUP(B1438,'Store Size'!A$2:D$10,4,FALSE)</f>
        <v>Medium</v>
      </c>
    </row>
    <row r="1439" spans="1:7" x14ac:dyDescent="0.3">
      <c r="A1439" s="1" t="s">
        <v>16</v>
      </c>
      <c r="B1439" s="1" t="str">
        <f>VLOOKUP(A1439,Store_Code!$A$2:$B$10,2,FALSE)</f>
        <v>Inverness</v>
      </c>
      <c r="C1439" s="2">
        <v>45014</v>
      </c>
      <c r="D1439" s="1" t="s">
        <v>6</v>
      </c>
      <c r="E1439" s="18" t="s">
        <v>9</v>
      </c>
      <c r="F1439" s="18">
        <v>9757</v>
      </c>
      <c r="G1439" t="str">
        <f>VLOOKUP(B1439,'Store Size'!A$2:D$10,4,FALSE)</f>
        <v>Medium</v>
      </c>
    </row>
    <row r="1440" spans="1:7" x14ac:dyDescent="0.3">
      <c r="A1440" s="1" t="s">
        <v>16</v>
      </c>
      <c r="B1440" s="1" t="str">
        <f>VLOOKUP(A1440,Store_Code!$A$2:$B$10,2,FALSE)</f>
        <v>Inverness</v>
      </c>
      <c r="C1440" s="2">
        <v>45015</v>
      </c>
      <c r="D1440" s="1" t="s">
        <v>6</v>
      </c>
      <c r="E1440" s="18" t="s">
        <v>9</v>
      </c>
      <c r="F1440" s="18">
        <v>10237</v>
      </c>
      <c r="G1440" t="str">
        <f>VLOOKUP(B1440,'Store Size'!A$2:D$10,4,FALSE)</f>
        <v>Medium</v>
      </c>
    </row>
    <row r="1441" spans="1:7" x14ac:dyDescent="0.3">
      <c r="A1441" s="1" t="s">
        <v>16</v>
      </c>
      <c r="B1441" s="1" t="str">
        <f>VLOOKUP(A1441,Store_Code!$A$2:$B$10,2,FALSE)</f>
        <v>Inverness</v>
      </c>
      <c r="C1441" s="2">
        <v>45016</v>
      </c>
      <c r="D1441" s="1" t="s">
        <v>6</v>
      </c>
      <c r="E1441" s="18" t="s">
        <v>9</v>
      </c>
      <c r="F1441" s="18">
        <v>9637</v>
      </c>
      <c r="G1441" t="str">
        <f>VLOOKUP(B1441,'Store Size'!A$2:D$10,4,FALSE)</f>
        <v>Medium</v>
      </c>
    </row>
    <row r="1442" spans="1:7" x14ac:dyDescent="0.3">
      <c r="A1442" s="1" t="s">
        <v>16</v>
      </c>
      <c r="B1442" s="1" t="str">
        <f>VLOOKUP(A1442,Store_Code!$A$2:$B$10,2,FALSE)</f>
        <v>Inverness</v>
      </c>
      <c r="C1442" s="2">
        <v>44927</v>
      </c>
      <c r="D1442" s="1" t="s">
        <v>8</v>
      </c>
      <c r="E1442" s="18" t="s">
        <v>9</v>
      </c>
      <c r="F1442" s="18">
        <v>29056</v>
      </c>
      <c r="G1442" t="str">
        <f>VLOOKUP(B1442,'Store Size'!A$11:D$19,4,FALSE)</f>
        <v>Medium</v>
      </c>
    </row>
    <row r="1443" spans="1:7" x14ac:dyDescent="0.3">
      <c r="A1443" s="1" t="s">
        <v>16</v>
      </c>
      <c r="B1443" s="1" t="str">
        <f>VLOOKUP(A1443,Store_Code!$A$2:$B$10,2,FALSE)</f>
        <v>Inverness</v>
      </c>
      <c r="C1443" s="2">
        <v>44928</v>
      </c>
      <c r="D1443" s="1" t="s">
        <v>8</v>
      </c>
      <c r="E1443" s="18" t="s">
        <v>9</v>
      </c>
      <c r="F1443" s="18">
        <v>27534</v>
      </c>
      <c r="G1443" t="str">
        <f>VLOOKUP(B1443,'Store Size'!A$11:D$19,4,FALSE)</f>
        <v>Medium</v>
      </c>
    </row>
    <row r="1444" spans="1:7" x14ac:dyDescent="0.3">
      <c r="A1444" s="1" t="s">
        <v>16</v>
      </c>
      <c r="B1444" s="1" t="str">
        <f>VLOOKUP(A1444,Store_Code!$A$2:$B$10,2,FALSE)</f>
        <v>Inverness</v>
      </c>
      <c r="C1444" s="2">
        <v>44929</v>
      </c>
      <c r="D1444" s="1" t="s">
        <v>8</v>
      </c>
      <c r="E1444" s="18" t="s">
        <v>9</v>
      </c>
      <c r="F1444" s="18">
        <v>31409</v>
      </c>
      <c r="G1444" t="str">
        <f>VLOOKUP(B1444,'Store Size'!A$11:D$19,4,FALSE)</f>
        <v>Medium</v>
      </c>
    </row>
    <row r="1445" spans="1:7" x14ac:dyDescent="0.3">
      <c r="A1445" s="1" t="s">
        <v>16</v>
      </c>
      <c r="B1445" s="1" t="str">
        <f>VLOOKUP(A1445,Store_Code!$A$2:$B$10,2,FALSE)</f>
        <v>Inverness</v>
      </c>
      <c r="C1445" s="2">
        <v>44930</v>
      </c>
      <c r="D1445" s="1" t="s">
        <v>8</v>
      </c>
      <c r="E1445" s="18" t="s">
        <v>9</v>
      </c>
      <c r="F1445" s="18">
        <v>31401</v>
      </c>
      <c r="G1445" t="str">
        <f>VLOOKUP(B1445,'Store Size'!A$11:D$19,4,FALSE)</f>
        <v>Medium</v>
      </c>
    </row>
    <row r="1446" spans="1:7" x14ac:dyDescent="0.3">
      <c r="A1446" s="1" t="s">
        <v>16</v>
      </c>
      <c r="B1446" s="1" t="str">
        <f>VLOOKUP(A1446,Store_Code!$A$2:$B$10,2,FALSE)</f>
        <v>Inverness</v>
      </c>
      <c r="C1446" s="2">
        <v>44931</v>
      </c>
      <c r="D1446" s="1" t="s">
        <v>8</v>
      </c>
      <c r="E1446" s="18" t="s">
        <v>9</v>
      </c>
      <c r="F1446" s="18">
        <v>35908</v>
      </c>
      <c r="G1446" t="str">
        <f>VLOOKUP(B1446,'Store Size'!A$11:D$19,4,FALSE)</f>
        <v>Medium</v>
      </c>
    </row>
    <row r="1447" spans="1:7" x14ac:dyDescent="0.3">
      <c r="A1447" s="1" t="s">
        <v>16</v>
      </c>
      <c r="B1447" s="1" t="str">
        <f>VLOOKUP(A1447,Store_Code!$A$2:$B$10,2,FALSE)</f>
        <v>Inverness</v>
      </c>
      <c r="C1447" s="2">
        <v>44932</v>
      </c>
      <c r="D1447" s="1" t="s">
        <v>8</v>
      </c>
      <c r="E1447" s="18" t="s">
        <v>9</v>
      </c>
      <c r="F1447" s="18">
        <v>29855</v>
      </c>
      <c r="G1447" t="str">
        <f>VLOOKUP(B1447,'Store Size'!A$11:D$19,4,FALSE)</f>
        <v>Medium</v>
      </c>
    </row>
    <row r="1448" spans="1:7" x14ac:dyDescent="0.3">
      <c r="A1448" s="1" t="s">
        <v>16</v>
      </c>
      <c r="B1448" s="1" t="str">
        <f>VLOOKUP(A1448,Store_Code!$A$2:$B$10,2,FALSE)</f>
        <v>Inverness</v>
      </c>
      <c r="C1448" s="2">
        <v>44933</v>
      </c>
      <c r="D1448" s="1" t="s">
        <v>8</v>
      </c>
      <c r="E1448" s="18" t="s">
        <v>9</v>
      </c>
      <c r="F1448" s="18">
        <v>30231</v>
      </c>
      <c r="G1448" t="str">
        <f>VLOOKUP(B1448,'Store Size'!A$11:D$19,4,FALSE)</f>
        <v>Medium</v>
      </c>
    </row>
    <row r="1449" spans="1:7" x14ac:dyDescent="0.3">
      <c r="A1449" s="1" t="s">
        <v>16</v>
      </c>
      <c r="B1449" s="1" t="str">
        <f>VLOOKUP(A1449,Store_Code!$A$2:$B$10,2,FALSE)</f>
        <v>Inverness</v>
      </c>
      <c r="C1449" s="2">
        <v>44934</v>
      </c>
      <c r="D1449" s="1" t="s">
        <v>8</v>
      </c>
      <c r="E1449" s="18" t="s">
        <v>9</v>
      </c>
      <c r="F1449" s="18">
        <v>30091</v>
      </c>
      <c r="G1449" t="str">
        <f>VLOOKUP(B1449,'Store Size'!A$11:D$19,4,FALSE)</f>
        <v>Medium</v>
      </c>
    </row>
    <row r="1450" spans="1:7" x14ac:dyDescent="0.3">
      <c r="A1450" s="1" t="s">
        <v>16</v>
      </c>
      <c r="B1450" s="1" t="str">
        <f>VLOOKUP(A1450,Store_Code!$A$2:$B$10,2,FALSE)</f>
        <v>Inverness</v>
      </c>
      <c r="C1450" s="2">
        <v>44935</v>
      </c>
      <c r="D1450" s="1" t="s">
        <v>8</v>
      </c>
      <c r="E1450" s="18" t="s">
        <v>9</v>
      </c>
      <c r="F1450" s="18">
        <v>35743</v>
      </c>
      <c r="G1450" t="str">
        <f>VLOOKUP(B1450,'Store Size'!A$11:D$19,4,FALSE)</f>
        <v>Medium</v>
      </c>
    </row>
    <row r="1451" spans="1:7" x14ac:dyDescent="0.3">
      <c r="A1451" s="1" t="s">
        <v>16</v>
      </c>
      <c r="B1451" s="1" t="str">
        <f>VLOOKUP(A1451,Store_Code!$A$2:$B$10,2,FALSE)</f>
        <v>Inverness</v>
      </c>
      <c r="C1451" s="2">
        <v>44936</v>
      </c>
      <c r="D1451" s="1" t="s">
        <v>8</v>
      </c>
      <c r="E1451" s="18" t="s">
        <v>9</v>
      </c>
      <c r="F1451" s="18">
        <v>26976</v>
      </c>
      <c r="G1451" t="str">
        <f>VLOOKUP(B1451,'Store Size'!A$11:D$19,4,FALSE)</f>
        <v>Medium</v>
      </c>
    </row>
    <row r="1452" spans="1:7" x14ac:dyDescent="0.3">
      <c r="A1452" s="1" t="s">
        <v>16</v>
      </c>
      <c r="B1452" s="1" t="str">
        <f>VLOOKUP(A1452,Store_Code!$A$2:$B$10,2,FALSE)</f>
        <v>Inverness</v>
      </c>
      <c r="C1452" s="2">
        <v>44937</v>
      </c>
      <c r="D1452" s="1" t="s">
        <v>8</v>
      </c>
      <c r="E1452" s="18" t="s">
        <v>9</v>
      </c>
      <c r="F1452" s="18">
        <v>34755</v>
      </c>
      <c r="G1452" t="str">
        <f>VLOOKUP(B1452,'Store Size'!A$11:D$19,4,FALSE)</f>
        <v>Medium</v>
      </c>
    </row>
    <row r="1453" spans="1:7" x14ac:dyDescent="0.3">
      <c r="A1453" s="1" t="s">
        <v>16</v>
      </c>
      <c r="B1453" s="1" t="str">
        <f>VLOOKUP(A1453,Store_Code!$A$2:$B$10,2,FALSE)</f>
        <v>Inverness</v>
      </c>
      <c r="C1453" s="2">
        <v>44938</v>
      </c>
      <c r="D1453" s="1" t="s">
        <v>8</v>
      </c>
      <c r="E1453" s="18" t="s">
        <v>9</v>
      </c>
      <c r="F1453" s="18">
        <v>28185</v>
      </c>
      <c r="G1453" t="str">
        <f>VLOOKUP(B1453,'Store Size'!A$11:D$19,4,FALSE)</f>
        <v>Medium</v>
      </c>
    </row>
    <row r="1454" spans="1:7" x14ac:dyDescent="0.3">
      <c r="A1454" s="1" t="s">
        <v>16</v>
      </c>
      <c r="B1454" s="1" t="str">
        <f>VLOOKUP(A1454,Store_Code!$A$2:$B$10,2,FALSE)</f>
        <v>Inverness</v>
      </c>
      <c r="C1454" s="2">
        <v>44939</v>
      </c>
      <c r="D1454" s="1" t="s">
        <v>8</v>
      </c>
      <c r="E1454" s="18" t="s">
        <v>9</v>
      </c>
      <c r="F1454" s="18">
        <v>35099</v>
      </c>
      <c r="G1454" t="str">
        <f>VLOOKUP(B1454,'Store Size'!A$11:D$19,4,FALSE)</f>
        <v>Medium</v>
      </c>
    </row>
    <row r="1455" spans="1:7" x14ac:dyDescent="0.3">
      <c r="A1455" s="1" t="s">
        <v>16</v>
      </c>
      <c r="B1455" s="1" t="str">
        <f>VLOOKUP(A1455,Store_Code!$A$2:$B$10,2,FALSE)</f>
        <v>Inverness</v>
      </c>
      <c r="C1455" s="2">
        <v>44940</v>
      </c>
      <c r="D1455" s="1" t="s">
        <v>8</v>
      </c>
      <c r="E1455" s="18" t="s">
        <v>9</v>
      </c>
      <c r="F1455" s="18">
        <v>28041</v>
      </c>
      <c r="G1455" t="str">
        <f>VLOOKUP(B1455,'Store Size'!A$11:D$19,4,FALSE)</f>
        <v>Medium</v>
      </c>
    </row>
    <row r="1456" spans="1:7" x14ac:dyDescent="0.3">
      <c r="A1456" s="1" t="s">
        <v>16</v>
      </c>
      <c r="B1456" s="1" t="str">
        <f>VLOOKUP(A1456,Store_Code!$A$2:$B$10,2,FALSE)</f>
        <v>Inverness</v>
      </c>
      <c r="C1456" s="2">
        <v>44941</v>
      </c>
      <c r="D1456" s="1" t="s">
        <v>8</v>
      </c>
      <c r="E1456" s="18" t="s">
        <v>9</v>
      </c>
      <c r="F1456" s="18">
        <v>34139</v>
      </c>
      <c r="G1456" t="str">
        <f>VLOOKUP(B1456,'Store Size'!A$11:D$19,4,FALSE)</f>
        <v>Medium</v>
      </c>
    </row>
    <row r="1457" spans="1:7" x14ac:dyDescent="0.3">
      <c r="A1457" s="1" t="s">
        <v>16</v>
      </c>
      <c r="B1457" s="1" t="str">
        <f>VLOOKUP(A1457,Store_Code!$A$2:$B$10,2,FALSE)</f>
        <v>Inverness</v>
      </c>
      <c r="C1457" s="2">
        <v>44942</v>
      </c>
      <c r="D1457" s="1" t="s">
        <v>8</v>
      </c>
      <c r="E1457" s="18" t="s">
        <v>9</v>
      </c>
      <c r="F1457" s="18">
        <v>35054</v>
      </c>
      <c r="G1457" t="str">
        <f>VLOOKUP(B1457,'Store Size'!A$11:D$19,4,FALSE)</f>
        <v>Medium</v>
      </c>
    </row>
    <row r="1458" spans="1:7" x14ac:dyDescent="0.3">
      <c r="A1458" s="1" t="s">
        <v>16</v>
      </c>
      <c r="B1458" s="1" t="str">
        <f>VLOOKUP(A1458,Store_Code!$A$2:$B$10,2,FALSE)</f>
        <v>Inverness</v>
      </c>
      <c r="C1458" s="2">
        <v>44943</v>
      </c>
      <c r="D1458" s="1" t="s">
        <v>8</v>
      </c>
      <c r="E1458" s="18" t="s">
        <v>9</v>
      </c>
      <c r="F1458" s="18">
        <v>27132</v>
      </c>
      <c r="G1458" t="str">
        <f>VLOOKUP(B1458,'Store Size'!A$11:D$19,4,FALSE)</f>
        <v>Medium</v>
      </c>
    </row>
    <row r="1459" spans="1:7" x14ac:dyDescent="0.3">
      <c r="A1459" s="1" t="s">
        <v>16</v>
      </c>
      <c r="B1459" s="1" t="str">
        <f>VLOOKUP(A1459,Store_Code!$A$2:$B$10,2,FALSE)</f>
        <v>Inverness</v>
      </c>
      <c r="C1459" s="2">
        <v>44944</v>
      </c>
      <c r="D1459" s="1" t="s">
        <v>8</v>
      </c>
      <c r="E1459" s="18" t="s">
        <v>9</v>
      </c>
      <c r="F1459" s="18">
        <v>29938</v>
      </c>
      <c r="G1459" t="str">
        <f>VLOOKUP(B1459,'Store Size'!A$11:D$19,4,FALSE)</f>
        <v>Medium</v>
      </c>
    </row>
    <row r="1460" spans="1:7" x14ac:dyDescent="0.3">
      <c r="A1460" s="1" t="s">
        <v>16</v>
      </c>
      <c r="B1460" s="1" t="str">
        <f>VLOOKUP(A1460,Store_Code!$A$2:$B$10,2,FALSE)</f>
        <v>Inverness</v>
      </c>
      <c r="C1460" s="2">
        <v>44945</v>
      </c>
      <c r="D1460" s="1" t="s">
        <v>8</v>
      </c>
      <c r="E1460" s="18" t="s">
        <v>9</v>
      </c>
      <c r="F1460" s="18">
        <v>34352</v>
      </c>
      <c r="G1460" t="str">
        <f>VLOOKUP(B1460,'Store Size'!A$11:D$19,4,FALSE)</f>
        <v>Medium</v>
      </c>
    </row>
    <row r="1461" spans="1:7" x14ac:dyDescent="0.3">
      <c r="A1461" s="1" t="s">
        <v>16</v>
      </c>
      <c r="B1461" s="1" t="str">
        <f>VLOOKUP(A1461,Store_Code!$A$2:$B$10,2,FALSE)</f>
        <v>Inverness</v>
      </c>
      <c r="C1461" s="2">
        <v>44946</v>
      </c>
      <c r="D1461" s="1" t="s">
        <v>8</v>
      </c>
      <c r="E1461" s="18" t="s">
        <v>9</v>
      </c>
      <c r="F1461" s="18">
        <v>33981</v>
      </c>
      <c r="G1461" t="str">
        <f>VLOOKUP(B1461,'Store Size'!A$11:D$19,4,FALSE)</f>
        <v>Medium</v>
      </c>
    </row>
    <row r="1462" spans="1:7" x14ac:dyDescent="0.3">
      <c r="A1462" s="1" t="s">
        <v>16</v>
      </c>
      <c r="B1462" s="1" t="str">
        <f>VLOOKUP(A1462,Store_Code!$A$2:$B$10,2,FALSE)</f>
        <v>Inverness</v>
      </c>
      <c r="C1462" s="2">
        <v>44947</v>
      </c>
      <c r="D1462" s="1" t="s">
        <v>8</v>
      </c>
      <c r="E1462" s="18" t="s">
        <v>9</v>
      </c>
      <c r="F1462" s="18">
        <v>31598</v>
      </c>
      <c r="G1462" t="str">
        <f>VLOOKUP(B1462,'Store Size'!A$11:D$19,4,FALSE)</f>
        <v>Medium</v>
      </c>
    </row>
    <row r="1463" spans="1:7" x14ac:dyDescent="0.3">
      <c r="A1463" s="1" t="s">
        <v>16</v>
      </c>
      <c r="B1463" s="1" t="str">
        <f>VLOOKUP(A1463,Store_Code!$A$2:$B$10,2,FALSE)</f>
        <v>Inverness</v>
      </c>
      <c r="C1463" s="2">
        <v>44948</v>
      </c>
      <c r="D1463" s="1" t="s">
        <v>8</v>
      </c>
      <c r="E1463" s="18" t="s">
        <v>9</v>
      </c>
      <c r="F1463" s="18">
        <v>35632</v>
      </c>
      <c r="G1463" t="str">
        <f>VLOOKUP(B1463,'Store Size'!A$11:D$19,4,FALSE)</f>
        <v>Medium</v>
      </c>
    </row>
    <row r="1464" spans="1:7" x14ac:dyDescent="0.3">
      <c r="A1464" s="1" t="s">
        <v>16</v>
      </c>
      <c r="B1464" s="1" t="str">
        <f>VLOOKUP(A1464,Store_Code!$A$2:$B$10,2,FALSE)</f>
        <v>Inverness</v>
      </c>
      <c r="C1464" s="2">
        <v>44949</v>
      </c>
      <c r="D1464" s="1" t="s">
        <v>8</v>
      </c>
      <c r="E1464" s="18" t="s">
        <v>9</v>
      </c>
      <c r="F1464" s="18">
        <v>35501</v>
      </c>
      <c r="G1464" t="str">
        <f>VLOOKUP(B1464,'Store Size'!A$11:D$19,4,FALSE)</f>
        <v>Medium</v>
      </c>
    </row>
    <row r="1465" spans="1:7" x14ac:dyDescent="0.3">
      <c r="A1465" s="1" t="s">
        <v>16</v>
      </c>
      <c r="B1465" s="1" t="str">
        <f>VLOOKUP(A1465,Store_Code!$A$2:$B$10,2,FALSE)</f>
        <v>Inverness</v>
      </c>
      <c r="C1465" s="2">
        <v>44950</v>
      </c>
      <c r="D1465" s="1" t="s">
        <v>8</v>
      </c>
      <c r="E1465" s="18" t="s">
        <v>9</v>
      </c>
      <c r="F1465" s="18">
        <v>34165</v>
      </c>
      <c r="G1465" t="str">
        <f>VLOOKUP(B1465,'Store Size'!A$11:D$19,4,FALSE)</f>
        <v>Medium</v>
      </c>
    </row>
    <row r="1466" spans="1:7" x14ac:dyDescent="0.3">
      <c r="A1466" s="1" t="s">
        <v>16</v>
      </c>
      <c r="B1466" s="1" t="str">
        <f>VLOOKUP(A1466,Store_Code!$A$2:$B$10,2,FALSE)</f>
        <v>Inverness</v>
      </c>
      <c r="C1466" s="2">
        <v>44951</v>
      </c>
      <c r="D1466" s="1" t="s">
        <v>8</v>
      </c>
      <c r="E1466" s="18" t="s">
        <v>9</v>
      </c>
      <c r="F1466" s="18">
        <v>32296</v>
      </c>
      <c r="G1466" t="str">
        <f>VLOOKUP(B1466,'Store Size'!A$11:D$19,4,FALSE)</f>
        <v>Medium</v>
      </c>
    </row>
    <row r="1467" spans="1:7" x14ac:dyDescent="0.3">
      <c r="A1467" s="1" t="s">
        <v>16</v>
      </c>
      <c r="B1467" s="1" t="str">
        <f>VLOOKUP(A1467,Store_Code!$A$2:$B$10,2,FALSE)</f>
        <v>Inverness</v>
      </c>
      <c r="C1467" s="2">
        <v>44952</v>
      </c>
      <c r="D1467" s="1" t="s">
        <v>8</v>
      </c>
      <c r="E1467" s="18" t="s">
        <v>9</v>
      </c>
      <c r="F1467" s="18">
        <v>35585</v>
      </c>
      <c r="G1467" t="str">
        <f>VLOOKUP(B1467,'Store Size'!A$11:D$19,4,FALSE)</f>
        <v>Medium</v>
      </c>
    </row>
    <row r="1468" spans="1:7" x14ac:dyDescent="0.3">
      <c r="A1468" s="1" t="s">
        <v>16</v>
      </c>
      <c r="B1468" s="1" t="str">
        <f>VLOOKUP(A1468,Store_Code!$A$2:$B$10,2,FALSE)</f>
        <v>Inverness</v>
      </c>
      <c r="C1468" s="2">
        <v>44953</v>
      </c>
      <c r="D1468" s="1" t="s">
        <v>8</v>
      </c>
      <c r="E1468" s="18" t="s">
        <v>9</v>
      </c>
      <c r="F1468" s="18">
        <v>35450</v>
      </c>
      <c r="G1468" t="str">
        <f>VLOOKUP(B1468,'Store Size'!A$11:D$19,4,FALSE)</f>
        <v>Medium</v>
      </c>
    </row>
    <row r="1469" spans="1:7" x14ac:dyDescent="0.3">
      <c r="A1469" s="1" t="s">
        <v>16</v>
      </c>
      <c r="B1469" s="1" t="str">
        <f>VLOOKUP(A1469,Store_Code!$A$2:$B$10,2,FALSE)</f>
        <v>Inverness</v>
      </c>
      <c r="C1469" s="2">
        <v>44954</v>
      </c>
      <c r="D1469" s="1" t="s">
        <v>8</v>
      </c>
      <c r="E1469" s="18" t="s">
        <v>9</v>
      </c>
      <c r="F1469" s="18">
        <v>34936</v>
      </c>
      <c r="G1469" t="str">
        <f>VLOOKUP(B1469,'Store Size'!A$11:D$19,4,FALSE)</f>
        <v>Medium</v>
      </c>
    </row>
    <row r="1470" spans="1:7" x14ac:dyDescent="0.3">
      <c r="A1470" s="1" t="s">
        <v>16</v>
      </c>
      <c r="B1470" s="1" t="str">
        <f>VLOOKUP(A1470,Store_Code!$A$2:$B$10,2,FALSE)</f>
        <v>Inverness</v>
      </c>
      <c r="C1470" s="2">
        <v>44955</v>
      </c>
      <c r="D1470" s="1" t="s">
        <v>8</v>
      </c>
      <c r="E1470" s="18" t="s">
        <v>9</v>
      </c>
      <c r="F1470" s="18">
        <v>28727</v>
      </c>
      <c r="G1470" t="str">
        <f>VLOOKUP(B1470,'Store Size'!A$11:D$19,4,FALSE)</f>
        <v>Medium</v>
      </c>
    </row>
    <row r="1471" spans="1:7" x14ac:dyDescent="0.3">
      <c r="A1471" s="1" t="s">
        <v>16</v>
      </c>
      <c r="B1471" s="1" t="str">
        <f>VLOOKUP(A1471,Store_Code!$A$2:$B$10,2,FALSE)</f>
        <v>Inverness</v>
      </c>
      <c r="C1471" s="2">
        <v>44956</v>
      </c>
      <c r="D1471" s="1" t="s">
        <v>8</v>
      </c>
      <c r="E1471" s="18" t="s">
        <v>9</v>
      </c>
      <c r="F1471" s="18">
        <v>31571</v>
      </c>
      <c r="G1471" t="str">
        <f>VLOOKUP(B1471,'Store Size'!A$11:D$19,4,FALSE)</f>
        <v>Medium</v>
      </c>
    </row>
    <row r="1472" spans="1:7" x14ac:dyDescent="0.3">
      <c r="A1472" s="1" t="s">
        <v>16</v>
      </c>
      <c r="B1472" s="1" t="str">
        <f>VLOOKUP(A1472,Store_Code!$A$2:$B$10,2,FALSE)</f>
        <v>Inverness</v>
      </c>
      <c r="C1472" s="2">
        <v>44957</v>
      </c>
      <c r="D1472" s="1" t="s">
        <v>8</v>
      </c>
      <c r="E1472" s="18" t="s">
        <v>9</v>
      </c>
      <c r="F1472" s="18">
        <v>30984</v>
      </c>
      <c r="G1472" t="str">
        <f>VLOOKUP(B1472,'Store Size'!A$11:D$19,4,FALSE)</f>
        <v>Medium</v>
      </c>
    </row>
    <row r="1473" spans="1:7" x14ac:dyDescent="0.3">
      <c r="A1473" s="1" t="s">
        <v>16</v>
      </c>
      <c r="B1473" s="1" t="str">
        <f>VLOOKUP(A1473,Store_Code!$A$2:$B$10,2,FALSE)</f>
        <v>Inverness</v>
      </c>
      <c r="C1473" s="2">
        <v>44958</v>
      </c>
      <c r="D1473" s="1" t="s">
        <v>8</v>
      </c>
      <c r="E1473" s="18" t="s">
        <v>9</v>
      </c>
      <c r="F1473" s="18">
        <v>28343</v>
      </c>
      <c r="G1473" t="str">
        <f>VLOOKUP(B1473,'Store Size'!A$11:D$19,4,FALSE)</f>
        <v>Medium</v>
      </c>
    </row>
    <row r="1474" spans="1:7" x14ac:dyDescent="0.3">
      <c r="A1474" s="1" t="s">
        <v>16</v>
      </c>
      <c r="B1474" s="1" t="str">
        <f>VLOOKUP(A1474,Store_Code!$A$2:$B$10,2,FALSE)</f>
        <v>Inverness</v>
      </c>
      <c r="C1474" s="2">
        <v>44959</v>
      </c>
      <c r="D1474" s="1" t="s">
        <v>8</v>
      </c>
      <c r="E1474" s="18" t="s">
        <v>9</v>
      </c>
      <c r="F1474" s="18">
        <v>34729</v>
      </c>
      <c r="G1474" t="str">
        <f>VLOOKUP(B1474,'Store Size'!A$11:D$19,4,FALSE)</f>
        <v>Medium</v>
      </c>
    </row>
    <row r="1475" spans="1:7" x14ac:dyDescent="0.3">
      <c r="A1475" s="1" t="s">
        <v>16</v>
      </c>
      <c r="B1475" s="1" t="str">
        <f>VLOOKUP(A1475,Store_Code!$A$2:$B$10,2,FALSE)</f>
        <v>Inverness</v>
      </c>
      <c r="C1475" s="2">
        <v>44960</v>
      </c>
      <c r="D1475" s="1" t="s">
        <v>8</v>
      </c>
      <c r="E1475" s="18" t="s">
        <v>9</v>
      </c>
      <c r="F1475" s="18">
        <v>28975</v>
      </c>
      <c r="G1475" t="str">
        <f>VLOOKUP(B1475,'Store Size'!A$11:D$19,4,FALSE)</f>
        <v>Medium</v>
      </c>
    </row>
    <row r="1476" spans="1:7" x14ac:dyDescent="0.3">
      <c r="A1476" s="1" t="s">
        <v>16</v>
      </c>
      <c r="B1476" s="1" t="str">
        <f>VLOOKUP(A1476,Store_Code!$A$2:$B$10,2,FALSE)</f>
        <v>Inverness</v>
      </c>
      <c r="C1476" s="2">
        <v>44961</v>
      </c>
      <c r="D1476" s="1" t="s">
        <v>8</v>
      </c>
      <c r="E1476" s="18" t="s">
        <v>9</v>
      </c>
      <c r="F1476" s="18">
        <v>32696</v>
      </c>
      <c r="G1476" t="str">
        <f>VLOOKUP(B1476,'Store Size'!A$11:D$19,4,FALSE)</f>
        <v>Medium</v>
      </c>
    </row>
    <row r="1477" spans="1:7" x14ac:dyDescent="0.3">
      <c r="A1477" s="1" t="s">
        <v>16</v>
      </c>
      <c r="B1477" s="1" t="str">
        <f>VLOOKUP(A1477,Store_Code!$A$2:$B$10,2,FALSE)</f>
        <v>Inverness</v>
      </c>
      <c r="C1477" s="2">
        <v>44962</v>
      </c>
      <c r="D1477" s="1" t="s">
        <v>8</v>
      </c>
      <c r="E1477" s="18" t="s">
        <v>9</v>
      </c>
      <c r="F1477" s="18">
        <v>26967</v>
      </c>
      <c r="G1477" t="str">
        <f>VLOOKUP(B1477,'Store Size'!A$11:D$19,4,FALSE)</f>
        <v>Medium</v>
      </c>
    </row>
    <row r="1478" spans="1:7" x14ac:dyDescent="0.3">
      <c r="A1478" s="1" t="s">
        <v>16</v>
      </c>
      <c r="B1478" s="1" t="str">
        <f>VLOOKUP(A1478,Store_Code!$A$2:$B$10,2,FALSE)</f>
        <v>Inverness</v>
      </c>
      <c r="C1478" s="2">
        <v>44963</v>
      </c>
      <c r="D1478" s="1" t="s">
        <v>8</v>
      </c>
      <c r="E1478" s="18" t="s">
        <v>9</v>
      </c>
      <c r="F1478" s="18">
        <v>27410</v>
      </c>
      <c r="G1478" t="str">
        <f>VLOOKUP(B1478,'Store Size'!A$11:D$19,4,FALSE)</f>
        <v>Medium</v>
      </c>
    </row>
    <row r="1479" spans="1:7" x14ac:dyDescent="0.3">
      <c r="A1479" s="1" t="s">
        <v>16</v>
      </c>
      <c r="B1479" s="1" t="str">
        <f>VLOOKUP(A1479,Store_Code!$A$2:$B$10,2,FALSE)</f>
        <v>Inverness</v>
      </c>
      <c r="C1479" s="2">
        <v>44964</v>
      </c>
      <c r="D1479" s="1" t="s">
        <v>8</v>
      </c>
      <c r="E1479" s="18" t="s">
        <v>9</v>
      </c>
      <c r="F1479" s="18">
        <v>30677</v>
      </c>
      <c r="G1479" t="str">
        <f>VLOOKUP(B1479,'Store Size'!A$11:D$19,4,FALSE)</f>
        <v>Medium</v>
      </c>
    </row>
    <row r="1480" spans="1:7" x14ac:dyDescent="0.3">
      <c r="A1480" s="1" t="s">
        <v>16</v>
      </c>
      <c r="B1480" s="1" t="str">
        <f>VLOOKUP(A1480,Store_Code!$A$2:$B$10,2,FALSE)</f>
        <v>Inverness</v>
      </c>
      <c r="C1480" s="2">
        <v>44965</v>
      </c>
      <c r="D1480" s="1" t="s">
        <v>8</v>
      </c>
      <c r="E1480" s="18" t="s">
        <v>9</v>
      </c>
      <c r="F1480" s="18">
        <v>33349</v>
      </c>
      <c r="G1480" t="str">
        <f>VLOOKUP(B1480,'Store Size'!A$11:D$19,4,FALSE)</f>
        <v>Medium</v>
      </c>
    </row>
    <row r="1481" spans="1:7" x14ac:dyDescent="0.3">
      <c r="A1481" s="1" t="s">
        <v>16</v>
      </c>
      <c r="B1481" s="1" t="str">
        <f>VLOOKUP(A1481,Store_Code!$A$2:$B$10,2,FALSE)</f>
        <v>Inverness</v>
      </c>
      <c r="C1481" s="2">
        <v>44966</v>
      </c>
      <c r="D1481" s="1" t="s">
        <v>8</v>
      </c>
      <c r="E1481" s="18" t="s">
        <v>9</v>
      </c>
      <c r="F1481" s="18">
        <v>34076</v>
      </c>
      <c r="G1481" t="str">
        <f>VLOOKUP(B1481,'Store Size'!A$11:D$19,4,FALSE)</f>
        <v>Medium</v>
      </c>
    </row>
    <row r="1482" spans="1:7" x14ac:dyDescent="0.3">
      <c r="A1482" s="1" t="s">
        <v>16</v>
      </c>
      <c r="B1482" s="1" t="str">
        <f>VLOOKUP(A1482,Store_Code!$A$2:$B$10,2,FALSE)</f>
        <v>Inverness</v>
      </c>
      <c r="C1482" s="2">
        <v>44967</v>
      </c>
      <c r="D1482" s="1" t="s">
        <v>8</v>
      </c>
      <c r="E1482" s="18" t="s">
        <v>9</v>
      </c>
      <c r="F1482" s="18">
        <v>35736</v>
      </c>
      <c r="G1482" t="str">
        <f>VLOOKUP(B1482,'Store Size'!A$11:D$19,4,FALSE)</f>
        <v>Medium</v>
      </c>
    </row>
    <row r="1483" spans="1:7" x14ac:dyDescent="0.3">
      <c r="A1483" s="1" t="s">
        <v>16</v>
      </c>
      <c r="B1483" s="1" t="str">
        <f>VLOOKUP(A1483,Store_Code!$A$2:$B$10,2,FALSE)</f>
        <v>Inverness</v>
      </c>
      <c r="C1483" s="2">
        <v>44968</v>
      </c>
      <c r="D1483" s="1" t="s">
        <v>8</v>
      </c>
      <c r="E1483" s="18" t="s">
        <v>9</v>
      </c>
      <c r="F1483" s="18">
        <v>27915</v>
      </c>
      <c r="G1483" t="str">
        <f>VLOOKUP(B1483,'Store Size'!A$11:D$19,4,FALSE)</f>
        <v>Medium</v>
      </c>
    </row>
    <row r="1484" spans="1:7" x14ac:dyDescent="0.3">
      <c r="A1484" s="1" t="s">
        <v>16</v>
      </c>
      <c r="B1484" s="1" t="str">
        <f>VLOOKUP(A1484,Store_Code!$A$2:$B$10,2,FALSE)</f>
        <v>Inverness</v>
      </c>
      <c r="C1484" s="2">
        <v>44969</v>
      </c>
      <c r="D1484" s="1" t="s">
        <v>8</v>
      </c>
      <c r="E1484" s="18" t="s">
        <v>9</v>
      </c>
      <c r="F1484" s="18">
        <v>28597</v>
      </c>
      <c r="G1484" t="str">
        <f>VLOOKUP(B1484,'Store Size'!A$11:D$19,4,FALSE)</f>
        <v>Medium</v>
      </c>
    </row>
    <row r="1485" spans="1:7" x14ac:dyDescent="0.3">
      <c r="A1485" s="1" t="s">
        <v>16</v>
      </c>
      <c r="B1485" s="1" t="str">
        <f>VLOOKUP(A1485,Store_Code!$A$2:$B$10,2,FALSE)</f>
        <v>Inverness</v>
      </c>
      <c r="C1485" s="2">
        <v>44970</v>
      </c>
      <c r="D1485" s="1" t="s">
        <v>8</v>
      </c>
      <c r="E1485" s="18" t="s">
        <v>9</v>
      </c>
      <c r="F1485" s="18">
        <v>29559</v>
      </c>
      <c r="G1485" t="str">
        <f>VLOOKUP(B1485,'Store Size'!A$11:D$19,4,FALSE)</f>
        <v>Medium</v>
      </c>
    </row>
    <row r="1486" spans="1:7" x14ac:dyDescent="0.3">
      <c r="A1486" s="1" t="s">
        <v>16</v>
      </c>
      <c r="B1486" s="1" t="str">
        <f>VLOOKUP(A1486,Store_Code!$A$2:$B$10,2,FALSE)</f>
        <v>Inverness</v>
      </c>
      <c r="C1486" s="2">
        <v>44971</v>
      </c>
      <c r="D1486" s="1" t="s">
        <v>8</v>
      </c>
      <c r="E1486" s="18" t="s">
        <v>9</v>
      </c>
      <c r="F1486" s="18">
        <v>32117</v>
      </c>
      <c r="G1486" t="str">
        <f>VLOOKUP(B1486,'Store Size'!A$11:D$19,4,FALSE)</f>
        <v>Medium</v>
      </c>
    </row>
    <row r="1487" spans="1:7" x14ac:dyDescent="0.3">
      <c r="A1487" s="1" t="s">
        <v>16</v>
      </c>
      <c r="B1487" s="1" t="str">
        <f>VLOOKUP(A1487,Store_Code!$A$2:$B$10,2,FALSE)</f>
        <v>Inverness</v>
      </c>
      <c r="C1487" s="2">
        <v>44972</v>
      </c>
      <c r="D1487" s="1" t="s">
        <v>8</v>
      </c>
      <c r="E1487" s="18" t="s">
        <v>9</v>
      </c>
      <c r="F1487" s="18">
        <v>35919</v>
      </c>
      <c r="G1487" t="str">
        <f>VLOOKUP(B1487,'Store Size'!A$11:D$19,4,FALSE)</f>
        <v>Medium</v>
      </c>
    </row>
    <row r="1488" spans="1:7" x14ac:dyDescent="0.3">
      <c r="A1488" s="1" t="s">
        <v>16</v>
      </c>
      <c r="B1488" s="1" t="str">
        <f>VLOOKUP(A1488,Store_Code!$A$2:$B$10,2,FALSE)</f>
        <v>Inverness</v>
      </c>
      <c r="C1488" s="2">
        <v>44973</v>
      </c>
      <c r="D1488" s="1" t="s">
        <v>8</v>
      </c>
      <c r="E1488" s="18" t="s">
        <v>9</v>
      </c>
      <c r="F1488" s="18">
        <v>29640</v>
      </c>
      <c r="G1488" t="str">
        <f>VLOOKUP(B1488,'Store Size'!A$11:D$19,4,FALSE)</f>
        <v>Medium</v>
      </c>
    </row>
    <row r="1489" spans="1:7" x14ac:dyDescent="0.3">
      <c r="A1489" s="1" t="s">
        <v>16</v>
      </c>
      <c r="B1489" s="1" t="str">
        <f>VLOOKUP(A1489,Store_Code!$A$2:$B$10,2,FALSE)</f>
        <v>Inverness</v>
      </c>
      <c r="C1489" s="2">
        <v>44974</v>
      </c>
      <c r="D1489" s="1" t="s">
        <v>8</v>
      </c>
      <c r="E1489" s="18" t="s">
        <v>9</v>
      </c>
      <c r="F1489" s="18">
        <v>33472</v>
      </c>
      <c r="G1489" t="str">
        <f>VLOOKUP(B1489,'Store Size'!A$11:D$19,4,FALSE)</f>
        <v>Medium</v>
      </c>
    </row>
    <row r="1490" spans="1:7" x14ac:dyDescent="0.3">
      <c r="A1490" s="1" t="s">
        <v>16</v>
      </c>
      <c r="B1490" s="1" t="str">
        <f>VLOOKUP(A1490,Store_Code!$A$2:$B$10,2,FALSE)</f>
        <v>Inverness</v>
      </c>
      <c r="C1490" s="2">
        <v>44975</v>
      </c>
      <c r="D1490" s="1" t="s">
        <v>8</v>
      </c>
      <c r="E1490" s="18" t="s">
        <v>9</v>
      </c>
      <c r="F1490" s="18">
        <v>27984</v>
      </c>
      <c r="G1490" t="str">
        <f>VLOOKUP(B1490,'Store Size'!A$11:D$19,4,FALSE)</f>
        <v>Medium</v>
      </c>
    </row>
    <row r="1491" spans="1:7" x14ac:dyDescent="0.3">
      <c r="A1491" s="1" t="s">
        <v>16</v>
      </c>
      <c r="B1491" s="1" t="str">
        <f>VLOOKUP(A1491,Store_Code!$A$2:$B$10,2,FALSE)</f>
        <v>Inverness</v>
      </c>
      <c r="C1491" s="2">
        <v>44976</v>
      </c>
      <c r="D1491" s="1" t="s">
        <v>8</v>
      </c>
      <c r="E1491" s="18" t="s">
        <v>9</v>
      </c>
      <c r="F1491" s="18">
        <v>31393</v>
      </c>
      <c r="G1491" t="str">
        <f>VLOOKUP(B1491,'Store Size'!A$11:D$19,4,FALSE)</f>
        <v>Medium</v>
      </c>
    </row>
    <row r="1492" spans="1:7" x14ac:dyDescent="0.3">
      <c r="A1492" s="1" t="s">
        <v>16</v>
      </c>
      <c r="B1492" s="1" t="str">
        <f>VLOOKUP(A1492,Store_Code!$A$2:$B$10,2,FALSE)</f>
        <v>Inverness</v>
      </c>
      <c r="C1492" s="2">
        <v>44977</v>
      </c>
      <c r="D1492" s="1" t="s">
        <v>8</v>
      </c>
      <c r="E1492" s="18" t="s">
        <v>9</v>
      </c>
      <c r="F1492" s="18">
        <v>33262</v>
      </c>
      <c r="G1492" t="str">
        <f>VLOOKUP(B1492,'Store Size'!A$11:D$19,4,FALSE)</f>
        <v>Medium</v>
      </c>
    </row>
    <row r="1493" spans="1:7" x14ac:dyDescent="0.3">
      <c r="A1493" s="1" t="s">
        <v>16</v>
      </c>
      <c r="B1493" s="1" t="str">
        <f>VLOOKUP(A1493,Store_Code!$A$2:$B$10,2,FALSE)</f>
        <v>Inverness</v>
      </c>
      <c r="C1493" s="2">
        <v>44978</v>
      </c>
      <c r="D1493" s="1" t="s">
        <v>8</v>
      </c>
      <c r="E1493" s="18" t="s">
        <v>9</v>
      </c>
      <c r="F1493" s="18">
        <v>28531</v>
      </c>
      <c r="G1493" t="str">
        <f>VLOOKUP(B1493,'Store Size'!A$11:D$19,4,FALSE)</f>
        <v>Medium</v>
      </c>
    </row>
    <row r="1494" spans="1:7" x14ac:dyDescent="0.3">
      <c r="A1494" s="1" t="s">
        <v>16</v>
      </c>
      <c r="B1494" s="1" t="str">
        <f>VLOOKUP(A1494,Store_Code!$A$2:$B$10,2,FALSE)</f>
        <v>Inverness</v>
      </c>
      <c r="C1494" s="2">
        <v>44979</v>
      </c>
      <c r="D1494" s="1" t="s">
        <v>8</v>
      </c>
      <c r="E1494" s="18" t="s">
        <v>9</v>
      </c>
      <c r="F1494" s="18">
        <v>35699</v>
      </c>
      <c r="G1494" t="str">
        <f>VLOOKUP(B1494,'Store Size'!A$11:D$19,4,FALSE)</f>
        <v>Medium</v>
      </c>
    </row>
    <row r="1495" spans="1:7" x14ac:dyDescent="0.3">
      <c r="A1495" s="1" t="s">
        <v>16</v>
      </c>
      <c r="B1495" s="1" t="str">
        <f>VLOOKUP(A1495,Store_Code!$A$2:$B$10,2,FALSE)</f>
        <v>Inverness</v>
      </c>
      <c r="C1495" s="2">
        <v>44980</v>
      </c>
      <c r="D1495" s="1" t="s">
        <v>8</v>
      </c>
      <c r="E1495" s="18" t="s">
        <v>9</v>
      </c>
      <c r="F1495" s="18">
        <v>31089</v>
      </c>
      <c r="G1495" t="str">
        <f>VLOOKUP(B1495,'Store Size'!A$11:D$19,4,FALSE)</f>
        <v>Medium</v>
      </c>
    </row>
    <row r="1496" spans="1:7" x14ac:dyDescent="0.3">
      <c r="A1496" s="1" t="s">
        <v>16</v>
      </c>
      <c r="B1496" s="1" t="str">
        <f>VLOOKUP(A1496,Store_Code!$A$2:$B$10,2,FALSE)</f>
        <v>Inverness</v>
      </c>
      <c r="C1496" s="2">
        <v>44981</v>
      </c>
      <c r="D1496" s="1" t="s">
        <v>8</v>
      </c>
      <c r="E1496" s="18" t="s">
        <v>9</v>
      </c>
      <c r="F1496" s="18">
        <v>31746</v>
      </c>
      <c r="G1496" t="str">
        <f>VLOOKUP(B1496,'Store Size'!A$11:D$19,4,FALSE)</f>
        <v>Medium</v>
      </c>
    </row>
    <row r="1497" spans="1:7" x14ac:dyDescent="0.3">
      <c r="A1497" s="1" t="s">
        <v>16</v>
      </c>
      <c r="B1497" s="1" t="str">
        <f>VLOOKUP(A1497,Store_Code!$A$2:$B$10,2,FALSE)</f>
        <v>Inverness</v>
      </c>
      <c r="C1497" s="2">
        <v>44982</v>
      </c>
      <c r="D1497" s="1" t="s">
        <v>8</v>
      </c>
      <c r="E1497" s="18" t="s">
        <v>9</v>
      </c>
      <c r="F1497" s="18">
        <v>34798</v>
      </c>
      <c r="G1497" t="str">
        <f>VLOOKUP(B1497,'Store Size'!A$11:D$19,4,FALSE)</f>
        <v>Medium</v>
      </c>
    </row>
    <row r="1498" spans="1:7" x14ac:dyDescent="0.3">
      <c r="A1498" s="1" t="s">
        <v>16</v>
      </c>
      <c r="B1498" s="1" t="str">
        <f>VLOOKUP(A1498,Store_Code!$A$2:$B$10,2,FALSE)</f>
        <v>Inverness</v>
      </c>
      <c r="C1498" s="2">
        <v>44983</v>
      </c>
      <c r="D1498" s="1" t="s">
        <v>8</v>
      </c>
      <c r="E1498" s="18" t="s">
        <v>9</v>
      </c>
      <c r="F1498" s="18">
        <v>27788</v>
      </c>
      <c r="G1498" t="str">
        <f>VLOOKUP(B1498,'Store Size'!A$11:D$19,4,FALSE)</f>
        <v>Medium</v>
      </c>
    </row>
    <row r="1499" spans="1:7" x14ac:dyDescent="0.3">
      <c r="A1499" s="1" t="s">
        <v>16</v>
      </c>
      <c r="B1499" s="1" t="str">
        <f>VLOOKUP(A1499,Store_Code!$A$2:$B$10,2,FALSE)</f>
        <v>Inverness</v>
      </c>
      <c r="C1499" s="2">
        <v>44984</v>
      </c>
      <c r="D1499" s="1" t="s">
        <v>8</v>
      </c>
      <c r="E1499" s="18" t="s">
        <v>9</v>
      </c>
      <c r="F1499" s="18">
        <v>34900</v>
      </c>
      <c r="G1499" t="str">
        <f>VLOOKUP(B1499,'Store Size'!A$11:D$19,4,FALSE)</f>
        <v>Medium</v>
      </c>
    </row>
    <row r="1500" spans="1:7" x14ac:dyDescent="0.3">
      <c r="A1500" s="1" t="s">
        <v>16</v>
      </c>
      <c r="B1500" s="1" t="str">
        <f>VLOOKUP(A1500,Store_Code!$A$2:$B$10,2,FALSE)</f>
        <v>Inverness</v>
      </c>
      <c r="C1500" s="2">
        <v>44985</v>
      </c>
      <c r="D1500" s="1" t="s">
        <v>8</v>
      </c>
      <c r="E1500" s="18" t="s">
        <v>9</v>
      </c>
      <c r="F1500" s="18">
        <v>34778</v>
      </c>
      <c r="G1500" t="str">
        <f>VLOOKUP(B1500,'Store Size'!A$11:D$19,4,FALSE)</f>
        <v>Medium</v>
      </c>
    </row>
    <row r="1501" spans="1:7" x14ac:dyDescent="0.3">
      <c r="A1501" s="1" t="s">
        <v>16</v>
      </c>
      <c r="B1501" s="1" t="str">
        <f>VLOOKUP(A1501,Store_Code!$A$2:$B$10,2,FALSE)</f>
        <v>Inverness</v>
      </c>
      <c r="C1501" s="2">
        <v>44986</v>
      </c>
      <c r="D1501" s="1" t="s">
        <v>8</v>
      </c>
      <c r="E1501" s="18" t="s">
        <v>9</v>
      </c>
      <c r="F1501" s="18">
        <v>26977</v>
      </c>
      <c r="G1501" t="str">
        <f>VLOOKUP(B1501,'Store Size'!A$11:D$19,4,FALSE)</f>
        <v>Medium</v>
      </c>
    </row>
    <row r="1502" spans="1:7" x14ac:dyDescent="0.3">
      <c r="A1502" s="1" t="s">
        <v>16</v>
      </c>
      <c r="B1502" s="1" t="str">
        <f>VLOOKUP(A1502,Store_Code!$A$2:$B$10,2,FALSE)</f>
        <v>Inverness</v>
      </c>
      <c r="C1502" s="2">
        <v>44987</v>
      </c>
      <c r="D1502" s="1" t="s">
        <v>8</v>
      </c>
      <c r="E1502" s="18" t="s">
        <v>9</v>
      </c>
      <c r="F1502" s="18">
        <v>35273</v>
      </c>
      <c r="G1502" t="str">
        <f>VLOOKUP(B1502,'Store Size'!A$11:D$19,4,FALSE)</f>
        <v>Medium</v>
      </c>
    </row>
    <row r="1503" spans="1:7" x14ac:dyDescent="0.3">
      <c r="A1503" s="1" t="s">
        <v>16</v>
      </c>
      <c r="B1503" s="1" t="str">
        <f>VLOOKUP(A1503,Store_Code!$A$2:$B$10,2,FALSE)</f>
        <v>Inverness</v>
      </c>
      <c r="C1503" s="2">
        <v>44988</v>
      </c>
      <c r="D1503" s="1" t="s">
        <v>8</v>
      </c>
      <c r="E1503" s="18" t="s">
        <v>9</v>
      </c>
      <c r="F1503" s="18">
        <v>31538</v>
      </c>
      <c r="G1503" t="str">
        <f>VLOOKUP(B1503,'Store Size'!A$11:D$19,4,FALSE)</f>
        <v>Medium</v>
      </c>
    </row>
    <row r="1504" spans="1:7" x14ac:dyDescent="0.3">
      <c r="A1504" s="1" t="s">
        <v>16</v>
      </c>
      <c r="B1504" s="1" t="str">
        <f>VLOOKUP(A1504,Store_Code!$A$2:$B$10,2,FALSE)</f>
        <v>Inverness</v>
      </c>
      <c r="C1504" s="2">
        <v>44989</v>
      </c>
      <c r="D1504" s="1" t="s">
        <v>8</v>
      </c>
      <c r="E1504" s="18" t="s">
        <v>9</v>
      </c>
      <c r="F1504" s="18">
        <v>35703</v>
      </c>
      <c r="G1504" t="str">
        <f>VLOOKUP(B1504,'Store Size'!A$11:D$19,4,FALSE)</f>
        <v>Medium</v>
      </c>
    </row>
    <row r="1505" spans="1:7" x14ac:dyDescent="0.3">
      <c r="A1505" s="1" t="s">
        <v>16</v>
      </c>
      <c r="B1505" s="1" t="str">
        <f>VLOOKUP(A1505,Store_Code!$A$2:$B$10,2,FALSE)</f>
        <v>Inverness</v>
      </c>
      <c r="C1505" s="2">
        <v>44990</v>
      </c>
      <c r="D1505" s="1" t="s">
        <v>8</v>
      </c>
      <c r="E1505" s="18" t="s">
        <v>9</v>
      </c>
      <c r="F1505" s="18">
        <v>35540</v>
      </c>
      <c r="G1505" t="str">
        <f>VLOOKUP(B1505,'Store Size'!A$11:D$19,4,FALSE)</f>
        <v>Medium</v>
      </c>
    </row>
    <row r="1506" spans="1:7" x14ac:dyDescent="0.3">
      <c r="A1506" s="1" t="s">
        <v>16</v>
      </c>
      <c r="B1506" s="1" t="str">
        <f>VLOOKUP(A1506,Store_Code!$A$2:$B$10,2,FALSE)</f>
        <v>Inverness</v>
      </c>
      <c r="C1506" s="2">
        <v>44991</v>
      </c>
      <c r="D1506" s="1" t="s">
        <v>8</v>
      </c>
      <c r="E1506" s="18" t="s">
        <v>9</v>
      </c>
      <c r="F1506" s="18">
        <v>28400</v>
      </c>
      <c r="G1506" t="str">
        <f>VLOOKUP(B1506,'Store Size'!A$11:D$19,4,FALSE)</f>
        <v>Medium</v>
      </c>
    </row>
    <row r="1507" spans="1:7" x14ac:dyDescent="0.3">
      <c r="A1507" s="1" t="s">
        <v>16</v>
      </c>
      <c r="B1507" s="1" t="str">
        <f>VLOOKUP(A1507,Store_Code!$A$2:$B$10,2,FALSE)</f>
        <v>Inverness</v>
      </c>
      <c r="C1507" s="2">
        <v>44992</v>
      </c>
      <c r="D1507" s="1" t="s">
        <v>8</v>
      </c>
      <c r="E1507" s="18" t="s">
        <v>9</v>
      </c>
      <c r="F1507" s="18">
        <v>27589</v>
      </c>
      <c r="G1507" t="str">
        <f>VLOOKUP(B1507,'Store Size'!A$11:D$19,4,FALSE)</f>
        <v>Medium</v>
      </c>
    </row>
    <row r="1508" spans="1:7" x14ac:dyDescent="0.3">
      <c r="A1508" s="1" t="s">
        <v>16</v>
      </c>
      <c r="B1508" s="1" t="str">
        <f>VLOOKUP(A1508,Store_Code!$A$2:$B$10,2,FALSE)</f>
        <v>Inverness</v>
      </c>
      <c r="C1508" s="2">
        <v>44993</v>
      </c>
      <c r="D1508" s="1" t="s">
        <v>8</v>
      </c>
      <c r="E1508" s="18" t="s">
        <v>9</v>
      </c>
      <c r="F1508" s="18">
        <v>28715</v>
      </c>
      <c r="G1508" t="str">
        <f>VLOOKUP(B1508,'Store Size'!A$11:D$19,4,FALSE)</f>
        <v>Medium</v>
      </c>
    </row>
    <row r="1509" spans="1:7" x14ac:dyDescent="0.3">
      <c r="A1509" s="1" t="s">
        <v>16</v>
      </c>
      <c r="B1509" s="1" t="str">
        <f>VLOOKUP(A1509,Store_Code!$A$2:$B$10,2,FALSE)</f>
        <v>Inverness</v>
      </c>
      <c r="C1509" s="2">
        <v>44994</v>
      </c>
      <c r="D1509" s="1" t="s">
        <v>8</v>
      </c>
      <c r="E1509" s="18" t="s">
        <v>7</v>
      </c>
      <c r="F1509" s="18">
        <v>34357</v>
      </c>
      <c r="G1509" t="str">
        <f>VLOOKUP(B1509,'Store Size'!A$11:D$19,4,FALSE)</f>
        <v>Medium</v>
      </c>
    </row>
    <row r="1510" spans="1:7" x14ac:dyDescent="0.3">
      <c r="A1510" s="1" t="s">
        <v>16</v>
      </c>
      <c r="B1510" s="1" t="str">
        <f>VLOOKUP(A1510,Store_Code!$A$2:$B$10,2,FALSE)</f>
        <v>Inverness</v>
      </c>
      <c r="C1510" s="2">
        <v>44995</v>
      </c>
      <c r="D1510" s="1" t="s">
        <v>8</v>
      </c>
      <c r="E1510" s="18" t="s">
        <v>7</v>
      </c>
      <c r="F1510" s="18">
        <v>36121</v>
      </c>
      <c r="G1510" t="str">
        <f>VLOOKUP(B1510,'Store Size'!A$11:D$19,4,FALSE)</f>
        <v>Medium</v>
      </c>
    </row>
    <row r="1511" spans="1:7" x14ac:dyDescent="0.3">
      <c r="A1511" s="1" t="s">
        <v>16</v>
      </c>
      <c r="B1511" s="1" t="str">
        <f>VLOOKUP(A1511,Store_Code!$A$2:$B$10,2,FALSE)</f>
        <v>Inverness</v>
      </c>
      <c r="C1511" s="2">
        <v>44996</v>
      </c>
      <c r="D1511" s="1" t="s">
        <v>8</v>
      </c>
      <c r="E1511" s="18" t="s">
        <v>7</v>
      </c>
      <c r="F1511" s="18">
        <v>34938</v>
      </c>
      <c r="G1511" t="str">
        <f>VLOOKUP(B1511,'Store Size'!A$11:D$19,4,FALSE)</f>
        <v>Medium</v>
      </c>
    </row>
    <row r="1512" spans="1:7" x14ac:dyDescent="0.3">
      <c r="A1512" s="1" t="s">
        <v>16</v>
      </c>
      <c r="B1512" s="1" t="str">
        <f>VLOOKUP(A1512,Store_Code!$A$2:$B$10,2,FALSE)</f>
        <v>Inverness</v>
      </c>
      <c r="C1512" s="2">
        <v>44997</v>
      </c>
      <c r="D1512" s="1" t="s">
        <v>8</v>
      </c>
      <c r="E1512" s="18" t="s">
        <v>7</v>
      </c>
      <c r="F1512" s="18">
        <v>36362</v>
      </c>
      <c r="G1512" t="str">
        <f>VLOOKUP(B1512,'Store Size'!A$11:D$19,4,FALSE)</f>
        <v>Medium</v>
      </c>
    </row>
    <row r="1513" spans="1:7" x14ac:dyDescent="0.3">
      <c r="A1513" s="1" t="s">
        <v>16</v>
      </c>
      <c r="B1513" s="1" t="str">
        <f>VLOOKUP(A1513,Store_Code!$A$2:$B$10,2,FALSE)</f>
        <v>Inverness</v>
      </c>
      <c r="C1513" s="2">
        <v>44998</v>
      </c>
      <c r="D1513" s="1" t="s">
        <v>8</v>
      </c>
      <c r="E1513" s="18" t="s">
        <v>7</v>
      </c>
      <c r="F1513" s="18">
        <v>31419</v>
      </c>
      <c r="G1513" t="str">
        <f>VLOOKUP(B1513,'Store Size'!A$11:D$19,4,FALSE)</f>
        <v>Medium</v>
      </c>
    </row>
    <row r="1514" spans="1:7" x14ac:dyDescent="0.3">
      <c r="A1514" s="1" t="s">
        <v>16</v>
      </c>
      <c r="B1514" s="1" t="str">
        <f>VLOOKUP(A1514,Store_Code!$A$2:$B$10,2,FALSE)</f>
        <v>Inverness</v>
      </c>
      <c r="C1514" s="2">
        <v>44999</v>
      </c>
      <c r="D1514" s="1" t="s">
        <v>8</v>
      </c>
      <c r="E1514" s="18" t="s">
        <v>7</v>
      </c>
      <c r="F1514" s="18">
        <v>29813</v>
      </c>
      <c r="G1514" t="str">
        <f>VLOOKUP(B1514,'Store Size'!A$11:D$19,4,FALSE)</f>
        <v>Medium</v>
      </c>
    </row>
    <row r="1515" spans="1:7" x14ac:dyDescent="0.3">
      <c r="A1515" s="1" t="s">
        <v>16</v>
      </c>
      <c r="B1515" s="1" t="str">
        <f>VLOOKUP(A1515,Store_Code!$A$2:$B$10,2,FALSE)</f>
        <v>Inverness</v>
      </c>
      <c r="C1515" s="2">
        <v>45000</v>
      </c>
      <c r="D1515" s="1" t="s">
        <v>8</v>
      </c>
      <c r="E1515" s="18" t="s">
        <v>7</v>
      </c>
      <c r="F1515" s="18">
        <v>28269</v>
      </c>
      <c r="G1515" t="str">
        <f>VLOOKUP(B1515,'Store Size'!A$11:D$19,4,FALSE)</f>
        <v>Medium</v>
      </c>
    </row>
    <row r="1516" spans="1:7" x14ac:dyDescent="0.3">
      <c r="A1516" s="1" t="s">
        <v>16</v>
      </c>
      <c r="B1516" s="1" t="str">
        <f>VLOOKUP(A1516,Store_Code!$A$2:$B$10,2,FALSE)</f>
        <v>Inverness</v>
      </c>
      <c r="C1516" s="2">
        <v>45001</v>
      </c>
      <c r="D1516" s="1" t="s">
        <v>8</v>
      </c>
      <c r="E1516" s="18" t="s">
        <v>7</v>
      </c>
      <c r="F1516" s="18">
        <v>37772</v>
      </c>
      <c r="G1516" t="str">
        <f>VLOOKUP(B1516,'Store Size'!A$11:D$19,4,FALSE)</f>
        <v>Medium</v>
      </c>
    </row>
    <row r="1517" spans="1:7" x14ac:dyDescent="0.3">
      <c r="A1517" s="1" t="s">
        <v>16</v>
      </c>
      <c r="B1517" s="1" t="str">
        <f>VLOOKUP(A1517,Store_Code!$A$2:$B$10,2,FALSE)</f>
        <v>Inverness</v>
      </c>
      <c r="C1517" s="2">
        <v>45002</v>
      </c>
      <c r="D1517" s="1" t="s">
        <v>8</v>
      </c>
      <c r="E1517" s="18" t="s">
        <v>7</v>
      </c>
      <c r="F1517" s="18">
        <v>36708</v>
      </c>
      <c r="G1517" t="str">
        <f>VLOOKUP(B1517,'Store Size'!A$11:D$19,4,FALSE)</f>
        <v>Medium</v>
      </c>
    </row>
    <row r="1518" spans="1:7" x14ac:dyDescent="0.3">
      <c r="A1518" s="1" t="s">
        <v>16</v>
      </c>
      <c r="B1518" s="1" t="str">
        <f>VLOOKUP(A1518,Store_Code!$A$2:$B$10,2,FALSE)</f>
        <v>Inverness</v>
      </c>
      <c r="C1518" s="2">
        <v>45003</v>
      </c>
      <c r="D1518" s="1" t="s">
        <v>8</v>
      </c>
      <c r="E1518" s="18" t="s">
        <v>7</v>
      </c>
      <c r="F1518" s="18">
        <v>36877</v>
      </c>
      <c r="G1518" t="str">
        <f>VLOOKUP(B1518,'Store Size'!A$11:D$19,4,FALSE)</f>
        <v>Medium</v>
      </c>
    </row>
    <row r="1519" spans="1:7" x14ac:dyDescent="0.3">
      <c r="A1519" s="1" t="s">
        <v>16</v>
      </c>
      <c r="B1519" s="1" t="str">
        <f>VLOOKUP(A1519,Store_Code!$A$2:$B$10,2,FALSE)</f>
        <v>Inverness</v>
      </c>
      <c r="C1519" s="2">
        <v>45004</v>
      </c>
      <c r="D1519" s="1" t="s">
        <v>8</v>
      </c>
      <c r="E1519" s="18" t="s">
        <v>7</v>
      </c>
      <c r="F1519" s="18">
        <v>30267</v>
      </c>
      <c r="G1519" t="str">
        <f>VLOOKUP(B1519,'Store Size'!A$11:D$19,4,FALSE)</f>
        <v>Medium</v>
      </c>
    </row>
    <row r="1520" spans="1:7" x14ac:dyDescent="0.3">
      <c r="A1520" s="1" t="s">
        <v>16</v>
      </c>
      <c r="B1520" s="1" t="str">
        <f>VLOOKUP(A1520,Store_Code!$A$2:$B$10,2,FALSE)</f>
        <v>Inverness</v>
      </c>
      <c r="C1520" s="2">
        <v>45005</v>
      </c>
      <c r="D1520" s="1" t="s">
        <v>8</v>
      </c>
      <c r="E1520" s="18" t="s">
        <v>7</v>
      </c>
      <c r="F1520" s="18">
        <v>34849</v>
      </c>
      <c r="G1520" t="str">
        <f>VLOOKUP(B1520,'Store Size'!A$11:D$19,4,FALSE)</f>
        <v>Medium</v>
      </c>
    </row>
    <row r="1521" spans="1:7" x14ac:dyDescent="0.3">
      <c r="A1521" s="1" t="s">
        <v>16</v>
      </c>
      <c r="B1521" s="1" t="str">
        <f>VLOOKUP(A1521,Store_Code!$A$2:$B$10,2,FALSE)</f>
        <v>Inverness</v>
      </c>
      <c r="C1521" s="2">
        <v>45006</v>
      </c>
      <c r="D1521" s="1" t="s">
        <v>8</v>
      </c>
      <c r="E1521" s="18" t="s">
        <v>7</v>
      </c>
      <c r="F1521" s="18">
        <v>35769</v>
      </c>
      <c r="G1521" t="str">
        <f>VLOOKUP(B1521,'Store Size'!A$11:D$19,4,FALSE)</f>
        <v>Medium</v>
      </c>
    </row>
    <row r="1522" spans="1:7" x14ac:dyDescent="0.3">
      <c r="A1522" s="1" t="s">
        <v>16</v>
      </c>
      <c r="B1522" s="1" t="str">
        <f>VLOOKUP(A1522,Store_Code!$A$2:$B$10,2,FALSE)</f>
        <v>Inverness</v>
      </c>
      <c r="C1522" s="2">
        <v>45007</v>
      </c>
      <c r="D1522" s="1" t="s">
        <v>8</v>
      </c>
      <c r="E1522" s="18" t="s">
        <v>7</v>
      </c>
      <c r="F1522" s="18">
        <v>28477</v>
      </c>
      <c r="G1522" t="str">
        <f>VLOOKUP(B1522,'Store Size'!A$11:D$19,4,FALSE)</f>
        <v>Medium</v>
      </c>
    </row>
    <row r="1523" spans="1:7" x14ac:dyDescent="0.3">
      <c r="A1523" s="1" t="s">
        <v>16</v>
      </c>
      <c r="B1523" s="1" t="str">
        <f>VLOOKUP(A1523,Store_Code!$A$2:$B$10,2,FALSE)</f>
        <v>Inverness</v>
      </c>
      <c r="C1523" s="2">
        <v>45008</v>
      </c>
      <c r="D1523" s="1" t="s">
        <v>8</v>
      </c>
      <c r="E1523" s="18" t="s">
        <v>7</v>
      </c>
      <c r="F1523" s="18">
        <v>35534</v>
      </c>
      <c r="G1523" t="str">
        <f>VLOOKUP(B1523,'Store Size'!A$11:D$19,4,FALSE)</f>
        <v>Medium</v>
      </c>
    </row>
    <row r="1524" spans="1:7" x14ac:dyDescent="0.3">
      <c r="A1524" s="1" t="s">
        <v>16</v>
      </c>
      <c r="B1524" s="1" t="str">
        <f>VLOOKUP(A1524,Store_Code!$A$2:$B$10,2,FALSE)</f>
        <v>Inverness</v>
      </c>
      <c r="C1524" s="2">
        <v>45009</v>
      </c>
      <c r="D1524" s="1" t="s">
        <v>8</v>
      </c>
      <c r="E1524" s="18" t="s">
        <v>7</v>
      </c>
      <c r="F1524" s="18">
        <v>35128</v>
      </c>
      <c r="G1524" t="str">
        <f>VLOOKUP(B1524,'Store Size'!A$11:D$19,4,FALSE)</f>
        <v>Medium</v>
      </c>
    </row>
    <row r="1525" spans="1:7" x14ac:dyDescent="0.3">
      <c r="A1525" s="1" t="s">
        <v>16</v>
      </c>
      <c r="B1525" s="1" t="str">
        <f>VLOOKUP(A1525,Store_Code!$A$2:$B$10,2,FALSE)</f>
        <v>Inverness</v>
      </c>
      <c r="C1525" s="2">
        <v>45010</v>
      </c>
      <c r="D1525" s="1" t="s">
        <v>8</v>
      </c>
      <c r="E1525" s="18" t="s">
        <v>9</v>
      </c>
      <c r="F1525" s="18">
        <v>34137</v>
      </c>
      <c r="G1525" t="str">
        <f>VLOOKUP(B1525,'Store Size'!A$11:D$19,4,FALSE)</f>
        <v>Medium</v>
      </c>
    </row>
    <row r="1526" spans="1:7" x14ac:dyDescent="0.3">
      <c r="A1526" s="1" t="s">
        <v>16</v>
      </c>
      <c r="B1526" s="1" t="str">
        <f>VLOOKUP(A1526,Store_Code!$A$2:$B$10,2,FALSE)</f>
        <v>Inverness</v>
      </c>
      <c r="C1526" s="2">
        <v>45011</v>
      </c>
      <c r="D1526" s="1" t="s">
        <v>8</v>
      </c>
      <c r="E1526" s="18" t="s">
        <v>9</v>
      </c>
      <c r="F1526" s="18">
        <v>35616</v>
      </c>
      <c r="G1526" t="str">
        <f>VLOOKUP(B1526,'Store Size'!A$11:D$19,4,FALSE)</f>
        <v>Medium</v>
      </c>
    </row>
    <row r="1527" spans="1:7" x14ac:dyDescent="0.3">
      <c r="A1527" s="1" t="s">
        <v>16</v>
      </c>
      <c r="B1527" s="1" t="str">
        <f>VLOOKUP(A1527,Store_Code!$A$2:$B$10,2,FALSE)</f>
        <v>Inverness</v>
      </c>
      <c r="C1527" s="2">
        <v>45012</v>
      </c>
      <c r="D1527" s="1" t="s">
        <v>8</v>
      </c>
      <c r="E1527" s="18" t="s">
        <v>9</v>
      </c>
      <c r="F1527" s="18">
        <v>32616</v>
      </c>
      <c r="G1527" t="str">
        <f>VLOOKUP(B1527,'Store Size'!A$11:D$19,4,FALSE)</f>
        <v>Medium</v>
      </c>
    </row>
    <row r="1528" spans="1:7" x14ac:dyDescent="0.3">
      <c r="A1528" s="1" t="s">
        <v>16</v>
      </c>
      <c r="B1528" s="1" t="str">
        <f>VLOOKUP(A1528,Store_Code!$A$2:$B$10,2,FALSE)</f>
        <v>Inverness</v>
      </c>
      <c r="C1528" s="2">
        <v>45013</v>
      </c>
      <c r="D1528" s="1" t="s">
        <v>8</v>
      </c>
      <c r="E1528" s="18" t="s">
        <v>9</v>
      </c>
      <c r="F1528" s="18">
        <v>28205</v>
      </c>
      <c r="G1528" t="str">
        <f>VLOOKUP(B1528,'Store Size'!A$11:D$19,4,FALSE)</f>
        <v>Medium</v>
      </c>
    </row>
    <row r="1529" spans="1:7" x14ac:dyDescent="0.3">
      <c r="A1529" s="1" t="s">
        <v>16</v>
      </c>
      <c r="B1529" s="1" t="str">
        <f>VLOOKUP(A1529,Store_Code!$A$2:$B$10,2,FALSE)</f>
        <v>Inverness</v>
      </c>
      <c r="C1529" s="2">
        <v>45014</v>
      </c>
      <c r="D1529" s="1" t="s">
        <v>8</v>
      </c>
      <c r="E1529" s="18" t="s">
        <v>9</v>
      </c>
      <c r="F1529" s="18">
        <v>32715</v>
      </c>
      <c r="G1529" t="str">
        <f>VLOOKUP(B1529,'Store Size'!A$11:D$19,4,FALSE)</f>
        <v>Medium</v>
      </c>
    </row>
    <row r="1530" spans="1:7" x14ac:dyDescent="0.3">
      <c r="A1530" s="1" t="s">
        <v>16</v>
      </c>
      <c r="B1530" s="1" t="str">
        <f>VLOOKUP(A1530,Store_Code!$A$2:$B$10,2,FALSE)</f>
        <v>Inverness</v>
      </c>
      <c r="C1530" s="2">
        <v>45015</v>
      </c>
      <c r="D1530" s="1" t="s">
        <v>8</v>
      </c>
      <c r="E1530" s="18" t="s">
        <v>9</v>
      </c>
      <c r="F1530" s="18">
        <v>35071</v>
      </c>
      <c r="G1530" t="str">
        <f>VLOOKUP(B1530,'Store Size'!A$11:D$19,4,FALSE)</f>
        <v>Medium</v>
      </c>
    </row>
    <row r="1531" spans="1:7" x14ac:dyDescent="0.3">
      <c r="A1531" s="1" t="s">
        <v>16</v>
      </c>
      <c r="B1531" s="1" t="str">
        <f>VLOOKUP(A1531,Store_Code!$A$2:$B$10,2,FALSE)</f>
        <v>Inverness</v>
      </c>
      <c r="C1531" s="2">
        <v>45016</v>
      </c>
      <c r="D1531" s="1" t="s">
        <v>8</v>
      </c>
      <c r="E1531" s="18" t="s">
        <v>9</v>
      </c>
      <c r="F1531" s="18">
        <v>34911</v>
      </c>
      <c r="G1531" t="str">
        <f>VLOOKUP(B1531,'Store Size'!A$11:D$19,4,FALSE)</f>
        <v>Medium</v>
      </c>
    </row>
    <row r="1532" spans="1:7" x14ac:dyDescent="0.3">
      <c r="A1532" s="1" t="s">
        <v>16</v>
      </c>
      <c r="B1532" s="1" t="str">
        <f>VLOOKUP(A1532,Store_Code!$A$2:$B$10,2,FALSE)</f>
        <v>Inverness</v>
      </c>
      <c r="C1532" s="2">
        <v>44939</v>
      </c>
      <c r="D1532" s="48" t="s">
        <v>10</v>
      </c>
      <c r="E1532" s="18" t="s">
        <v>7</v>
      </c>
      <c r="F1532" s="18">
        <v>10156</v>
      </c>
      <c r="G1532" t="str">
        <f>VLOOKUP(B1532,'Store Size'!A$20:D$28,4,FALSE)</f>
        <v>Medium</v>
      </c>
    </row>
    <row r="1533" spans="1:7" x14ac:dyDescent="0.3">
      <c r="A1533" s="1" t="s">
        <v>16</v>
      </c>
      <c r="B1533" s="1" t="str">
        <f>VLOOKUP(A1533,Store_Code!$A$2:$B$10,2,FALSE)</f>
        <v>Inverness</v>
      </c>
      <c r="C1533" s="2">
        <v>44927</v>
      </c>
      <c r="D1533" s="1" t="s">
        <v>10</v>
      </c>
      <c r="E1533" s="18" t="s">
        <v>7</v>
      </c>
      <c r="F1533" s="18">
        <v>13892</v>
      </c>
      <c r="G1533" t="str">
        <f>VLOOKUP(B1533,'Store Size'!A$20:D$28,4,FALSE)</f>
        <v>Medium</v>
      </c>
    </row>
    <row r="1534" spans="1:7" x14ac:dyDescent="0.3">
      <c r="A1534" s="1" t="s">
        <v>16</v>
      </c>
      <c r="B1534" s="1" t="str">
        <f>VLOOKUP(A1534,Store_Code!$A$2:$B$10,2,FALSE)</f>
        <v>Inverness</v>
      </c>
      <c r="C1534" s="2">
        <v>44928</v>
      </c>
      <c r="D1534" s="1" t="s">
        <v>10</v>
      </c>
      <c r="E1534" s="18" t="s">
        <v>7</v>
      </c>
      <c r="F1534" s="18">
        <v>10904</v>
      </c>
      <c r="G1534" t="str">
        <f>VLOOKUP(B1534,'Store Size'!A$20:D$28,4,FALSE)</f>
        <v>Medium</v>
      </c>
    </row>
    <row r="1535" spans="1:7" x14ac:dyDescent="0.3">
      <c r="A1535" s="1" t="s">
        <v>16</v>
      </c>
      <c r="B1535" s="1" t="str">
        <f>VLOOKUP(A1535,Store_Code!$A$2:$B$10,2,FALSE)</f>
        <v>Inverness</v>
      </c>
      <c r="C1535" s="2">
        <v>44929</v>
      </c>
      <c r="D1535" s="1" t="s">
        <v>10</v>
      </c>
      <c r="E1535" s="18" t="s">
        <v>7</v>
      </c>
      <c r="F1535" s="18">
        <v>11327</v>
      </c>
      <c r="G1535" t="str">
        <f>VLOOKUP(B1535,'Store Size'!A$20:D$28,4,FALSE)</f>
        <v>Medium</v>
      </c>
    </row>
    <row r="1536" spans="1:7" x14ac:dyDescent="0.3">
      <c r="A1536" s="1" t="s">
        <v>16</v>
      </c>
      <c r="B1536" s="1" t="str">
        <f>VLOOKUP(A1536,Store_Code!$A$2:$B$10,2,FALSE)</f>
        <v>Inverness</v>
      </c>
      <c r="C1536" s="2">
        <v>44930</v>
      </c>
      <c r="D1536" s="1" t="s">
        <v>10</v>
      </c>
      <c r="E1536" s="18" t="s">
        <v>7</v>
      </c>
      <c r="F1536" s="18">
        <v>10741</v>
      </c>
      <c r="G1536" t="str">
        <f>VLOOKUP(B1536,'Store Size'!A$20:D$28,4,FALSE)</f>
        <v>Medium</v>
      </c>
    </row>
    <row r="1537" spans="1:7" x14ac:dyDescent="0.3">
      <c r="A1537" s="1" t="s">
        <v>16</v>
      </c>
      <c r="B1537" s="1" t="str">
        <f>VLOOKUP(A1537,Store_Code!$A$2:$B$10,2,FALSE)</f>
        <v>Inverness</v>
      </c>
      <c r="C1537" s="2">
        <v>44931</v>
      </c>
      <c r="D1537" s="1" t="s">
        <v>10</v>
      </c>
      <c r="E1537" s="18" t="s">
        <v>7</v>
      </c>
      <c r="F1537" s="18">
        <v>12157</v>
      </c>
      <c r="G1537" t="str">
        <f>VLOOKUP(B1537,'Store Size'!A$20:D$28,4,FALSE)</f>
        <v>Medium</v>
      </c>
    </row>
    <row r="1538" spans="1:7" x14ac:dyDescent="0.3">
      <c r="A1538" s="1" t="s">
        <v>16</v>
      </c>
      <c r="B1538" s="1" t="str">
        <f>VLOOKUP(A1538,Store_Code!$A$2:$B$10,2,FALSE)</f>
        <v>Inverness</v>
      </c>
      <c r="C1538" s="2">
        <v>44932</v>
      </c>
      <c r="D1538" s="1" t="s">
        <v>10</v>
      </c>
      <c r="E1538" s="18" t="s">
        <v>7</v>
      </c>
      <c r="F1538" s="18">
        <v>10915</v>
      </c>
      <c r="G1538" t="str">
        <f>VLOOKUP(B1538,'Store Size'!A$20:D$28,4,FALSE)</f>
        <v>Medium</v>
      </c>
    </row>
    <row r="1539" spans="1:7" x14ac:dyDescent="0.3">
      <c r="A1539" s="1" t="s">
        <v>16</v>
      </c>
      <c r="B1539" s="1" t="str">
        <f>VLOOKUP(A1539,Store_Code!$A$2:$B$10,2,FALSE)</f>
        <v>Inverness</v>
      </c>
      <c r="C1539" s="2">
        <v>44933</v>
      </c>
      <c r="D1539" s="1" t="s">
        <v>10</v>
      </c>
      <c r="E1539" s="18" t="s">
        <v>7</v>
      </c>
      <c r="F1539" s="18">
        <v>14107</v>
      </c>
      <c r="G1539" t="str">
        <f>VLOOKUP(B1539,'Store Size'!A$20:D$28,4,FALSE)</f>
        <v>Medium</v>
      </c>
    </row>
    <row r="1540" spans="1:7" x14ac:dyDescent="0.3">
      <c r="A1540" s="1" t="s">
        <v>16</v>
      </c>
      <c r="B1540" s="1" t="str">
        <f>VLOOKUP(A1540,Store_Code!$A$2:$B$10,2,FALSE)</f>
        <v>Inverness</v>
      </c>
      <c r="C1540" s="2">
        <v>44934</v>
      </c>
      <c r="D1540" s="1" t="s">
        <v>10</v>
      </c>
      <c r="E1540" s="18" t="s">
        <v>7</v>
      </c>
      <c r="F1540" s="18">
        <v>12358</v>
      </c>
      <c r="G1540" t="str">
        <f>VLOOKUP(B1540,'Store Size'!A$20:D$28,4,FALSE)</f>
        <v>Medium</v>
      </c>
    </row>
    <row r="1541" spans="1:7" x14ac:dyDescent="0.3">
      <c r="A1541" s="1" t="s">
        <v>16</v>
      </c>
      <c r="B1541" s="1" t="str">
        <f>VLOOKUP(A1541,Store_Code!$A$2:$B$10,2,FALSE)</f>
        <v>Inverness</v>
      </c>
      <c r="C1541" s="2">
        <v>44935</v>
      </c>
      <c r="D1541" s="1" t="s">
        <v>10</v>
      </c>
      <c r="E1541" s="18" t="s">
        <v>7</v>
      </c>
      <c r="F1541" s="18">
        <v>11230</v>
      </c>
      <c r="G1541" t="str">
        <f>VLOOKUP(B1541,'Store Size'!A$20:D$28,4,FALSE)</f>
        <v>Medium</v>
      </c>
    </row>
    <row r="1542" spans="1:7" x14ac:dyDescent="0.3">
      <c r="A1542" s="1" t="s">
        <v>16</v>
      </c>
      <c r="B1542" s="1" t="str">
        <f>VLOOKUP(A1542,Store_Code!$A$2:$B$10,2,FALSE)</f>
        <v>Inverness</v>
      </c>
      <c r="C1542" s="2">
        <v>44936</v>
      </c>
      <c r="D1542" s="1" t="s">
        <v>10</v>
      </c>
      <c r="E1542" s="18" t="s">
        <v>7</v>
      </c>
      <c r="F1542" s="18">
        <v>11631</v>
      </c>
      <c r="G1542" t="str">
        <f>VLOOKUP(B1542,'Store Size'!A$20:D$28,4,FALSE)</f>
        <v>Medium</v>
      </c>
    </row>
    <row r="1543" spans="1:7" x14ac:dyDescent="0.3">
      <c r="A1543" s="1" t="s">
        <v>16</v>
      </c>
      <c r="B1543" s="1" t="str">
        <f>VLOOKUP(A1543,Store_Code!$A$2:$B$10,2,FALSE)</f>
        <v>Inverness</v>
      </c>
      <c r="C1543" s="2">
        <v>44937</v>
      </c>
      <c r="D1543" s="1" t="s">
        <v>10</v>
      </c>
      <c r="E1543" s="18" t="s">
        <v>7</v>
      </c>
      <c r="F1543" s="18">
        <v>10640</v>
      </c>
      <c r="G1543" t="str">
        <f>VLOOKUP(B1543,'Store Size'!A$20:D$28,4,FALSE)</f>
        <v>Medium</v>
      </c>
    </row>
    <row r="1544" spans="1:7" x14ac:dyDescent="0.3">
      <c r="A1544" s="1" t="s">
        <v>16</v>
      </c>
      <c r="B1544" s="1" t="str">
        <f>VLOOKUP(A1544,Store_Code!$A$2:$B$10,2,FALSE)</f>
        <v>Inverness</v>
      </c>
      <c r="C1544" s="2">
        <v>44938</v>
      </c>
      <c r="D1544" s="1" t="s">
        <v>10</v>
      </c>
      <c r="E1544" s="18" t="s">
        <v>7</v>
      </c>
      <c r="F1544" s="18">
        <v>12401</v>
      </c>
      <c r="G1544" t="str">
        <f>VLOOKUP(B1544,'Store Size'!A$20:D$28,4,FALSE)</f>
        <v>Medium</v>
      </c>
    </row>
    <row r="1545" spans="1:7" x14ac:dyDescent="0.3">
      <c r="A1545" s="1" t="s">
        <v>16</v>
      </c>
      <c r="B1545" s="1" t="str">
        <f>VLOOKUP(A1545,Store_Code!$A$2:$B$10,2,FALSE)</f>
        <v>Inverness</v>
      </c>
      <c r="C1545" s="2">
        <v>44940</v>
      </c>
      <c r="D1545" s="1" t="s">
        <v>10</v>
      </c>
      <c r="E1545" s="18" t="s">
        <v>7</v>
      </c>
      <c r="F1545" s="18">
        <v>14269</v>
      </c>
      <c r="G1545" t="str">
        <f>VLOOKUP(B1545,'Store Size'!A$20:D$28,4,FALSE)</f>
        <v>Medium</v>
      </c>
    </row>
    <row r="1546" spans="1:7" x14ac:dyDescent="0.3">
      <c r="A1546" s="1" t="s">
        <v>16</v>
      </c>
      <c r="B1546" s="1" t="str">
        <f>VLOOKUP(A1546,Store_Code!$A$2:$B$10,2,FALSE)</f>
        <v>Inverness</v>
      </c>
      <c r="C1546" s="2">
        <v>44941</v>
      </c>
      <c r="D1546" s="1" t="s">
        <v>10</v>
      </c>
      <c r="E1546" s="18" t="s">
        <v>7</v>
      </c>
      <c r="F1546" s="18">
        <v>12226</v>
      </c>
      <c r="G1546" t="str">
        <f>VLOOKUP(B1546,'Store Size'!A$20:D$28,4,FALSE)</f>
        <v>Medium</v>
      </c>
    </row>
    <row r="1547" spans="1:7" x14ac:dyDescent="0.3">
      <c r="A1547" s="1" t="s">
        <v>16</v>
      </c>
      <c r="B1547" s="1" t="str">
        <f>VLOOKUP(A1547,Store_Code!$A$2:$B$10,2,FALSE)</f>
        <v>Inverness</v>
      </c>
      <c r="C1547" s="2">
        <v>44942</v>
      </c>
      <c r="D1547" s="1" t="s">
        <v>10</v>
      </c>
      <c r="E1547" s="18" t="s">
        <v>7</v>
      </c>
      <c r="F1547" s="18">
        <v>10135</v>
      </c>
      <c r="G1547" t="str">
        <f>VLOOKUP(B1547,'Store Size'!A$20:D$28,4,FALSE)</f>
        <v>Medium</v>
      </c>
    </row>
    <row r="1548" spans="1:7" x14ac:dyDescent="0.3">
      <c r="A1548" s="1" t="s">
        <v>16</v>
      </c>
      <c r="B1548" s="1" t="str">
        <f>VLOOKUP(A1548,Store_Code!$A$2:$B$10,2,FALSE)</f>
        <v>Inverness</v>
      </c>
      <c r="C1548" s="2">
        <v>44943</v>
      </c>
      <c r="D1548" s="1" t="s">
        <v>10</v>
      </c>
      <c r="E1548" s="18" t="s">
        <v>9</v>
      </c>
      <c r="F1548" s="18">
        <v>6021</v>
      </c>
      <c r="G1548" t="str">
        <f>VLOOKUP(B1548,'Store Size'!A$20:D$28,4,FALSE)</f>
        <v>Medium</v>
      </c>
    </row>
    <row r="1549" spans="1:7" x14ac:dyDescent="0.3">
      <c r="A1549" s="1" t="s">
        <v>16</v>
      </c>
      <c r="B1549" s="1" t="str">
        <f>VLOOKUP(A1549,Store_Code!$A$2:$B$10,2,FALSE)</f>
        <v>Inverness</v>
      </c>
      <c r="C1549" s="2">
        <v>44944</v>
      </c>
      <c r="D1549" s="1" t="s">
        <v>10</v>
      </c>
      <c r="E1549" s="18" t="s">
        <v>9</v>
      </c>
      <c r="F1549" s="18">
        <v>4961</v>
      </c>
      <c r="G1549" t="str">
        <f>VLOOKUP(B1549,'Store Size'!A$20:D$28,4,FALSE)</f>
        <v>Medium</v>
      </c>
    </row>
    <row r="1550" spans="1:7" x14ac:dyDescent="0.3">
      <c r="A1550" s="1" t="s">
        <v>16</v>
      </c>
      <c r="B1550" s="1" t="str">
        <f>VLOOKUP(A1550,Store_Code!$A$2:$B$10,2,FALSE)</f>
        <v>Inverness</v>
      </c>
      <c r="C1550" s="2">
        <v>44945</v>
      </c>
      <c r="D1550" s="1" t="s">
        <v>10</v>
      </c>
      <c r="E1550" s="18" t="s">
        <v>9</v>
      </c>
      <c r="F1550" s="18">
        <v>5131</v>
      </c>
      <c r="G1550" t="str">
        <f>VLOOKUP(B1550,'Store Size'!A$20:D$28,4,FALSE)</f>
        <v>Medium</v>
      </c>
    </row>
    <row r="1551" spans="1:7" x14ac:dyDescent="0.3">
      <c r="A1551" s="1" t="s">
        <v>16</v>
      </c>
      <c r="B1551" s="1" t="str">
        <f>VLOOKUP(A1551,Store_Code!$A$2:$B$10,2,FALSE)</f>
        <v>Inverness</v>
      </c>
      <c r="C1551" s="2">
        <v>44946</v>
      </c>
      <c r="D1551" s="1" t="s">
        <v>10</v>
      </c>
      <c r="E1551" s="18" t="s">
        <v>9</v>
      </c>
      <c r="F1551" s="18">
        <v>6413</v>
      </c>
      <c r="G1551" t="str">
        <f>VLOOKUP(B1551,'Store Size'!A$20:D$28,4,FALSE)</f>
        <v>Medium</v>
      </c>
    </row>
    <row r="1552" spans="1:7" x14ac:dyDescent="0.3">
      <c r="A1552" s="1" t="s">
        <v>16</v>
      </c>
      <c r="B1552" s="1" t="str">
        <f>VLOOKUP(A1552,Store_Code!$A$2:$B$10,2,FALSE)</f>
        <v>Inverness</v>
      </c>
      <c r="C1552" s="2">
        <v>44947</v>
      </c>
      <c r="D1552" s="1" t="s">
        <v>10</v>
      </c>
      <c r="E1552" s="18" t="s">
        <v>9</v>
      </c>
      <c r="F1552" s="18">
        <v>5396</v>
      </c>
      <c r="G1552" t="str">
        <f>VLOOKUP(B1552,'Store Size'!A$20:D$28,4,FALSE)</f>
        <v>Medium</v>
      </c>
    </row>
    <row r="1553" spans="1:7" x14ac:dyDescent="0.3">
      <c r="A1553" s="1" t="s">
        <v>16</v>
      </c>
      <c r="B1553" s="1" t="str">
        <f>VLOOKUP(A1553,Store_Code!$A$2:$B$10,2,FALSE)</f>
        <v>Inverness</v>
      </c>
      <c r="C1553" s="2">
        <v>44948</v>
      </c>
      <c r="D1553" s="1" t="s">
        <v>10</v>
      </c>
      <c r="E1553" s="18" t="s">
        <v>9</v>
      </c>
      <c r="F1553" s="18">
        <v>6077</v>
      </c>
      <c r="G1553" t="str">
        <f>VLOOKUP(B1553,'Store Size'!A$20:D$28,4,FALSE)</f>
        <v>Medium</v>
      </c>
    </row>
    <row r="1554" spans="1:7" x14ac:dyDescent="0.3">
      <c r="A1554" s="1" t="s">
        <v>16</v>
      </c>
      <c r="B1554" s="1" t="str">
        <f>VLOOKUP(A1554,Store_Code!$A$2:$B$10,2,FALSE)</f>
        <v>Inverness</v>
      </c>
      <c r="C1554" s="2">
        <v>44949</v>
      </c>
      <c r="D1554" s="1" t="s">
        <v>10</v>
      </c>
      <c r="E1554" s="18" t="s">
        <v>9</v>
      </c>
      <c r="F1554" s="18">
        <v>5520</v>
      </c>
      <c r="G1554" t="str">
        <f>VLOOKUP(B1554,'Store Size'!A$20:D$28,4,FALSE)</f>
        <v>Medium</v>
      </c>
    </row>
    <row r="1555" spans="1:7" x14ac:dyDescent="0.3">
      <c r="A1555" s="1" t="s">
        <v>16</v>
      </c>
      <c r="B1555" s="1" t="str">
        <f>VLOOKUP(A1555,Store_Code!$A$2:$B$10,2,FALSE)</f>
        <v>Inverness</v>
      </c>
      <c r="C1555" s="2">
        <v>44950</v>
      </c>
      <c r="D1555" s="1" t="s">
        <v>10</v>
      </c>
      <c r="E1555" s="18" t="s">
        <v>9</v>
      </c>
      <c r="F1555" s="18">
        <v>5662</v>
      </c>
      <c r="G1555" t="str">
        <f>VLOOKUP(B1555,'Store Size'!A$20:D$28,4,FALSE)</f>
        <v>Medium</v>
      </c>
    </row>
    <row r="1556" spans="1:7" x14ac:dyDescent="0.3">
      <c r="A1556" s="1" t="s">
        <v>16</v>
      </c>
      <c r="B1556" s="1" t="str">
        <f>VLOOKUP(A1556,Store_Code!$A$2:$B$10,2,FALSE)</f>
        <v>Inverness</v>
      </c>
      <c r="C1556" s="2">
        <v>44951</v>
      </c>
      <c r="D1556" s="1" t="s">
        <v>10</v>
      </c>
      <c r="E1556" s="18" t="s">
        <v>9</v>
      </c>
      <c r="F1556" s="18">
        <v>5143</v>
      </c>
      <c r="G1556" t="str">
        <f>VLOOKUP(B1556,'Store Size'!A$20:D$28,4,FALSE)</f>
        <v>Medium</v>
      </c>
    </row>
    <row r="1557" spans="1:7" x14ac:dyDescent="0.3">
      <c r="A1557" s="1" t="s">
        <v>16</v>
      </c>
      <c r="B1557" s="1" t="str">
        <f>VLOOKUP(A1557,Store_Code!$A$2:$B$10,2,FALSE)</f>
        <v>Inverness</v>
      </c>
      <c r="C1557" s="2">
        <v>44952</v>
      </c>
      <c r="D1557" s="1" t="s">
        <v>10</v>
      </c>
      <c r="E1557" s="18" t="s">
        <v>9</v>
      </c>
      <c r="F1557" s="18">
        <v>5178</v>
      </c>
      <c r="G1557" t="str">
        <f>VLOOKUP(B1557,'Store Size'!A$20:D$28,4,FALSE)</f>
        <v>Medium</v>
      </c>
    </row>
    <row r="1558" spans="1:7" x14ac:dyDescent="0.3">
      <c r="A1558" s="1" t="s">
        <v>16</v>
      </c>
      <c r="B1558" s="1" t="str">
        <f>VLOOKUP(A1558,Store_Code!$A$2:$B$10,2,FALSE)</f>
        <v>Inverness</v>
      </c>
      <c r="C1558" s="2">
        <v>44953</v>
      </c>
      <c r="D1558" s="1" t="s">
        <v>10</v>
      </c>
      <c r="E1558" s="18" t="s">
        <v>9</v>
      </c>
      <c r="F1558" s="18">
        <v>5544</v>
      </c>
      <c r="G1558" t="str">
        <f>VLOOKUP(B1558,'Store Size'!A$20:D$28,4,FALSE)</f>
        <v>Medium</v>
      </c>
    </row>
    <row r="1559" spans="1:7" x14ac:dyDescent="0.3">
      <c r="A1559" s="1" t="s">
        <v>16</v>
      </c>
      <c r="B1559" s="1" t="str">
        <f>VLOOKUP(A1559,Store_Code!$A$2:$B$10,2,FALSE)</f>
        <v>Inverness</v>
      </c>
      <c r="C1559" s="2">
        <v>44954</v>
      </c>
      <c r="D1559" s="1" t="s">
        <v>10</v>
      </c>
      <c r="E1559" s="18" t="s">
        <v>9</v>
      </c>
      <c r="F1559" s="18">
        <v>5132</v>
      </c>
      <c r="G1559" t="str">
        <f>VLOOKUP(B1559,'Store Size'!A$20:D$28,4,FALSE)</f>
        <v>Medium</v>
      </c>
    </row>
    <row r="1560" spans="1:7" x14ac:dyDescent="0.3">
      <c r="A1560" s="1" t="s">
        <v>16</v>
      </c>
      <c r="B1560" s="1" t="str">
        <f>VLOOKUP(A1560,Store_Code!$A$2:$B$10,2,FALSE)</f>
        <v>Inverness</v>
      </c>
      <c r="C1560" s="2">
        <v>44955</v>
      </c>
      <c r="D1560" s="1" t="s">
        <v>10</v>
      </c>
      <c r="E1560" s="18" t="s">
        <v>9</v>
      </c>
      <c r="F1560" s="18">
        <v>6360</v>
      </c>
      <c r="G1560" t="str">
        <f>VLOOKUP(B1560,'Store Size'!A$20:D$28,4,FALSE)</f>
        <v>Medium</v>
      </c>
    </row>
    <row r="1561" spans="1:7" x14ac:dyDescent="0.3">
      <c r="A1561" s="1" t="s">
        <v>16</v>
      </c>
      <c r="B1561" s="1" t="str">
        <f>VLOOKUP(A1561,Store_Code!$A$2:$B$10,2,FALSE)</f>
        <v>Inverness</v>
      </c>
      <c r="C1561" s="2">
        <v>44956</v>
      </c>
      <c r="D1561" s="1" t="s">
        <v>10</v>
      </c>
      <c r="E1561" s="18" t="s">
        <v>9</v>
      </c>
      <c r="F1561" s="18">
        <v>5247</v>
      </c>
      <c r="G1561" t="str">
        <f>VLOOKUP(B1561,'Store Size'!A$20:D$28,4,FALSE)</f>
        <v>Medium</v>
      </c>
    </row>
    <row r="1562" spans="1:7" x14ac:dyDescent="0.3">
      <c r="A1562" s="1" t="s">
        <v>16</v>
      </c>
      <c r="B1562" s="1" t="str">
        <f>VLOOKUP(A1562,Store_Code!$A$2:$B$10,2,FALSE)</f>
        <v>Inverness</v>
      </c>
      <c r="C1562" s="2">
        <v>44957</v>
      </c>
      <c r="D1562" s="1" t="s">
        <v>10</v>
      </c>
      <c r="E1562" s="18" t="s">
        <v>9</v>
      </c>
      <c r="F1562" s="18">
        <v>6194</v>
      </c>
      <c r="G1562" t="str">
        <f>VLOOKUP(B1562,'Store Size'!A$20:D$28,4,FALSE)</f>
        <v>Medium</v>
      </c>
    </row>
    <row r="1563" spans="1:7" x14ac:dyDescent="0.3">
      <c r="A1563" s="1" t="s">
        <v>16</v>
      </c>
      <c r="B1563" s="1" t="str">
        <f>VLOOKUP(A1563,Store_Code!$A$2:$B$10,2,FALSE)</f>
        <v>Inverness</v>
      </c>
      <c r="C1563" s="2">
        <v>44958</v>
      </c>
      <c r="D1563" s="1" t="s">
        <v>10</v>
      </c>
      <c r="E1563" s="18" t="s">
        <v>9</v>
      </c>
      <c r="F1563" s="18">
        <v>5750</v>
      </c>
      <c r="G1563" t="str">
        <f>VLOOKUP(B1563,'Store Size'!A$20:D$28,4,FALSE)</f>
        <v>Medium</v>
      </c>
    </row>
    <row r="1564" spans="1:7" x14ac:dyDescent="0.3">
      <c r="A1564" s="1" t="s">
        <v>16</v>
      </c>
      <c r="B1564" s="1" t="str">
        <f>VLOOKUP(A1564,Store_Code!$A$2:$B$10,2,FALSE)</f>
        <v>Inverness</v>
      </c>
      <c r="C1564" s="2">
        <v>44959</v>
      </c>
      <c r="D1564" s="1" t="s">
        <v>10</v>
      </c>
      <c r="E1564" s="18" t="s">
        <v>9</v>
      </c>
      <c r="F1564" s="18">
        <v>4987</v>
      </c>
      <c r="G1564" t="str">
        <f>VLOOKUP(B1564,'Store Size'!A$20:D$28,4,FALSE)</f>
        <v>Medium</v>
      </c>
    </row>
    <row r="1565" spans="1:7" x14ac:dyDescent="0.3">
      <c r="A1565" s="1" t="s">
        <v>16</v>
      </c>
      <c r="B1565" s="1" t="str">
        <f>VLOOKUP(A1565,Store_Code!$A$2:$B$10,2,FALSE)</f>
        <v>Inverness</v>
      </c>
      <c r="C1565" s="2">
        <v>44960</v>
      </c>
      <c r="D1565" s="1" t="s">
        <v>10</v>
      </c>
      <c r="E1565" s="18" t="s">
        <v>9</v>
      </c>
      <c r="F1565" s="18">
        <v>5219</v>
      </c>
      <c r="G1565" t="str">
        <f>VLOOKUP(B1565,'Store Size'!A$20:D$28,4,FALSE)</f>
        <v>Medium</v>
      </c>
    </row>
    <row r="1566" spans="1:7" x14ac:dyDescent="0.3">
      <c r="A1566" s="1" t="s">
        <v>16</v>
      </c>
      <c r="B1566" s="1" t="str">
        <f>VLOOKUP(A1566,Store_Code!$A$2:$B$10,2,FALSE)</f>
        <v>Inverness</v>
      </c>
      <c r="C1566" s="2">
        <v>44961</v>
      </c>
      <c r="D1566" s="1" t="s">
        <v>10</v>
      </c>
      <c r="E1566" s="18" t="s">
        <v>9</v>
      </c>
      <c r="F1566" s="18">
        <v>5513</v>
      </c>
      <c r="G1566" t="str">
        <f>VLOOKUP(B1566,'Store Size'!A$20:D$28,4,FALSE)</f>
        <v>Medium</v>
      </c>
    </row>
    <row r="1567" spans="1:7" x14ac:dyDescent="0.3">
      <c r="A1567" s="1" t="s">
        <v>16</v>
      </c>
      <c r="B1567" s="1" t="str">
        <f>VLOOKUP(A1567,Store_Code!$A$2:$B$10,2,FALSE)</f>
        <v>Inverness</v>
      </c>
      <c r="C1567" s="2">
        <v>44962</v>
      </c>
      <c r="D1567" s="1" t="s">
        <v>10</v>
      </c>
      <c r="E1567" s="18" t="s">
        <v>9</v>
      </c>
      <c r="F1567" s="18">
        <v>6321</v>
      </c>
      <c r="G1567" t="str">
        <f>VLOOKUP(B1567,'Store Size'!A$20:D$28,4,FALSE)</f>
        <v>Medium</v>
      </c>
    </row>
    <row r="1568" spans="1:7" x14ac:dyDescent="0.3">
      <c r="A1568" s="1" t="s">
        <v>16</v>
      </c>
      <c r="B1568" s="1" t="str">
        <f>VLOOKUP(A1568,Store_Code!$A$2:$B$10,2,FALSE)</f>
        <v>Inverness</v>
      </c>
      <c r="C1568" s="2">
        <v>44963</v>
      </c>
      <c r="D1568" s="1" t="s">
        <v>10</v>
      </c>
      <c r="E1568" s="18" t="s">
        <v>9</v>
      </c>
      <c r="F1568" s="18">
        <v>5941</v>
      </c>
      <c r="G1568" t="str">
        <f>VLOOKUP(B1568,'Store Size'!A$20:D$28,4,FALSE)</f>
        <v>Medium</v>
      </c>
    </row>
    <row r="1569" spans="1:7" x14ac:dyDescent="0.3">
      <c r="A1569" s="1" t="s">
        <v>16</v>
      </c>
      <c r="B1569" s="1" t="str">
        <f>VLOOKUP(A1569,Store_Code!$A$2:$B$10,2,FALSE)</f>
        <v>Inverness</v>
      </c>
      <c r="C1569" s="2">
        <v>44964</v>
      </c>
      <c r="D1569" s="1" t="s">
        <v>10</v>
      </c>
      <c r="E1569" s="18" t="s">
        <v>9</v>
      </c>
      <c r="F1569" s="18">
        <v>4922</v>
      </c>
      <c r="G1569" t="str">
        <f>VLOOKUP(B1569,'Store Size'!A$20:D$28,4,FALSE)</f>
        <v>Medium</v>
      </c>
    </row>
    <row r="1570" spans="1:7" x14ac:dyDescent="0.3">
      <c r="A1570" s="1" t="s">
        <v>16</v>
      </c>
      <c r="B1570" s="1" t="str">
        <f>VLOOKUP(A1570,Store_Code!$A$2:$B$10,2,FALSE)</f>
        <v>Inverness</v>
      </c>
      <c r="C1570" s="2">
        <v>44965</v>
      </c>
      <c r="D1570" s="1" t="s">
        <v>10</v>
      </c>
      <c r="E1570" s="18" t="s">
        <v>9</v>
      </c>
      <c r="F1570" s="18">
        <v>4990</v>
      </c>
      <c r="G1570" t="str">
        <f>VLOOKUP(B1570,'Store Size'!A$20:D$28,4,FALSE)</f>
        <v>Medium</v>
      </c>
    </row>
    <row r="1571" spans="1:7" x14ac:dyDescent="0.3">
      <c r="A1571" s="1" t="s">
        <v>16</v>
      </c>
      <c r="B1571" s="1" t="str">
        <f>VLOOKUP(A1571,Store_Code!$A$2:$B$10,2,FALSE)</f>
        <v>Inverness</v>
      </c>
      <c r="C1571" s="2">
        <v>44966</v>
      </c>
      <c r="D1571" s="1" t="s">
        <v>10</v>
      </c>
      <c r="E1571" s="18" t="s">
        <v>9</v>
      </c>
      <c r="F1571" s="18">
        <v>5488</v>
      </c>
      <c r="G1571" t="str">
        <f>VLOOKUP(B1571,'Store Size'!A$20:D$28,4,FALSE)</f>
        <v>Medium</v>
      </c>
    </row>
    <row r="1572" spans="1:7" x14ac:dyDescent="0.3">
      <c r="A1572" s="1" t="s">
        <v>16</v>
      </c>
      <c r="B1572" s="1" t="str">
        <f>VLOOKUP(A1572,Store_Code!$A$2:$B$10,2,FALSE)</f>
        <v>Inverness</v>
      </c>
      <c r="C1572" s="2">
        <v>44967</v>
      </c>
      <c r="D1572" s="1" t="s">
        <v>10</v>
      </c>
      <c r="E1572" s="18" t="s">
        <v>9</v>
      </c>
      <c r="F1572" s="18">
        <v>5053</v>
      </c>
      <c r="G1572" t="str">
        <f>VLOOKUP(B1572,'Store Size'!A$20:D$28,4,FALSE)</f>
        <v>Medium</v>
      </c>
    </row>
    <row r="1573" spans="1:7" x14ac:dyDescent="0.3">
      <c r="A1573" s="1" t="s">
        <v>16</v>
      </c>
      <c r="B1573" s="1" t="str">
        <f>VLOOKUP(A1573,Store_Code!$A$2:$B$10,2,FALSE)</f>
        <v>Inverness</v>
      </c>
      <c r="C1573" s="2">
        <v>44968</v>
      </c>
      <c r="D1573" s="1" t="s">
        <v>10</v>
      </c>
      <c r="E1573" s="18" t="s">
        <v>9</v>
      </c>
      <c r="F1573" s="18">
        <v>4959</v>
      </c>
      <c r="G1573" t="str">
        <f>VLOOKUP(B1573,'Store Size'!A$20:D$28,4,FALSE)</f>
        <v>Medium</v>
      </c>
    </row>
    <row r="1574" spans="1:7" x14ac:dyDescent="0.3">
      <c r="A1574" s="1" t="s">
        <v>16</v>
      </c>
      <c r="B1574" s="1" t="str">
        <f>VLOOKUP(A1574,Store_Code!$A$2:$B$10,2,FALSE)</f>
        <v>Inverness</v>
      </c>
      <c r="C1574" s="2">
        <v>44969</v>
      </c>
      <c r="D1574" s="1" t="s">
        <v>10</v>
      </c>
      <c r="E1574" s="18" t="s">
        <v>9</v>
      </c>
      <c r="F1574" s="18">
        <v>5175</v>
      </c>
      <c r="G1574" t="str">
        <f>VLOOKUP(B1574,'Store Size'!A$20:D$28,4,FALSE)</f>
        <v>Medium</v>
      </c>
    </row>
    <row r="1575" spans="1:7" x14ac:dyDescent="0.3">
      <c r="A1575" s="1" t="s">
        <v>16</v>
      </c>
      <c r="B1575" s="1" t="str">
        <f>VLOOKUP(A1575,Store_Code!$A$2:$B$10,2,FALSE)</f>
        <v>Inverness</v>
      </c>
      <c r="C1575" s="2">
        <v>44970</v>
      </c>
      <c r="D1575" s="1" t="s">
        <v>10</v>
      </c>
      <c r="E1575" s="18" t="s">
        <v>9</v>
      </c>
      <c r="F1575" s="18">
        <v>5530</v>
      </c>
      <c r="G1575" t="str">
        <f>VLOOKUP(B1575,'Store Size'!A$20:D$28,4,FALSE)</f>
        <v>Medium</v>
      </c>
    </row>
    <row r="1576" spans="1:7" x14ac:dyDescent="0.3">
      <c r="A1576" s="1" t="s">
        <v>16</v>
      </c>
      <c r="B1576" s="1" t="str">
        <f>VLOOKUP(A1576,Store_Code!$A$2:$B$10,2,FALSE)</f>
        <v>Inverness</v>
      </c>
      <c r="C1576" s="2">
        <v>44971</v>
      </c>
      <c r="D1576" s="1" t="s">
        <v>10</v>
      </c>
      <c r="E1576" s="18" t="s">
        <v>9</v>
      </c>
      <c r="F1576" s="18">
        <v>5793</v>
      </c>
      <c r="G1576" t="str">
        <f>VLOOKUP(B1576,'Store Size'!A$20:D$28,4,FALSE)</f>
        <v>Medium</v>
      </c>
    </row>
    <row r="1577" spans="1:7" x14ac:dyDescent="0.3">
      <c r="A1577" s="1" t="s">
        <v>16</v>
      </c>
      <c r="B1577" s="1" t="str">
        <f>VLOOKUP(A1577,Store_Code!$A$2:$B$10,2,FALSE)</f>
        <v>Inverness</v>
      </c>
      <c r="C1577" s="2">
        <v>44972</v>
      </c>
      <c r="D1577" s="1" t="s">
        <v>10</v>
      </c>
      <c r="E1577" s="18" t="s">
        <v>9</v>
      </c>
      <c r="F1577" s="18">
        <v>5415</v>
      </c>
      <c r="G1577" t="str">
        <f>VLOOKUP(B1577,'Store Size'!A$20:D$28,4,FALSE)</f>
        <v>Medium</v>
      </c>
    </row>
    <row r="1578" spans="1:7" x14ac:dyDescent="0.3">
      <c r="A1578" s="1" t="s">
        <v>16</v>
      </c>
      <c r="B1578" s="1" t="str">
        <f>VLOOKUP(A1578,Store_Code!$A$2:$B$10,2,FALSE)</f>
        <v>Inverness</v>
      </c>
      <c r="C1578" s="2">
        <v>44973</v>
      </c>
      <c r="D1578" s="1" t="s">
        <v>10</v>
      </c>
      <c r="E1578" s="18" t="s">
        <v>9</v>
      </c>
      <c r="F1578" s="18">
        <v>5586</v>
      </c>
      <c r="G1578" t="str">
        <f>VLOOKUP(B1578,'Store Size'!A$20:D$28,4,FALSE)</f>
        <v>Medium</v>
      </c>
    </row>
    <row r="1579" spans="1:7" x14ac:dyDescent="0.3">
      <c r="A1579" s="1" t="s">
        <v>16</v>
      </c>
      <c r="B1579" s="1" t="str">
        <f>VLOOKUP(A1579,Store_Code!$A$2:$B$10,2,FALSE)</f>
        <v>Inverness</v>
      </c>
      <c r="C1579" s="2">
        <v>44974</v>
      </c>
      <c r="D1579" s="1" t="s">
        <v>10</v>
      </c>
      <c r="E1579" s="18" t="s">
        <v>9</v>
      </c>
      <c r="F1579" s="18">
        <v>5654</v>
      </c>
      <c r="G1579" t="str">
        <f>VLOOKUP(B1579,'Store Size'!A$20:D$28,4,FALSE)</f>
        <v>Medium</v>
      </c>
    </row>
    <row r="1580" spans="1:7" x14ac:dyDescent="0.3">
      <c r="A1580" s="1" t="s">
        <v>16</v>
      </c>
      <c r="B1580" s="1" t="str">
        <f>VLOOKUP(A1580,Store_Code!$A$2:$B$10,2,FALSE)</f>
        <v>Inverness</v>
      </c>
      <c r="C1580" s="2">
        <v>44975</v>
      </c>
      <c r="D1580" s="1" t="s">
        <v>10</v>
      </c>
      <c r="E1580" s="18" t="s">
        <v>9</v>
      </c>
      <c r="F1580" s="18">
        <v>5427</v>
      </c>
      <c r="G1580" t="str">
        <f>VLOOKUP(B1580,'Store Size'!A$20:D$28,4,FALSE)</f>
        <v>Medium</v>
      </c>
    </row>
    <row r="1581" spans="1:7" x14ac:dyDescent="0.3">
      <c r="A1581" s="1" t="s">
        <v>16</v>
      </c>
      <c r="B1581" s="1" t="str">
        <f>VLOOKUP(A1581,Store_Code!$A$2:$B$10,2,FALSE)</f>
        <v>Inverness</v>
      </c>
      <c r="C1581" s="2">
        <v>44976</v>
      </c>
      <c r="D1581" s="1" t="s">
        <v>10</v>
      </c>
      <c r="E1581" s="18" t="s">
        <v>9</v>
      </c>
      <c r="F1581" s="18">
        <v>5919</v>
      </c>
      <c r="G1581" t="str">
        <f>VLOOKUP(B1581,'Store Size'!A$20:D$28,4,FALSE)</f>
        <v>Medium</v>
      </c>
    </row>
    <row r="1582" spans="1:7" x14ac:dyDescent="0.3">
      <c r="A1582" s="1" t="s">
        <v>16</v>
      </c>
      <c r="B1582" s="1" t="str">
        <f>VLOOKUP(A1582,Store_Code!$A$2:$B$10,2,FALSE)</f>
        <v>Inverness</v>
      </c>
      <c r="C1582" s="2">
        <v>44977</v>
      </c>
      <c r="D1582" s="1" t="s">
        <v>10</v>
      </c>
      <c r="E1582" s="18" t="s">
        <v>9</v>
      </c>
      <c r="F1582" s="18">
        <v>6425</v>
      </c>
      <c r="G1582" t="str">
        <f>VLOOKUP(B1582,'Store Size'!A$20:D$28,4,FALSE)</f>
        <v>Medium</v>
      </c>
    </row>
    <row r="1583" spans="1:7" x14ac:dyDescent="0.3">
      <c r="A1583" s="1" t="s">
        <v>16</v>
      </c>
      <c r="B1583" s="1" t="str">
        <f>VLOOKUP(A1583,Store_Code!$A$2:$B$10,2,FALSE)</f>
        <v>Inverness</v>
      </c>
      <c r="C1583" s="2">
        <v>44978</v>
      </c>
      <c r="D1583" s="1" t="s">
        <v>10</v>
      </c>
      <c r="E1583" s="18" t="s">
        <v>9</v>
      </c>
      <c r="F1583" s="18">
        <v>6011</v>
      </c>
      <c r="G1583" t="str">
        <f>VLOOKUP(B1583,'Store Size'!A$20:D$28,4,FALSE)</f>
        <v>Medium</v>
      </c>
    </row>
    <row r="1584" spans="1:7" x14ac:dyDescent="0.3">
      <c r="A1584" s="1" t="s">
        <v>16</v>
      </c>
      <c r="B1584" s="1" t="str">
        <f>VLOOKUP(A1584,Store_Code!$A$2:$B$10,2,FALSE)</f>
        <v>Inverness</v>
      </c>
      <c r="C1584" s="2">
        <v>44979</v>
      </c>
      <c r="D1584" s="1" t="s">
        <v>10</v>
      </c>
      <c r="E1584" s="18" t="s">
        <v>7</v>
      </c>
      <c r="F1584" s="18">
        <v>6555</v>
      </c>
      <c r="G1584" t="str">
        <f>VLOOKUP(B1584,'Store Size'!A$20:D$28,4,FALSE)</f>
        <v>Medium</v>
      </c>
    </row>
    <row r="1585" spans="1:7" x14ac:dyDescent="0.3">
      <c r="A1585" s="1" t="s">
        <v>16</v>
      </c>
      <c r="B1585" s="1" t="str">
        <f>VLOOKUP(A1585,Store_Code!$A$2:$B$10,2,FALSE)</f>
        <v>Inverness</v>
      </c>
      <c r="C1585" s="2">
        <v>44980</v>
      </c>
      <c r="D1585" s="1" t="s">
        <v>10</v>
      </c>
      <c r="E1585" s="18" t="s">
        <v>7</v>
      </c>
      <c r="F1585" s="18">
        <v>6289</v>
      </c>
      <c r="G1585" t="str">
        <f>VLOOKUP(B1585,'Store Size'!A$20:D$28,4,FALSE)</f>
        <v>Medium</v>
      </c>
    </row>
    <row r="1586" spans="1:7" x14ac:dyDescent="0.3">
      <c r="A1586" s="1" t="s">
        <v>16</v>
      </c>
      <c r="B1586" s="1" t="str">
        <f>VLOOKUP(A1586,Store_Code!$A$2:$B$10,2,FALSE)</f>
        <v>Inverness</v>
      </c>
      <c r="C1586" s="2">
        <v>44981</v>
      </c>
      <c r="D1586" s="1" t="s">
        <v>10</v>
      </c>
      <c r="E1586" s="18" t="s">
        <v>7</v>
      </c>
      <c r="F1586" s="18">
        <v>6340</v>
      </c>
      <c r="G1586" t="str">
        <f>VLOOKUP(B1586,'Store Size'!A$20:D$28,4,FALSE)</f>
        <v>Medium</v>
      </c>
    </row>
    <row r="1587" spans="1:7" x14ac:dyDescent="0.3">
      <c r="A1587" s="1" t="s">
        <v>16</v>
      </c>
      <c r="B1587" s="1" t="str">
        <f>VLOOKUP(A1587,Store_Code!$A$2:$B$10,2,FALSE)</f>
        <v>Inverness</v>
      </c>
      <c r="C1587" s="2">
        <v>44982</v>
      </c>
      <c r="D1587" s="1" t="s">
        <v>10</v>
      </c>
      <c r="E1587" s="18" t="s">
        <v>7</v>
      </c>
      <c r="F1587" s="18">
        <v>6696</v>
      </c>
      <c r="G1587" t="str">
        <f>VLOOKUP(B1587,'Store Size'!A$20:D$28,4,FALSE)</f>
        <v>Medium</v>
      </c>
    </row>
    <row r="1588" spans="1:7" x14ac:dyDescent="0.3">
      <c r="A1588" s="1" t="s">
        <v>16</v>
      </c>
      <c r="B1588" s="1" t="str">
        <f>VLOOKUP(A1588,Store_Code!$A$2:$B$10,2,FALSE)</f>
        <v>Inverness</v>
      </c>
      <c r="C1588" s="2">
        <v>44983</v>
      </c>
      <c r="D1588" s="1" t="s">
        <v>10</v>
      </c>
      <c r="E1588" s="18" t="s">
        <v>7</v>
      </c>
      <c r="F1588" s="18">
        <v>7031</v>
      </c>
      <c r="G1588" t="str">
        <f>VLOOKUP(B1588,'Store Size'!A$20:D$28,4,FALSE)</f>
        <v>Medium</v>
      </c>
    </row>
    <row r="1589" spans="1:7" x14ac:dyDescent="0.3">
      <c r="A1589" s="1" t="s">
        <v>16</v>
      </c>
      <c r="B1589" s="1" t="str">
        <f>VLOOKUP(A1589,Store_Code!$A$2:$B$10,2,FALSE)</f>
        <v>Inverness</v>
      </c>
      <c r="C1589" s="2">
        <v>44984</v>
      </c>
      <c r="D1589" s="1" t="s">
        <v>10</v>
      </c>
      <c r="E1589" s="18" t="s">
        <v>7</v>
      </c>
      <c r="F1589" s="18">
        <v>5756</v>
      </c>
      <c r="G1589" t="str">
        <f>VLOOKUP(B1589,'Store Size'!A$20:D$28,4,FALSE)</f>
        <v>Medium</v>
      </c>
    </row>
    <row r="1590" spans="1:7" x14ac:dyDescent="0.3">
      <c r="A1590" s="1" t="s">
        <v>16</v>
      </c>
      <c r="B1590" s="1" t="str">
        <f>VLOOKUP(A1590,Store_Code!$A$2:$B$10,2,FALSE)</f>
        <v>Inverness</v>
      </c>
      <c r="C1590" s="2">
        <v>44985</v>
      </c>
      <c r="D1590" s="1" t="s">
        <v>10</v>
      </c>
      <c r="E1590" s="18" t="s">
        <v>7</v>
      </c>
      <c r="F1590" s="18">
        <v>5609</v>
      </c>
      <c r="G1590" t="str">
        <f>VLOOKUP(B1590,'Store Size'!A$20:D$28,4,FALSE)</f>
        <v>Medium</v>
      </c>
    </row>
    <row r="1591" spans="1:7" x14ac:dyDescent="0.3">
      <c r="A1591" s="1" t="s">
        <v>16</v>
      </c>
      <c r="B1591" s="1" t="str">
        <f>VLOOKUP(A1591,Store_Code!$A$2:$B$10,2,FALSE)</f>
        <v>Inverness</v>
      </c>
      <c r="C1591" s="2">
        <v>44986</v>
      </c>
      <c r="D1591" s="1" t="s">
        <v>10</v>
      </c>
      <c r="E1591" s="18" t="s">
        <v>9</v>
      </c>
      <c r="F1591" s="18">
        <v>6194</v>
      </c>
      <c r="G1591" t="str">
        <f>VLOOKUP(B1591,'Store Size'!A$20:D$28,4,FALSE)</f>
        <v>Medium</v>
      </c>
    </row>
    <row r="1592" spans="1:7" x14ac:dyDescent="0.3">
      <c r="A1592" s="1" t="s">
        <v>16</v>
      </c>
      <c r="B1592" s="1" t="str">
        <f>VLOOKUP(A1592,Store_Code!$A$2:$B$10,2,FALSE)</f>
        <v>Inverness</v>
      </c>
      <c r="C1592" s="2">
        <v>44987</v>
      </c>
      <c r="D1592" s="1" t="s">
        <v>10</v>
      </c>
      <c r="E1592" s="18" t="s">
        <v>9</v>
      </c>
      <c r="F1592" s="18">
        <v>6184</v>
      </c>
      <c r="G1592" t="str">
        <f>VLOOKUP(B1592,'Store Size'!A$20:D$28,4,FALSE)</f>
        <v>Medium</v>
      </c>
    </row>
    <row r="1593" spans="1:7" x14ac:dyDescent="0.3">
      <c r="A1593" s="1" t="s">
        <v>16</v>
      </c>
      <c r="B1593" s="1" t="str">
        <f>VLOOKUP(A1593,Store_Code!$A$2:$B$10,2,FALSE)</f>
        <v>Inverness</v>
      </c>
      <c r="C1593" s="2">
        <v>44988</v>
      </c>
      <c r="D1593" s="1" t="s">
        <v>10</v>
      </c>
      <c r="E1593" s="18" t="s">
        <v>9</v>
      </c>
      <c r="F1593" s="18">
        <v>4920</v>
      </c>
      <c r="G1593" t="str">
        <f>VLOOKUP(B1593,'Store Size'!A$20:D$28,4,FALSE)</f>
        <v>Medium</v>
      </c>
    </row>
    <row r="1594" spans="1:7" x14ac:dyDescent="0.3">
      <c r="A1594" s="1" t="s">
        <v>16</v>
      </c>
      <c r="B1594" s="1" t="str">
        <f>VLOOKUP(A1594,Store_Code!$A$2:$B$10,2,FALSE)</f>
        <v>Inverness</v>
      </c>
      <c r="C1594" s="2">
        <v>44989</v>
      </c>
      <c r="D1594" s="1" t="s">
        <v>10</v>
      </c>
      <c r="E1594" s="18" t="s">
        <v>9</v>
      </c>
      <c r="F1594" s="18">
        <v>5655</v>
      </c>
      <c r="G1594" t="str">
        <f>VLOOKUP(B1594,'Store Size'!A$20:D$28,4,FALSE)</f>
        <v>Medium</v>
      </c>
    </row>
    <row r="1595" spans="1:7" x14ac:dyDescent="0.3">
      <c r="A1595" s="1" t="s">
        <v>16</v>
      </c>
      <c r="B1595" s="1" t="str">
        <f>VLOOKUP(A1595,Store_Code!$A$2:$B$10,2,FALSE)</f>
        <v>Inverness</v>
      </c>
      <c r="C1595" s="2">
        <v>44990</v>
      </c>
      <c r="D1595" s="1" t="s">
        <v>10</v>
      </c>
      <c r="E1595" s="18" t="s">
        <v>9</v>
      </c>
      <c r="F1595" s="18">
        <v>5604</v>
      </c>
      <c r="G1595" t="str">
        <f>VLOOKUP(B1595,'Store Size'!A$20:D$28,4,FALSE)</f>
        <v>Medium</v>
      </c>
    </row>
    <row r="1596" spans="1:7" x14ac:dyDescent="0.3">
      <c r="A1596" s="1" t="s">
        <v>16</v>
      </c>
      <c r="B1596" s="1" t="str">
        <f>VLOOKUP(A1596,Store_Code!$A$2:$B$10,2,FALSE)</f>
        <v>Inverness</v>
      </c>
      <c r="C1596" s="2">
        <v>44991</v>
      </c>
      <c r="D1596" s="1" t="s">
        <v>10</v>
      </c>
      <c r="E1596" s="18" t="s">
        <v>9</v>
      </c>
      <c r="F1596" s="18">
        <v>6469</v>
      </c>
      <c r="G1596" t="str">
        <f>VLOOKUP(B1596,'Store Size'!A$20:D$28,4,FALSE)</f>
        <v>Medium</v>
      </c>
    </row>
    <row r="1597" spans="1:7" x14ac:dyDescent="0.3">
      <c r="A1597" s="1" t="s">
        <v>16</v>
      </c>
      <c r="B1597" s="1" t="str">
        <f>VLOOKUP(A1597,Store_Code!$A$2:$B$10,2,FALSE)</f>
        <v>Inverness</v>
      </c>
      <c r="C1597" s="2">
        <v>44992</v>
      </c>
      <c r="D1597" s="1" t="s">
        <v>10</v>
      </c>
      <c r="E1597" s="18" t="s">
        <v>9</v>
      </c>
      <c r="F1597" s="18">
        <v>5820</v>
      </c>
      <c r="G1597" t="str">
        <f>VLOOKUP(B1597,'Store Size'!A$20:D$28,4,FALSE)</f>
        <v>Medium</v>
      </c>
    </row>
    <row r="1598" spans="1:7" x14ac:dyDescent="0.3">
      <c r="A1598" s="1" t="s">
        <v>16</v>
      </c>
      <c r="B1598" s="1" t="str">
        <f>VLOOKUP(A1598,Store_Code!$A$2:$B$10,2,FALSE)</f>
        <v>Inverness</v>
      </c>
      <c r="C1598" s="2">
        <v>44993</v>
      </c>
      <c r="D1598" s="1" t="s">
        <v>10</v>
      </c>
      <c r="E1598" s="18" t="s">
        <v>9</v>
      </c>
      <c r="F1598" s="18">
        <v>6358</v>
      </c>
      <c r="G1598" t="str">
        <f>VLOOKUP(B1598,'Store Size'!A$20:D$28,4,FALSE)</f>
        <v>Medium</v>
      </c>
    </row>
    <row r="1599" spans="1:7" x14ac:dyDescent="0.3">
      <c r="A1599" s="1" t="s">
        <v>16</v>
      </c>
      <c r="B1599" s="1" t="str">
        <f>VLOOKUP(A1599,Store_Code!$A$2:$B$10,2,FALSE)</f>
        <v>Inverness</v>
      </c>
      <c r="C1599" s="2">
        <v>44994</v>
      </c>
      <c r="D1599" s="1" t="s">
        <v>10</v>
      </c>
      <c r="E1599" s="18" t="s">
        <v>9</v>
      </c>
      <c r="F1599" s="18">
        <v>4942</v>
      </c>
      <c r="G1599" t="str">
        <f>VLOOKUP(B1599,'Store Size'!A$20:D$28,4,FALSE)</f>
        <v>Medium</v>
      </c>
    </row>
    <row r="1600" spans="1:7" x14ac:dyDescent="0.3">
      <c r="A1600" s="1" t="s">
        <v>16</v>
      </c>
      <c r="B1600" s="1" t="str">
        <f>VLOOKUP(A1600,Store_Code!$A$2:$B$10,2,FALSE)</f>
        <v>Inverness</v>
      </c>
      <c r="C1600" s="2">
        <v>44995</v>
      </c>
      <c r="D1600" s="1" t="s">
        <v>10</v>
      </c>
      <c r="E1600" s="18" t="s">
        <v>9</v>
      </c>
      <c r="F1600" s="18">
        <v>5265</v>
      </c>
      <c r="G1600" t="str">
        <f>VLOOKUP(B1600,'Store Size'!A$20:D$28,4,FALSE)</f>
        <v>Medium</v>
      </c>
    </row>
    <row r="1601" spans="1:7" x14ac:dyDescent="0.3">
      <c r="A1601" s="1" t="s">
        <v>16</v>
      </c>
      <c r="B1601" s="1" t="str">
        <f>VLOOKUP(A1601,Store_Code!$A$2:$B$10,2,FALSE)</f>
        <v>Inverness</v>
      </c>
      <c r="C1601" s="2">
        <v>44996</v>
      </c>
      <c r="D1601" s="1" t="s">
        <v>10</v>
      </c>
      <c r="E1601" s="18" t="s">
        <v>9</v>
      </c>
      <c r="F1601" s="18">
        <v>6084</v>
      </c>
      <c r="G1601" t="str">
        <f>VLOOKUP(B1601,'Store Size'!A$20:D$28,4,FALSE)</f>
        <v>Medium</v>
      </c>
    </row>
    <row r="1602" spans="1:7" x14ac:dyDescent="0.3">
      <c r="A1602" s="1" t="s">
        <v>16</v>
      </c>
      <c r="B1602" s="1" t="str">
        <f>VLOOKUP(A1602,Store_Code!$A$2:$B$10,2,FALSE)</f>
        <v>Inverness</v>
      </c>
      <c r="C1602" s="2">
        <v>44997</v>
      </c>
      <c r="D1602" s="1" t="s">
        <v>10</v>
      </c>
      <c r="E1602" s="18" t="s">
        <v>9</v>
      </c>
      <c r="F1602" s="18">
        <v>5505</v>
      </c>
      <c r="G1602" t="str">
        <f>VLOOKUP(B1602,'Store Size'!A$20:D$28,4,FALSE)</f>
        <v>Medium</v>
      </c>
    </row>
    <row r="1603" spans="1:7" x14ac:dyDescent="0.3">
      <c r="A1603" s="1" t="s">
        <v>16</v>
      </c>
      <c r="B1603" s="1" t="str">
        <f>VLOOKUP(A1603,Store_Code!$A$2:$B$10,2,FALSE)</f>
        <v>Inverness</v>
      </c>
      <c r="C1603" s="2">
        <v>44998</v>
      </c>
      <c r="D1603" s="1" t="s">
        <v>10</v>
      </c>
      <c r="E1603" s="18" t="s">
        <v>9</v>
      </c>
      <c r="F1603" s="18">
        <v>6017</v>
      </c>
      <c r="G1603" t="str">
        <f>VLOOKUP(B1603,'Store Size'!A$20:D$28,4,FALSE)</f>
        <v>Medium</v>
      </c>
    </row>
    <row r="1604" spans="1:7" x14ac:dyDescent="0.3">
      <c r="A1604" s="1" t="s">
        <v>16</v>
      </c>
      <c r="B1604" s="1" t="str">
        <f>VLOOKUP(A1604,Store_Code!$A$2:$B$10,2,FALSE)</f>
        <v>Inverness</v>
      </c>
      <c r="C1604" s="2">
        <v>44999</v>
      </c>
      <c r="D1604" s="1" t="s">
        <v>10</v>
      </c>
      <c r="E1604" s="18" t="s">
        <v>9</v>
      </c>
      <c r="F1604" s="18">
        <v>5113</v>
      </c>
      <c r="G1604" t="str">
        <f>VLOOKUP(B1604,'Store Size'!A$20:D$28,4,FALSE)</f>
        <v>Medium</v>
      </c>
    </row>
    <row r="1605" spans="1:7" x14ac:dyDescent="0.3">
      <c r="A1605" s="1" t="s">
        <v>16</v>
      </c>
      <c r="B1605" s="1" t="str">
        <f>VLOOKUP(A1605,Store_Code!$A$2:$B$10,2,FALSE)</f>
        <v>Inverness</v>
      </c>
      <c r="C1605" s="2">
        <v>45000</v>
      </c>
      <c r="D1605" s="1" t="s">
        <v>10</v>
      </c>
      <c r="E1605" s="18" t="s">
        <v>9</v>
      </c>
      <c r="F1605" s="18">
        <v>4997</v>
      </c>
      <c r="G1605" t="str">
        <f>VLOOKUP(B1605,'Store Size'!A$20:D$28,4,FALSE)</f>
        <v>Medium</v>
      </c>
    </row>
    <row r="1606" spans="1:7" x14ac:dyDescent="0.3">
      <c r="A1606" s="1" t="s">
        <v>16</v>
      </c>
      <c r="B1606" s="1" t="str">
        <f>VLOOKUP(A1606,Store_Code!$A$2:$B$10,2,FALSE)</f>
        <v>Inverness</v>
      </c>
      <c r="C1606" s="2">
        <v>45001</v>
      </c>
      <c r="D1606" s="1" t="s">
        <v>10</v>
      </c>
      <c r="E1606" s="18" t="s">
        <v>9</v>
      </c>
      <c r="F1606" s="18">
        <v>5802</v>
      </c>
      <c r="G1606" t="str">
        <f>VLOOKUP(B1606,'Store Size'!A$20:D$28,4,FALSE)</f>
        <v>Medium</v>
      </c>
    </row>
    <row r="1607" spans="1:7" x14ac:dyDescent="0.3">
      <c r="A1607" s="1" t="s">
        <v>16</v>
      </c>
      <c r="B1607" s="1" t="str">
        <f>VLOOKUP(A1607,Store_Code!$A$2:$B$10,2,FALSE)</f>
        <v>Inverness</v>
      </c>
      <c r="C1607" s="2">
        <v>45002</v>
      </c>
      <c r="D1607" s="1" t="s">
        <v>10</v>
      </c>
      <c r="E1607" s="18" t="s">
        <v>9</v>
      </c>
      <c r="F1607" s="18">
        <v>5824</v>
      </c>
      <c r="G1607" t="str">
        <f>VLOOKUP(B1607,'Store Size'!A$20:D$28,4,FALSE)</f>
        <v>Medium</v>
      </c>
    </row>
    <row r="1608" spans="1:7" x14ac:dyDescent="0.3">
      <c r="A1608" s="1" t="s">
        <v>16</v>
      </c>
      <c r="B1608" s="1" t="str">
        <f>VLOOKUP(A1608,Store_Code!$A$2:$B$10,2,FALSE)</f>
        <v>Inverness</v>
      </c>
      <c r="C1608" s="2">
        <v>45003</v>
      </c>
      <c r="D1608" s="1" t="s">
        <v>10</v>
      </c>
      <c r="E1608" s="18" t="s">
        <v>9</v>
      </c>
      <c r="F1608" s="18">
        <v>6114</v>
      </c>
      <c r="G1608" t="str">
        <f>VLOOKUP(B1608,'Store Size'!A$20:D$28,4,FALSE)</f>
        <v>Medium</v>
      </c>
    </row>
    <row r="1609" spans="1:7" x14ac:dyDescent="0.3">
      <c r="A1609" s="1" t="s">
        <v>16</v>
      </c>
      <c r="B1609" s="1" t="str">
        <f>VLOOKUP(A1609,Store_Code!$A$2:$B$10,2,FALSE)</f>
        <v>Inverness</v>
      </c>
      <c r="C1609" s="2">
        <v>45004</v>
      </c>
      <c r="D1609" s="1" t="s">
        <v>10</v>
      </c>
      <c r="E1609" s="18" t="s">
        <v>9</v>
      </c>
      <c r="F1609" s="18">
        <v>5884</v>
      </c>
      <c r="G1609" t="str">
        <f>VLOOKUP(B1609,'Store Size'!A$20:D$28,4,FALSE)</f>
        <v>Medium</v>
      </c>
    </row>
    <row r="1610" spans="1:7" x14ac:dyDescent="0.3">
      <c r="A1610" s="1" t="s">
        <v>16</v>
      </c>
      <c r="B1610" s="1" t="str">
        <f>VLOOKUP(A1610,Store_Code!$A$2:$B$10,2,FALSE)</f>
        <v>Inverness</v>
      </c>
      <c r="C1610" s="2">
        <v>45005</v>
      </c>
      <c r="D1610" s="1" t="s">
        <v>10</v>
      </c>
      <c r="E1610" s="18" t="s">
        <v>9</v>
      </c>
      <c r="F1610" s="18">
        <v>5855</v>
      </c>
      <c r="G1610" t="str">
        <f>VLOOKUP(B1610,'Store Size'!A$20:D$28,4,FALSE)</f>
        <v>Medium</v>
      </c>
    </row>
    <row r="1611" spans="1:7" x14ac:dyDescent="0.3">
      <c r="A1611" s="1" t="s">
        <v>16</v>
      </c>
      <c r="B1611" s="1" t="str">
        <f>VLOOKUP(A1611,Store_Code!$A$2:$B$10,2,FALSE)</f>
        <v>Inverness</v>
      </c>
      <c r="C1611" s="2">
        <v>45006</v>
      </c>
      <c r="D1611" s="1" t="s">
        <v>10</v>
      </c>
      <c r="E1611" s="18" t="s">
        <v>9</v>
      </c>
      <c r="F1611" s="18">
        <v>6077</v>
      </c>
      <c r="G1611" t="str">
        <f>VLOOKUP(B1611,'Store Size'!A$20:D$28,4,FALSE)</f>
        <v>Medium</v>
      </c>
    </row>
    <row r="1612" spans="1:7" x14ac:dyDescent="0.3">
      <c r="A1612" s="1" t="s">
        <v>16</v>
      </c>
      <c r="B1612" s="1" t="str">
        <f>VLOOKUP(A1612,Store_Code!$A$2:$B$10,2,FALSE)</f>
        <v>Inverness</v>
      </c>
      <c r="C1612" s="2">
        <v>45007</v>
      </c>
      <c r="D1612" s="1" t="s">
        <v>10</v>
      </c>
      <c r="E1612" s="18" t="s">
        <v>9</v>
      </c>
      <c r="F1612" s="18">
        <v>6206</v>
      </c>
      <c r="G1612" t="str">
        <f>VLOOKUP(B1612,'Store Size'!A$20:D$28,4,FALSE)</f>
        <v>Medium</v>
      </c>
    </row>
    <row r="1613" spans="1:7" x14ac:dyDescent="0.3">
      <c r="A1613" s="1" t="s">
        <v>16</v>
      </c>
      <c r="B1613" s="1" t="str">
        <f>VLOOKUP(A1613,Store_Code!$A$2:$B$10,2,FALSE)</f>
        <v>Inverness</v>
      </c>
      <c r="C1613" s="2">
        <v>45008</v>
      </c>
      <c r="D1613" s="1" t="s">
        <v>10</v>
      </c>
      <c r="E1613" s="18" t="s">
        <v>9</v>
      </c>
      <c r="F1613" s="18">
        <v>5067</v>
      </c>
      <c r="G1613" t="str">
        <f>VLOOKUP(B1613,'Store Size'!A$20:D$28,4,FALSE)</f>
        <v>Medium</v>
      </c>
    </row>
    <row r="1614" spans="1:7" x14ac:dyDescent="0.3">
      <c r="A1614" s="1" t="s">
        <v>16</v>
      </c>
      <c r="B1614" s="1" t="str">
        <f>VLOOKUP(A1614,Store_Code!$A$2:$B$10,2,FALSE)</f>
        <v>Inverness</v>
      </c>
      <c r="C1614" s="2">
        <v>45009</v>
      </c>
      <c r="D1614" s="1" t="s">
        <v>10</v>
      </c>
      <c r="E1614" s="18" t="s">
        <v>9</v>
      </c>
      <c r="F1614" s="18">
        <v>5185</v>
      </c>
      <c r="G1614" t="str">
        <f>VLOOKUP(B1614,'Store Size'!A$20:D$28,4,FALSE)</f>
        <v>Medium</v>
      </c>
    </row>
    <row r="1615" spans="1:7" x14ac:dyDescent="0.3">
      <c r="A1615" s="1" t="s">
        <v>16</v>
      </c>
      <c r="B1615" s="1" t="str">
        <f>VLOOKUP(A1615,Store_Code!$A$2:$B$10,2,FALSE)</f>
        <v>Inverness</v>
      </c>
      <c r="C1615" s="2">
        <v>45010</v>
      </c>
      <c r="D1615" s="1" t="s">
        <v>10</v>
      </c>
      <c r="E1615" s="18" t="s">
        <v>9</v>
      </c>
      <c r="F1615" s="18">
        <v>5555</v>
      </c>
      <c r="G1615" t="str">
        <f>VLOOKUP(B1615,'Store Size'!A$20:D$28,4,FALSE)</f>
        <v>Medium</v>
      </c>
    </row>
    <row r="1616" spans="1:7" x14ac:dyDescent="0.3">
      <c r="A1616" s="1" t="s">
        <v>16</v>
      </c>
      <c r="B1616" s="1" t="str">
        <f>VLOOKUP(A1616,Store_Code!$A$2:$B$10,2,FALSE)</f>
        <v>Inverness</v>
      </c>
      <c r="C1616" s="2">
        <v>45011</v>
      </c>
      <c r="D1616" s="1" t="s">
        <v>10</v>
      </c>
      <c r="E1616" s="18" t="s">
        <v>9</v>
      </c>
      <c r="F1616" s="18">
        <v>5593</v>
      </c>
      <c r="G1616" t="str">
        <f>VLOOKUP(B1616,'Store Size'!A$20:D$28,4,FALSE)</f>
        <v>Medium</v>
      </c>
    </row>
    <row r="1617" spans="1:7" x14ac:dyDescent="0.3">
      <c r="A1617" s="1" t="s">
        <v>16</v>
      </c>
      <c r="B1617" s="1" t="str">
        <f>VLOOKUP(A1617,Store_Code!$A$2:$B$10,2,FALSE)</f>
        <v>Inverness</v>
      </c>
      <c r="C1617" s="2">
        <v>45012</v>
      </c>
      <c r="D1617" s="1" t="s">
        <v>10</v>
      </c>
      <c r="E1617" s="18" t="s">
        <v>9</v>
      </c>
      <c r="F1617" s="18">
        <v>6381</v>
      </c>
      <c r="G1617" t="str">
        <f>VLOOKUP(B1617,'Store Size'!A$20:D$28,4,FALSE)</f>
        <v>Medium</v>
      </c>
    </row>
    <row r="1618" spans="1:7" x14ac:dyDescent="0.3">
      <c r="A1618" s="1" t="s">
        <v>16</v>
      </c>
      <c r="B1618" s="1" t="str">
        <f>VLOOKUP(A1618,Store_Code!$A$2:$B$10,2,FALSE)</f>
        <v>Inverness</v>
      </c>
      <c r="C1618" s="2">
        <v>45013</v>
      </c>
      <c r="D1618" s="1" t="s">
        <v>10</v>
      </c>
      <c r="E1618" s="18" t="s">
        <v>9</v>
      </c>
      <c r="F1618" s="18">
        <v>6089</v>
      </c>
      <c r="G1618" t="str">
        <f>VLOOKUP(B1618,'Store Size'!A$20:D$28,4,FALSE)</f>
        <v>Medium</v>
      </c>
    </row>
    <row r="1619" spans="1:7" x14ac:dyDescent="0.3">
      <c r="A1619" s="1" t="s">
        <v>16</v>
      </c>
      <c r="B1619" s="1" t="str">
        <f>VLOOKUP(A1619,Store_Code!$A$2:$B$10,2,FALSE)</f>
        <v>Inverness</v>
      </c>
      <c r="C1619" s="2">
        <v>45014</v>
      </c>
      <c r="D1619" s="1" t="s">
        <v>10</v>
      </c>
      <c r="E1619" s="18" t="s">
        <v>9</v>
      </c>
      <c r="F1619" s="18">
        <v>5312</v>
      </c>
      <c r="G1619" t="str">
        <f>VLOOKUP(B1619,'Store Size'!A$20:D$28,4,FALSE)</f>
        <v>Medium</v>
      </c>
    </row>
    <row r="1620" spans="1:7" x14ac:dyDescent="0.3">
      <c r="A1620" s="1" t="s">
        <v>16</v>
      </c>
      <c r="B1620" s="1" t="str">
        <f>VLOOKUP(A1620,Store_Code!$A$2:$B$10,2,FALSE)</f>
        <v>Inverness</v>
      </c>
      <c r="C1620" s="2">
        <v>45015</v>
      </c>
      <c r="D1620" s="1" t="s">
        <v>10</v>
      </c>
      <c r="E1620" s="18" t="s">
        <v>9</v>
      </c>
      <c r="F1620" s="18">
        <v>5701</v>
      </c>
      <c r="G1620" t="str">
        <f>VLOOKUP(B1620,'Store Size'!A$20:D$28,4,FALSE)</f>
        <v>Medium</v>
      </c>
    </row>
    <row r="1621" spans="1:7" x14ac:dyDescent="0.3">
      <c r="A1621" s="1" t="s">
        <v>16</v>
      </c>
      <c r="B1621" s="1" t="str">
        <f>VLOOKUP(A1621,Store_Code!$A$2:$B$10,2,FALSE)</f>
        <v>Inverness</v>
      </c>
      <c r="C1621" s="2">
        <v>45016</v>
      </c>
      <c r="D1621" s="1" t="s">
        <v>10</v>
      </c>
      <c r="E1621" s="18" t="s">
        <v>9</v>
      </c>
      <c r="F1621" s="18">
        <v>6318</v>
      </c>
      <c r="G1621" t="str">
        <f>VLOOKUP(B1621,'Store Size'!A$20:D$28,4,FALSE)</f>
        <v>Medium</v>
      </c>
    </row>
    <row r="1622" spans="1:7" x14ac:dyDescent="0.3">
      <c r="A1622" s="1" t="s">
        <v>5</v>
      </c>
      <c r="B1622" s="1" t="str">
        <f>VLOOKUP(A1622,Store_Code!$A$2:$B$10,2,FALSE)</f>
        <v>Perth</v>
      </c>
      <c r="C1622" s="2">
        <v>44927</v>
      </c>
      <c r="D1622" s="1" t="s">
        <v>6</v>
      </c>
      <c r="E1622" s="18" t="s">
        <v>7</v>
      </c>
      <c r="F1622" s="18">
        <v>9690</v>
      </c>
      <c r="G1622" t="str">
        <f>VLOOKUP(B1622,'Store Size'!A$2:D$10,4,FALSE)</f>
        <v>Medium</v>
      </c>
    </row>
    <row r="1623" spans="1:7" x14ac:dyDescent="0.3">
      <c r="A1623" s="1" t="s">
        <v>5</v>
      </c>
      <c r="B1623" s="1" t="str">
        <f>VLOOKUP(A1623,Store_Code!$A$2:$B$10,2,FALSE)</f>
        <v>Perth</v>
      </c>
      <c r="C1623" s="2">
        <v>44928</v>
      </c>
      <c r="D1623" s="1" t="s">
        <v>6</v>
      </c>
      <c r="E1623" s="18" t="s">
        <v>7</v>
      </c>
      <c r="F1623" s="18">
        <v>9583</v>
      </c>
      <c r="G1623" t="str">
        <f>VLOOKUP(B1623,'Store Size'!A$2:D$10,4,FALSE)</f>
        <v>Medium</v>
      </c>
    </row>
    <row r="1624" spans="1:7" x14ac:dyDescent="0.3">
      <c r="A1624" s="1" t="s">
        <v>5</v>
      </c>
      <c r="B1624" s="1" t="str">
        <f>VLOOKUP(A1624,Store_Code!$A$2:$B$10,2,FALSE)</f>
        <v>Perth</v>
      </c>
      <c r="C1624" s="2">
        <v>44929</v>
      </c>
      <c r="D1624" s="1" t="s">
        <v>6</v>
      </c>
      <c r="E1624" s="18" t="s">
        <v>7</v>
      </c>
      <c r="F1624" s="18">
        <v>9704</v>
      </c>
      <c r="G1624" t="str">
        <f>VLOOKUP(B1624,'Store Size'!A$2:D$10,4,FALSE)</f>
        <v>Medium</v>
      </c>
    </row>
    <row r="1625" spans="1:7" x14ac:dyDescent="0.3">
      <c r="A1625" s="1" t="s">
        <v>5</v>
      </c>
      <c r="B1625" s="1" t="str">
        <f>VLOOKUP(A1625,Store_Code!$A$2:$B$10,2,FALSE)</f>
        <v>Perth</v>
      </c>
      <c r="C1625" s="2">
        <v>44930</v>
      </c>
      <c r="D1625" s="1" t="s">
        <v>6</v>
      </c>
      <c r="E1625" s="18" t="s">
        <v>7</v>
      </c>
      <c r="F1625" s="18">
        <v>9448</v>
      </c>
      <c r="G1625" t="str">
        <f>VLOOKUP(B1625,'Store Size'!A$2:D$10,4,FALSE)</f>
        <v>Medium</v>
      </c>
    </row>
    <row r="1626" spans="1:7" x14ac:dyDescent="0.3">
      <c r="A1626" s="1" t="s">
        <v>5</v>
      </c>
      <c r="B1626" s="1" t="str">
        <f>VLOOKUP(A1626,Store_Code!$A$2:$B$10,2,FALSE)</f>
        <v>Perth</v>
      </c>
      <c r="C1626" s="2">
        <v>44931</v>
      </c>
      <c r="D1626" s="1" t="s">
        <v>6</v>
      </c>
      <c r="E1626" s="18" t="s">
        <v>7</v>
      </c>
      <c r="F1626" s="18">
        <v>9658</v>
      </c>
      <c r="G1626" t="str">
        <f>VLOOKUP(B1626,'Store Size'!A$2:D$10,4,FALSE)</f>
        <v>Medium</v>
      </c>
    </row>
    <row r="1627" spans="1:7" x14ac:dyDescent="0.3">
      <c r="A1627" s="1" t="s">
        <v>5</v>
      </c>
      <c r="B1627" s="1" t="str">
        <f>VLOOKUP(A1627,Store_Code!$A$2:$B$10,2,FALSE)</f>
        <v>Perth</v>
      </c>
      <c r="C1627" s="2">
        <v>44932</v>
      </c>
      <c r="D1627" s="1" t="s">
        <v>6</v>
      </c>
      <c r="E1627" s="18" t="s">
        <v>7</v>
      </c>
      <c r="F1627" s="18">
        <v>9614</v>
      </c>
      <c r="G1627" t="str">
        <f>VLOOKUP(B1627,'Store Size'!A$2:D$10,4,FALSE)</f>
        <v>Medium</v>
      </c>
    </row>
    <row r="1628" spans="1:7" x14ac:dyDescent="0.3">
      <c r="A1628" s="1" t="s">
        <v>5</v>
      </c>
      <c r="B1628" s="1" t="str">
        <f>VLOOKUP(A1628,Store_Code!$A$2:$B$10,2,FALSE)</f>
        <v>Perth</v>
      </c>
      <c r="C1628" s="2">
        <v>44933</v>
      </c>
      <c r="D1628" s="1" t="s">
        <v>6</v>
      </c>
      <c r="E1628" s="18" t="s">
        <v>7</v>
      </c>
      <c r="F1628" s="18">
        <v>9414</v>
      </c>
      <c r="G1628" t="str">
        <f>VLOOKUP(B1628,'Store Size'!A$2:D$10,4,FALSE)</f>
        <v>Medium</v>
      </c>
    </row>
    <row r="1629" spans="1:7" x14ac:dyDescent="0.3">
      <c r="A1629" s="1" t="s">
        <v>5</v>
      </c>
      <c r="B1629" s="1" t="str">
        <f>VLOOKUP(A1629,Store_Code!$A$2:$B$10,2,FALSE)</f>
        <v>Perth</v>
      </c>
      <c r="C1629" s="2">
        <v>44934</v>
      </c>
      <c r="D1629" s="1" t="s">
        <v>6</v>
      </c>
      <c r="E1629" s="18" t="s">
        <v>7</v>
      </c>
      <c r="F1629" s="18">
        <v>9544</v>
      </c>
      <c r="G1629" t="str">
        <f>VLOOKUP(B1629,'Store Size'!A$2:D$10,4,FALSE)</f>
        <v>Medium</v>
      </c>
    </row>
    <row r="1630" spans="1:7" x14ac:dyDescent="0.3">
      <c r="A1630" s="1" t="s">
        <v>5</v>
      </c>
      <c r="B1630" s="1" t="str">
        <f>VLOOKUP(A1630,Store_Code!$A$2:$B$10,2,FALSE)</f>
        <v>Perth</v>
      </c>
      <c r="C1630" s="2">
        <v>44935</v>
      </c>
      <c r="D1630" s="1" t="s">
        <v>6</v>
      </c>
      <c r="E1630" s="18" t="s">
        <v>7</v>
      </c>
      <c r="F1630" s="18">
        <v>9320</v>
      </c>
      <c r="G1630" t="str">
        <f>VLOOKUP(B1630,'Store Size'!A$2:D$10,4,FALSE)</f>
        <v>Medium</v>
      </c>
    </row>
    <row r="1631" spans="1:7" x14ac:dyDescent="0.3">
      <c r="A1631" s="1" t="s">
        <v>5</v>
      </c>
      <c r="B1631" s="1" t="str">
        <f>VLOOKUP(A1631,Store_Code!$A$2:$B$10,2,FALSE)</f>
        <v>Perth</v>
      </c>
      <c r="C1631" s="2">
        <v>44936</v>
      </c>
      <c r="D1631" s="1" t="s">
        <v>6</v>
      </c>
      <c r="E1631" s="18" t="s">
        <v>7</v>
      </c>
      <c r="F1631" s="18">
        <v>9393</v>
      </c>
      <c r="G1631" t="str">
        <f>VLOOKUP(B1631,'Store Size'!A$2:D$10,4,FALSE)</f>
        <v>Medium</v>
      </c>
    </row>
    <row r="1632" spans="1:7" x14ac:dyDescent="0.3">
      <c r="A1632" s="1" t="s">
        <v>5</v>
      </c>
      <c r="B1632" s="1" t="str">
        <f>VLOOKUP(A1632,Store_Code!$A$2:$B$10,2,FALSE)</f>
        <v>Perth</v>
      </c>
      <c r="C1632" s="2">
        <v>44937</v>
      </c>
      <c r="D1632" s="1" t="s">
        <v>6</v>
      </c>
      <c r="E1632" s="18" t="s">
        <v>7</v>
      </c>
      <c r="F1632" s="18">
        <v>9552</v>
      </c>
      <c r="G1632" t="str">
        <f>VLOOKUP(B1632,'Store Size'!A$2:D$10,4,FALSE)</f>
        <v>Medium</v>
      </c>
    </row>
    <row r="1633" spans="1:7" x14ac:dyDescent="0.3">
      <c r="A1633" s="1" t="s">
        <v>5</v>
      </c>
      <c r="B1633" s="1" t="str">
        <f>VLOOKUP(A1633,Store_Code!$A$2:$B$10,2,FALSE)</f>
        <v>Perth</v>
      </c>
      <c r="C1633" s="2">
        <v>44938</v>
      </c>
      <c r="D1633" s="1" t="s">
        <v>6</v>
      </c>
      <c r="E1633" s="18" t="s">
        <v>7</v>
      </c>
      <c r="F1633" s="18">
        <v>9699</v>
      </c>
      <c r="G1633" t="str">
        <f>VLOOKUP(B1633,'Store Size'!A$2:D$10,4,FALSE)</f>
        <v>Medium</v>
      </c>
    </row>
    <row r="1634" spans="1:7" x14ac:dyDescent="0.3">
      <c r="A1634" s="1" t="s">
        <v>5</v>
      </c>
      <c r="B1634" s="1" t="str">
        <f>VLOOKUP(A1634,Store_Code!$A$2:$B$10,2,FALSE)</f>
        <v>Perth</v>
      </c>
      <c r="C1634" s="2">
        <v>44939</v>
      </c>
      <c r="D1634" s="1" t="s">
        <v>6</v>
      </c>
      <c r="E1634" s="18" t="s">
        <v>7</v>
      </c>
      <c r="F1634" s="18">
        <v>9504</v>
      </c>
      <c r="G1634" t="str">
        <f>VLOOKUP(B1634,'Store Size'!A$2:D$10,4,FALSE)</f>
        <v>Medium</v>
      </c>
    </row>
    <row r="1635" spans="1:7" x14ac:dyDescent="0.3">
      <c r="A1635" s="1" t="s">
        <v>5</v>
      </c>
      <c r="B1635" s="1" t="str">
        <f>VLOOKUP(A1635,Store_Code!$A$2:$B$10,2,FALSE)</f>
        <v>Perth</v>
      </c>
      <c r="C1635" s="2">
        <v>44940</v>
      </c>
      <c r="D1635" s="1" t="s">
        <v>6</v>
      </c>
      <c r="E1635" s="18" t="s">
        <v>7</v>
      </c>
      <c r="F1635" s="18">
        <v>9749</v>
      </c>
      <c r="G1635" t="str">
        <f>VLOOKUP(B1635,'Store Size'!A$2:D$10,4,FALSE)</f>
        <v>Medium</v>
      </c>
    </row>
    <row r="1636" spans="1:7" x14ac:dyDescent="0.3">
      <c r="A1636" s="1" t="s">
        <v>5</v>
      </c>
      <c r="B1636" s="1" t="str">
        <f>VLOOKUP(A1636,Store_Code!$A$2:$B$10,2,FALSE)</f>
        <v>Perth</v>
      </c>
      <c r="C1636" s="2">
        <v>44941</v>
      </c>
      <c r="D1636" s="1" t="s">
        <v>6</v>
      </c>
      <c r="E1636" s="18" t="s">
        <v>7</v>
      </c>
      <c r="F1636" s="18">
        <v>9460</v>
      </c>
      <c r="G1636" t="str">
        <f>VLOOKUP(B1636,'Store Size'!A$2:D$10,4,FALSE)</f>
        <v>Medium</v>
      </c>
    </row>
    <row r="1637" spans="1:7" x14ac:dyDescent="0.3">
      <c r="A1637" s="1" t="s">
        <v>5</v>
      </c>
      <c r="B1637" s="1" t="str">
        <f>VLOOKUP(A1637,Store_Code!$A$2:$B$10,2,FALSE)</f>
        <v>Perth</v>
      </c>
      <c r="C1637" s="2">
        <v>44942</v>
      </c>
      <c r="D1637" s="1" t="s">
        <v>6</v>
      </c>
      <c r="E1637" s="18" t="s">
        <v>9</v>
      </c>
      <c r="F1637" s="18">
        <v>6280</v>
      </c>
      <c r="G1637" t="str">
        <f>VLOOKUP(B1637,'Store Size'!A$2:D$10,4,FALSE)</f>
        <v>Medium</v>
      </c>
    </row>
    <row r="1638" spans="1:7" x14ac:dyDescent="0.3">
      <c r="A1638" s="1" t="s">
        <v>5</v>
      </c>
      <c r="B1638" s="1" t="str">
        <f>VLOOKUP(A1638,Store_Code!$A$2:$B$10,2,FALSE)</f>
        <v>Perth</v>
      </c>
      <c r="C1638" s="2">
        <v>44943</v>
      </c>
      <c r="D1638" s="1" t="s">
        <v>6</v>
      </c>
      <c r="E1638" s="18" t="s">
        <v>9</v>
      </c>
      <c r="F1638" s="18">
        <v>6609</v>
      </c>
      <c r="G1638" t="str">
        <f>VLOOKUP(B1638,'Store Size'!A$2:D$10,4,FALSE)</f>
        <v>Medium</v>
      </c>
    </row>
    <row r="1639" spans="1:7" x14ac:dyDescent="0.3">
      <c r="A1639" s="1" t="s">
        <v>5</v>
      </c>
      <c r="B1639" s="1" t="str">
        <f>VLOOKUP(A1639,Store_Code!$A$2:$B$10,2,FALSE)</f>
        <v>Perth</v>
      </c>
      <c r="C1639" s="2">
        <v>44944</v>
      </c>
      <c r="D1639" s="1" t="s">
        <v>6</v>
      </c>
      <c r="E1639" s="18" t="s">
        <v>9</v>
      </c>
      <c r="F1639" s="18">
        <v>6110</v>
      </c>
      <c r="G1639" t="str">
        <f>VLOOKUP(B1639,'Store Size'!A$2:D$10,4,FALSE)</f>
        <v>Medium</v>
      </c>
    </row>
    <row r="1640" spans="1:7" x14ac:dyDescent="0.3">
      <c r="A1640" s="1" t="s">
        <v>5</v>
      </c>
      <c r="B1640" s="1" t="str">
        <f>VLOOKUP(A1640,Store_Code!$A$2:$B$10,2,FALSE)</f>
        <v>Perth</v>
      </c>
      <c r="C1640" s="2">
        <v>44945</v>
      </c>
      <c r="D1640" s="1" t="s">
        <v>6</v>
      </c>
      <c r="E1640" s="18" t="s">
        <v>9</v>
      </c>
      <c r="F1640" s="18">
        <v>6428</v>
      </c>
      <c r="G1640" t="str">
        <f>VLOOKUP(B1640,'Store Size'!A$2:D$10,4,FALSE)</f>
        <v>Medium</v>
      </c>
    </row>
    <row r="1641" spans="1:7" x14ac:dyDescent="0.3">
      <c r="A1641" s="1" t="s">
        <v>5</v>
      </c>
      <c r="B1641" s="1" t="str">
        <f>VLOOKUP(A1641,Store_Code!$A$2:$B$10,2,FALSE)</f>
        <v>Perth</v>
      </c>
      <c r="C1641" s="2">
        <v>44946</v>
      </c>
      <c r="D1641" s="1" t="s">
        <v>6</v>
      </c>
      <c r="E1641" s="18" t="s">
        <v>9</v>
      </c>
      <c r="F1641" s="18">
        <v>6882</v>
      </c>
      <c r="G1641" t="str">
        <f>VLOOKUP(B1641,'Store Size'!A$2:D$10,4,FALSE)</f>
        <v>Medium</v>
      </c>
    </row>
    <row r="1642" spans="1:7" x14ac:dyDescent="0.3">
      <c r="A1642" s="1" t="s">
        <v>5</v>
      </c>
      <c r="B1642" s="1" t="str">
        <f>VLOOKUP(A1642,Store_Code!$A$2:$B$10,2,FALSE)</f>
        <v>Perth</v>
      </c>
      <c r="C1642" s="2">
        <v>44947</v>
      </c>
      <c r="D1642" s="1" t="s">
        <v>6</v>
      </c>
      <c r="E1642" s="18" t="s">
        <v>9</v>
      </c>
      <c r="F1642" s="18">
        <v>6789</v>
      </c>
      <c r="G1642" t="str">
        <f>VLOOKUP(B1642,'Store Size'!A$2:D$10,4,FALSE)</f>
        <v>Medium</v>
      </c>
    </row>
    <row r="1643" spans="1:7" x14ac:dyDescent="0.3">
      <c r="A1643" s="1" t="s">
        <v>5</v>
      </c>
      <c r="B1643" s="1" t="str">
        <f>VLOOKUP(A1643,Store_Code!$A$2:$B$10,2,FALSE)</f>
        <v>Perth</v>
      </c>
      <c r="C1643" s="2">
        <v>44948</v>
      </c>
      <c r="D1643" s="1" t="s">
        <v>6</v>
      </c>
      <c r="E1643" s="18" t="s">
        <v>9</v>
      </c>
      <c r="F1643" s="18">
        <v>6376</v>
      </c>
      <c r="G1643" t="str">
        <f>VLOOKUP(B1643,'Store Size'!A$2:D$10,4,FALSE)</f>
        <v>Medium</v>
      </c>
    </row>
    <row r="1644" spans="1:7" x14ac:dyDescent="0.3">
      <c r="A1644" s="1" t="s">
        <v>5</v>
      </c>
      <c r="B1644" s="1" t="str">
        <f>VLOOKUP(A1644,Store_Code!$A$2:$B$10,2,FALSE)</f>
        <v>Perth</v>
      </c>
      <c r="C1644" s="2">
        <v>44949</v>
      </c>
      <c r="D1644" s="1" t="s">
        <v>6</v>
      </c>
      <c r="E1644" s="18" t="s">
        <v>9</v>
      </c>
      <c r="F1644" s="18">
        <v>6749</v>
      </c>
      <c r="G1644" t="str">
        <f>VLOOKUP(B1644,'Store Size'!A$2:D$10,4,FALSE)</f>
        <v>Medium</v>
      </c>
    </row>
    <row r="1645" spans="1:7" x14ac:dyDescent="0.3">
      <c r="A1645" s="1" t="s">
        <v>5</v>
      </c>
      <c r="B1645" s="1" t="str">
        <f>VLOOKUP(A1645,Store_Code!$A$2:$B$10,2,FALSE)</f>
        <v>Perth</v>
      </c>
      <c r="C1645" s="2">
        <v>44950</v>
      </c>
      <c r="D1645" s="1" t="s">
        <v>6</v>
      </c>
      <c r="E1645" s="18" t="s">
        <v>9</v>
      </c>
      <c r="F1645" s="18">
        <v>6236</v>
      </c>
      <c r="G1645" t="str">
        <f>VLOOKUP(B1645,'Store Size'!A$2:D$10,4,FALSE)</f>
        <v>Medium</v>
      </c>
    </row>
    <row r="1646" spans="1:7" x14ac:dyDescent="0.3">
      <c r="A1646" s="1" t="s">
        <v>5</v>
      </c>
      <c r="B1646" s="1" t="str">
        <f>VLOOKUP(A1646,Store_Code!$A$2:$B$10,2,FALSE)</f>
        <v>Perth</v>
      </c>
      <c r="C1646" s="2">
        <v>44951</v>
      </c>
      <c r="D1646" s="1" t="s">
        <v>6</v>
      </c>
      <c r="E1646" s="18" t="s">
        <v>9</v>
      </c>
      <c r="F1646" s="18">
        <v>6401</v>
      </c>
      <c r="G1646" t="str">
        <f>VLOOKUP(B1646,'Store Size'!A$2:D$10,4,FALSE)</f>
        <v>Medium</v>
      </c>
    </row>
    <row r="1647" spans="1:7" x14ac:dyDescent="0.3">
      <c r="A1647" s="1" t="s">
        <v>5</v>
      </c>
      <c r="B1647" s="1" t="str">
        <f>VLOOKUP(A1647,Store_Code!$A$2:$B$10,2,FALSE)</f>
        <v>Perth</v>
      </c>
      <c r="C1647" s="2">
        <v>44952</v>
      </c>
      <c r="D1647" s="1" t="s">
        <v>6</v>
      </c>
      <c r="E1647" s="18" t="s">
        <v>9</v>
      </c>
      <c r="F1647" s="18">
        <v>6854</v>
      </c>
      <c r="G1647" t="str">
        <f>VLOOKUP(B1647,'Store Size'!A$2:D$10,4,FALSE)</f>
        <v>Medium</v>
      </c>
    </row>
    <row r="1648" spans="1:7" x14ac:dyDescent="0.3">
      <c r="A1648" s="1" t="s">
        <v>5</v>
      </c>
      <c r="B1648" s="1" t="str">
        <f>VLOOKUP(A1648,Store_Code!$A$2:$B$10,2,FALSE)</f>
        <v>Perth</v>
      </c>
      <c r="C1648" s="2">
        <v>44953</v>
      </c>
      <c r="D1648" s="1" t="s">
        <v>6</v>
      </c>
      <c r="E1648" s="18" t="s">
        <v>9</v>
      </c>
      <c r="F1648" s="18">
        <v>6401</v>
      </c>
      <c r="G1648" t="str">
        <f>VLOOKUP(B1648,'Store Size'!A$2:D$10,4,FALSE)</f>
        <v>Medium</v>
      </c>
    </row>
    <row r="1649" spans="1:7" x14ac:dyDescent="0.3">
      <c r="A1649" s="1" t="s">
        <v>5</v>
      </c>
      <c r="B1649" s="1" t="str">
        <f>VLOOKUP(A1649,Store_Code!$A$2:$B$10,2,FALSE)</f>
        <v>Perth</v>
      </c>
      <c r="C1649" s="2">
        <v>44954</v>
      </c>
      <c r="D1649" s="1" t="s">
        <v>6</v>
      </c>
      <c r="E1649" s="18" t="s">
        <v>9</v>
      </c>
      <c r="F1649" s="18">
        <v>6684</v>
      </c>
      <c r="G1649" t="str">
        <f>VLOOKUP(B1649,'Store Size'!A$2:D$10,4,FALSE)</f>
        <v>Medium</v>
      </c>
    </row>
    <row r="1650" spans="1:7" x14ac:dyDescent="0.3">
      <c r="A1650" s="1" t="s">
        <v>5</v>
      </c>
      <c r="B1650" s="1" t="str">
        <f>VLOOKUP(A1650,Store_Code!$A$2:$B$10,2,FALSE)</f>
        <v>Perth</v>
      </c>
      <c r="C1650" s="2">
        <v>44955</v>
      </c>
      <c r="D1650" s="1" t="s">
        <v>6</v>
      </c>
      <c r="E1650" s="18" t="s">
        <v>9</v>
      </c>
      <c r="F1650" s="18">
        <v>6636</v>
      </c>
      <c r="G1650" t="str">
        <f>VLOOKUP(B1650,'Store Size'!A$2:D$10,4,FALSE)</f>
        <v>Medium</v>
      </c>
    </row>
    <row r="1651" spans="1:7" x14ac:dyDescent="0.3">
      <c r="A1651" s="1" t="s">
        <v>5</v>
      </c>
      <c r="B1651" s="1" t="str">
        <f>VLOOKUP(A1651,Store_Code!$A$2:$B$10,2,FALSE)</f>
        <v>Perth</v>
      </c>
      <c r="C1651" s="2">
        <v>44956</v>
      </c>
      <c r="D1651" s="1" t="s">
        <v>6</v>
      </c>
      <c r="E1651" s="18" t="s">
        <v>9</v>
      </c>
      <c r="F1651" s="18">
        <v>6427</v>
      </c>
      <c r="G1651" t="str">
        <f>VLOOKUP(B1651,'Store Size'!A$2:D$10,4,FALSE)</f>
        <v>Medium</v>
      </c>
    </row>
    <row r="1652" spans="1:7" x14ac:dyDescent="0.3">
      <c r="A1652" s="1" t="s">
        <v>5</v>
      </c>
      <c r="B1652" s="1" t="str">
        <f>VLOOKUP(A1652,Store_Code!$A$2:$B$10,2,FALSE)</f>
        <v>Perth</v>
      </c>
      <c r="C1652" s="2">
        <v>44957</v>
      </c>
      <c r="D1652" s="1" t="s">
        <v>6</v>
      </c>
      <c r="E1652" s="18" t="s">
        <v>9</v>
      </c>
      <c r="F1652" s="18">
        <v>6096</v>
      </c>
      <c r="G1652" t="str">
        <f>VLOOKUP(B1652,'Store Size'!A$2:D$10,4,FALSE)</f>
        <v>Medium</v>
      </c>
    </row>
    <row r="1653" spans="1:7" x14ac:dyDescent="0.3">
      <c r="A1653" s="1" t="s">
        <v>5</v>
      </c>
      <c r="B1653" s="1" t="str">
        <f>VLOOKUP(A1653,Store_Code!$A$2:$B$10,2,FALSE)</f>
        <v>Perth</v>
      </c>
      <c r="C1653" s="2">
        <v>44958</v>
      </c>
      <c r="D1653" s="1" t="s">
        <v>6</v>
      </c>
      <c r="E1653" s="18" t="s">
        <v>9</v>
      </c>
      <c r="F1653" s="18">
        <v>6825</v>
      </c>
      <c r="G1653" t="str">
        <f>VLOOKUP(B1653,'Store Size'!A$2:D$10,4,FALSE)</f>
        <v>Medium</v>
      </c>
    </row>
    <row r="1654" spans="1:7" x14ac:dyDescent="0.3">
      <c r="A1654" s="1" t="s">
        <v>5</v>
      </c>
      <c r="B1654" s="1" t="str">
        <f>VLOOKUP(A1654,Store_Code!$A$2:$B$10,2,FALSE)</f>
        <v>Perth</v>
      </c>
      <c r="C1654" s="2">
        <v>44959</v>
      </c>
      <c r="D1654" s="1" t="s">
        <v>6</v>
      </c>
      <c r="E1654" s="18" t="s">
        <v>9</v>
      </c>
      <c r="F1654" s="18">
        <v>6618</v>
      </c>
      <c r="G1654" t="str">
        <f>VLOOKUP(B1654,'Store Size'!A$2:D$10,4,FALSE)</f>
        <v>Medium</v>
      </c>
    </row>
    <row r="1655" spans="1:7" x14ac:dyDescent="0.3">
      <c r="A1655" s="1" t="s">
        <v>5</v>
      </c>
      <c r="B1655" s="1" t="str">
        <f>VLOOKUP(A1655,Store_Code!$A$2:$B$10,2,FALSE)</f>
        <v>Perth</v>
      </c>
      <c r="C1655" s="2">
        <v>44960</v>
      </c>
      <c r="D1655" s="1" t="s">
        <v>6</v>
      </c>
      <c r="E1655" s="18" t="s">
        <v>9</v>
      </c>
      <c r="F1655" s="18">
        <v>6144</v>
      </c>
      <c r="G1655" t="str">
        <f>VLOOKUP(B1655,'Store Size'!A$2:D$10,4,FALSE)</f>
        <v>Medium</v>
      </c>
    </row>
    <row r="1656" spans="1:7" x14ac:dyDescent="0.3">
      <c r="A1656" s="1" t="s">
        <v>5</v>
      </c>
      <c r="B1656" s="1" t="str">
        <f>VLOOKUP(A1656,Store_Code!$A$2:$B$10,2,FALSE)</f>
        <v>Perth</v>
      </c>
      <c r="C1656" s="2">
        <v>44961</v>
      </c>
      <c r="D1656" s="1" t="s">
        <v>6</v>
      </c>
      <c r="E1656" s="18" t="s">
        <v>9</v>
      </c>
      <c r="F1656" s="18">
        <v>6240</v>
      </c>
      <c r="G1656" t="str">
        <f>VLOOKUP(B1656,'Store Size'!A$2:D$10,4,FALSE)</f>
        <v>Medium</v>
      </c>
    </row>
    <row r="1657" spans="1:7" x14ac:dyDescent="0.3">
      <c r="A1657" s="1" t="s">
        <v>5</v>
      </c>
      <c r="B1657" s="1" t="str">
        <f>VLOOKUP(A1657,Store_Code!$A$2:$B$10,2,FALSE)</f>
        <v>Perth</v>
      </c>
      <c r="C1657" s="2">
        <v>44962</v>
      </c>
      <c r="D1657" s="1" t="s">
        <v>6</v>
      </c>
      <c r="E1657" s="18" t="s">
        <v>9</v>
      </c>
      <c r="F1657" s="18">
        <v>6712</v>
      </c>
      <c r="G1657" t="str">
        <f>VLOOKUP(B1657,'Store Size'!A$2:D$10,4,FALSE)</f>
        <v>Medium</v>
      </c>
    </row>
    <row r="1658" spans="1:7" x14ac:dyDescent="0.3">
      <c r="A1658" s="1" t="s">
        <v>5</v>
      </c>
      <c r="B1658" s="1" t="str">
        <f>VLOOKUP(A1658,Store_Code!$A$2:$B$10,2,FALSE)</f>
        <v>Perth</v>
      </c>
      <c r="C1658" s="2">
        <v>44963</v>
      </c>
      <c r="D1658" s="1" t="s">
        <v>6</v>
      </c>
      <c r="E1658" s="18" t="s">
        <v>9</v>
      </c>
      <c r="F1658" s="18">
        <v>6219</v>
      </c>
      <c r="G1658" t="str">
        <f>VLOOKUP(B1658,'Store Size'!A$2:D$10,4,FALSE)</f>
        <v>Medium</v>
      </c>
    </row>
    <row r="1659" spans="1:7" x14ac:dyDescent="0.3">
      <c r="A1659" s="1" t="s">
        <v>5</v>
      </c>
      <c r="B1659" s="1" t="str">
        <f>VLOOKUP(A1659,Store_Code!$A$2:$B$10,2,FALSE)</f>
        <v>Perth</v>
      </c>
      <c r="C1659" s="2">
        <v>44964</v>
      </c>
      <c r="D1659" s="1" t="s">
        <v>6</v>
      </c>
      <c r="E1659" s="18" t="s">
        <v>9</v>
      </c>
      <c r="F1659" s="18">
        <v>6299</v>
      </c>
      <c r="G1659" t="str">
        <f>VLOOKUP(B1659,'Store Size'!A$2:D$10,4,FALSE)</f>
        <v>Medium</v>
      </c>
    </row>
    <row r="1660" spans="1:7" x14ac:dyDescent="0.3">
      <c r="A1660" s="1" t="s">
        <v>5</v>
      </c>
      <c r="B1660" s="1" t="str">
        <f>VLOOKUP(A1660,Store_Code!$A$2:$B$10,2,FALSE)</f>
        <v>Perth</v>
      </c>
      <c r="C1660" s="2">
        <v>44965</v>
      </c>
      <c r="D1660" s="1" t="s">
        <v>6</v>
      </c>
      <c r="E1660" s="18" t="s">
        <v>9</v>
      </c>
      <c r="F1660" s="18">
        <v>6810</v>
      </c>
      <c r="G1660" t="str">
        <f>VLOOKUP(B1660,'Store Size'!A$2:D$10,4,FALSE)</f>
        <v>Medium</v>
      </c>
    </row>
    <row r="1661" spans="1:7" x14ac:dyDescent="0.3">
      <c r="A1661" s="1" t="s">
        <v>5</v>
      </c>
      <c r="B1661" s="1" t="str">
        <f>VLOOKUP(A1661,Store_Code!$A$2:$B$10,2,FALSE)</f>
        <v>Perth</v>
      </c>
      <c r="C1661" s="2">
        <v>44966</v>
      </c>
      <c r="D1661" s="1" t="s">
        <v>6</v>
      </c>
      <c r="E1661" s="18" t="s">
        <v>9</v>
      </c>
      <c r="F1661" s="18">
        <v>6359</v>
      </c>
      <c r="G1661" t="str">
        <f>VLOOKUP(B1661,'Store Size'!A$2:D$10,4,FALSE)</f>
        <v>Medium</v>
      </c>
    </row>
    <row r="1662" spans="1:7" x14ac:dyDescent="0.3">
      <c r="A1662" s="1" t="s">
        <v>5</v>
      </c>
      <c r="B1662" s="1" t="str">
        <f>VLOOKUP(A1662,Store_Code!$A$2:$B$10,2,FALSE)</f>
        <v>Perth</v>
      </c>
      <c r="C1662" s="2">
        <v>44967</v>
      </c>
      <c r="D1662" s="1" t="s">
        <v>6</v>
      </c>
      <c r="E1662" s="18" t="s">
        <v>9</v>
      </c>
      <c r="F1662" s="18">
        <v>6140</v>
      </c>
      <c r="G1662" t="str">
        <f>VLOOKUP(B1662,'Store Size'!A$2:D$10,4,FALSE)</f>
        <v>Medium</v>
      </c>
    </row>
    <row r="1663" spans="1:7" x14ac:dyDescent="0.3">
      <c r="A1663" s="1" t="s">
        <v>5</v>
      </c>
      <c r="B1663" s="1" t="str">
        <f>VLOOKUP(A1663,Store_Code!$A$2:$B$10,2,FALSE)</f>
        <v>Perth</v>
      </c>
      <c r="C1663" s="2">
        <v>44968</v>
      </c>
      <c r="D1663" s="1" t="s">
        <v>6</v>
      </c>
      <c r="E1663" s="18" t="s">
        <v>9</v>
      </c>
      <c r="F1663" s="18">
        <v>6759</v>
      </c>
      <c r="G1663" t="str">
        <f>VLOOKUP(B1663,'Store Size'!A$2:D$10,4,FALSE)</f>
        <v>Medium</v>
      </c>
    </row>
    <row r="1664" spans="1:7" x14ac:dyDescent="0.3">
      <c r="A1664" s="1" t="s">
        <v>5</v>
      </c>
      <c r="B1664" s="1" t="str">
        <f>VLOOKUP(A1664,Store_Code!$A$2:$B$10,2,FALSE)</f>
        <v>Perth</v>
      </c>
      <c r="C1664" s="2">
        <v>44969</v>
      </c>
      <c r="D1664" s="1" t="s">
        <v>6</v>
      </c>
      <c r="E1664" s="18" t="s">
        <v>9</v>
      </c>
      <c r="F1664" s="18">
        <v>6723</v>
      </c>
      <c r="G1664" t="str">
        <f>VLOOKUP(B1664,'Store Size'!A$2:D$10,4,FALSE)</f>
        <v>Medium</v>
      </c>
    </row>
    <row r="1665" spans="1:7" x14ac:dyDescent="0.3">
      <c r="A1665" s="1" t="s">
        <v>5</v>
      </c>
      <c r="B1665" s="1" t="str">
        <f>VLOOKUP(A1665,Store_Code!$A$2:$B$10,2,FALSE)</f>
        <v>Perth</v>
      </c>
      <c r="C1665" s="2">
        <v>44970</v>
      </c>
      <c r="D1665" s="1" t="s">
        <v>6</v>
      </c>
      <c r="E1665" s="18" t="s">
        <v>9</v>
      </c>
      <c r="F1665" s="18">
        <v>6704</v>
      </c>
      <c r="G1665" t="str">
        <f>VLOOKUP(B1665,'Store Size'!A$2:D$10,4,FALSE)</f>
        <v>Medium</v>
      </c>
    </row>
    <row r="1666" spans="1:7" x14ac:dyDescent="0.3">
      <c r="A1666" s="1" t="s">
        <v>5</v>
      </c>
      <c r="B1666" s="1" t="str">
        <f>VLOOKUP(A1666,Store_Code!$A$2:$B$10,2,FALSE)</f>
        <v>Perth</v>
      </c>
      <c r="C1666" s="2">
        <v>44971</v>
      </c>
      <c r="D1666" s="1" t="s">
        <v>6</v>
      </c>
      <c r="E1666" s="18" t="s">
        <v>9</v>
      </c>
      <c r="F1666" s="18">
        <v>6566</v>
      </c>
      <c r="G1666" t="str">
        <f>VLOOKUP(B1666,'Store Size'!A$2:D$10,4,FALSE)</f>
        <v>Medium</v>
      </c>
    </row>
    <row r="1667" spans="1:7" x14ac:dyDescent="0.3">
      <c r="A1667" s="1" t="s">
        <v>5</v>
      </c>
      <c r="B1667" s="1" t="str">
        <f>VLOOKUP(A1667,Store_Code!$A$2:$B$10,2,FALSE)</f>
        <v>Perth</v>
      </c>
      <c r="C1667" s="2">
        <v>44972</v>
      </c>
      <c r="D1667" s="1" t="s">
        <v>6</v>
      </c>
      <c r="E1667" s="18" t="s">
        <v>9</v>
      </c>
      <c r="F1667" s="18">
        <v>6369</v>
      </c>
      <c r="G1667" t="str">
        <f>VLOOKUP(B1667,'Store Size'!A$2:D$10,4,FALSE)</f>
        <v>Medium</v>
      </c>
    </row>
    <row r="1668" spans="1:7" x14ac:dyDescent="0.3">
      <c r="A1668" s="1" t="s">
        <v>5</v>
      </c>
      <c r="B1668" s="1" t="str">
        <f>VLOOKUP(A1668,Store_Code!$A$2:$B$10,2,FALSE)</f>
        <v>Perth</v>
      </c>
      <c r="C1668" s="2">
        <v>44973</v>
      </c>
      <c r="D1668" s="1" t="s">
        <v>6</v>
      </c>
      <c r="E1668" s="18" t="s">
        <v>9</v>
      </c>
      <c r="F1668" s="18">
        <v>6161</v>
      </c>
      <c r="G1668" t="str">
        <f>VLOOKUP(B1668,'Store Size'!A$2:D$10,4,FALSE)</f>
        <v>Medium</v>
      </c>
    </row>
    <row r="1669" spans="1:7" x14ac:dyDescent="0.3">
      <c r="A1669" s="1" t="s">
        <v>5</v>
      </c>
      <c r="B1669" s="1" t="str">
        <f>VLOOKUP(A1669,Store_Code!$A$2:$B$10,2,FALSE)</f>
        <v>Perth</v>
      </c>
      <c r="C1669" s="2">
        <v>44974</v>
      </c>
      <c r="D1669" s="1" t="s">
        <v>6</v>
      </c>
      <c r="E1669" s="18" t="s">
        <v>7</v>
      </c>
      <c r="F1669" s="21">
        <v>6866</v>
      </c>
      <c r="G1669" t="str">
        <f>VLOOKUP(B1669,'Store Size'!A$2:D$10,4,FALSE)</f>
        <v>Medium</v>
      </c>
    </row>
    <row r="1670" spans="1:7" x14ac:dyDescent="0.3">
      <c r="A1670" s="1" t="s">
        <v>5</v>
      </c>
      <c r="B1670" s="1" t="str">
        <f>VLOOKUP(A1670,Store_Code!$A$2:$B$10,2,FALSE)</f>
        <v>Perth</v>
      </c>
      <c r="C1670" s="2">
        <v>44975</v>
      </c>
      <c r="D1670" s="1" t="s">
        <v>6</v>
      </c>
      <c r="E1670" s="18" t="s">
        <v>7</v>
      </c>
      <c r="F1670" s="18">
        <v>9406</v>
      </c>
      <c r="G1670" t="str">
        <f>VLOOKUP(B1670,'Store Size'!A$2:D$10,4,FALSE)</f>
        <v>Medium</v>
      </c>
    </row>
    <row r="1671" spans="1:7" x14ac:dyDescent="0.3">
      <c r="A1671" s="1" t="s">
        <v>5</v>
      </c>
      <c r="B1671" s="1" t="str">
        <f>VLOOKUP(A1671,Store_Code!$A$2:$B$10,2,FALSE)</f>
        <v>Perth</v>
      </c>
      <c r="C1671" s="2">
        <v>44976</v>
      </c>
      <c r="D1671" s="1" t="s">
        <v>6</v>
      </c>
      <c r="E1671" s="18" t="s">
        <v>7</v>
      </c>
      <c r="F1671" s="18">
        <v>9590</v>
      </c>
      <c r="G1671" t="str">
        <f>VLOOKUP(B1671,'Store Size'!A$2:D$10,4,FALSE)</f>
        <v>Medium</v>
      </c>
    </row>
    <row r="1672" spans="1:7" x14ac:dyDescent="0.3">
      <c r="A1672" s="1" t="s">
        <v>5</v>
      </c>
      <c r="B1672" s="1" t="str">
        <f>VLOOKUP(A1672,Store_Code!$A$2:$B$10,2,FALSE)</f>
        <v>Perth</v>
      </c>
      <c r="C1672" s="2">
        <v>44977</v>
      </c>
      <c r="D1672" s="1" t="s">
        <v>6</v>
      </c>
      <c r="E1672" s="18" t="s">
        <v>7</v>
      </c>
      <c r="F1672" s="18">
        <v>9085</v>
      </c>
      <c r="G1672" t="str">
        <f>VLOOKUP(B1672,'Store Size'!A$2:D$10,4,FALSE)</f>
        <v>Medium</v>
      </c>
    </row>
    <row r="1673" spans="1:7" x14ac:dyDescent="0.3">
      <c r="A1673" s="1" t="s">
        <v>5</v>
      </c>
      <c r="B1673" s="1" t="str">
        <f>VLOOKUP(A1673,Store_Code!$A$2:$B$10,2,FALSE)</f>
        <v>Perth</v>
      </c>
      <c r="C1673" s="2">
        <v>44978</v>
      </c>
      <c r="D1673" s="1" t="s">
        <v>6</v>
      </c>
      <c r="E1673" s="18" t="s">
        <v>7</v>
      </c>
      <c r="F1673" s="18">
        <v>9165</v>
      </c>
      <c r="G1673" t="str">
        <f>VLOOKUP(B1673,'Store Size'!A$2:D$10,4,FALSE)</f>
        <v>Medium</v>
      </c>
    </row>
    <row r="1674" spans="1:7" x14ac:dyDescent="0.3">
      <c r="A1674" s="1" t="s">
        <v>5</v>
      </c>
      <c r="B1674" s="1" t="str">
        <f>VLOOKUP(A1674,Store_Code!$A$2:$B$10,2,FALSE)</f>
        <v>Perth</v>
      </c>
      <c r="C1674" s="2">
        <v>44979</v>
      </c>
      <c r="D1674" s="1" t="s">
        <v>6</v>
      </c>
      <c r="E1674" s="18" t="s">
        <v>7</v>
      </c>
      <c r="F1674" s="18">
        <v>9624</v>
      </c>
      <c r="G1674" t="str">
        <f>VLOOKUP(B1674,'Store Size'!A$2:D$10,4,FALSE)</f>
        <v>Medium</v>
      </c>
    </row>
    <row r="1675" spans="1:7" x14ac:dyDescent="0.3">
      <c r="A1675" s="1" t="s">
        <v>5</v>
      </c>
      <c r="B1675" s="1" t="str">
        <f>VLOOKUP(A1675,Store_Code!$A$2:$B$10,2,FALSE)</f>
        <v>Perth</v>
      </c>
      <c r="C1675" s="2">
        <v>44980</v>
      </c>
      <c r="D1675" s="1" t="s">
        <v>6</v>
      </c>
      <c r="E1675" s="18" t="s">
        <v>7</v>
      </c>
      <c r="F1675" s="18">
        <v>9379</v>
      </c>
      <c r="G1675" t="str">
        <f>VLOOKUP(B1675,'Store Size'!A$2:D$10,4,FALSE)</f>
        <v>Medium</v>
      </c>
    </row>
    <row r="1676" spans="1:7" x14ac:dyDescent="0.3">
      <c r="A1676" s="1" t="s">
        <v>5</v>
      </c>
      <c r="B1676" s="1" t="str">
        <f>VLOOKUP(A1676,Store_Code!$A$2:$B$10,2,FALSE)</f>
        <v>Perth</v>
      </c>
      <c r="C1676" s="2">
        <v>44981</v>
      </c>
      <c r="D1676" s="1" t="s">
        <v>6</v>
      </c>
      <c r="E1676" s="18" t="s">
        <v>7</v>
      </c>
      <c r="F1676" s="18">
        <v>9603</v>
      </c>
      <c r="G1676" t="str">
        <f>VLOOKUP(B1676,'Store Size'!A$2:D$10,4,FALSE)</f>
        <v>Medium</v>
      </c>
    </row>
    <row r="1677" spans="1:7" x14ac:dyDescent="0.3">
      <c r="A1677" s="1" t="s">
        <v>5</v>
      </c>
      <c r="B1677" s="1" t="str">
        <f>VLOOKUP(A1677,Store_Code!$A$2:$B$10,2,FALSE)</f>
        <v>Perth</v>
      </c>
      <c r="C1677" s="2">
        <v>44982</v>
      </c>
      <c r="D1677" s="1" t="s">
        <v>6</v>
      </c>
      <c r="E1677" s="18" t="s">
        <v>7</v>
      </c>
      <c r="F1677" s="18">
        <v>8907</v>
      </c>
      <c r="G1677" t="str">
        <f>VLOOKUP(B1677,'Store Size'!A$2:D$10,4,FALSE)</f>
        <v>Medium</v>
      </c>
    </row>
    <row r="1678" spans="1:7" x14ac:dyDescent="0.3">
      <c r="A1678" s="1" t="s">
        <v>5</v>
      </c>
      <c r="B1678" s="1" t="str">
        <f>VLOOKUP(A1678,Store_Code!$A$2:$B$10,2,FALSE)</f>
        <v>Perth</v>
      </c>
      <c r="C1678" s="2">
        <v>44983</v>
      </c>
      <c r="D1678" s="1" t="s">
        <v>6</v>
      </c>
      <c r="E1678" s="18" t="s">
        <v>7</v>
      </c>
      <c r="F1678" s="18">
        <v>8980</v>
      </c>
      <c r="G1678" t="str">
        <f>VLOOKUP(B1678,'Store Size'!A$2:D$10,4,FALSE)</f>
        <v>Medium</v>
      </c>
    </row>
    <row r="1679" spans="1:7" x14ac:dyDescent="0.3">
      <c r="A1679" s="1" t="s">
        <v>5</v>
      </c>
      <c r="B1679" s="1" t="str">
        <f>VLOOKUP(A1679,Store_Code!$A$2:$B$10,2,FALSE)</f>
        <v>Perth</v>
      </c>
      <c r="C1679" s="2">
        <v>44984</v>
      </c>
      <c r="D1679" s="1" t="s">
        <v>6</v>
      </c>
      <c r="E1679" s="18" t="s">
        <v>7</v>
      </c>
      <c r="F1679" s="18">
        <v>9229</v>
      </c>
      <c r="G1679" t="str">
        <f>VLOOKUP(B1679,'Store Size'!A$2:D$10,4,FALSE)</f>
        <v>Medium</v>
      </c>
    </row>
    <row r="1680" spans="1:7" x14ac:dyDescent="0.3">
      <c r="A1680" s="1" t="s">
        <v>5</v>
      </c>
      <c r="B1680" s="1" t="str">
        <f>VLOOKUP(A1680,Store_Code!$A$2:$B$10,2,FALSE)</f>
        <v>Perth</v>
      </c>
      <c r="C1680" s="2">
        <v>44985</v>
      </c>
      <c r="D1680" s="1" t="s">
        <v>6</v>
      </c>
      <c r="E1680" s="18" t="s">
        <v>7</v>
      </c>
      <c r="F1680" s="18">
        <v>8744</v>
      </c>
      <c r="G1680" t="str">
        <f>VLOOKUP(B1680,'Store Size'!A$2:D$10,4,FALSE)</f>
        <v>Medium</v>
      </c>
    </row>
    <row r="1681" spans="1:7" x14ac:dyDescent="0.3">
      <c r="A1681" s="1" t="s">
        <v>5</v>
      </c>
      <c r="B1681" s="1" t="str">
        <f>VLOOKUP(A1681,Store_Code!$A$2:$B$10,2,FALSE)</f>
        <v>Perth</v>
      </c>
      <c r="C1681" s="2">
        <v>44986</v>
      </c>
      <c r="D1681" s="1" t="s">
        <v>6</v>
      </c>
      <c r="E1681" s="18" t="s">
        <v>7</v>
      </c>
      <c r="F1681" s="18">
        <v>9603</v>
      </c>
      <c r="G1681" t="str">
        <f>VLOOKUP(B1681,'Store Size'!A$2:D$10,4,FALSE)</f>
        <v>Medium</v>
      </c>
    </row>
    <row r="1682" spans="1:7" x14ac:dyDescent="0.3">
      <c r="A1682" s="1" t="s">
        <v>5</v>
      </c>
      <c r="B1682" s="1" t="str">
        <f>VLOOKUP(A1682,Store_Code!$A$2:$B$10,2,FALSE)</f>
        <v>Perth</v>
      </c>
      <c r="C1682" s="2">
        <v>44987</v>
      </c>
      <c r="D1682" s="1" t="s">
        <v>6</v>
      </c>
      <c r="E1682" s="18" t="s">
        <v>7</v>
      </c>
      <c r="F1682" s="18">
        <v>8840</v>
      </c>
      <c r="G1682" t="str">
        <f>VLOOKUP(B1682,'Store Size'!A$2:D$10,4,FALSE)</f>
        <v>Medium</v>
      </c>
    </row>
    <row r="1683" spans="1:7" x14ac:dyDescent="0.3">
      <c r="A1683" s="1" t="s">
        <v>5</v>
      </c>
      <c r="B1683" s="1" t="str">
        <f>VLOOKUP(A1683,Store_Code!$A$2:$B$10,2,FALSE)</f>
        <v>Perth</v>
      </c>
      <c r="C1683" s="2">
        <v>44988</v>
      </c>
      <c r="D1683" s="1" t="s">
        <v>6</v>
      </c>
      <c r="E1683" s="18" t="s">
        <v>9</v>
      </c>
      <c r="F1683" s="18">
        <v>3889</v>
      </c>
      <c r="G1683" t="str">
        <f>VLOOKUP(B1683,'Store Size'!A$2:D$10,4,FALSE)</f>
        <v>Medium</v>
      </c>
    </row>
    <row r="1684" spans="1:7" x14ac:dyDescent="0.3">
      <c r="A1684" s="1" t="s">
        <v>5</v>
      </c>
      <c r="B1684" s="1" t="str">
        <f>VLOOKUP(A1684,Store_Code!$A$2:$B$10,2,FALSE)</f>
        <v>Perth</v>
      </c>
      <c r="C1684" s="2">
        <v>44989</v>
      </c>
      <c r="D1684" s="1" t="s">
        <v>6</v>
      </c>
      <c r="E1684" s="18" t="s">
        <v>9</v>
      </c>
      <c r="F1684" s="18">
        <v>4038</v>
      </c>
      <c r="G1684" t="str">
        <f>VLOOKUP(B1684,'Store Size'!A$2:D$10,4,FALSE)</f>
        <v>Medium</v>
      </c>
    </row>
    <row r="1685" spans="1:7" x14ac:dyDescent="0.3">
      <c r="A1685" s="1" t="s">
        <v>5</v>
      </c>
      <c r="B1685" s="1" t="str">
        <f>VLOOKUP(A1685,Store_Code!$A$2:$B$10,2,FALSE)</f>
        <v>Perth</v>
      </c>
      <c r="C1685" s="2">
        <v>44990</v>
      </c>
      <c r="D1685" s="1" t="s">
        <v>6</v>
      </c>
      <c r="E1685" s="18" t="s">
        <v>9</v>
      </c>
      <c r="F1685" s="18">
        <v>3892</v>
      </c>
      <c r="G1685" t="str">
        <f>VLOOKUP(B1685,'Store Size'!A$2:D$10,4,FALSE)</f>
        <v>Medium</v>
      </c>
    </row>
    <row r="1686" spans="1:7" x14ac:dyDescent="0.3">
      <c r="A1686" s="1" t="s">
        <v>5</v>
      </c>
      <c r="B1686" s="1" t="str">
        <f>VLOOKUP(A1686,Store_Code!$A$2:$B$10,2,FALSE)</f>
        <v>Perth</v>
      </c>
      <c r="C1686" s="2">
        <v>44991</v>
      </c>
      <c r="D1686" s="1" t="s">
        <v>6</v>
      </c>
      <c r="E1686" s="18" t="s">
        <v>9</v>
      </c>
      <c r="F1686" s="18">
        <v>3940</v>
      </c>
      <c r="G1686" t="str">
        <f>VLOOKUP(B1686,'Store Size'!A$2:D$10,4,FALSE)</f>
        <v>Medium</v>
      </c>
    </row>
    <row r="1687" spans="1:7" x14ac:dyDescent="0.3">
      <c r="A1687" s="1" t="s">
        <v>5</v>
      </c>
      <c r="B1687" s="1" t="str">
        <f>VLOOKUP(A1687,Store_Code!$A$2:$B$10,2,FALSE)</f>
        <v>Perth</v>
      </c>
      <c r="C1687" s="2">
        <v>44992</v>
      </c>
      <c r="D1687" s="1" t="s">
        <v>6</v>
      </c>
      <c r="E1687" s="18" t="s">
        <v>9</v>
      </c>
      <c r="F1687" s="18">
        <v>4371</v>
      </c>
      <c r="G1687" t="str">
        <f>VLOOKUP(B1687,'Store Size'!A$2:D$10,4,FALSE)</f>
        <v>Medium</v>
      </c>
    </row>
    <row r="1688" spans="1:7" x14ac:dyDescent="0.3">
      <c r="A1688" s="1" t="s">
        <v>5</v>
      </c>
      <c r="B1688" s="1" t="str">
        <f>VLOOKUP(A1688,Store_Code!$A$2:$B$10,2,FALSE)</f>
        <v>Perth</v>
      </c>
      <c r="C1688" s="2">
        <v>44993</v>
      </c>
      <c r="D1688" s="1" t="s">
        <v>6</v>
      </c>
      <c r="E1688" s="18" t="s">
        <v>9</v>
      </c>
      <c r="F1688" s="18">
        <v>4241</v>
      </c>
      <c r="G1688" t="str">
        <f>VLOOKUP(B1688,'Store Size'!A$2:D$10,4,FALSE)</f>
        <v>Medium</v>
      </c>
    </row>
    <row r="1689" spans="1:7" x14ac:dyDescent="0.3">
      <c r="A1689" s="1" t="s">
        <v>5</v>
      </c>
      <c r="B1689" s="1" t="str">
        <f>VLOOKUP(A1689,Store_Code!$A$2:$B$10,2,FALSE)</f>
        <v>Perth</v>
      </c>
      <c r="C1689" s="2">
        <v>44994</v>
      </c>
      <c r="D1689" s="1" t="s">
        <v>6</v>
      </c>
      <c r="E1689" s="18" t="s">
        <v>9</v>
      </c>
      <c r="F1689" s="18">
        <v>3516</v>
      </c>
      <c r="G1689" t="str">
        <f>VLOOKUP(B1689,'Store Size'!A$2:D$10,4,FALSE)</f>
        <v>Medium</v>
      </c>
    </row>
    <row r="1690" spans="1:7" x14ac:dyDescent="0.3">
      <c r="A1690" s="1" t="s">
        <v>5</v>
      </c>
      <c r="B1690" s="1" t="str">
        <f>VLOOKUP(A1690,Store_Code!$A$2:$B$10,2,FALSE)</f>
        <v>Perth</v>
      </c>
      <c r="C1690" s="2">
        <v>44995</v>
      </c>
      <c r="D1690" s="1" t="s">
        <v>6</v>
      </c>
      <c r="E1690" s="18" t="s">
        <v>9</v>
      </c>
      <c r="F1690" s="18">
        <v>4980</v>
      </c>
      <c r="G1690" t="str">
        <f>VLOOKUP(B1690,'Store Size'!A$2:D$10,4,FALSE)</f>
        <v>Medium</v>
      </c>
    </row>
    <row r="1691" spans="1:7" x14ac:dyDescent="0.3">
      <c r="A1691" s="1" t="s">
        <v>5</v>
      </c>
      <c r="B1691" s="1" t="str">
        <f>VLOOKUP(A1691,Store_Code!$A$2:$B$10,2,FALSE)</f>
        <v>Perth</v>
      </c>
      <c r="C1691" s="2">
        <v>44996</v>
      </c>
      <c r="D1691" s="1" t="s">
        <v>6</v>
      </c>
      <c r="E1691" s="18" t="s">
        <v>9</v>
      </c>
      <c r="F1691" s="18">
        <v>5044</v>
      </c>
      <c r="G1691" t="str">
        <f>VLOOKUP(B1691,'Store Size'!A$2:D$10,4,FALSE)</f>
        <v>Medium</v>
      </c>
    </row>
    <row r="1692" spans="1:7" x14ac:dyDescent="0.3">
      <c r="A1692" s="1" t="s">
        <v>5</v>
      </c>
      <c r="B1692" s="1" t="str">
        <f>VLOOKUP(A1692,Store_Code!$A$2:$B$10,2,FALSE)</f>
        <v>Perth</v>
      </c>
      <c r="C1692" s="2">
        <v>44997</v>
      </c>
      <c r="D1692" s="1" t="s">
        <v>6</v>
      </c>
      <c r="E1692" s="18" t="s">
        <v>9</v>
      </c>
      <c r="F1692" s="18">
        <v>5611</v>
      </c>
      <c r="G1692" t="str">
        <f>VLOOKUP(B1692,'Store Size'!A$2:D$10,4,FALSE)</f>
        <v>Medium</v>
      </c>
    </row>
    <row r="1693" spans="1:7" x14ac:dyDescent="0.3">
      <c r="A1693" s="1" t="s">
        <v>5</v>
      </c>
      <c r="B1693" s="1" t="str">
        <f>VLOOKUP(A1693,Store_Code!$A$2:$B$10,2,FALSE)</f>
        <v>Perth</v>
      </c>
      <c r="C1693" s="2">
        <v>44998</v>
      </c>
      <c r="D1693" s="1" t="s">
        <v>6</v>
      </c>
      <c r="E1693" s="18" t="s">
        <v>9</v>
      </c>
      <c r="F1693" s="18">
        <v>4899</v>
      </c>
      <c r="G1693" t="str">
        <f>VLOOKUP(B1693,'Store Size'!A$2:D$10,4,FALSE)</f>
        <v>Medium</v>
      </c>
    </row>
    <row r="1694" spans="1:7" x14ac:dyDescent="0.3">
      <c r="A1694" s="1" t="s">
        <v>5</v>
      </c>
      <c r="B1694" s="1" t="str">
        <f>VLOOKUP(A1694,Store_Code!$A$2:$B$10,2,FALSE)</f>
        <v>Perth</v>
      </c>
      <c r="C1694" s="2">
        <v>44999</v>
      </c>
      <c r="D1694" s="1" t="s">
        <v>6</v>
      </c>
      <c r="E1694" s="18" t="s">
        <v>9</v>
      </c>
      <c r="F1694" s="18">
        <v>6146</v>
      </c>
      <c r="G1694" t="str">
        <f>VLOOKUP(B1694,'Store Size'!A$2:D$10,4,FALSE)</f>
        <v>Medium</v>
      </c>
    </row>
    <row r="1695" spans="1:7" x14ac:dyDescent="0.3">
      <c r="A1695" s="1" t="s">
        <v>5</v>
      </c>
      <c r="B1695" s="1" t="str">
        <f>VLOOKUP(A1695,Store_Code!$A$2:$B$10,2,FALSE)</f>
        <v>Perth</v>
      </c>
      <c r="C1695" s="2">
        <v>45000</v>
      </c>
      <c r="D1695" s="1" t="s">
        <v>6</v>
      </c>
      <c r="E1695" s="18" t="s">
        <v>9</v>
      </c>
      <c r="F1695" s="18">
        <v>6278</v>
      </c>
      <c r="G1695" t="str">
        <f>VLOOKUP(B1695,'Store Size'!A$2:D$10,4,FALSE)</f>
        <v>Medium</v>
      </c>
    </row>
    <row r="1696" spans="1:7" x14ac:dyDescent="0.3">
      <c r="A1696" s="1" t="s">
        <v>5</v>
      </c>
      <c r="B1696" s="1" t="str">
        <f>VLOOKUP(A1696,Store_Code!$A$2:$B$10,2,FALSE)</f>
        <v>Perth</v>
      </c>
      <c r="C1696" s="2">
        <v>45001</v>
      </c>
      <c r="D1696" s="1" t="s">
        <v>6</v>
      </c>
      <c r="E1696" s="18" t="s">
        <v>9</v>
      </c>
      <c r="F1696" s="18">
        <v>6211</v>
      </c>
      <c r="G1696" t="str">
        <f>VLOOKUP(B1696,'Store Size'!A$2:D$10,4,FALSE)</f>
        <v>Medium</v>
      </c>
    </row>
    <row r="1697" spans="1:7" x14ac:dyDescent="0.3">
      <c r="A1697" s="1" t="s">
        <v>5</v>
      </c>
      <c r="B1697" s="1" t="str">
        <f>VLOOKUP(A1697,Store_Code!$A$2:$B$10,2,FALSE)</f>
        <v>Perth</v>
      </c>
      <c r="C1697" s="2">
        <v>45002</v>
      </c>
      <c r="D1697" s="1" t="s">
        <v>6</v>
      </c>
      <c r="E1697" s="18" t="s">
        <v>9</v>
      </c>
      <c r="F1697" s="18">
        <v>4372</v>
      </c>
      <c r="G1697" t="str">
        <f>VLOOKUP(B1697,'Store Size'!A$2:D$10,4,FALSE)</f>
        <v>Medium</v>
      </c>
    </row>
    <row r="1698" spans="1:7" x14ac:dyDescent="0.3">
      <c r="A1698" s="1" t="s">
        <v>5</v>
      </c>
      <c r="B1698" s="1" t="str">
        <f>VLOOKUP(A1698,Store_Code!$A$2:$B$10,2,FALSE)</f>
        <v>Perth</v>
      </c>
      <c r="C1698" s="2">
        <v>45003</v>
      </c>
      <c r="D1698" s="1" t="s">
        <v>6</v>
      </c>
      <c r="E1698" s="18" t="s">
        <v>9</v>
      </c>
      <c r="F1698" s="18">
        <v>4541</v>
      </c>
      <c r="G1698" t="str">
        <f>VLOOKUP(B1698,'Store Size'!A$2:D$10,4,FALSE)</f>
        <v>Medium</v>
      </c>
    </row>
    <row r="1699" spans="1:7" x14ac:dyDescent="0.3">
      <c r="A1699" s="1" t="s">
        <v>5</v>
      </c>
      <c r="B1699" s="1" t="str">
        <f>VLOOKUP(A1699,Store_Code!$A$2:$B$10,2,FALSE)</f>
        <v>Perth</v>
      </c>
      <c r="C1699" s="2">
        <v>45004</v>
      </c>
      <c r="D1699" s="1" t="s">
        <v>6</v>
      </c>
      <c r="E1699" s="18" t="s">
        <v>9</v>
      </c>
      <c r="F1699" s="18">
        <v>4842</v>
      </c>
      <c r="G1699" t="str">
        <f>VLOOKUP(B1699,'Store Size'!A$2:D$10,4,FALSE)</f>
        <v>Medium</v>
      </c>
    </row>
    <row r="1700" spans="1:7" x14ac:dyDescent="0.3">
      <c r="A1700" s="1" t="s">
        <v>5</v>
      </c>
      <c r="B1700" s="1" t="str">
        <f>VLOOKUP(A1700,Store_Code!$A$2:$B$10,2,FALSE)</f>
        <v>Perth</v>
      </c>
      <c r="C1700" s="2">
        <v>45005</v>
      </c>
      <c r="D1700" s="1" t="s">
        <v>6</v>
      </c>
      <c r="E1700" s="18" t="s">
        <v>9</v>
      </c>
      <c r="F1700" s="18">
        <v>4818</v>
      </c>
      <c r="G1700" t="str">
        <f>VLOOKUP(B1700,'Store Size'!A$2:D$10,4,FALSE)</f>
        <v>Medium</v>
      </c>
    </row>
    <row r="1701" spans="1:7" x14ac:dyDescent="0.3">
      <c r="A1701" s="1" t="s">
        <v>5</v>
      </c>
      <c r="B1701" s="1" t="str">
        <f>VLOOKUP(A1701,Store_Code!$A$2:$B$10,2,FALSE)</f>
        <v>Perth</v>
      </c>
      <c r="C1701" s="2">
        <v>45006</v>
      </c>
      <c r="D1701" s="1" t="s">
        <v>6</v>
      </c>
      <c r="E1701" s="18" t="s">
        <v>9</v>
      </c>
      <c r="F1701" s="18">
        <v>5094</v>
      </c>
      <c r="G1701" t="str">
        <f>VLOOKUP(B1701,'Store Size'!A$2:D$10,4,FALSE)</f>
        <v>Medium</v>
      </c>
    </row>
    <row r="1702" spans="1:7" x14ac:dyDescent="0.3">
      <c r="A1702" s="1" t="s">
        <v>5</v>
      </c>
      <c r="B1702" s="1" t="str">
        <f>VLOOKUP(A1702,Store_Code!$A$2:$B$10,2,FALSE)</f>
        <v>Perth</v>
      </c>
      <c r="C1702" s="2">
        <v>45007</v>
      </c>
      <c r="D1702" s="1" t="s">
        <v>6</v>
      </c>
      <c r="E1702" s="18" t="s">
        <v>9</v>
      </c>
      <c r="F1702" s="18">
        <v>4617</v>
      </c>
      <c r="G1702" t="str">
        <f>VLOOKUP(B1702,'Store Size'!A$2:D$10,4,FALSE)</f>
        <v>Medium</v>
      </c>
    </row>
    <row r="1703" spans="1:7" x14ac:dyDescent="0.3">
      <c r="A1703" s="1" t="s">
        <v>5</v>
      </c>
      <c r="B1703" s="1" t="str">
        <f>VLOOKUP(A1703,Store_Code!$A$2:$B$10,2,FALSE)</f>
        <v>Perth</v>
      </c>
      <c r="C1703" s="2">
        <v>45008</v>
      </c>
      <c r="D1703" s="1" t="s">
        <v>6</v>
      </c>
      <c r="E1703" s="18" t="s">
        <v>9</v>
      </c>
      <c r="F1703" s="18">
        <v>5230</v>
      </c>
      <c r="G1703" t="str">
        <f>VLOOKUP(B1703,'Store Size'!A$2:D$10,4,FALSE)</f>
        <v>Medium</v>
      </c>
    </row>
    <row r="1704" spans="1:7" x14ac:dyDescent="0.3">
      <c r="A1704" s="1" t="s">
        <v>5</v>
      </c>
      <c r="B1704" s="1" t="str">
        <f>VLOOKUP(A1704,Store_Code!$A$2:$B$10,2,FALSE)</f>
        <v>Perth</v>
      </c>
      <c r="C1704" s="2">
        <v>45009</v>
      </c>
      <c r="D1704" s="1" t="s">
        <v>6</v>
      </c>
      <c r="E1704" s="18" t="s">
        <v>9</v>
      </c>
      <c r="F1704" s="18">
        <v>4759</v>
      </c>
      <c r="G1704" t="str">
        <f>VLOOKUP(B1704,'Store Size'!A$2:D$10,4,FALSE)</f>
        <v>Medium</v>
      </c>
    </row>
    <row r="1705" spans="1:7" x14ac:dyDescent="0.3">
      <c r="A1705" s="1" t="s">
        <v>5</v>
      </c>
      <c r="B1705" s="1" t="str">
        <f>VLOOKUP(A1705,Store_Code!$A$2:$B$10,2,FALSE)</f>
        <v>Perth</v>
      </c>
      <c r="C1705" s="2">
        <v>45010</v>
      </c>
      <c r="D1705" s="1" t="s">
        <v>6</v>
      </c>
      <c r="E1705" s="18" t="s">
        <v>9</v>
      </c>
      <c r="F1705" s="18">
        <v>5114</v>
      </c>
      <c r="G1705" t="str">
        <f>VLOOKUP(B1705,'Store Size'!A$2:D$10,4,FALSE)</f>
        <v>Medium</v>
      </c>
    </row>
    <row r="1706" spans="1:7" x14ac:dyDescent="0.3">
      <c r="A1706" s="1" t="s">
        <v>5</v>
      </c>
      <c r="B1706" s="1" t="str">
        <f>VLOOKUP(A1706,Store_Code!$A$2:$B$10,2,FALSE)</f>
        <v>Perth</v>
      </c>
      <c r="C1706" s="2">
        <v>45011</v>
      </c>
      <c r="D1706" s="1" t="s">
        <v>6</v>
      </c>
      <c r="E1706" s="18" t="s">
        <v>9</v>
      </c>
      <c r="F1706" s="18">
        <v>4315</v>
      </c>
      <c r="G1706" t="str">
        <f>VLOOKUP(B1706,'Store Size'!A$2:D$10,4,FALSE)</f>
        <v>Medium</v>
      </c>
    </row>
    <row r="1707" spans="1:7" x14ac:dyDescent="0.3">
      <c r="A1707" s="1" t="s">
        <v>5</v>
      </c>
      <c r="B1707" s="1" t="str">
        <f>VLOOKUP(A1707,Store_Code!$A$2:$B$10,2,FALSE)</f>
        <v>Perth</v>
      </c>
      <c r="C1707" s="2">
        <v>45012</v>
      </c>
      <c r="D1707" s="1" t="s">
        <v>6</v>
      </c>
      <c r="E1707" s="18" t="s">
        <v>9</v>
      </c>
      <c r="F1707" s="18">
        <v>5212</v>
      </c>
      <c r="G1707" t="str">
        <f>VLOOKUP(B1707,'Store Size'!A$2:D$10,4,FALSE)</f>
        <v>Medium</v>
      </c>
    </row>
    <row r="1708" spans="1:7" x14ac:dyDescent="0.3">
      <c r="A1708" s="1" t="s">
        <v>5</v>
      </c>
      <c r="B1708" s="1" t="str">
        <f>VLOOKUP(A1708,Store_Code!$A$2:$B$10,2,FALSE)</f>
        <v>Perth</v>
      </c>
      <c r="C1708" s="2">
        <v>45013</v>
      </c>
      <c r="D1708" s="1" t="s">
        <v>6</v>
      </c>
      <c r="E1708" s="18" t="s">
        <v>9</v>
      </c>
      <c r="F1708" s="18">
        <v>4783</v>
      </c>
      <c r="G1708" t="str">
        <f>VLOOKUP(B1708,'Store Size'!A$2:D$10,4,FALSE)</f>
        <v>Medium</v>
      </c>
    </row>
    <row r="1709" spans="1:7" x14ac:dyDescent="0.3">
      <c r="A1709" s="1" t="s">
        <v>5</v>
      </c>
      <c r="B1709" s="1" t="str">
        <f>VLOOKUP(A1709,Store_Code!$A$2:$B$10,2,FALSE)</f>
        <v>Perth</v>
      </c>
      <c r="C1709" s="2">
        <v>45014</v>
      </c>
      <c r="D1709" s="1" t="s">
        <v>6</v>
      </c>
      <c r="E1709" s="18" t="s">
        <v>9</v>
      </c>
      <c r="F1709" s="18">
        <v>5008</v>
      </c>
      <c r="G1709" t="str">
        <f>VLOOKUP(B1709,'Store Size'!A$2:D$10,4,FALSE)</f>
        <v>Medium</v>
      </c>
    </row>
    <row r="1710" spans="1:7" x14ac:dyDescent="0.3">
      <c r="A1710" s="1" t="s">
        <v>5</v>
      </c>
      <c r="B1710" s="1" t="str">
        <f>VLOOKUP(A1710,Store_Code!$A$2:$B$10,2,FALSE)</f>
        <v>Perth</v>
      </c>
      <c r="C1710" s="2">
        <v>45015</v>
      </c>
      <c r="D1710" s="1" t="s">
        <v>6</v>
      </c>
      <c r="E1710" s="18" t="s">
        <v>9</v>
      </c>
      <c r="F1710" s="18">
        <v>5234</v>
      </c>
      <c r="G1710" t="str">
        <f>VLOOKUP(B1710,'Store Size'!A$2:D$10,4,FALSE)</f>
        <v>Medium</v>
      </c>
    </row>
    <row r="1711" spans="1:7" x14ac:dyDescent="0.3">
      <c r="A1711" s="1" t="s">
        <v>5</v>
      </c>
      <c r="B1711" s="1" t="str">
        <f>VLOOKUP(A1711,Store_Code!$A$2:$B$10,2,FALSE)</f>
        <v>Perth</v>
      </c>
      <c r="C1711" s="2">
        <v>45016</v>
      </c>
      <c r="D1711" s="1" t="s">
        <v>6</v>
      </c>
      <c r="E1711" s="18" t="s">
        <v>9</v>
      </c>
      <c r="F1711" s="18">
        <v>4951</v>
      </c>
      <c r="G1711" t="str">
        <f>VLOOKUP(B1711,'Store Size'!A$2:D$10,4,FALSE)</f>
        <v>Medium</v>
      </c>
    </row>
    <row r="1712" spans="1:7" x14ac:dyDescent="0.3">
      <c r="A1712" s="1" t="s">
        <v>5</v>
      </c>
      <c r="B1712" s="1" t="str">
        <f>VLOOKUP(A1712,Store_Code!$A$2:$B$10,2,FALSE)</f>
        <v>Perth</v>
      </c>
      <c r="C1712" s="2">
        <v>44927</v>
      </c>
      <c r="D1712" s="1" t="s">
        <v>8</v>
      </c>
      <c r="E1712" s="18" t="s">
        <v>9</v>
      </c>
      <c r="F1712" s="18">
        <v>22029</v>
      </c>
      <c r="G1712" t="str">
        <f>VLOOKUP(B1712,'Store Size'!A$11:D$19,4,FALSE)</f>
        <v>Medium</v>
      </c>
    </row>
    <row r="1713" spans="1:7" x14ac:dyDescent="0.3">
      <c r="A1713" s="1" t="s">
        <v>5</v>
      </c>
      <c r="B1713" s="1" t="str">
        <f>VLOOKUP(A1713,Store_Code!$A$2:$B$10,2,FALSE)</f>
        <v>Perth</v>
      </c>
      <c r="C1713" s="2">
        <v>44928</v>
      </c>
      <c r="D1713" s="1" t="s">
        <v>8</v>
      </c>
      <c r="E1713" s="18" t="s">
        <v>9</v>
      </c>
      <c r="F1713" s="18">
        <v>20875</v>
      </c>
      <c r="G1713" t="str">
        <f>VLOOKUP(B1713,'Store Size'!A$11:D$19,4,FALSE)</f>
        <v>Medium</v>
      </c>
    </row>
    <row r="1714" spans="1:7" x14ac:dyDescent="0.3">
      <c r="A1714" s="1" t="s">
        <v>5</v>
      </c>
      <c r="B1714" s="1" t="str">
        <f>VLOOKUP(A1714,Store_Code!$A$2:$B$10,2,FALSE)</f>
        <v>Perth</v>
      </c>
      <c r="C1714" s="2">
        <v>44929</v>
      </c>
      <c r="D1714" s="1" t="s">
        <v>8</v>
      </c>
      <c r="E1714" s="18" t="s">
        <v>9</v>
      </c>
      <c r="F1714" s="18">
        <v>23813</v>
      </c>
      <c r="G1714" t="str">
        <f>VLOOKUP(B1714,'Store Size'!A$11:D$19,4,FALSE)</f>
        <v>Medium</v>
      </c>
    </row>
    <row r="1715" spans="1:7" x14ac:dyDescent="0.3">
      <c r="A1715" s="1" t="s">
        <v>5</v>
      </c>
      <c r="B1715" s="1" t="str">
        <f>VLOOKUP(A1715,Store_Code!$A$2:$B$10,2,FALSE)</f>
        <v>Perth</v>
      </c>
      <c r="C1715" s="2">
        <v>44930</v>
      </c>
      <c r="D1715" s="1" t="s">
        <v>8</v>
      </c>
      <c r="E1715" s="18" t="s">
        <v>9</v>
      </c>
      <c r="F1715" s="18">
        <v>23808</v>
      </c>
      <c r="G1715" t="str">
        <f>VLOOKUP(B1715,'Store Size'!A$11:D$19,4,FALSE)</f>
        <v>Medium</v>
      </c>
    </row>
    <row r="1716" spans="1:7" x14ac:dyDescent="0.3">
      <c r="A1716" s="1" t="s">
        <v>5</v>
      </c>
      <c r="B1716" s="1" t="str">
        <f>VLOOKUP(A1716,Store_Code!$A$2:$B$10,2,FALSE)</f>
        <v>Perth</v>
      </c>
      <c r="C1716" s="2">
        <v>44931</v>
      </c>
      <c r="D1716" s="1" t="s">
        <v>8</v>
      </c>
      <c r="E1716" s="18" t="s">
        <v>9</v>
      </c>
      <c r="F1716" s="18">
        <v>27225</v>
      </c>
      <c r="G1716" t="str">
        <f>VLOOKUP(B1716,'Store Size'!A$11:D$19,4,FALSE)</f>
        <v>Medium</v>
      </c>
    </row>
    <row r="1717" spans="1:7" x14ac:dyDescent="0.3">
      <c r="A1717" s="1" t="s">
        <v>5</v>
      </c>
      <c r="B1717" s="1" t="str">
        <f>VLOOKUP(A1717,Store_Code!$A$2:$B$10,2,FALSE)</f>
        <v>Perth</v>
      </c>
      <c r="C1717" s="2">
        <v>44932</v>
      </c>
      <c r="D1717" s="1" t="s">
        <v>8</v>
      </c>
      <c r="E1717" s="18" t="s">
        <v>9</v>
      </c>
      <c r="F1717" s="18">
        <v>22635</v>
      </c>
      <c r="G1717" t="str">
        <f>VLOOKUP(B1717,'Store Size'!A$11:D$19,4,FALSE)</f>
        <v>Medium</v>
      </c>
    </row>
    <row r="1718" spans="1:7" x14ac:dyDescent="0.3">
      <c r="A1718" s="1" t="s">
        <v>5</v>
      </c>
      <c r="B1718" s="1" t="str">
        <f>VLOOKUP(A1718,Store_Code!$A$2:$B$10,2,FALSE)</f>
        <v>Perth</v>
      </c>
      <c r="C1718" s="2">
        <v>44933</v>
      </c>
      <c r="D1718" s="1" t="s">
        <v>8</v>
      </c>
      <c r="E1718" s="18" t="s">
        <v>9</v>
      </c>
      <c r="F1718" s="18">
        <v>22920</v>
      </c>
      <c r="G1718" t="str">
        <f>VLOOKUP(B1718,'Store Size'!A$11:D$19,4,FALSE)</f>
        <v>Medium</v>
      </c>
    </row>
    <row r="1719" spans="1:7" x14ac:dyDescent="0.3">
      <c r="A1719" s="1" t="s">
        <v>5</v>
      </c>
      <c r="B1719" s="1" t="str">
        <f>VLOOKUP(A1719,Store_Code!$A$2:$B$10,2,FALSE)</f>
        <v>Perth</v>
      </c>
      <c r="C1719" s="2">
        <v>44934</v>
      </c>
      <c r="D1719" s="1" t="s">
        <v>8</v>
      </c>
      <c r="E1719" s="18" t="s">
        <v>9</v>
      </c>
      <c r="F1719" s="18">
        <v>22814</v>
      </c>
      <c r="G1719" t="str">
        <f>VLOOKUP(B1719,'Store Size'!A$11:D$19,4,FALSE)</f>
        <v>Medium</v>
      </c>
    </row>
    <row r="1720" spans="1:7" x14ac:dyDescent="0.3">
      <c r="A1720" s="1" t="s">
        <v>5</v>
      </c>
      <c r="B1720" s="1" t="str">
        <f>VLOOKUP(A1720,Store_Code!$A$2:$B$10,2,FALSE)</f>
        <v>Perth</v>
      </c>
      <c r="C1720" s="2">
        <v>44935</v>
      </c>
      <c r="D1720" s="1" t="s">
        <v>8</v>
      </c>
      <c r="E1720" s="18" t="s">
        <v>9</v>
      </c>
      <c r="F1720" s="18">
        <v>27099</v>
      </c>
      <c r="G1720" t="str">
        <f>VLOOKUP(B1720,'Store Size'!A$11:D$19,4,FALSE)</f>
        <v>Medium</v>
      </c>
    </row>
    <row r="1721" spans="1:7" x14ac:dyDescent="0.3">
      <c r="A1721" s="1" t="s">
        <v>5</v>
      </c>
      <c r="B1721" s="1" t="str">
        <f>VLOOKUP(A1721,Store_Code!$A$2:$B$10,2,FALSE)</f>
        <v>Perth</v>
      </c>
      <c r="C1721" s="2">
        <v>44936</v>
      </c>
      <c r="D1721" s="1" t="s">
        <v>8</v>
      </c>
      <c r="E1721" s="18" t="s">
        <v>9</v>
      </c>
      <c r="F1721" s="18">
        <v>20452</v>
      </c>
      <c r="G1721" t="str">
        <f>VLOOKUP(B1721,'Store Size'!A$11:D$19,4,FALSE)</f>
        <v>Medium</v>
      </c>
    </row>
    <row r="1722" spans="1:7" x14ac:dyDescent="0.3">
      <c r="A1722" s="1" t="s">
        <v>5</v>
      </c>
      <c r="B1722" s="1" t="str">
        <f>VLOOKUP(A1722,Store_Code!$A$2:$B$10,2,FALSE)</f>
        <v>Perth</v>
      </c>
      <c r="C1722" s="2">
        <v>44937</v>
      </c>
      <c r="D1722" s="1" t="s">
        <v>8</v>
      </c>
      <c r="E1722" s="18" t="s">
        <v>9</v>
      </c>
      <c r="F1722" s="18">
        <v>26350</v>
      </c>
      <c r="G1722" t="str">
        <f>VLOOKUP(B1722,'Store Size'!A$11:D$19,4,FALSE)</f>
        <v>Medium</v>
      </c>
    </row>
    <row r="1723" spans="1:7" x14ac:dyDescent="0.3">
      <c r="A1723" s="1" t="s">
        <v>5</v>
      </c>
      <c r="B1723" s="1" t="str">
        <f>VLOOKUP(A1723,Store_Code!$A$2:$B$10,2,FALSE)</f>
        <v>Perth</v>
      </c>
      <c r="C1723" s="2">
        <v>44938</v>
      </c>
      <c r="D1723" s="1" t="s">
        <v>8</v>
      </c>
      <c r="E1723" s="18" t="s">
        <v>9</v>
      </c>
      <c r="F1723" s="18">
        <v>21369</v>
      </c>
      <c r="G1723" t="str">
        <f>VLOOKUP(B1723,'Store Size'!A$11:D$19,4,FALSE)</f>
        <v>Medium</v>
      </c>
    </row>
    <row r="1724" spans="1:7" x14ac:dyDescent="0.3">
      <c r="A1724" s="1" t="s">
        <v>5</v>
      </c>
      <c r="B1724" s="1" t="str">
        <f>VLOOKUP(A1724,Store_Code!$A$2:$B$10,2,FALSE)</f>
        <v>Perth</v>
      </c>
      <c r="C1724" s="2">
        <v>44939</v>
      </c>
      <c r="D1724" s="1" t="s">
        <v>8</v>
      </c>
      <c r="E1724" s="18" t="s">
        <v>9</v>
      </c>
      <c r="F1724" s="18">
        <v>26610</v>
      </c>
      <c r="G1724" t="str">
        <f>VLOOKUP(B1724,'Store Size'!A$11:D$19,4,FALSE)</f>
        <v>Medium</v>
      </c>
    </row>
    <row r="1725" spans="1:7" x14ac:dyDescent="0.3">
      <c r="A1725" s="1" t="s">
        <v>5</v>
      </c>
      <c r="B1725" s="1" t="str">
        <f>VLOOKUP(A1725,Store_Code!$A$2:$B$10,2,FALSE)</f>
        <v>Perth</v>
      </c>
      <c r="C1725" s="2">
        <v>44940</v>
      </c>
      <c r="D1725" s="1" t="s">
        <v>8</v>
      </c>
      <c r="E1725" s="18" t="s">
        <v>9</v>
      </c>
      <c r="F1725" s="18">
        <v>21260</v>
      </c>
      <c r="G1725" t="str">
        <f>VLOOKUP(B1725,'Store Size'!A$11:D$19,4,FALSE)</f>
        <v>Medium</v>
      </c>
    </row>
    <row r="1726" spans="1:7" x14ac:dyDescent="0.3">
      <c r="A1726" s="1" t="s">
        <v>5</v>
      </c>
      <c r="B1726" s="1" t="str">
        <f>VLOOKUP(A1726,Store_Code!$A$2:$B$10,2,FALSE)</f>
        <v>Perth</v>
      </c>
      <c r="C1726" s="2">
        <v>44941</v>
      </c>
      <c r="D1726" s="1" t="s">
        <v>8</v>
      </c>
      <c r="E1726" s="18" t="s">
        <v>9</v>
      </c>
      <c r="F1726" s="18">
        <v>25883</v>
      </c>
      <c r="G1726" t="str">
        <f>VLOOKUP(B1726,'Store Size'!A$11:D$19,4,FALSE)</f>
        <v>Medium</v>
      </c>
    </row>
    <row r="1727" spans="1:7" x14ac:dyDescent="0.3">
      <c r="A1727" s="1" t="s">
        <v>5</v>
      </c>
      <c r="B1727" s="1" t="str">
        <f>VLOOKUP(A1727,Store_Code!$A$2:$B$10,2,FALSE)</f>
        <v>Perth</v>
      </c>
      <c r="C1727" s="2">
        <v>44942</v>
      </c>
      <c r="D1727" s="1" t="s">
        <v>8</v>
      </c>
      <c r="E1727" s="18" t="s">
        <v>9</v>
      </c>
      <c r="F1727" s="18">
        <v>26577</v>
      </c>
      <c r="G1727" t="str">
        <f>VLOOKUP(B1727,'Store Size'!A$11:D$19,4,FALSE)</f>
        <v>Medium</v>
      </c>
    </row>
    <row r="1728" spans="1:7" x14ac:dyDescent="0.3">
      <c r="A1728" s="1" t="s">
        <v>5</v>
      </c>
      <c r="B1728" s="1" t="str">
        <f>VLOOKUP(A1728,Store_Code!$A$2:$B$10,2,FALSE)</f>
        <v>Perth</v>
      </c>
      <c r="C1728" s="2">
        <v>44943</v>
      </c>
      <c r="D1728" s="1" t="s">
        <v>8</v>
      </c>
      <c r="E1728" s="18" t="s">
        <v>9</v>
      </c>
      <c r="F1728" s="18">
        <v>20570</v>
      </c>
      <c r="G1728" t="str">
        <f>VLOOKUP(B1728,'Store Size'!A$11:D$19,4,FALSE)</f>
        <v>Medium</v>
      </c>
    </row>
    <row r="1729" spans="1:7" x14ac:dyDescent="0.3">
      <c r="A1729" s="1" t="s">
        <v>5</v>
      </c>
      <c r="B1729" s="1" t="str">
        <f>VLOOKUP(A1729,Store_Code!$A$2:$B$10,2,FALSE)</f>
        <v>Perth</v>
      </c>
      <c r="C1729" s="2">
        <v>44944</v>
      </c>
      <c r="D1729" s="1" t="s">
        <v>8</v>
      </c>
      <c r="E1729" s="18" t="s">
        <v>9</v>
      </c>
      <c r="F1729" s="18">
        <v>22699</v>
      </c>
      <c r="G1729" t="str">
        <f>VLOOKUP(B1729,'Store Size'!A$11:D$19,4,FALSE)</f>
        <v>Medium</v>
      </c>
    </row>
    <row r="1730" spans="1:7" x14ac:dyDescent="0.3">
      <c r="A1730" s="1" t="s">
        <v>5</v>
      </c>
      <c r="B1730" s="1" t="str">
        <f>VLOOKUP(A1730,Store_Code!$A$2:$B$10,2,FALSE)</f>
        <v>Perth</v>
      </c>
      <c r="C1730" s="2">
        <v>44945</v>
      </c>
      <c r="D1730" s="1" t="s">
        <v>8</v>
      </c>
      <c r="E1730" s="18" t="s">
        <v>9</v>
      </c>
      <c r="F1730" s="18">
        <v>26045</v>
      </c>
      <c r="G1730" t="str">
        <f>VLOOKUP(B1730,'Store Size'!A$11:D$19,4,FALSE)</f>
        <v>Medium</v>
      </c>
    </row>
    <row r="1731" spans="1:7" x14ac:dyDescent="0.3">
      <c r="A1731" s="1" t="s">
        <v>5</v>
      </c>
      <c r="B1731" s="1" t="str">
        <f>VLOOKUP(A1731,Store_Code!$A$2:$B$10,2,FALSE)</f>
        <v>Perth</v>
      </c>
      <c r="C1731" s="2">
        <v>44946</v>
      </c>
      <c r="D1731" s="1" t="s">
        <v>8</v>
      </c>
      <c r="E1731" s="18" t="s">
        <v>9</v>
      </c>
      <c r="F1731" s="18">
        <v>25763</v>
      </c>
      <c r="G1731" t="str">
        <f>VLOOKUP(B1731,'Store Size'!A$11:D$19,4,FALSE)</f>
        <v>Medium</v>
      </c>
    </row>
    <row r="1732" spans="1:7" x14ac:dyDescent="0.3">
      <c r="A1732" s="1" t="s">
        <v>5</v>
      </c>
      <c r="B1732" s="1" t="str">
        <f>VLOOKUP(A1732,Store_Code!$A$2:$B$10,2,FALSE)</f>
        <v>Perth</v>
      </c>
      <c r="C1732" s="2">
        <v>44947</v>
      </c>
      <c r="D1732" s="1" t="s">
        <v>8</v>
      </c>
      <c r="E1732" s="18" t="s">
        <v>9</v>
      </c>
      <c r="F1732" s="18">
        <v>23957</v>
      </c>
      <c r="G1732" t="str">
        <f>VLOOKUP(B1732,'Store Size'!A$11:D$19,4,FALSE)</f>
        <v>Medium</v>
      </c>
    </row>
    <row r="1733" spans="1:7" x14ac:dyDescent="0.3">
      <c r="A1733" s="1" t="s">
        <v>5</v>
      </c>
      <c r="B1733" s="1" t="str">
        <f>VLOOKUP(A1733,Store_Code!$A$2:$B$10,2,FALSE)</f>
        <v>Perth</v>
      </c>
      <c r="C1733" s="2">
        <v>44948</v>
      </c>
      <c r="D1733" s="1" t="s">
        <v>8</v>
      </c>
      <c r="E1733" s="18" t="s">
        <v>9</v>
      </c>
      <c r="F1733" s="18">
        <v>27015</v>
      </c>
      <c r="G1733" t="str">
        <f>VLOOKUP(B1733,'Store Size'!A$11:D$19,4,FALSE)</f>
        <v>Medium</v>
      </c>
    </row>
    <row r="1734" spans="1:7" x14ac:dyDescent="0.3">
      <c r="A1734" s="1" t="s">
        <v>5</v>
      </c>
      <c r="B1734" s="1" t="str">
        <f>VLOOKUP(A1734,Store_Code!$A$2:$B$10,2,FALSE)</f>
        <v>Perth</v>
      </c>
      <c r="C1734" s="2">
        <v>44949</v>
      </c>
      <c r="D1734" s="1" t="s">
        <v>8</v>
      </c>
      <c r="E1734" s="18" t="s">
        <v>9</v>
      </c>
      <c r="F1734" s="18">
        <v>26915</v>
      </c>
      <c r="G1734" t="str">
        <f>VLOOKUP(B1734,'Store Size'!A$11:D$19,4,FALSE)</f>
        <v>Medium</v>
      </c>
    </row>
    <row r="1735" spans="1:7" x14ac:dyDescent="0.3">
      <c r="A1735" s="1" t="s">
        <v>5</v>
      </c>
      <c r="B1735" s="1" t="str">
        <f>VLOOKUP(A1735,Store_Code!$A$2:$B$10,2,FALSE)</f>
        <v>Perth</v>
      </c>
      <c r="C1735" s="2">
        <v>44950</v>
      </c>
      <c r="D1735" s="1" t="s">
        <v>8</v>
      </c>
      <c r="E1735" s="18" t="s">
        <v>9</v>
      </c>
      <c r="F1735" s="18">
        <v>25903</v>
      </c>
      <c r="G1735" t="str">
        <f>VLOOKUP(B1735,'Store Size'!A$11:D$19,4,FALSE)</f>
        <v>Medium</v>
      </c>
    </row>
    <row r="1736" spans="1:7" x14ac:dyDescent="0.3">
      <c r="A1736" s="1" t="s">
        <v>5</v>
      </c>
      <c r="B1736" s="1" t="str">
        <f>VLOOKUP(A1736,Store_Code!$A$2:$B$10,2,FALSE)</f>
        <v>Perth</v>
      </c>
      <c r="C1736" s="2">
        <v>44951</v>
      </c>
      <c r="D1736" s="1" t="s">
        <v>8</v>
      </c>
      <c r="E1736" s="18" t="s">
        <v>9</v>
      </c>
      <c r="F1736" s="18">
        <v>24486</v>
      </c>
      <c r="G1736" t="str">
        <f>VLOOKUP(B1736,'Store Size'!A$11:D$19,4,FALSE)</f>
        <v>Medium</v>
      </c>
    </row>
    <row r="1737" spans="1:7" x14ac:dyDescent="0.3">
      <c r="A1737" s="1" t="s">
        <v>5</v>
      </c>
      <c r="B1737" s="1" t="str">
        <f>VLOOKUP(A1737,Store_Code!$A$2:$B$10,2,FALSE)</f>
        <v>Perth</v>
      </c>
      <c r="C1737" s="2">
        <v>44952</v>
      </c>
      <c r="D1737" s="1" t="s">
        <v>8</v>
      </c>
      <c r="E1737" s="18" t="s">
        <v>7</v>
      </c>
      <c r="F1737" s="18">
        <v>26980</v>
      </c>
      <c r="G1737" t="str">
        <f>VLOOKUP(B1737,'Store Size'!A$11:D$19,4,FALSE)</f>
        <v>Medium</v>
      </c>
    </row>
    <row r="1738" spans="1:7" x14ac:dyDescent="0.3">
      <c r="A1738" s="1" t="s">
        <v>5</v>
      </c>
      <c r="B1738" s="1" t="str">
        <f>VLOOKUP(A1738,Store_Code!$A$2:$B$10,2,FALSE)</f>
        <v>Perth</v>
      </c>
      <c r="C1738" s="2">
        <v>44953</v>
      </c>
      <c r="D1738" s="1" t="s">
        <v>8</v>
      </c>
      <c r="E1738" s="18" t="s">
        <v>7</v>
      </c>
      <c r="F1738" s="18">
        <v>26878</v>
      </c>
      <c r="G1738" t="str">
        <f>VLOOKUP(B1738,'Store Size'!A$11:D$19,4,FALSE)</f>
        <v>Medium</v>
      </c>
    </row>
    <row r="1739" spans="1:7" x14ac:dyDescent="0.3">
      <c r="A1739" s="1" t="s">
        <v>5</v>
      </c>
      <c r="B1739" s="1" t="str">
        <f>VLOOKUP(A1739,Store_Code!$A$2:$B$10,2,FALSE)</f>
        <v>Perth</v>
      </c>
      <c r="C1739" s="2">
        <v>44954</v>
      </c>
      <c r="D1739" s="1" t="s">
        <v>8</v>
      </c>
      <c r="E1739" s="18" t="s">
        <v>7</v>
      </c>
      <c r="F1739" s="18">
        <v>26487</v>
      </c>
      <c r="G1739" t="str">
        <f>VLOOKUP(B1739,'Store Size'!A$11:D$19,4,FALSE)</f>
        <v>Medium</v>
      </c>
    </row>
    <row r="1740" spans="1:7" x14ac:dyDescent="0.3">
      <c r="A1740" s="1" t="s">
        <v>5</v>
      </c>
      <c r="B1740" s="1" t="str">
        <f>VLOOKUP(A1740,Store_Code!$A$2:$B$10,2,FALSE)</f>
        <v>Perth</v>
      </c>
      <c r="C1740" s="2">
        <v>44955</v>
      </c>
      <c r="D1740" s="1" t="s">
        <v>8</v>
      </c>
      <c r="E1740" s="18" t="s">
        <v>7</v>
      </c>
      <c r="F1740" s="18">
        <v>21780</v>
      </c>
      <c r="G1740" t="str">
        <f>VLOOKUP(B1740,'Store Size'!A$11:D$19,4,FALSE)</f>
        <v>Medium</v>
      </c>
    </row>
    <row r="1741" spans="1:7" x14ac:dyDescent="0.3">
      <c r="A1741" s="1" t="s">
        <v>5</v>
      </c>
      <c r="B1741" s="1" t="str">
        <f>VLOOKUP(A1741,Store_Code!$A$2:$B$10,2,FALSE)</f>
        <v>Perth</v>
      </c>
      <c r="C1741" s="2">
        <v>44956</v>
      </c>
      <c r="D1741" s="1" t="s">
        <v>8</v>
      </c>
      <c r="E1741" s="18" t="s">
        <v>7</v>
      </c>
      <c r="F1741" s="18">
        <v>23936</v>
      </c>
      <c r="G1741" t="str">
        <f>VLOOKUP(B1741,'Store Size'!A$11:D$19,4,FALSE)</f>
        <v>Medium</v>
      </c>
    </row>
    <row r="1742" spans="1:7" x14ac:dyDescent="0.3">
      <c r="A1742" s="1" t="s">
        <v>5</v>
      </c>
      <c r="B1742" s="1" t="str">
        <f>VLOOKUP(A1742,Store_Code!$A$2:$B$10,2,FALSE)</f>
        <v>Perth</v>
      </c>
      <c r="C1742" s="2">
        <v>44957</v>
      </c>
      <c r="D1742" s="1" t="s">
        <v>8</v>
      </c>
      <c r="E1742" s="18" t="s">
        <v>7</v>
      </c>
      <c r="F1742" s="18">
        <v>23491</v>
      </c>
      <c r="G1742" t="str">
        <f>VLOOKUP(B1742,'Store Size'!A$11:D$19,4,FALSE)</f>
        <v>Medium</v>
      </c>
    </row>
    <row r="1743" spans="1:7" x14ac:dyDescent="0.3">
      <c r="A1743" s="1" t="s">
        <v>5</v>
      </c>
      <c r="B1743" s="1" t="str">
        <f>VLOOKUP(A1743,Store_Code!$A$2:$B$10,2,FALSE)</f>
        <v>Perth</v>
      </c>
      <c r="C1743" s="2">
        <v>44958</v>
      </c>
      <c r="D1743" s="1" t="s">
        <v>8</v>
      </c>
      <c r="E1743" s="18" t="s">
        <v>7</v>
      </c>
      <c r="F1743" s="18">
        <v>21489</v>
      </c>
      <c r="G1743" t="str">
        <f>VLOOKUP(B1743,'Store Size'!A$11:D$19,4,FALSE)</f>
        <v>Medium</v>
      </c>
    </row>
    <row r="1744" spans="1:7" x14ac:dyDescent="0.3">
      <c r="A1744" s="1" t="s">
        <v>5</v>
      </c>
      <c r="B1744" s="1" t="str">
        <f>VLOOKUP(A1744,Store_Code!$A$2:$B$10,2,FALSE)</f>
        <v>Perth</v>
      </c>
      <c r="C1744" s="2">
        <v>44959</v>
      </c>
      <c r="D1744" s="1" t="s">
        <v>8</v>
      </c>
      <c r="E1744" s="18" t="s">
        <v>7</v>
      </c>
      <c r="F1744" s="18">
        <v>26330</v>
      </c>
      <c r="G1744" t="str">
        <f>VLOOKUP(B1744,'Store Size'!A$11:D$19,4,FALSE)</f>
        <v>Medium</v>
      </c>
    </row>
    <row r="1745" spans="1:7" x14ac:dyDescent="0.3">
      <c r="A1745" s="1" t="s">
        <v>5</v>
      </c>
      <c r="B1745" s="1" t="str">
        <f>VLOOKUP(A1745,Store_Code!$A$2:$B$10,2,FALSE)</f>
        <v>Perth</v>
      </c>
      <c r="C1745" s="2">
        <v>44960</v>
      </c>
      <c r="D1745" s="1" t="s">
        <v>8</v>
      </c>
      <c r="E1745" s="18" t="s">
        <v>7</v>
      </c>
      <c r="F1745" s="18">
        <v>21968</v>
      </c>
      <c r="G1745" t="str">
        <f>VLOOKUP(B1745,'Store Size'!A$11:D$19,4,FALSE)</f>
        <v>Medium</v>
      </c>
    </row>
    <row r="1746" spans="1:7" x14ac:dyDescent="0.3">
      <c r="A1746" s="1" t="s">
        <v>5</v>
      </c>
      <c r="B1746" s="1" t="str">
        <f>VLOOKUP(A1746,Store_Code!$A$2:$B$10,2,FALSE)</f>
        <v>Perth</v>
      </c>
      <c r="C1746" s="2">
        <v>44961</v>
      </c>
      <c r="D1746" s="1" t="s">
        <v>8</v>
      </c>
      <c r="E1746" s="18" t="s">
        <v>7</v>
      </c>
      <c r="F1746" s="18">
        <v>24790</v>
      </c>
      <c r="G1746" t="str">
        <f>VLOOKUP(B1746,'Store Size'!A$11:D$19,4,FALSE)</f>
        <v>Medium</v>
      </c>
    </row>
    <row r="1747" spans="1:7" x14ac:dyDescent="0.3">
      <c r="A1747" s="1" t="s">
        <v>5</v>
      </c>
      <c r="B1747" s="1" t="str">
        <f>VLOOKUP(A1747,Store_Code!$A$2:$B$10,2,FALSE)</f>
        <v>Perth</v>
      </c>
      <c r="C1747" s="2">
        <v>44962</v>
      </c>
      <c r="D1747" s="1" t="s">
        <v>8</v>
      </c>
      <c r="E1747" s="18" t="s">
        <v>9</v>
      </c>
      <c r="F1747" s="18">
        <v>20446</v>
      </c>
      <c r="G1747" t="str">
        <f>VLOOKUP(B1747,'Store Size'!A$11:D$19,4,FALSE)</f>
        <v>Medium</v>
      </c>
    </row>
    <row r="1748" spans="1:7" x14ac:dyDescent="0.3">
      <c r="A1748" s="1" t="s">
        <v>5</v>
      </c>
      <c r="B1748" s="1" t="str">
        <f>VLOOKUP(A1748,Store_Code!$A$2:$B$10,2,FALSE)</f>
        <v>Perth</v>
      </c>
      <c r="C1748" s="2">
        <v>44963</v>
      </c>
      <c r="D1748" s="1" t="s">
        <v>8</v>
      </c>
      <c r="E1748" s="18" t="s">
        <v>9</v>
      </c>
      <c r="F1748" s="18">
        <v>20782</v>
      </c>
      <c r="G1748" t="str">
        <f>VLOOKUP(B1748,'Store Size'!A$11:D$19,4,FALSE)</f>
        <v>Medium</v>
      </c>
    </row>
    <row r="1749" spans="1:7" x14ac:dyDescent="0.3">
      <c r="A1749" s="1" t="s">
        <v>5</v>
      </c>
      <c r="B1749" s="1" t="str">
        <f>VLOOKUP(A1749,Store_Code!$A$2:$B$10,2,FALSE)</f>
        <v>Perth</v>
      </c>
      <c r="C1749" s="2">
        <v>44964</v>
      </c>
      <c r="D1749" s="1" t="s">
        <v>8</v>
      </c>
      <c r="E1749" s="18" t="s">
        <v>9</v>
      </c>
      <c r="F1749" s="18">
        <v>23259</v>
      </c>
      <c r="G1749" t="str">
        <f>VLOOKUP(B1749,'Store Size'!A$11:D$19,4,FALSE)</f>
        <v>Medium</v>
      </c>
    </row>
    <row r="1750" spans="1:7" x14ac:dyDescent="0.3">
      <c r="A1750" s="1" t="s">
        <v>5</v>
      </c>
      <c r="B1750" s="1" t="str">
        <f>VLOOKUP(A1750,Store_Code!$A$2:$B$10,2,FALSE)</f>
        <v>Perth</v>
      </c>
      <c r="C1750" s="2">
        <v>44965</v>
      </c>
      <c r="D1750" s="1" t="s">
        <v>8</v>
      </c>
      <c r="E1750" s="18" t="s">
        <v>9</v>
      </c>
      <c r="F1750" s="18">
        <v>25284</v>
      </c>
      <c r="G1750" t="str">
        <f>VLOOKUP(B1750,'Store Size'!A$11:D$19,4,FALSE)</f>
        <v>Medium</v>
      </c>
    </row>
    <row r="1751" spans="1:7" x14ac:dyDescent="0.3">
      <c r="A1751" s="1" t="s">
        <v>5</v>
      </c>
      <c r="B1751" s="1" t="str">
        <f>VLOOKUP(A1751,Store_Code!$A$2:$B$10,2,FALSE)</f>
        <v>Perth</v>
      </c>
      <c r="C1751" s="2">
        <v>44966</v>
      </c>
      <c r="D1751" s="1" t="s">
        <v>8</v>
      </c>
      <c r="E1751" s="18" t="s">
        <v>9</v>
      </c>
      <c r="F1751" s="18">
        <v>25835</v>
      </c>
      <c r="G1751" t="str">
        <f>VLOOKUP(B1751,'Store Size'!A$11:D$19,4,FALSE)</f>
        <v>Medium</v>
      </c>
    </row>
    <row r="1752" spans="1:7" x14ac:dyDescent="0.3">
      <c r="A1752" s="1" t="s">
        <v>5</v>
      </c>
      <c r="B1752" s="1" t="str">
        <f>VLOOKUP(A1752,Store_Code!$A$2:$B$10,2,FALSE)</f>
        <v>Perth</v>
      </c>
      <c r="C1752" s="2">
        <v>44967</v>
      </c>
      <c r="D1752" s="1" t="s">
        <v>8</v>
      </c>
      <c r="E1752" s="18" t="s">
        <v>9</v>
      </c>
      <c r="F1752" s="18">
        <v>27094</v>
      </c>
      <c r="G1752" t="str">
        <f>VLOOKUP(B1752,'Store Size'!A$11:D$19,4,FALSE)</f>
        <v>Medium</v>
      </c>
    </row>
    <row r="1753" spans="1:7" x14ac:dyDescent="0.3">
      <c r="A1753" s="1" t="s">
        <v>5</v>
      </c>
      <c r="B1753" s="1" t="str">
        <f>VLOOKUP(A1753,Store_Code!$A$2:$B$10,2,FALSE)</f>
        <v>Perth</v>
      </c>
      <c r="C1753" s="2">
        <v>44968</v>
      </c>
      <c r="D1753" s="1" t="s">
        <v>8</v>
      </c>
      <c r="E1753" s="18" t="s">
        <v>9</v>
      </c>
      <c r="F1753" s="18">
        <v>21164</v>
      </c>
      <c r="G1753" t="str">
        <f>VLOOKUP(B1753,'Store Size'!A$11:D$19,4,FALSE)</f>
        <v>Medium</v>
      </c>
    </row>
    <row r="1754" spans="1:7" x14ac:dyDescent="0.3">
      <c r="A1754" s="1" t="s">
        <v>5</v>
      </c>
      <c r="B1754" s="1" t="str">
        <f>VLOOKUP(A1754,Store_Code!$A$2:$B$10,2,FALSE)</f>
        <v>Perth</v>
      </c>
      <c r="C1754" s="2">
        <v>44969</v>
      </c>
      <c r="D1754" s="1" t="s">
        <v>8</v>
      </c>
      <c r="E1754" s="18" t="s">
        <v>9</v>
      </c>
      <c r="F1754" s="18">
        <v>21681</v>
      </c>
      <c r="G1754" t="str">
        <f>VLOOKUP(B1754,'Store Size'!A$11:D$19,4,FALSE)</f>
        <v>Medium</v>
      </c>
    </row>
    <row r="1755" spans="1:7" x14ac:dyDescent="0.3">
      <c r="A1755" s="1" t="s">
        <v>5</v>
      </c>
      <c r="B1755" s="1" t="str">
        <f>VLOOKUP(A1755,Store_Code!$A$2:$B$10,2,FALSE)</f>
        <v>Perth</v>
      </c>
      <c r="C1755" s="2">
        <v>44970</v>
      </c>
      <c r="D1755" s="1" t="s">
        <v>8</v>
      </c>
      <c r="E1755" s="18" t="s">
        <v>9</v>
      </c>
      <c r="F1755" s="18">
        <v>22410</v>
      </c>
      <c r="G1755" t="str">
        <f>VLOOKUP(B1755,'Store Size'!A$11:D$19,4,FALSE)</f>
        <v>Medium</v>
      </c>
    </row>
    <row r="1756" spans="1:7" x14ac:dyDescent="0.3">
      <c r="A1756" s="1" t="s">
        <v>5</v>
      </c>
      <c r="B1756" s="1" t="str">
        <f>VLOOKUP(A1756,Store_Code!$A$2:$B$10,2,FALSE)</f>
        <v>Perth</v>
      </c>
      <c r="C1756" s="2">
        <v>44971</v>
      </c>
      <c r="D1756" s="1" t="s">
        <v>8</v>
      </c>
      <c r="E1756" s="18" t="s">
        <v>9</v>
      </c>
      <c r="F1756" s="18">
        <v>24350</v>
      </c>
      <c r="G1756" t="str">
        <f>VLOOKUP(B1756,'Store Size'!A$11:D$19,4,FALSE)</f>
        <v>Medium</v>
      </c>
    </row>
    <row r="1757" spans="1:7" x14ac:dyDescent="0.3">
      <c r="A1757" s="1" t="s">
        <v>5</v>
      </c>
      <c r="B1757" s="1" t="str">
        <f>VLOOKUP(A1757,Store_Code!$A$2:$B$10,2,FALSE)</f>
        <v>Perth</v>
      </c>
      <c r="C1757" s="2">
        <v>44972</v>
      </c>
      <c r="D1757" s="1" t="s">
        <v>8</v>
      </c>
      <c r="E1757" s="18" t="s">
        <v>9</v>
      </c>
      <c r="F1757" s="18">
        <v>27233</v>
      </c>
      <c r="G1757" t="str">
        <f>VLOOKUP(B1757,'Store Size'!A$11:D$19,4,FALSE)</f>
        <v>Medium</v>
      </c>
    </row>
    <row r="1758" spans="1:7" x14ac:dyDescent="0.3">
      <c r="A1758" s="1" t="s">
        <v>5</v>
      </c>
      <c r="B1758" s="1" t="str">
        <f>VLOOKUP(A1758,Store_Code!$A$2:$B$10,2,FALSE)</f>
        <v>Perth</v>
      </c>
      <c r="C1758" s="2">
        <v>44973</v>
      </c>
      <c r="D1758" s="1" t="s">
        <v>8</v>
      </c>
      <c r="E1758" s="18" t="s">
        <v>9</v>
      </c>
      <c r="F1758" s="18">
        <v>22472</v>
      </c>
      <c r="G1758" t="str">
        <f>VLOOKUP(B1758,'Store Size'!A$11:D$19,4,FALSE)</f>
        <v>Medium</v>
      </c>
    </row>
    <row r="1759" spans="1:7" x14ac:dyDescent="0.3">
      <c r="A1759" s="1" t="s">
        <v>5</v>
      </c>
      <c r="B1759" s="1" t="str">
        <f>VLOOKUP(A1759,Store_Code!$A$2:$B$10,2,FALSE)</f>
        <v>Perth</v>
      </c>
      <c r="C1759" s="2">
        <v>44974</v>
      </c>
      <c r="D1759" s="1" t="s">
        <v>8</v>
      </c>
      <c r="E1759" s="18" t="s">
        <v>9</v>
      </c>
      <c r="F1759" s="18">
        <v>25378</v>
      </c>
      <c r="G1759" t="str">
        <f>VLOOKUP(B1759,'Store Size'!A$11:D$19,4,FALSE)</f>
        <v>Medium</v>
      </c>
    </row>
    <row r="1760" spans="1:7" x14ac:dyDescent="0.3">
      <c r="A1760" s="1" t="s">
        <v>5</v>
      </c>
      <c r="B1760" s="1" t="str">
        <f>VLOOKUP(A1760,Store_Code!$A$2:$B$10,2,FALSE)</f>
        <v>Perth</v>
      </c>
      <c r="C1760" s="2">
        <v>44975</v>
      </c>
      <c r="D1760" s="1" t="s">
        <v>8</v>
      </c>
      <c r="E1760" s="18" t="s">
        <v>9</v>
      </c>
      <c r="F1760" s="18">
        <v>21216</v>
      </c>
      <c r="G1760" t="str">
        <f>VLOOKUP(B1760,'Store Size'!A$11:D$19,4,FALSE)</f>
        <v>Medium</v>
      </c>
    </row>
    <row r="1761" spans="1:7" x14ac:dyDescent="0.3">
      <c r="A1761" s="1" t="s">
        <v>5</v>
      </c>
      <c r="B1761" s="1" t="str">
        <f>VLOOKUP(A1761,Store_Code!$A$2:$B$10,2,FALSE)</f>
        <v>Perth</v>
      </c>
      <c r="C1761" s="2">
        <v>44976</v>
      </c>
      <c r="D1761" s="1" t="s">
        <v>8</v>
      </c>
      <c r="E1761" s="18" t="s">
        <v>9</v>
      </c>
      <c r="F1761" s="18">
        <v>23802</v>
      </c>
      <c r="G1761" t="str">
        <f>VLOOKUP(B1761,'Store Size'!A$11:D$19,4,FALSE)</f>
        <v>Medium</v>
      </c>
    </row>
    <row r="1762" spans="1:7" x14ac:dyDescent="0.3">
      <c r="A1762" s="1" t="s">
        <v>5</v>
      </c>
      <c r="B1762" s="1" t="str">
        <f>VLOOKUP(A1762,Store_Code!$A$2:$B$10,2,FALSE)</f>
        <v>Perth</v>
      </c>
      <c r="C1762" s="2">
        <v>44977</v>
      </c>
      <c r="D1762" s="1" t="s">
        <v>8</v>
      </c>
      <c r="E1762" s="18" t="s">
        <v>9</v>
      </c>
      <c r="F1762" s="18">
        <v>25218</v>
      </c>
      <c r="G1762" t="str">
        <f>VLOOKUP(B1762,'Store Size'!A$11:D$19,4,FALSE)</f>
        <v>Medium</v>
      </c>
    </row>
    <row r="1763" spans="1:7" x14ac:dyDescent="0.3">
      <c r="A1763" s="1" t="s">
        <v>5</v>
      </c>
      <c r="B1763" s="1" t="str">
        <f>VLOOKUP(A1763,Store_Code!$A$2:$B$10,2,FALSE)</f>
        <v>Perth</v>
      </c>
      <c r="C1763" s="2">
        <v>44978</v>
      </c>
      <c r="D1763" s="1" t="s">
        <v>8</v>
      </c>
      <c r="E1763" s="18" t="s">
        <v>9</v>
      </c>
      <c r="F1763" s="18">
        <v>21632</v>
      </c>
      <c r="G1763" t="str">
        <f>VLOOKUP(B1763,'Store Size'!A$11:D$19,4,FALSE)</f>
        <v>Medium</v>
      </c>
    </row>
    <row r="1764" spans="1:7" x14ac:dyDescent="0.3">
      <c r="A1764" s="1" t="s">
        <v>5</v>
      </c>
      <c r="B1764" s="1" t="str">
        <f>VLOOKUP(A1764,Store_Code!$A$2:$B$10,2,FALSE)</f>
        <v>Perth</v>
      </c>
      <c r="C1764" s="2">
        <v>44979</v>
      </c>
      <c r="D1764" s="1" t="s">
        <v>8</v>
      </c>
      <c r="E1764" s="18" t="s">
        <v>9</v>
      </c>
      <c r="F1764" s="18">
        <v>27066</v>
      </c>
      <c r="G1764" t="str">
        <f>VLOOKUP(B1764,'Store Size'!A$11:D$19,4,FALSE)</f>
        <v>Medium</v>
      </c>
    </row>
    <row r="1765" spans="1:7" x14ac:dyDescent="0.3">
      <c r="A1765" s="1" t="s">
        <v>5</v>
      </c>
      <c r="B1765" s="1" t="str">
        <f>VLOOKUP(A1765,Store_Code!$A$2:$B$10,2,FALSE)</f>
        <v>Perth</v>
      </c>
      <c r="C1765" s="2">
        <v>44980</v>
      </c>
      <c r="D1765" s="1" t="s">
        <v>8</v>
      </c>
      <c r="E1765" s="18" t="s">
        <v>9</v>
      </c>
      <c r="F1765" s="18">
        <v>23571</v>
      </c>
      <c r="G1765" t="str">
        <f>VLOOKUP(B1765,'Store Size'!A$11:D$19,4,FALSE)</f>
        <v>Medium</v>
      </c>
    </row>
    <row r="1766" spans="1:7" x14ac:dyDescent="0.3">
      <c r="A1766" s="1" t="s">
        <v>5</v>
      </c>
      <c r="B1766" s="1" t="str">
        <f>VLOOKUP(A1766,Store_Code!$A$2:$B$10,2,FALSE)</f>
        <v>Perth</v>
      </c>
      <c r="C1766" s="2">
        <v>44981</v>
      </c>
      <c r="D1766" s="1" t="s">
        <v>8</v>
      </c>
      <c r="E1766" s="18" t="s">
        <v>9</v>
      </c>
      <c r="F1766" s="18">
        <v>24069</v>
      </c>
      <c r="G1766" t="str">
        <f>VLOOKUP(B1766,'Store Size'!A$11:D$19,4,FALSE)</f>
        <v>Medium</v>
      </c>
    </row>
    <row r="1767" spans="1:7" x14ac:dyDescent="0.3">
      <c r="A1767" s="1" t="s">
        <v>5</v>
      </c>
      <c r="B1767" s="1" t="str">
        <f>VLOOKUP(A1767,Store_Code!$A$2:$B$10,2,FALSE)</f>
        <v>Perth</v>
      </c>
      <c r="C1767" s="2">
        <v>44982</v>
      </c>
      <c r="D1767" s="1" t="s">
        <v>8</v>
      </c>
      <c r="E1767" s="18" t="s">
        <v>9</v>
      </c>
      <c r="F1767" s="18">
        <v>26382</v>
      </c>
      <c r="G1767" t="str">
        <f>VLOOKUP(B1767,'Store Size'!A$11:D$19,4,FALSE)</f>
        <v>Medium</v>
      </c>
    </row>
    <row r="1768" spans="1:7" x14ac:dyDescent="0.3">
      <c r="A1768" s="1" t="s">
        <v>5</v>
      </c>
      <c r="B1768" s="1" t="str">
        <f>VLOOKUP(A1768,Store_Code!$A$2:$B$10,2,FALSE)</f>
        <v>Perth</v>
      </c>
      <c r="C1768" s="2">
        <v>44983</v>
      </c>
      <c r="D1768" s="1" t="s">
        <v>8</v>
      </c>
      <c r="E1768" s="18" t="s">
        <v>9</v>
      </c>
      <c r="F1768" s="18">
        <v>21068</v>
      </c>
      <c r="G1768" t="str">
        <f>VLOOKUP(B1768,'Store Size'!A$11:D$19,4,FALSE)</f>
        <v>Medium</v>
      </c>
    </row>
    <row r="1769" spans="1:7" x14ac:dyDescent="0.3">
      <c r="A1769" s="1" t="s">
        <v>5</v>
      </c>
      <c r="B1769" s="1" t="str">
        <f>VLOOKUP(A1769,Store_Code!$A$2:$B$10,2,FALSE)</f>
        <v>Perth</v>
      </c>
      <c r="C1769" s="2">
        <v>44984</v>
      </c>
      <c r="D1769" s="1" t="s">
        <v>8</v>
      </c>
      <c r="E1769" s="18" t="s">
        <v>9</v>
      </c>
      <c r="F1769" s="18">
        <v>26461</v>
      </c>
      <c r="G1769" t="str">
        <f>VLOOKUP(B1769,'Store Size'!A$11:D$19,4,FALSE)</f>
        <v>Medium</v>
      </c>
    </row>
    <row r="1770" spans="1:7" x14ac:dyDescent="0.3">
      <c r="A1770" s="1" t="s">
        <v>5</v>
      </c>
      <c r="B1770" s="1" t="str">
        <f>VLOOKUP(A1770,Store_Code!$A$2:$B$10,2,FALSE)</f>
        <v>Perth</v>
      </c>
      <c r="C1770" s="2">
        <v>44985</v>
      </c>
      <c r="D1770" s="1" t="s">
        <v>8</v>
      </c>
      <c r="E1770" s="18" t="s">
        <v>9</v>
      </c>
      <c r="F1770" s="18">
        <v>26368</v>
      </c>
      <c r="G1770" t="str">
        <f>VLOOKUP(B1770,'Store Size'!A$11:D$19,4,FALSE)</f>
        <v>Medium</v>
      </c>
    </row>
    <row r="1771" spans="1:7" x14ac:dyDescent="0.3">
      <c r="A1771" s="1" t="s">
        <v>5</v>
      </c>
      <c r="B1771" s="1" t="str">
        <f>VLOOKUP(A1771,Store_Code!$A$2:$B$10,2,FALSE)</f>
        <v>Perth</v>
      </c>
      <c r="C1771" s="2">
        <v>44986</v>
      </c>
      <c r="D1771" s="1" t="s">
        <v>8</v>
      </c>
      <c r="E1771" s="18" t="s">
        <v>9</v>
      </c>
      <c r="F1771" s="18">
        <v>20453</v>
      </c>
      <c r="G1771" t="str">
        <f>VLOOKUP(B1771,'Store Size'!A$11:D$19,4,FALSE)</f>
        <v>Medium</v>
      </c>
    </row>
    <row r="1772" spans="1:7" x14ac:dyDescent="0.3">
      <c r="A1772" s="1" t="s">
        <v>5</v>
      </c>
      <c r="B1772" s="1" t="str">
        <f>VLOOKUP(A1772,Store_Code!$A$2:$B$10,2,FALSE)</f>
        <v>Perth</v>
      </c>
      <c r="C1772" s="2">
        <v>44987</v>
      </c>
      <c r="D1772" s="1" t="s">
        <v>8</v>
      </c>
      <c r="E1772" s="18" t="s">
        <v>9</v>
      </c>
      <c r="F1772" s="18">
        <v>26743</v>
      </c>
      <c r="G1772" t="str">
        <f>VLOOKUP(B1772,'Store Size'!A$11:D$19,4,FALSE)</f>
        <v>Medium</v>
      </c>
    </row>
    <row r="1773" spans="1:7" x14ac:dyDescent="0.3">
      <c r="A1773" s="1" t="s">
        <v>5</v>
      </c>
      <c r="B1773" s="1" t="str">
        <f>VLOOKUP(A1773,Store_Code!$A$2:$B$10,2,FALSE)</f>
        <v>Perth</v>
      </c>
      <c r="C1773" s="2">
        <v>44988</v>
      </c>
      <c r="D1773" s="1" t="s">
        <v>8</v>
      </c>
      <c r="E1773" s="18" t="s">
        <v>9</v>
      </c>
      <c r="F1773" s="18">
        <v>23911</v>
      </c>
      <c r="G1773" t="str">
        <f>VLOOKUP(B1773,'Store Size'!A$11:D$19,4,FALSE)</f>
        <v>Medium</v>
      </c>
    </row>
    <row r="1774" spans="1:7" x14ac:dyDescent="0.3">
      <c r="A1774" s="1" t="s">
        <v>5</v>
      </c>
      <c r="B1774" s="1" t="str">
        <f>VLOOKUP(A1774,Store_Code!$A$2:$B$10,2,FALSE)</f>
        <v>Perth</v>
      </c>
      <c r="C1774" s="2">
        <v>44989</v>
      </c>
      <c r="D1774" s="1" t="s">
        <v>8</v>
      </c>
      <c r="E1774" s="18" t="s">
        <v>9</v>
      </c>
      <c r="F1774" s="18">
        <v>27069</v>
      </c>
      <c r="G1774" t="str">
        <f>VLOOKUP(B1774,'Store Size'!A$11:D$19,4,FALSE)</f>
        <v>Medium</v>
      </c>
    </row>
    <row r="1775" spans="1:7" x14ac:dyDescent="0.3">
      <c r="A1775" s="1" t="s">
        <v>5</v>
      </c>
      <c r="B1775" s="1" t="str">
        <f>VLOOKUP(A1775,Store_Code!$A$2:$B$10,2,FALSE)</f>
        <v>Perth</v>
      </c>
      <c r="C1775" s="2">
        <v>44990</v>
      </c>
      <c r="D1775" s="1" t="s">
        <v>8</v>
      </c>
      <c r="E1775" s="18" t="s">
        <v>9</v>
      </c>
      <c r="F1775" s="18">
        <v>26945</v>
      </c>
      <c r="G1775" t="str">
        <f>VLOOKUP(B1775,'Store Size'!A$11:D$19,4,FALSE)</f>
        <v>Medium</v>
      </c>
    </row>
    <row r="1776" spans="1:7" x14ac:dyDescent="0.3">
      <c r="A1776" s="1" t="s">
        <v>5</v>
      </c>
      <c r="B1776" s="1" t="str">
        <f>VLOOKUP(A1776,Store_Code!$A$2:$B$10,2,FALSE)</f>
        <v>Perth</v>
      </c>
      <c r="C1776" s="2">
        <v>44991</v>
      </c>
      <c r="D1776" s="1" t="s">
        <v>8</v>
      </c>
      <c r="E1776" s="18" t="s">
        <v>9</v>
      </c>
      <c r="F1776" s="18">
        <v>21532</v>
      </c>
      <c r="G1776" t="str">
        <f>VLOOKUP(B1776,'Store Size'!A$11:D$19,4,FALSE)</f>
        <v>Medium</v>
      </c>
    </row>
    <row r="1777" spans="1:7" x14ac:dyDescent="0.3">
      <c r="A1777" s="1" t="s">
        <v>5</v>
      </c>
      <c r="B1777" s="1" t="str">
        <f>VLOOKUP(A1777,Store_Code!$A$2:$B$10,2,FALSE)</f>
        <v>Perth</v>
      </c>
      <c r="C1777" s="2">
        <v>44992</v>
      </c>
      <c r="D1777" s="1" t="s">
        <v>8</v>
      </c>
      <c r="E1777" s="18" t="s">
        <v>9</v>
      </c>
      <c r="F1777" s="18">
        <v>20917</v>
      </c>
      <c r="G1777" t="str">
        <f>VLOOKUP(B1777,'Store Size'!A$11:D$19,4,FALSE)</f>
        <v>Medium</v>
      </c>
    </row>
    <row r="1778" spans="1:7" x14ac:dyDescent="0.3">
      <c r="A1778" s="1" t="s">
        <v>5</v>
      </c>
      <c r="B1778" s="1" t="str">
        <f>VLOOKUP(A1778,Store_Code!$A$2:$B$10,2,FALSE)</f>
        <v>Perth</v>
      </c>
      <c r="C1778" s="2">
        <v>44993</v>
      </c>
      <c r="D1778" s="1" t="s">
        <v>8</v>
      </c>
      <c r="E1778" s="18" t="s">
        <v>9</v>
      </c>
      <c r="F1778" s="18">
        <v>21770</v>
      </c>
      <c r="G1778" t="str">
        <f>VLOOKUP(B1778,'Store Size'!A$11:D$19,4,FALSE)</f>
        <v>Medium</v>
      </c>
    </row>
    <row r="1779" spans="1:7" x14ac:dyDescent="0.3">
      <c r="A1779" s="1" t="s">
        <v>5</v>
      </c>
      <c r="B1779" s="1" t="str">
        <f>VLOOKUP(A1779,Store_Code!$A$2:$B$10,2,FALSE)</f>
        <v>Perth</v>
      </c>
      <c r="C1779" s="2">
        <v>44994</v>
      </c>
      <c r="D1779" s="1" t="s">
        <v>8</v>
      </c>
      <c r="E1779" s="18" t="s">
        <v>7</v>
      </c>
      <c r="F1779" s="18">
        <v>27488</v>
      </c>
      <c r="G1779" t="str">
        <f>VLOOKUP(B1779,'Store Size'!A$11:D$19,4,FALSE)</f>
        <v>Medium</v>
      </c>
    </row>
    <row r="1780" spans="1:7" x14ac:dyDescent="0.3">
      <c r="A1780" s="1" t="s">
        <v>5</v>
      </c>
      <c r="B1780" s="1" t="str">
        <f>VLOOKUP(A1780,Store_Code!$A$2:$B$10,2,FALSE)</f>
        <v>Perth</v>
      </c>
      <c r="C1780" s="2">
        <v>44995</v>
      </c>
      <c r="D1780" s="1" t="s">
        <v>8</v>
      </c>
      <c r="E1780" s="18" t="s">
        <v>7</v>
      </c>
      <c r="F1780" s="18">
        <v>28826</v>
      </c>
      <c r="G1780" t="str">
        <f>VLOOKUP(B1780,'Store Size'!A$11:D$19,4,FALSE)</f>
        <v>Medium</v>
      </c>
    </row>
    <row r="1781" spans="1:7" x14ac:dyDescent="0.3">
      <c r="A1781" s="1" t="s">
        <v>5</v>
      </c>
      <c r="B1781" s="1" t="str">
        <f>VLOOKUP(A1781,Store_Code!$A$2:$B$10,2,FALSE)</f>
        <v>Perth</v>
      </c>
      <c r="C1781" s="2">
        <v>44996</v>
      </c>
      <c r="D1781" s="1" t="s">
        <v>8</v>
      </c>
      <c r="E1781" s="18" t="s">
        <v>7</v>
      </c>
      <c r="F1781" s="18">
        <v>27929</v>
      </c>
      <c r="G1781" t="str">
        <f>VLOOKUP(B1781,'Store Size'!A$11:D$19,4,FALSE)</f>
        <v>Medium</v>
      </c>
    </row>
    <row r="1782" spans="1:7" x14ac:dyDescent="0.3">
      <c r="A1782" s="1" t="s">
        <v>5</v>
      </c>
      <c r="B1782" s="1" t="str">
        <f>VLOOKUP(A1782,Store_Code!$A$2:$B$10,2,FALSE)</f>
        <v>Perth</v>
      </c>
      <c r="C1782" s="2">
        <v>44997</v>
      </c>
      <c r="D1782" s="1" t="s">
        <v>8</v>
      </c>
      <c r="E1782" s="18" t="s">
        <v>7</v>
      </c>
      <c r="F1782" s="18">
        <v>29008</v>
      </c>
      <c r="G1782" t="str">
        <f>VLOOKUP(B1782,'Store Size'!A$11:D$19,4,FALSE)</f>
        <v>Medium</v>
      </c>
    </row>
    <row r="1783" spans="1:7" x14ac:dyDescent="0.3">
      <c r="A1783" s="1" t="s">
        <v>5</v>
      </c>
      <c r="B1783" s="1" t="str">
        <f>VLOOKUP(A1783,Store_Code!$A$2:$B$10,2,FALSE)</f>
        <v>Perth</v>
      </c>
      <c r="C1783" s="2">
        <v>44998</v>
      </c>
      <c r="D1783" s="1" t="s">
        <v>8</v>
      </c>
      <c r="E1783" s="18" t="s">
        <v>7</v>
      </c>
      <c r="F1783" s="18">
        <v>25261</v>
      </c>
      <c r="G1783" t="str">
        <f>VLOOKUP(B1783,'Store Size'!A$11:D$19,4,FALSE)</f>
        <v>Medium</v>
      </c>
    </row>
    <row r="1784" spans="1:7" x14ac:dyDescent="0.3">
      <c r="A1784" s="1" t="s">
        <v>5</v>
      </c>
      <c r="B1784" s="1" t="str">
        <f>VLOOKUP(A1784,Store_Code!$A$2:$B$10,2,FALSE)</f>
        <v>Perth</v>
      </c>
      <c r="C1784" s="2">
        <v>44999</v>
      </c>
      <c r="D1784" s="1" t="s">
        <v>8</v>
      </c>
      <c r="E1784" s="18" t="s">
        <v>7</v>
      </c>
      <c r="F1784" s="18">
        <v>24043</v>
      </c>
      <c r="G1784" t="str">
        <f>VLOOKUP(B1784,'Store Size'!A$11:D$19,4,FALSE)</f>
        <v>Medium</v>
      </c>
    </row>
    <row r="1785" spans="1:7" x14ac:dyDescent="0.3">
      <c r="A1785" s="1" t="s">
        <v>5</v>
      </c>
      <c r="B1785" s="1" t="str">
        <f>VLOOKUP(A1785,Store_Code!$A$2:$B$10,2,FALSE)</f>
        <v>Perth</v>
      </c>
      <c r="C1785" s="2">
        <v>45000</v>
      </c>
      <c r="D1785" s="1" t="s">
        <v>8</v>
      </c>
      <c r="E1785" s="18" t="s">
        <v>7</v>
      </c>
      <c r="F1785" s="18">
        <v>22873</v>
      </c>
      <c r="G1785" t="str">
        <f>VLOOKUP(B1785,'Store Size'!A$11:D$19,4,FALSE)</f>
        <v>Medium</v>
      </c>
    </row>
    <row r="1786" spans="1:7" x14ac:dyDescent="0.3">
      <c r="A1786" s="1" t="s">
        <v>5</v>
      </c>
      <c r="B1786" s="1" t="str">
        <f>VLOOKUP(A1786,Store_Code!$A$2:$B$10,2,FALSE)</f>
        <v>Perth</v>
      </c>
      <c r="C1786" s="2">
        <v>45001</v>
      </c>
      <c r="D1786" s="1" t="s">
        <v>8</v>
      </c>
      <c r="E1786" s="18" t="s">
        <v>7</v>
      </c>
      <c r="F1786" s="18">
        <v>30078</v>
      </c>
      <c r="G1786" t="str">
        <f>VLOOKUP(B1786,'Store Size'!A$11:D$19,4,FALSE)</f>
        <v>Medium</v>
      </c>
    </row>
    <row r="1787" spans="1:7" x14ac:dyDescent="0.3">
      <c r="A1787" s="1" t="s">
        <v>5</v>
      </c>
      <c r="B1787" s="1" t="str">
        <f>VLOOKUP(A1787,Store_Code!$A$2:$B$10,2,FALSE)</f>
        <v>Perth</v>
      </c>
      <c r="C1787" s="2">
        <v>45002</v>
      </c>
      <c r="D1787" s="1" t="s">
        <v>8</v>
      </c>
      <c r="E1787" s="18" t="s">
        <v>7</v>
      </c>
      <c r="F1787" s="18">
        <v>29271</v>
      </c>
      <c r="G1787" t="str">
        <f>VLOOKUP(B1787,'Store Size'!A$11:D$19,4,FALSE)</f>
        <v>Medium</v>
      </c>
    </row>
    <row r="1788" spans="1:7" x14ac:dyDescent="0.3">
      <c r="A1788" s="1" t="s">
        <v>5</v>
      </c>
      <c r="B1788" s="1" t="str">
        <f>VLOOKUP(A1788,Store_Code!$A$2:$B$10,2,FALSE)</f>
        <v>Perth</v>
      </c>
      <c r="C1788" s="2">
        <v>45003</v>
      </c>
      <c r="D1788" s="1" t="s">
        <v>8</v>
      </c>
      <c r="E1788" s="18" t="s">
        <v>7</v>
      </c>
      <c r="F1788" s="18">
        <v>29398</v>
      </c>
      <c r="G1788" t="str">
        <f>VLOOKUP(B1788,'Store Size'!A$11:D$19,4,FALSE)</f>
        <v>Medium</v>
      </c>
    </row>
    <row r="1789" spans="1:7" x14ac:dyDescent="0.3">
      <c r="A1789" s="1" t="s">
        <v>5</v>
      </c>
      <c r="B1789" s="1" t="str">
        <f>VLOOKUP(A1789,Store_Code!$A$2:$B$10,2,FALSE)</f>
        <v>Perth</v>
      </c>
      <c r="C1789" s="2">
        <v>45004</v>
      </c>
      <c r="D1789" s="1" t="s">
        <v>8</v>
      </c>
      <c r="E1789" s="18" t="s">
        <v>7</v>
      </c>
      <c r="F1789" s="18">
        <v>24388</v>
      </c>
      <c r="G1789" t="str">
        <f>VLOOKUP(B1789,'Store Size'!A$11:D$19,4,FALSE)</f>
        <v>Medium</v>
      </c>
    </row>
    <row r="1790" spans="1:7" x14ac:dyDescent="0.3">
      <c r="A1790" s="1" t="s">
        <v>5</v>
      </c>
      <c r="B1790" s="1" t="str">
        <f>VLOOKUP(A1790,Store_Code!$A$2:$B$10,2,FALSE)</f>
        <v>Perth</v>
      </c>
      <c r="C1790" s="2">
        <v>45005</v>
      </c>
      <c r="D1790" s="1" t="s">
        <v>8</v>
      </c>
      <c r="E1790" s="18" t="s">
        <v>7</v>
      </c>
      <c r="F1790" s="18">
        <v>27862</v>
      </c>
      <c r="G1790" t="str">
        <f>VLOOKUP(B1790,'Store Size'!A$11:D$19,4,FALSE)</f>
        <v>Medium</v>
      </c>
    </row>
    <row r="1791" spans="1:7" x14ac:dyDescent="0.3">
      <c r="A1791" s="1" t="s">
        <v>5</v>
      </c>
      <c r="B1791" s="1" t="str">
        <f>VLOOKUP(A1791,Store_Code!$A$2:$B$10,2,FALSE)</f>
        <v>Perth</v>
      </c>
      <c r="C1791" s="2">
        <v>45006</v>
      </c>
      <c r="D1791" s="1" t="s">
        <v>8</v>
      </c>
      <c r="E1791" s="18" t="s">
        <v>7</v>
      </c>
      <c r="F1791" s="18">
        <v>28559</v>
      </c>
      <c r="G1791" t="str">
        <f>VLOOKUP(B1791,'Store Size'!A$11:D$19,4,FALSE)</f>
        <v>Medium</v>
      </c>
    </row>
    <row r="1792" spans="1:7" x14ac:dyDescent="0.3">
      <c r="A1792" s="1" t="s">
        <v>5</v>
      </c>
      <c r="B1792" s="1" t="str">
        <f>VLOOKUP(A1792,Store_Code!$A$2:$B$10,2,FALSE)</f>
        <v>Perth</v>
      </c>
      <c r="C1792" s="2">
        <v>45007</v>
      </c>
      <c r="D1792" s="1" t="s">
        <v>8</v>
      </c>
      <c r="E1792" s="18" t="s">
        <v>7</v>
      </c>
      <c r="F1792" s="18">
        <v>23031</v>
      </c>
      <c r="G1792" t="str">
        <f>VLOOKUP(B1792,'Store Size'!A$11:D$19,4,FALSE)</f>
        <v>Medium</v>
      </c>
    </row>
    <row r="1793" spans="1:7" x14ac:dyDescent="0.3">
      <c r="A1793" s="1" t="s">
        <v>5</v>
      </c>
      <c r="B1793" s="1" t="str">
        <f>VLOOKUP(A1793,Store_Code!$A$2:$B$10,2,FALSE)</f>
        <v>Perth</v>
      </c>
      <c r="C1793" s="2">
        <v>45008</v>
      </c>
      <c r="D1793" s="1" t="s">
        <v>8</v>
      </c>
      <c r="E1793" s="18" t="s">
        <v>7</v>
      </c>
      <c r="F1793" s="18">
        <v>28381</v>
      </c>
      <c r="G1793" t="str">
        <f>VLOOKUP(B1793,'Store Size'!A$11:D$19,4,FALSE)</f>
        <v>Medium</v>
      </c>
    </row>
    <row r="1794" spans="1:7" x14ac:dyDescent="0.3">
      <c r="A1794" s="1" t="s">
        <v>5</v>
      </c>
      <c r="B1794" s="1" t="str">
        <f>VLOOKUP(A1794,Store_Code!$A$2:$B$10,2,FALSE)</f>
        <v>Perth</v>
      </c>
      <c r="C1794" s="2">
        <v>45009</v>
      </c>
      <c r="D1794" s="1" t="s">
        <v>8</v>
      </c>
      <c r="E1794" s="18" t="s">
        <v>7</v>
      </c>
      <c r="F1794" s="18">
        <v>28073</v>
      </c>
      <c r="G1794" t="str">
        <f>VLOOKUP(B1794,'Store Size'!A$11:D$19,4,FALSE)</f>
        <v>Medium</v>
      </c>
    </row>
    <row r="1795" spans="1:7" x14ac:dyDescent="0.3">
      <c r="A1795" s="1" t="s">
        <v>5</v>
      </c>
      <c r="B1795" s="1" t="str">
        <f>VLOOKUP(A1795,Store_Code!$A$2:$B$10,2,FALSE)</f>
        <v>Perth</v>
      </c>
      <c r="C1795" s="2">
        <v>45010</v>
      </c>
      <c r="D1795" s="1" t="s">
        <v>8</v>
      </c>
      <c r="E1795" s="18" t="s">
        <v>9</v>
      </c>
      <c r="F1795" s="18">
        <v>25881</v>
      </c>
      <c r="G1795" t="str">
        <f>VLOOKUP(B1795,'Store Size'!A$11:D$19,4,FALSE)</f>
        <v>Medium</v>
      </c>
    </row>
    <row r="1796" spans="1:7" x14ac:dyDescent="0.3">
      <c r="A1796" s="1" t="s">
        <v>5</v>
      </c>
      <c r="B1796" s="1" t="str">
        <f>VLOOKUP(A1796,Store_Code!$A$2:$B$10,2,FALSE)</f>
        <v>Perth</v>
      </c>
      <c r="C1796" s="2">
        <v>45011</v>
      </c>
      <c r="D1796" s="1" t="s">
        <v>8</v>
      </c>
      <c r="E1796" s="18" t="s">
        <v>9</v>
      </c>
      <c r="F1796" s="18">
        <v>27003</v>
      </c>
      <c r="G1796" t="str">
        <f>VLOOKUP(B1796,'Store Size'!A$11:D$19,4,FALSE)</f>
        <v>Medium</v>
      </c>
    </row>
    <row r="1797" spans="1:7" x14ac:dyDescent="0.3">
      <c r="A1797" s="1" t="s">
        <v>5</v>
      </c>
      <c r="B1797" s="1" t="str">
        <f>VLOOKUP(A1797,Store_Code!$A$2:$B$10,2,FALSE)</f>
        <v>Perth</v>
      </c>
      <c r="C1797" s="2">
        <v>45012</v>
      </c>
      <c r="D1797" s="1" t="s">
        <v>8</v>
      </c>
      <c r="E1797" s="18" t="s">
        <v>9</v>
      </c>
      <c r="F1797" s="18">
        <v>24728</v>
      </c>
      <c r="G1797" t="str">
        <f>VLOOKUP(B1797,'Store Size'!A$11:D$19,4,FALSE)</f>
        <v>Medium</v>
      </c>
    </row>
    <row r="1798" spans="1:7" x14ac:dyDescent="0.3">
      <c r="A1798" s="1" t="s">
        <v>5</v>
      </c>
      <c r="B1798" s="1" t="str">
        <f>VLOOKUP(A1798,Store_Code!$A$2:$B$10,2,FALSE)</f>
        <v>Perth</v>
      </c>
      <c r="C1798" s="2">
        <v>45013</v>
      </c>
      <c r="D1798" s="1" t="s">
        <v>8</v>
      </c>
      <c r="E1798" s="18" t="s">
        <v>9</v>
      </c>
      <c r="F1798" s="18">
        <v>21385</v>
      </c>
      <c r="G1798" t="str">
        <f>VLOOKUP(B1798,'Store Size'!A$11:D$19,4,FALSE)</f>
        <v>Medium</v>
      </c>
    </row>
    <row r="1799" spans="1:7" x14ac:dyDescent="0.3">
      <c r="A1799" s="1" t="s">
        <v>5</v>
      </c>
      <c r="B1799" s="1" t="str">
        <f>VLOOKUP(A1799,Store_Code!$A$2:$B$10,2,FALSE)</f>
        <v>Perth</v>
      </c>
      <c r="C1799" s="2">
        <v>45014</v>
      </c>
      <c r="D1799" s="1" t="s">
        <v>8</v>
      </c>
      <c r="E1799" s="18" t="s">
        <v>9</v>
      </c>
      <c r="F1799" s="18">
        <v>24803</v>
      </c>
      <c r="G1799" t="str">
        <f>VLOOKUP(B1799,'Store Size'!A$11:D$19,4,FALSE)</f>
        <v>Medium</v>
      </c>
    </row>
    <row r="1800" spans="1:7" x14ac:dyDescent="0.3">
      <c r="A1800" s="1" t="s">
        <v>5</v>
      </c>
      <c r="B1800" s="1" t="str">
        <f>VLOOKUP(A1800,Store_Code!$A$2:$B$10,2,FALSE)</f>
        <v>Perth</v>
      </c>
      <c r="C1800" s="2">
        <v>45015</v>
      </c>
      <c r="D1800" s="1" t="s">
        <v>8</v>
      </c>
      <c r="E1800" s="18" t="s">
        <v>9</v>
      </c>
      <c r="F1800" s="18">
        <v>26590</v>
      </c>
      <c r="G1800" t="str">
        <f>VLOOKUP(B1800,'Store Size'!A$11:D$19,4,FALSE)</f>
        <v>Medium</v>
      </c>
    </row>
    <row r="1801" spans="1:7" x14ac:dyDescent="0.3">
      <c r="A1801" s="1" t="s">
        <v>5</v>
      </c>
      <c r="B1801" s="1" t="str">
        <f>VLOOKUP(A1801,Store_Code!$A$2:$B$10,2,FALSE)</f>
        <v>Perth</v>
      </c>
      <c r="C1801" s="2">
        <v>45016</v>
      </c>
      <c r="D1801" s="1" t="s">
        <v>8</v>
      </c>
      <c r="E1801" s="18" t="s">
        <v>9</v>
      </c>
      <c r="F1801" s="18">
        <v>26469</v>
      </c>
      <c r="G1801" t="str">
        <f>VLOOKUP(B1801,'Store Size'!A$11:D$19,4,FALSE)</f>
        <v>Medium</v>
      </c>
    </row>
    <row r="1802" spans="1:7" x14ac:dyDescent="0.3">
      <c r="A1802" s="1" t="s">
        <v>5</v>
      </c>
      <c r="B1802" s="1" t="str">
        <f>VLOOKUP(A1802,Store_Code!$A$2:$B$10,2,FALSE)</f>
        <v>Perth</v>
      </c>
      <c r="C1802" s="2">
        <v>44927</v>
      </c>
      <c r="D1802" s="1" t="s">
        <v>10</v>
      </c>
      <c r="E1802" s="18" t="s">
        <v>7</v>
      </c>
      <c r="F1802" s="18">
        <v>16309</v>
      </c>
      <c r="G1802" t="str">
        <f>VLOOKUP(B1802,'Store Size'!A$20:D$28,4,FALSE)</f>
        <v>Small</v>
      </c>
    </row>
    <row r="1803" spans="1:7" x14ac:dyDescent="0.3">
      <c r="A1803" s="1" t="s">
        <v>5</v>
      </c>
      <c r="B1803" s="1" t="str">
        <f>VLOOKUP(A1803,Store_Code!$A$2:$B$10,2,FALSE)</f>
        <v>Perth</v>
      </c>
      <c r="C1803" s="2">
        <v>44928</v>
      </c>
      <c r="D1803" s="1" t="s">
        <v>10</v>
      </c>
      <c r="E1803" s="18" t="s">
        <v>7</v>
      </c>
      <c r="F1803" s="18">
        <v>12802</v>
      </c>
      <c r="G1803" t="str">
        <f>VLOOKUP(B1803,'Store Size'!A$20:D$28,4,FALSE)</f>
        <v>Small</v>
      </c>
    </row>
    <row r="1804" spans="1:7" x14ac:dyDescent="0.3">
      <c r="A1804" s="1" t="s">
        <v>5</v>
      </c>
      <c r="B1804" s="1" t="str">
        <f>VLOOKUP(A1804,Store_Code!$A$2:$B$10,2,FALSE)</f>
        <v>Perth</v>
      </c>
      <c r="C1804" s="2">
        <v>44929</v>
      </c>
      <c r="D1804" s="1" t="s">
        <v>10</v>
      </c>
      <c r="E1804" s="18" t="s">
        <v>7</v>
      </c>
      <c r="F1804" s="18">
        <v>13299</v>
      </c>
      <c r="G1804" t="str">
        <f>VLOOKUP(B1804,'Store Size'!A$20:D$28,4,FALSE)</f>
        <v>Small</v>
      </c>
    </row>
    <row r="1805" spans="1:7" x14ac:dyDescent="0.3">
      <c r="A1805" s="1" t="s">
        <v>5</v>
      </c>
      <c r="B1805" s="1" t="str">
        <f>VLOOKUP(A1805,Store_Code!$A$2:$B$10,2,FALSE)</f>
        <v>Perth</v>
      </c>
      <c r="C1805" s="2">
        <v>44930</v>
      </c>
      <c r="D1805" s="1" t="s">
        <v>10</v>
      </c>
      <c r="E1805" s="18" t="s">
        <v>7</v>
      </c>
      <c r="F1805" s="18">
        <v>12611</v>
      </c>
      <c r="G1805" t="str">
        <f>VLOOKUP(B1805,'Store Size'!A$20:D$28,4,FALSE)</f>
        <v>Small</v>
      </c>
    </row>
    <row r="1806" spans="1:7" x14ac:dyDescent="0.3">
      <c r="A1806" s="1" t="s">
        <v>5</v>
      </c>
      <c r="B1806" s="1" t="str">
        <f>VLOOKUP(A1806,Store_Code!$A$2:$B$10,2,FALSE)</f>
        <v>Perth</v>
      </c>
      <c r="C1806" s="2">
        <v>44931</v>
      </c>
      <c r="D1806" s="1" t="s">
        <v>10</v>
      </c>
      <c r="E1806" s="18" t="s">
        <v>7</v>
      </c>
      <c r="F1806" s="18">
        <v>14272</v>
      </c>
      <c r="G1806" t="str">
        <f>VLOOKUP(B1806,'Store Size'!A$20:D$28,4,FALSE)</f>
        <v>Small</v>
      </c>
    </row>
    <row r="1807" spans="1:7" x14ac:dyDescent="0.3">
      <c r="A1807" s="1" t="s">
        <v>5</v>
      </c>
      <c r="B1807" s="1" t="str">
        <f>VLOOKUP(A1807,Store_Code!$A$2:$B$10,2,FALSE)</f>
        <v>Perth</v>
      </c>
      <c r="C1807" s="2">
        <v>44932</v>
      </c>
      <c r="D1807" s="1" t="s">
        <v>10</v>
      </c>
      <c r="E1807" s="18" t="s">
        <v>7</v>
      </c>
      <c r="F1807" s="18">
        <v>12815</v>
      </c>
      <c r="G1807" t="str">
        <f>VLOOKUP(B1807,'Store Size'!A$20:D$28,4,FALSE)</f>
        <v>Small</v>
      </c>
    </row>
    <row r="1808" spans="1:7" x14ac:dyDescent="0.3">
      <c r="A1808" s="1" t="s">
        <v>5</v>
      </c>
      <c r="B1808" s="1" t="str">
        <f>VLOOKUP(A1808,Store_Code!$A$2:$B$10,2,FALSE)</f>
        <v>Perth</v>
      </c>
      <c r="C1808" s="2">
        <v>44933</v>
      </c>
      <c r="D1808" s="1" t="s">
        <v>10</v>
      </c>
      <c r="E1808" s="18" t="s">
        <v>7</v>
      </c>
      <c r="F1808" s="18">
        <v>16562</v>
      </c>
      <c r="G1808" t="str">
        <f>VLOOKUP(B1808,'Store Size'!A$20:D$28,4,FALSE)</f>
        <v>Small</v>
      </c>
    </row>
    <row r="1809" spans="1:7" x14ac:dyDescent="0.3">
      <c r="A1809" s="1" t="s">
        <v>5</v>
      </c>
      <c r="B1809" s="1" t="str">
        <f>VLOOKUP(A1809,Store_Code!$A$2:$B$10,2,FALSE)</f>
        <v>Perth</v>
      </c>
      <c r="C1809" s="2">
        <v>44934</v>
      </c>
      <c r="D1809" s="1" t="s">
        <v>10</v>
      </c>
      <c r="E1809" s="18" t="s">
        <v>7</v>
      </c>
      <c r="F1809" s="18">
        <v>14508</v>
      </c>
      <c r="G1809" t="str">
        <f>VLOOKUP(B1809,'Store Size'!A$20:D$28,4,FALSE)</f>
        <v>Small</v>
      </c>
    </row>
    <row r="1810" spans="1:7" x14ac:dyDescent="0.3">
      <c r="A1810" s="1" t="s">
        <v>5</v>
      </c>
      <c r="B1810" s="1" t="str">
        <f>VLOOKUP(A1810,Store_Code!$A$2:$B$10,2,FALSE)</f>
        <v>Perth</v>
      </c>
      <c r="C1810" s="2">
        <v>44935</v>
      </c>
      <c r="D1810" s="1" t="s">
        <v>10</v>
      </c>
      <c r="E1810" s="18" t="s">
        <v>7</v>
      </c>
      <c r="F1810" s="18">
        <v>13186</v>
      </c>
      <c r="G1810" t="str">
        <f>VLOOKUP(B1810,'Store Size'!A$20:D$28,4,FALSE)</f>
        <v>Small</v>
      </c>
    </row>
    <row r="1811" spans="1:7" x14ac:dyDescent="0.3">
      <c r="A1811" s="1" t="s">
        <v>5</v>
      </c>
      <c r="B1811" s="1" t="str">
        <f>VLOOKUP(A1811,Store_Code!$A$2:$B$10,2,FALSE)</f>
        <v>Perth</v>
      </c>
      <c r="C1811" s="2">
        <v>44936</v>
      </c>
      <c r="D1811" s="1" t="s">
        <v>10</v>
      </c>
      <c r="E1811" s="18" t="s">
        <v>7</v>
      </c>
      <c r="F1811" s="18">
        <v>13655</v>
      </c>
      <c r="G1811" t="str">
        <f>VLOOKUP(B1811,'Store Size'!A$20:D$28,4,FALSE)</f>
        <v>Small</v>
      </c>
    </row>
    <row r="1812" spans="1:7" x14ac:dyDescent="0.3">
      <c r="A1812" s="1" t="s">
        <v>5</v>
      </c>
      <c r="B1812" s="1" t="str">
        <f>VLOOKUP(A1812,Store_Code!$A$2:$B$10,2,FALSE)</f>
        <v>Perth</v>
      </c>
      <c r="C1812" s="2">
        <v>44937</v>
      </c>
      <c r="D1812" s="1" t="s">
        <v>10</v>
      </c>
      <c r="E1812" s="18" t="s">
        <v>7</v>
      </c>
      <c r="F1812" s="18">
        <v>12491</v>
      </c>
      <c r="G1812" t="str">
        <f>VLOOKUP(B1812,'Store Size'!A$20:D$28,4,FALSE)</f>
        <v>Small</v>
      </c>
    </row>
    <row r="1813" spans="1:7" x14ac:dyDescent="0.3">
      <c r="A1813" s="1" t="s">
        <v>5</v>
      </c>
      <c r="B1813" s="1" t="str">
        <f>VLOOKUP(A1813,Store_Code!$A$2:$B$10,2,FALSE)</f>
        <v>Perth</v>
      </c>
      <c r="C1813" s="2">
        <v>44938</v>
      </c>
      <c r="D1813" s="1" t="s">
        <v>10</v>
      </c>
      <c r="E1813" s="18" t="s">
        <v>7</v>
      </c>
      <c r="F1813" s="18">
        <v>14559</v>
      </c>
      <c r="G1813" t="str">
        <f>VLOOKUP(B1813,'Store Size'!A$20:D$28,4,FALSE)</f>
        <v>Small</v>
      </c>
    </row>
    <row r="1814" spans="1:7" x14ac:dyDescent="0.3">
      <c r="A1814" s="1" t="s">
        <v>5</v>
      </c>
      <c r="B1814" s="1" t="str">
        <f>VLOOKUP(A1814,Store_Code!$A$2:$B$10,2,FALSE)</f>
        <v>Perth</v>
      </c>
      <c r="C1814" s="2">
        <v>44939</v>
      </c>
      <c r="D1814" s="1" t="s">
        <v>10</v>
      </c>
      <c r="E1814" s="18" t="s">
        <v>7</v>
      </c>
      <c r="F1814" s="18">
        <v>11922</v>
      </c>
      <c r="G1814" t="str">
        <f>VLOOKUP(B1814,'Store Size'!A$20:D$28,4,FALSE)</f>
        <v>Small</v>
      </c>
    </row>
    <row r="1815" spans="1:7" x14ac:dyDescent="0.3">
      <c r="A1815" s="1" t="s">
        <v>5</v>
      </c>
      <c r="B1815" s="1" t="str">
        <f>VLOOKUP(A1815,Store_Code!$A$2:$B$10,2,FALSE)</f>
        <v>Perth</v>
      </c>
      <c r="C1815" s="2">
        <v>44940</v>
      </c>
      <c r="D1815" s="1" t="s">
        <v>10</v>
      </c>
      <c r="E1815" s="18" t="s">
        <v>7</v>
      </c>
      <c r="F1815" s="18">
        <v>16751</v>
      </c>
      <c r="G1815" t="str">
        <f>VLOOKUP(B1815,'Store Size'!A$20:D$28,4,FALSE)</f>
        <v>Small</v>
      </c>
    </row>
    <row r="1816" spans="1:7" x14ac:dyDescent="0.3">
      <c r="A1816" s="1" t="s">
        <v>5</v>
      </c>
      <c r="B1816" s="1" t="str">
        <f>VLOOKUP(A1816,Store_Code!$A$2:$B$10,2,FALSE)</f>
        <v>Perth</v>
      </c>
      <c r="C1816" s="2">
        <v>44941</v>
      </c>
      <c r="D1816" s="1" t="s">
        <v>10</v>
      </c>
      <c r="E1816" s="18" t="s">
        <v>7</v>
      </c>
      <c r="F1816" s="18">
        <v>7975</v>
      </c>
      <c r="G1816" t="str">
        <f>VLOOKUP(B1816,'Store Size'!A$20:D$28,4,FALSE)</f>
        <v>Small</v>
      </c>
    </row>
    <row r="1817" spans="1:7" x14ac:dyDescent="0.3">
      <c r="A1817" s="1" t="s">
        <v>5</v>
      </c>
      <c r="B1817" s="1" t="str">
        <f>VLOOKUP(A1817,Store_Code!$A$2:$B$10,2,FALSE)</f>
        <v>Perth</v>
      </c>
      <c r="C1817" s="2">
        <v>44942</v>
      </c>
      <c r="D1817" s="1" t="s">
        <v>10</v>
      </c>
      <c r="E1817" s="18" t="s">
        <v>7</v>
      </c>
      <c r="F1817" s="18">
        <v>7250</v>
      </c>
      <c r="G1817" t="str">
        <f>VLOOKUP(B1817,'Store Size'!A$20:D$28,4,FALSE)</f>
        <v>Small</v>
      </c>
    </row>
    <row r="1818" spans="1:7" x14ac:dyDescent="0.3">
      <c r="A1818" s="1" t="s">
        <v>5</v>
      </c>
      <c r="B1818" s="1" t="str">
        <f>VLOOKUP(A1818,Store_Code!$A$2:$B$10,2,FALSE)</f>
        <v>Perth</v>
      </c>
      <c r="C1818" s="2">
        <v>44943</v>
      </c>
      <c r="D1818" s="1" t="s">
        <v>10</v>
      </c>
      <c r="E1818" s="18" t="s">
        <v>9</v>
      </c>
      <c r="F1818" s="18">
        <v>7040</v>
      </c>
      <c r="G1818" t="str">
        <f>VLOOKUP(B1818,'Store Size'!A$20:D$28,4,FALSE)</f>
        <v>Small</v>
      </c>
    </row>
    <row r="1819" spans="1:7" x14ac:dyDescent="0.3">
      <c r="A1819" s="1" t="s">
        <v>5</v>
      </c>
      <c r="B1819" s="1" t="str">
        <f>VLOOKUP(A1819,Store_Code!$A$2:$B$10,2,FALSE)</f>
        <v>Perth</v>
      </c>
      <c r="C1819" s="2">
        <v>44944</v>
      </c>
      <c r="D1819" s="1" t="s">
        <v>10</v>
      </c>
      <c r="E1819" s="18" t="s">
        <v>9</v>
      </c>
      <c r="F1819" s="18">
        <v>5801</v>
      </c>
      <c r="G1819" t="str">
        <f>VLOOKUP(B1819,'Store Size'!A$20:D$28,4,FALSE)</f>
        <v>Small</v>
      </c>
    </row>
    <row r="1820" spans="1:7" x14ac:dyDescent="0.3">
      <c r="A1820" s="1" t="s">
        <v>5</v>
      </c>
      <c r="B1820" s="1" t="str">
        <f>VLOOKUP(A1820,Store_Code!$A$2:$B$10,2,FALSE)</f>
        <v>Perth</v>
      </c>
      <c r="C1820" s="2">
        <v>44945</v>
      </c>
      <c r="D1820" s="1" t="s">
        <v>10</v>
      </c>
      <c r="E1820" s="18" t="s">
        <v>9</v>
      </c>
      <c r="F1820" s="18">
        <v>6000</v>
      </c>
      <c r="G1820" t="str">
        <f>VLOOKUP(B1820,'Store Size'!A$20:D$28,4,FALSE)</f>
        <v>Small</v>
      </c>
    </row>
    <row r="1821" spans="1:7" x14ac:dyDescent="0.3">
      <c r="A1821" s="1" t="s">
        <v>5</v>
      </c>
      <c r="B1821" s="1" t="str">
        <f>VLOOKUP(A1821,Store_Code!$A$2:$B$10,2,FALSE)</f>
        <v>Perth</v>
      </c>
      <c r="C1821" s="2">
        <v>44946</v>
      </c>
      <c r="D1821" s="1" t="s">
        <v>10</v>
      </c>
      <c r="E1821" s="18" t="s">
        <v>9</v>
      </c>
      <c r="F1821" s="18">
        <v>7499</v>
      </c>
      <c r="G1821" t="str">
        <f>VLOOKUP(B1821,'Store Size'!A$20:D$28,4,FALSE)</f>
        <v>Small</v>
      </c>
    </row>
    <row r="1822" spans="1:7" x14ac:dyDescent="0.3">
      <c r="A1822" s="1" t="s">
        <v>5</v>
      </c>
      <c r="B1822" s="1" t="str">
        <f>VLOOKUP(A1822,Store_Code!$A$2:$B$10,2,FALSE)</f>
        <v>Perth</v>
      </c>
      <c r="C1822" s="2">
        <v>44947</v>
      </c>
      <c r="D1822" s="1" t="s">
        <v>10</v>
      </c>
      <c r="E1822" s="18" t="s">
        <v>9</v>
      </c>
      <c r="F1822" s="18">
        <v>6309</v>
      </c>
      <c r="G1822" t="str">
        <f>VLOOKUP(B1822,'Store Size'!A$20:D$28,4,FALSE)</f>
        <v>Small</v>
      </c>
    </row>
    <row r="1823" spans="1:7" x14ac:dyDescent="0.3">
      <c r="A1823" s="1" t="s">
        <v>5</v>
      </c>
      <c r="B1823" s="1" t="str">
        <f>VLOOKUP(A1823,Store_Code!$A$2:$B$10,2,FALSE)</f>
        <v>Perth</v>
      </c>
      <c r="C1823" s="2">
        <v>44948</v>
      </c>
      <c r="D1823" s="1" t="s">
        <v>10</v>
      </c>
      <c r="E1823" s="18" t="s">
        <v>9</v>
      </c>
      <c r="F1823" s="18">
        <v>7105</v>
      </c>
      <c r="G1823" t="str">
        <f>VLOOKUP(B1823,'Store Size'!A$20:D$28,4,FALSE)</f>
        <v>Small</v>
      </c>
    </row>
    <row r="1824" spans="1:7" x14ac:dyDescent="0.3">
      <c r="A1824" s="1" t="s">
        <v>5</v>
      </c>
      <c r="B1824" s="1" t="str">
        <f>VLOOKUP(A1824,Store_Code!$A$2:$B$10,2,FALSE)</f>
        <v>Perth</v>
      </c>
      <c r="C1824" s="2">
        <v>44949</v>
      </c>
      <c r="D1824" s="1" t="s">
        <v>10</v>
      </c>
      <c r="E1824" s="18" t="s">
        <v>9</v>
      </c>
      <c r="F1824" s="18">
        <v>6455</v>
      </c>
      <c r="G1824" t="str">
        <f>VLOOKUP(B1824,'Store Size'!A$20:D$28,4,FALSE)</f>
        <v>Small</v>
      </c>
    </row>
    <row r="1825" spans="1:7" x14ac:dyDescent="0.3">
      <c r="A1825" s="1" t="s">
        <v>5</v>
      </c>
      <c r="B1825" s="1" t="str">
        <f>VLOOKUP(A1825,Store_Code!$A$2:$B$10,2,FALSE)</f>
        <v>Perth</v>
      </c>
      <c r="C1825" s="2">
        <v>44950</v>
      </c>
      <c r="D1825" s="1" t="s">
        <v>10</v>
      </c>
      <c r="E1825" s="18" t="s">
        <v>9</v>
      </c>
      <c r="F1825" s="18">
        <v>6621</v>
      </c>
      <c r="G1825" t="str">
        <f>VLOOKUP(B1825,'Store Size'!A$20:D$28,4,FALSE)</f>
        <v>Small</v>
      </c>
    </row>
    <row r="1826" spans="1:7" x14ac:dyDescent="0.3">
      <c r="A1826" s="1" t="s">
        <v>5</v>
      </c>
      <c r="B1826" s="1" t="str">
        <f>VLOOKUP(A1826,Store_Code!$A$2:$B$10,2,FALSE)</f>
        <v>Perth</v>
      </c>
      <c r="C1826" s="2">
        <v>44951</v>
      </c>
      <c r="D1826" s="1" t="s">
        <v>10</v>
      </c>
      <c r="E1826" s="18" t="s">
        <v>9</v>
      </c>
      <c r="F1826" s="18">
        <v>6015</v>
      </c>
      <c r="G1826" t="str">
        <f>VLOOKUP(B1826,'Store Size'!A$20:D$28,4,FALSE)</f>
        <v>Small</v>
      </c>
    </row>
    <row r="1827" spans="1:7" x14ac:dyDescent="0.3">
      <c r="A1827" s="1" t="s">
        <v>5</v>
      </c>
      <c r="B1827" s="1" t="str">
        <f>VLOOKUP(A1827,Store_Code!$A$2:$B$10,2,FALSE)</f>
        <v>Perth</v>
      </c>
      <c r="C1827" s="2">
        <v>44952</v>
      </c>
      <c r="D1827" s="1" t="s">
        <v>10</v>
      </c>
      <c r="E1827" s="18" t="s">
        <v>9</v>
      </c>
      <c r="F1827" s="18">
        <v>6055</v>
      </c>
      <c r="G1827" t="str">
        <f>VLOOKUP(B1827,'Store Size'!A$20:D$28,4,FALSE)</f>
        <v>Small</v>
      </c>
    </row>
    <row r="1828" spans="1:7" x14ac:dyDescent="0.3">
      <c r="A1828" s="1" t="s">
        <v>5</v>
      </c>
      <c r="B1828" s="1" t="str">
        <f>VLOOKUP(A1828,Store_Code!$A$2:$B$10,2,FALSE)</f>
        <v>Perth</v>
      </c>
      <c r="C1828" s="2">
        <v>44953</v>
      </c>
      <c r="D1828" s="1" t="s">
        <v>10</v>
      </c>
      <c r="E1828" s="18" t="s">
        <v>9</v>
      </c>
      <c r="F1828" s="18">
        <v>6481</v>
      </c>
      <c r="G1828" t="str">
        <f>VLOOKUP(B1828,'Store Size'!A$20:D$28,4,FALSE)</f>
        <v>Small</v>
      </c>
    </row>
    <row r="1829" spans="1:7" x14ac:dyDescent="0.3">
      <c r="A1829" s="1" t="s">
        <v>5</v>
      </c>
      <c r="B1829" s="1" t="str">
        <f>VLOOKUP(A1829,Store_Code!$A$2:$B$10,2,FALSE)</f>
        <v>Perth</v>
      </c>
      <c r="C1829" s="2">
        <v>44954</v>
      </c>
      <c r="D1829" s="1" t="s">
        <v>10</v>
      </c>
      <c r="E1829" s="18" t="s">
        <v>9</v>
      </c>
      <c r="F1829" s="18">
        <v>6001</v>
      </c>
      <c r="G1829" t="str">
        <f>VLOOKUP(B1829,'Store Size'!A$20:D$28,4,FALSE)</f>
        <v>Small</v>
      </c>
    </row>
    <row r="1830" spans="1:7" x14ac:dyDescent="0.3">
      <c r="A1830" s="1" t="s">
        <v>5</v>
      </c>
      <c r="B1830" s="1" t="str">
        <f>VLOOKUP(A1830,Store_Code!$A$2:$B$10,2,FALSE)</f>
        <v>Perth</v>
      </c>
      <c r="C1830" s="2">
        <v>44955</v>
      </c>
      <c r="D1830" s="1" t="s">
        <v>10</v>
      </c>
      <c r="E1830" s="18" t="s">
        <v>9</v>
      </c>
      <c r="F1830" s="18">
        <v>7438</v>
      </c>
      <c r="G1830" t="str">
        <f>VLOOKUP(B1830,'Store Size'!A$20:D$28,4,FALSE)</f>
        <v>Small</v>
      </c>
    </row>
    <row r="1831" spans="1:7" x14ac:dyDescent="0.3">
      <c r="A1831" s="1" t="s">
        <v>5</v>
      </c>
      <c r="B1831" s="1" t="str">
        <f>VLOOKUP(A1831,Store_Code!$A$2:$B$10,2,FALSE)</f>
        <v>Perth</v>
      </c>
      <c r="C1831" s="2">
        <v>44956</v>
      </c>
      <c r="D1831" s="1" t="s">
        <v>10</v>
      </c>
      <c r="E1831" s="18" t="s">
        <v>9</v>
      </c>
      <c r="F1831" s="18">
        <v>6135</v>
      </c>
      <c r="G1831" t="str">
        <f>VLOOKUP(B1831,'Store Size'!A$20:D$28,4,FALSE)</f>
        <v>Small</v>
      </c>
    </row>
    <row r="1832" spans="1:7" x14ac:dyDescent="0.3">
      <c r="A1832" s="1" t="s">
        <v>5</v>
      </c>
      <c r="B1832" s="1" t="str">
        <f>VLOOKUP(A1832,Store_Code!$A$2:$B$10,2,FALSE)</f>
        <v>Perth</v>
      </c>
      <c r="C1832" s="2">
        <v>44957</v>
      </c>
      <c r="D1832" s="1" t="s">
        <v>10</v>
      </c>
      <c r="E1832" s="18" t="s">
        <v>9</v>
      </c>
      <c r="F1832" s="18">
        <v>7243</v>
      </c>
      <c r="G1832" t="str">
        <f>VLOOKUP(B1832,'Store Size'!A$20:D$28,4,FALSE)</f>
        <v>Small</v>
      </c>
    </row>
    <row r="1833" spans="1:7" x14ac:dyDescent="0.3">
      <c r="A1833" s="1" t="s">
        <v>5</v>
      </c>
      <c r="B1833" s="1" t="str">
        <f>VLOOKUP(A1833,Store_Code!$A$2:$B$10,2,FALSE)</f>
        <v>Perth</v>
      </c>
      <c r="C1833" s="2">
        <v>44958</v>
      </c>
      <c r="D1833" s="1" t="s">
        <v>10</v>
      </c>
      <c r="E1833" s="18" t="s">
        <v>9</v>
      </c>
      <c r="F1833" s="18">
        <v>6724</v>
      </c>
      <c r="G1833" t="str">
        <f>VLOOKUP(B1833,'Store Size'!A$20:D$28,4,FALSE)</f>
        <v>Small</v>
      </c>
    </row>
    <row r="1834" spans="1:7" x14ac:dyDescent="0.3">
      <c r="A1834" s="1" t="s">
        <v>5</v>
      </c>
      <c r="B1834" s="1" t="str">
        <f>VLOOKUP(A1834,Store_Code!$A$2:$B$10,2,FALSE)</f>
        <v>Perth</v>
      </c>
      <c r="C1834" s="2">
        <v>44959</v>
      </c>
      <c r="D1834" s="1" t="s">
        <v>10</v>
      </c>
      <c r="E1834" s="18" t="s">
        <v>9</v>
      </c>
      <c r="F1834" s="18">
        <v>5831</v>
      </c>
      <c r="G1834" t="str">
        <f>VLOOKUP(B1834,'Store Size'!A$20:D$28,4,FALSE)</f>
        <v>Small</v>
      </c>
    </row>
    <row r="1835" spans="1:7" x14ac:dyDescent="0.3">
      <c r="A1835" s="1" t="s">
        <v>5</v>
      </c>
      <c r="B1835" s="1" t="str">
        <f>VLOOKUP(A1835,Store_Code!$A$2:$B$10,2,FALSE)</f>
        <v>Perth</v>
      </c>
      <c r="C1835" s="2">
        <v>44960</v>
      </c>
      <c r="D1835" s="1" t="s">
        <v>10</v>
      </c>
      <c r="E1835" s="18" t="s">
        <v>9</v>
      </c>
      <c r="F1835" s="18">
        <v>6103</v>
      </c>
      <c r="G1835" t="str">
        <f>VLOOKUP(B1835,'Store Size'!A$20:D$28,4,FALSE)</f>
        <v>Small</v>
      </c>
    </row>
    <row r="1836" spans="1:7" x14ac:dyDescent="0.3">
      <c r="A1836" s="1" t="s">
        <v>5</v>
      </c>
      <c r="B1836" s="1" t="str">
        <f>VLOOKUP(A1836,Store_Code!$A$2:$B$10,2,FALSE)</f>
        <v>Perth</v>
      </c>
      <c r="C1836" s="2">
        <v>44961</v>
      </c>
      <c r="D1836" s="1" t="s">
        <v>10</v>
      </c>
      <c r="E1836" s="18" t="s">
        <v>9</v>
      </c>
      <c r="F1836" s="18">
        <v>6447</v>
      </c>
      <c r="G1836" t="str">
        <f>VLOOKUP(B1836,'Store Size'!A$20:D$28,4,FALSE)</f>
        <v>Small</v>
      </c>
    </row>
    <row r="1837" spans="1:7" x14ac:dyDescent="0.3">
      <c r="A1837" s="1" t="s">
        <v>5</v>
      </c>
      <c r="B1837" s="1" t="str">
        <f>VLOOKUP(A1837,Store_Code!$A$2:$B$10,2,FALSE)</f>
        <v>Perth</v>
      </c>
      <c r="C1837" s="2">
        <v>44962</v>
      </c>
      <c r="D1837" s="1" t="s">
        <v>10</v>
      </c>
      <c r="E1837" s="18" t="s">
        <v>9</v>
      </c>
      <c r="F1837" s="18">
        <v>7390</v>
      </c>
      <c r="G1837" t="str">
        <f>VLOOKUP(B1837,'Store Size'!A$20:D$28,4,FALSE)</f>
        <v>Small</v>
      </c>
    </row>
    <row r="1838" spans="1:7" x14ac:dyDescent="0.3">
      <c r="A1838" s="1" t="s">
        <v>5</v>
      </c>
      <c r="B1838" s="1" t="str">
        <f>VLOOKUP(A1838,Store_Code!$A$2:$B$10,2,FALSE)</f>
        <v>Perth</v>
      </c>
      <c r="C1838" s="2">
        <v>44963</v>
      </c>
      <c r="D1838" s="1" t="s">
        <v>10</v>
      </c>
      <c r="E1838" s="18" t="s">
        <v>9</v>
      </c>
      <c r="F1838" s="18">
        <v>6948</v>
      </c>
      <c r="G1838" t="str">
        <f>VLOOKUP(B1838,'Store Size'!A$20:D$28,4,FALSE)</f>
        <v>Small</v>
      </c>
    </row>
    <row r="1839" spans="1:7" x14ac:dyDescent="0.3">
      <c r="A1839" s="1" t="s">
        <v>5</v>
      </c>
      <c r="B1839" s="1" t="str">
        <f>VLOOKUP(A1839,Store_Code!$A$2:$B$10,2,FALSE)</f>
        <v>Perth</v>
      </c>
      <c r="C1839" s="2">
        <v>44964</v>
      </c>
      <c r="D1839" s="1" t="s">
        <v>10</v>
      </c>
      <c r="E1839" s="18" t="s">
        <v>9</v>
      </c>
      <c r="F1839" s="18">
        <v>5755</v>
      </c>
      <c r="G1839" t="str">
        <f>VLOOKUP(B1839,'Store Size'!A$20:D$28,4,FALSE)</f>
        <v>Small</v>
      </c>
    </row>
    <row r="1840" spans="1:7" x14ac:dyDescent="0.3">
      <c r="A1840" s="1" t="s">
        <v>5</v>
      </c>
      <c r="B1840" s="1" t="str">
        <f>VLOOKUP(A1840,Store_Code!$A$2:$B$10,2,FALSE)</f>
        <v>Perth</v>
      </c>
      <c r="C1840" s="2">
        <v>44965</v>
      </c>
      <c r="D1840" s="1" t="s">
        <v>10</v>
      </c>
      <c r="E1840" s="18" t="s">
        <v>9</v>
      </c>
      <c r="F1840" s="18">
        <v>5835</v>
      </c>
      <c r="G1840" t="str">
        <f>VLOOKUP(B1840,'Store Size'!A$20:D$28,4,FALSE)</f>
        <v>Small</v>
      </c>
    </row>
    <row r="1841" spans="1:7" x14ac:dyDescent="0.3">
      <c r="A1841" s="1" t="s">
        <v>5</v>
      </c>
      <c r="B1841" s="1" t="str">
        <f>VLOOKUP(A1841,Store_Code!$A$2:$B$10,2,FALSE)</f>
        <v>Perth</v>
      </c>
      <c r="C1841" s="2">
        <v>44966</v>
      </c>
      <c r="D1841" s="1" t="s">
        <v>10</v>
      </c>
      <c r="E1841" s="18" t="s">
        <v>9</v>
      </c>
      <c r="F1841" s="18">
        <v>6418</v>
      </c>
      <c r="G1841" t="str">
        <f>VLOOKUP(B1841,'Store Size'!A$20:D$28,4,FALSE)</f>
        <v>Small</v>
      </c>
    </row>
    <row r="1842" spans="1:7" x14ac:dyDescent="0.3">
      <c r="A1842" s="1" t="s">
        <v>5</v>
      </c>
      <c r="B1842" s="1" t="str">
        <f>VLOOKUP(A1842,Store_Code!$A$2:$B$10,2,FALSE)</f>
        <v>Perth</v>
      </c>
      <c r="C1842" s="2">
        <v>44967</v>
      </c>
      <c r="D1842" s="1" t="s">
        <v>10</v>
      </c>
      <c r="E1842" s="18" t="s">
        <v>9</v>
      </c>
      <c r="F1842" s="18">
        <v>5908</v>
      </c>
      <c r="G1842" t="str">
        <f>VLOOKUP(B1842,'Store Size'!A$20:D$28,4,FALSE)</f>
        <v>Small</v>
      </c>
    </row>
    <row r="1843" spans="1:7" x14ac:dyDescent="0.3">
      <c r="A1843" s="1" t="s">
        <v>5</v>
      </c>
      <c r="B1843" s="1" t="str">
        <f>VLOOKUP(A1843,Store_Code!$A$2:$B$10,2,FALSE)</f>
        <v>Perth</v>
      </c>
      <c r="C1843" s="2">
        <v>44968</v>
      </c>
      <c r="D1843" s="1" t="s">
        <v>10</v>
      </c>
      <c r="E1843" s="18" t="s">
        <v>9</v>
      </c>
      <c r="F1843" s="18">
        <v>5799</v>
      </c>
      <c r="G1843" t="str">
        <f>VLOOKUP(B1843,'Store Size'!A$20:D$28,4,FALSE)</f>
        <v>Small</v>
      </c>
    </row>
    <row r="1844" spans="1:7" x14ac:dyDescent="0.3">
      <c r="A1844" s="1" t="s">
        <v>5</v>
      </c>
      <c r="B1844" s="1" t="str">
        <f>VLOOKUP(A1844,Store_Code!$A$2:$B$10,2,FALSE)</f>
        <v>Perth</v>
      </c>
      <c r="C1844" s="2">
        <v>44969</v>
      </c>
      <c r="D1844" s="1" t="s">
        <v>10</v>
      </c>
      <c r="E1844" s="18" t="s">
        <v>9</v>
      </c>
      <c r="F1844" s="18">
        <v>6051</v>
      </c>
      <c r="G1844" t="str">
        <f>VLOOKUP(B1844,'Store Size'!A$20:D$28,4,FALSE)</f>
        <v>Small</v>
      </c>
    </row>
    <row r="1845" spans="1:7" x14ac:dyDescent="0.3">
      <c r="A1845" s="1" t="s">
        <v>5</v>
      </c>
      <c r="B1845" s="1" t="str">
        <f>VLOOKUP(A1845,Store_Code!$A$2:$B$10,2,FALSE)</f>
        <v>Perth</v>
      </c>
      <c r="C1845" s="2">
        <v>44970</v>
      </c>
      <c r="D1845" s="1" t="s">
        <v>10</v>
      </c>
      <c r="E1845" s="18" t="s">
        <v>9</v>
      </c>
      <c r="F1845" s="18">
        <v>6466</v>
      </c>
      <c r="G1845" t="str">
        <f>VLOOKUP(B1845,'Store Size'!A$20:D$28,4,FALSE)</f>
        <v>Small</v>
      </c>
    </row>
    <row r="1846" spans="1:7" x14ac:dyDescent="0.3">
      <c r="A1846" s="1" t="s">
        <v>5</v>
      </c>
      <c r="B1846" s="1" t="str">
        <f>VLOOKUP(A1846,Store_Code!$A$2:$B$10,2,FALSE)</f>
        <v>Perth</v>
      </c>
      <c r="C1846" s="2">
        <v>44971</v>
      </c>
      <c r="D1846" s="1" t="s">
        <v>10</v>
      </c>
      <c r="E1846" s="18" t="s">
        <v>9</v>
      </c>
      <c r="F1846" s="18">
        <v>6774</v>
      </c>
      <c r="G1846" t="str">
        <f>VLOOKUP(B1846,'Store Size'!A$20:D$28,4,FALSE)</f>
        <v>Small</v>
      </c>
    </row>
    <row r="1847" spans="1:7" x14ac:dyDescent="0.3">
      <c r="A1847" s="1" t="s">
        <v>5</v>
      </c>
      <c r="B1847" s="1" t="str">
        <f>VLOOKUP(A1847,Store_Code!$A$2:$B$10,2,FALSE)</f>
        <v>Perth</v>
      </c>
      <c r="C1847" s="2">
        <v>44972</v>
      </c>
      <c r="D1847" s="1" t="s">
        <v>10</v>
      </c>
      <c r="E1847" s="18" t="s">
        <v>9</v>
      </c>
      <c r="F1847" s="18">
        <v>6332</v>
      </c>
      <c r="G1847" t="str">
        <f>VLOOKUP(B1847,'Store Size'!A$20:D$28,4,FALSE)</f>
        <v>Small</v>
      </c>
    </row>
    <row r="1848" spans="1:7" x14ac:dyDescent="0.3">
      <c r="A1848" s="1" t="s">
        <v>5</v>
      </c>
      <c r="B1848" s="1" t="str">
        <f>VLOOKUP(A1848,Store_Code!$A$2:$B$10,2,FALSE)</f>
        <v>Perth</v>
      </c>
      <c r="C1848" s="2">
        <v>44973</v>
      </c>
      <c r="D1848" s="1" t="s">
        <v>10</v>
      </c>
      <c r="E1848" s="18" t="s">
        <v>9</v>
      </c>
      <c r="F1848" s="18">
        <v>6531</v>
      </c>
      <c r="G1848" t="str">
        <f>VLOOKUP(B1848,'Store Size'!A$20:D$28,4,FALSE)</f>
        <v>Small</v>
      </c>
    </row>
    <row r="1849" spans="1:7" x14ac:dyDescent="0.3">
      <c r="A1849" s="1" t="s">
        <v>5</v>
      </c>
      <c r="B1849" s="1" t="str">
        <f>VLOOKUP(A1849,Store_Code!$A$2:$B$10,2,FALSE)</f>
        <v>Perth</v>
      </c>
      <c r="C1849" s="2">
        <v>44974</v>
      </c>
      <c r="D1849" s="1" t="s">
        <v>10</v>
      </c>
      <c r="E1849" s="18" t="s">
        <v>9</v>
      </c>
      <c r="F1849" s="18">
        <v>6612</v>
      </c>
      <c r="G1849" t="str">
        <f>VLOOKUP(B1849,'Store Size'!A$20:D$28,4,FALSE)</f>
        <v>Small</v>
      </c>
    </row>
    <row r="1850" spans="1:7" x14ac:dyDescent="0.3">
      <c r="A1850" s="1" t="s">
        <v>5</v>
      </c>
      <c r="B1850" s="1" t="str">
        <f>VLOOKUP(A1850,Store_Code!$A$2:$B$10,2,FALSE)</f>
        <v>Perth</v>
      </c>
      <c r="C1850" s="2">
        <v>44975</v>
      </c>
      <c r="D1850" s="1" t="s">
        <v>10</v>
      </c>
      <c r="E1850" s="18" t="s">
        <v>9</v>
      </c>
      <c r="F1850" s="18">
        <v>6346</v>
      </c>
      <c r="G1850" t="str">
        <f>VLOOKUP(B1850,'Store Size'!A$20:D$28,4,FALSE)</f>
        <v>Small</v>
      </c>
    </row>
    <row r="1851" spans="1:7" x14ac:dyDescent="0.3">
      <c r="A1851" s="1" t="s">
        <v>5</v>
      </c>
      <c r="B1851" s="1" t="str">
        <f>VLOOKUP(A1851,Store_Code!$A$2:$B$10,2,FALSE)</f>
        <v>Perth</v>
      </c>
      <c r="C1851" s="2">
        <v>44976</v>
      </c>
      <c r="D1851" s="1" t="s">
        <v>10</v>
      </c>
      <c r="E1851" s="18" t="s">
        <v>9</v>
      </c>
      <c r="F1851" s="18">
        <v>6921</v>
      </c>
      <c r="G1851" t="str">
        <f>VLOOKUP(B1851,'Store Size'!A$20:D$28,4,FALSE)</f>
        <v>Small</v>
      </c>
    </row>
    <row r="1852" spans="1:7" x14ac:dyDescent="0.3">
      <c r="A1852" s="1" t="s">
        <v>5</v>
      </c>
      <c r="B1852" s="1" t="str">
        <f>VLOOKUP(A1852,Store_Code!$A$2:$B$10,2,FALSE)</f>
        <v>Perth</v>
      </c>
      <c r="C1852" s="2">
        <v>44977</v>
      </c>
      <c r="D1852" s="1" t="s">
        <v>10</v>
      </c>
      <c r="E1852" s="18" t="s">
        <v>9</v>
      </c>
      <c r="F1852" s="18">
        <v>7514</v>
      </c>
      <c r="G1852" t="str">
        <f>VLOOKUP(B1852,'Store Size'!A$20:D$28,4,FALSE)</f>
        <v>Small</v>
      </c>
    </row>
    <row r="1853" spans="1:7" x14ac:dyDescent="0.3">
      <c r="A1853" s="1" t="s">
        <v>5</v>
      </c>
      <c r="B1853" s="1" t="str">
        <f>VLOOKUP(A1853,Store_Code!$A$2:$B$10,2,FALSE)</f>
        <v>Perth</v>
      </c>
      <c r="C1853" s="2">
        <v>44978</v>
      </c>
      <c r="D1853" s="1" t="s">
        <v>10</v>
      </c>
      <c r="E1853" s="18" t="s">
        <v>9</v>
      </c>
      <c r="F1853" s="18">
        <v>7028</v>
      </c>
      <c r="G1853" t="str">
        <f>VLOOKUP(B1853,'Store Size'!A$20:D$28,4,FALSE)</f>
        <v>Small</v>
      </c>
    </row>
    <row r="1854" spans="1:7" x14ac:dyDescent="0.3">
      <c r="A1854" s="1" t="s">
        <v>5</v>
      </c>
      <c r="B1854" s="1" t="str">
        <f>VLOOKUP(A1854,Store_Code!$A$2:$B$10,2,FALSE)</f>
        <v>Perth</v>
      </c>
      <c r="C1854" s="2">
        <v>44979</v>
      </c>
      <c r="D1854" s="1" t="s">
        <v>10</v>
      </c>
      <c r="E1854" s="18" t="s">
        <v>9</v>
      </c>
      <c r="F1854" s="18">
        <v>6849</v>
      </c>
      <c r="G1854" t="str">
        <f>VLOOKUP(B1854,'Store Size'!A$20:D$28,4,FALSE)</f>
        <v>Small</v>
      </c>
    </row>
    <row r="1855" spans="1:7" x14ac:dyDescent="0.3">
      <c r="A1855" s="1" t="s">
        <v>5</v>
      </c>
      <c r="B1855" s="1" t="str">
        <f>VLOOKUP(A1855,Store_Code!$A$2:$B$10,2,FALSE)</f>
        <v>Perth</v>
      </c>
      <c r="C1855" s="2">
        <v>44980</v>
      </c>
      <c r="D1855" s="1" t="s">
        <v>10</v>
      </c>
      <c r="E1855" s="18" t="s">
        <v>9</v>
      </c>
      <c r="F1855" s="18">
        <v>6537</v>
      </c>
      <c r="G1855" t="str">
        <f>VLOOKUP(B1855,'Store Size'!A$20:D$28,4,FALSE)</f>
        <v>Small</v>
      </c>
    </row>
    <row r="1856" spans="1:7" x14ac:dyDescent="0.3">
      <c r="A1856" s="1" t="s">
        <v>5</v>
      </c>
      <c r="B1856" s="1" t="str">
        <f>VLOOKUP(A1856,Store_Code!$A$2:$B$10,2,FALSE)</f>
        <v>Perth</v>
      </c>
      <c r="C1856" s="2">
        <v>44981</v>
      </c>
      <c r="D1856" s="1" t="s">
        <v>10</v>
      </c>
      <c r="E1856" s="18" t="s">
        <v>9</v>
      </c>
      <c r="F1856" s="18">
        <v>6598</v>
      </c>
      <c r="G1856" t="str">
        <f>VLOOKUP(B1856,'Store Size'!A$20:D$28,4,FALSE)</f>
        <v>Small</v>
      </c>
    </row>
    <row r="1857" spans="1:7" x14ac:dyDescent="0.3">
      <c r="A1857" s="1" t="s">
        <v>5</v>
      </c>
      <c r="B1857" s="1" t="str">
        <f>VLOOKUP(A1857,Store_Code!$A$2:$B$10,2,FALSE)</f>
        <v>Perth</v>
      </c>
      <c r="C1857" s="2">
        <v>44982</v>
      </c>
      <c r="D1857" s="1" t="s">
        <v>10</v>
      </c>
      <c r="E1857" s="18" t="s">
        <v>9</v>
      </c>
      <c r="F1857" s="18">
        <v>7015</v>
      </c>
      <c r="G1857" t="str">
        <f>VLOOKUP(B1857,'Store Size'!A$20:D$28,4,FALSE)</f>
        <v>Small</v>
      </c>
    </row>
    <row r="1858" spans="1:7" x14ac:dyDescent="0.3">
      <c r="A1858" s="1" t="s">
        <v>5</v>
      </c>
      <c r="B1858" s="1" t="str">
        <f>VLOOKUP(A1858,Store_Code!$A$2:$B$10,2,FALSE)</f>
        <v>Perth</v>
      </c>
      <c r="C1858" s="2">
        <v>44983</v>
      </c>
      <c r="D1858" s="1" t="s">
        <v>10</v>
      </c>
      <c r="E1858" s="18" t="s">
        <v>9</v>
      </c>
      <c r="F1858" s="18">
        <v>7407</v>
      </c>
      <c r="G1858" t="str">
        <f>VLOOKUP(B1858,'Store Size'!A$20:D$28,4,FALSE)</f>
        <v>Small</v>
      </c>
    </row>
    <row r="1859" spans="1:7" x14ac:dyDescent="0.3">
      <c r="A1859" s="1" t="s">
        <v>5</v>
      </c>
      <c r="B1859" s="1" t="str">
        <f>VLOOKUP(A1859,Store_Code!$A$2:$B$10,2,FALSE)</f>
        <v>Perth</v>
      </c>
      <c r="C1859" s="2">
        <v>44984</v>
      </c>
      <c r="D1859" s="1" t="s">
        <v>10</v>
      </c>
      <c r="E1859" s="18" t="s">
        <v>9</v>
      </c>
      <c r="F1859" s="18">
        <v>5915</v>
      </c>
      <c r="G1859" t="str">
        <f>VLOOKUP(B1859,'Store Size'!A$20:D$28,4,FALSE)</f>
        <v>Small</v>
      </c>
    </row>
    <row r="1860" spans="1:7" x14ac:dyDescent="0.3">
      <c r="A1860" s="1" t="s">
        <v>5</v>
      </c>
      <c r="B1860" s="1" t="str">
        <f>VLOOKUP(A1860,Store_Code!$A$2:$B$10,2,FALSE)</f>
        <v>Perth</v>
      </c>
      <c r="C1860" s="2">
        <v>44985</v>
      </c>
      <c r="D1860" s="1" t="s">
        <v>10</v>
      </c>
      <c r="E1860" s="18" t="s">
        <v>9</v>
      </c>
      <c r="F1860" s="18">
        <v>5745</v>
      </c>
      <c r="G1860" t="str">
        <f>VLOOKUP(B1860,'Store Size'!A$20:D$28,4,FALSE)</f>
        <v>Small</v>
      </c>
    </row>
    <row r="1861" spans="1:7" x14ac:dyDescent="0.3">
      <c r="A1861" s="1" t="s">
        <v>5</v>
      </c>
      <c r="B1861" s="1" t="str">
        <f>VLOOKUP(A1861,Store_Code!$A$2:$B$10,2,FALSE)</f>
        <v>Perth</v>
      </c>
      <c r="C1861" s="2">
        <v>44986</v>
      </c>
      <c r="D1861" s="1" t="s">
        <v>10</v>
      </c>
      <c r="E1861" s="18" t="s">
        <v>9</v>
      </c>
      <c r="F1861" s="18">
        <v>7243</v>
      </c>
      <c r="G1861" t="str">
        <f>VLOOKUP(B1861,'Store Size'!A$20:D$28,4,FALSE)</f>
        <v>Small</v>
      </c>
    </row>
    <row r="1862" spans="1:7" x14ac:dyDescent="0.3">
      <c r="A1862" s="1" t="s">
        <v>5</v>
      </c>
      <c r="B1862" s="1" t="str">
        <f>VLOOKUP(A1862,Store_Code!$A$2:$B$10,2,FALSE)</f>
        <v>Perth</v>
      </c>
      <c r="C1862" s="2">
        <v>44987</v>
      </c>
      <c r="D1862" s="1" t="s">
        <v>10</v>
      </c>
      <c r="E1862" s="18" t="s">
        <v>9</v>
      </c>
      <c r="F1862" s="18">
        <v>7231</v>
      </c>
      <c r="G1862" t="str">
        <f>VLOOKUP(B1862,'Store Size'!A$20:D$28,4,FALSE)</f>
        <v>Small</v>
      </c>
    </row>
    <row r="1863" spans="1:7" x14ac:dyDescent="0.3">
      <c r="A1863" s="1" t="s">
        <v>5</v>
      </c>
      <c r="B1863" s="1" t="str">
        <f>VLOOKUP(A1863,Store_Code!$A$2:$B$10,2,FALSE)</f>
        <v>Perth</v>
      </c>
      <c r="C1863" s="2">
        <v>44988</v>
      </c>
      <c r="D1863" s="1" t="s">
        <v>10</v>
      </c>
      <c r="E1863" s="18" t="s">
        <v>9</v>
      </c>
      <c r="F1863" s="18">
        <v>5753</v>
      </c>
      <c r="G1863" t="str">
        <f>VLOOKUP(B1863,'Store Size'!A$20:D$28,4,FALSE)</f>
        <v>Small</v>
      </c>
    </row>
    <row r="1864" spans="1:7" x14ac:dyDescent="0.3">
      <c r="A1864" s="1" t="s">
        <v>5</v>
      </c>
      <c r="B1864" s="1" t="str">
        <f>VLOOKUP(A1864,Store_Code!$A$2:$B$10,2,FALSE)</f>
        <v>Perth</v>
      </c>
      <c r="C1864" s="2">
        <v>44989</v>
      </c>
      <c r="D1864" s="1" t="s">
        <v>10</v>
      </c>
      <c r="E1864" s="18" t="s">
        <v>9</v>
      </c>
      <c r="F1864" s="18">
        <v>6613</v>
      </c>
      <c r="G1864" t="str">
        <f>VLOOKUP(B1864,'Store Size'!A$20:D$28,4,FALSE)</f>
        <v>Small</v>
      </c>
    </row>
    <row r="1865" spans="1:7" x14ac:dyDescent="0.3">
      <c r="A1865" s="1" t="s">
        <v>5</v>
      </c>
      <c r="B1865" s="1" t="str">
        <f>VLOOKUP(A1865,Store_Code!$A$2:$B$10,2,FALSE)</f>
        <v>Perth</v>
      </c>
      <c r="C1865" s="2">
        <v>44990</v>
      </c>
      <c r="D1865" s="1" t="s">
        <v>10</v>
      </c>
      <c r="E1865" s="18" t="s">
        <v>9</v>
      </c>
      <c r="F1865" s="18">
        <v>6552</v>
      </c>
      <c r="G1865" t="str">
        <f>VLOOKUP(B1865,'Store Size'!A$20:D$28,4,FALSE)</f>
        <v>Small</v>
      </c>
    </row>
    <row r="1866" spans="1:7" x14ac:dyDescent="0.3">
      <c r="A1866" s="1" t="s">
        <v>5</v>
      </c>
      <c r="B1866" s="1" t="str">
        <f>VLOOKUP(A1866,Store_Code!$A$2:$B$10,2,FALSE)</f>
        <v>Perth</v>
      </c>
      <c r="C1866" s="2">
        <v>44991</v>
      </c>
      <c r="D1866" s="1" t="s">
        <v>10</v>
      </c>
      <c r="E1866" s="18" t="s">
        <v>9</v>
      </c>
      <c r="F1866" s="18">
        <v>7564</v>
      </c>
      <c r="G1866" t="str">
        <f>VLOOKUP(B1866,'Store Size'!A$20:D$28,4,FALSE)</f>
        <v>Small</v>
      </c>
    </row>
    <row r="1867" spans="1:7" x14ac:dyDescent="0.3">
      <c r="A1867" s="1" t="s">
        <v>5</v>
      </c>
      <c r="B1867" s="1" t="str">
        <f>VLOOKUP(A1867,Store_Code!$A$2:$B$10,2,FALSE)</f>
        <v>Perth</v>
      </c>
      <c r="C1867" s="2">
        <v>44992</v>
      </c>
      <c r="D1867" s="1" t="s">
        <v>10</v>
      </c>
      <c r="E1867" s="18" t="s">
        <v>9</v>
      </c>
      <c r="F1867" s="18">
        <v>6805</v>
      </c>
      <c r="G1867" t="str">
        <f>VLOOKUP(B1867,'Store Size'!A$20:D$28,4,FALSE)</f>
        <v>Small</v>
      </c>
    </row>
    <row r="1868" spans="1:7" x14ac:dyDescent="0.3">
      <c r="A1868" s="1" t="s">
        <v>5</v>
      </c>
      <c r="B1868" s="1" t="str">
        <f>VLOOKUP(A1868,Store_Code!$A$2:$B$10,2,FALSE)</f>
        <v>Perth</v>
      </c>
      <c r="C1868" s="2">
        <v>44993</v>
      </c>
      <c r="D1868" s="1" t="s">
        <v>10</v>
      </c>
      <c r="E1868" s="18" t="s">
        <v>9</v>
      </c>
      <c r="F1868" s="18">
        <v>7436</v>
      </c>
      <c r="G1868" t="str">
        <f>VLOOKUP(B1868,'Store Size'!A$20:D$28,4,FALSE)</f>
        <v>Small</v>
      </c>
    </row>
    <row r="1869" spans="1:7" x14ac:dyDescent="0.3">
      <c r="A1869" s="1" t="s">
        <v>5</v>
      </c>
      <c r="B1869" s="1" t="str">
        <f>VLOOKUP(A1869,Store_Code!$A$2:$B$10,2,FALSE)</f>
        <v>Perth</v>
      </c>
      <c r="C1869" s="2">
        <v>44994</v>
      </c>
      <c r="D1869" s="1" t="s">
        <v>10</v>
      </c>
      <c r="E1869" s="18" t="s">
        <v>9</v>
      </c>
      <c r="F1869" s="18">
        <v>5780</v>
      </c>
      <c r="G1869" t="str">
        <f>VLOOKUP(B1869,'Store Size'!A$20:D$28,4,FALSE)</f>
        <v>Small</v>
      </c>
    </row>
    <row r="1870" spans="1:7" x14ac:dyDescent="0.3">
      <c r="A1870" s="1" t="s">
        <v>5</v>
      </c>
      <c r="B1870" s="1" t="str">
        <f>VLOOKUP(A1870,Store_Code!$A$2:$B$10,2,FALSE)</f>
        <v>Perth</v>
      </c>
      <c r="C1870" s="2">
        <v>44995</v>
      </c>
      <c r="D1870" s="1" t="s">
        <v>10</v>
      </c>
      <c r="E1870" s="18" t="s">
        <v>9</v>
      </c>
      <c r="F1870" s="18">
        <v>6156</v>
      </c>
      <c r="G1870" t="str">
        <f>VLOOKUP(B1870,'Store Size'!A$20:D$28,4,FALSE)</f>
        <v>Small</v>
      </c>
    </row>
    <row r="1871" spans="1:7" x14ac:dyDescent="0.3">
      <c r="A1871" s="1" t="s">
        <v>5</v>
      </c>
      <c r="B1871" s="1" t="str">
        <f>VLOOKUP(A1871,Store_Code!$A$2:$B$10,2,FALSE)</f>
        <v>Perth</v>
      </c>
      <c r="C1871" s="2">
        <v>44996</v>
      </c>
      <c r="D1871" s="1" t="s">
        <v>10</v>
      </c>
      <c r="E1871" s="18" t="s">
        <v>9</v>
      </c>
      <c r="F1871" s="18">
        <v>7113</v>
      </c>
      <c r="G1871" t="str">
        <f>VLOOKUP(B1871,'Store Size'!A$20:D$28,4,FALSE)</f>
        <v>Small</v>
      </c>
    </row>
    <row r="1872" spans="1:7" x14ac:dyDescent="0.3">
      <c r="A1872" s="1" t="s">
        <v>5</v>
      </c>
      <c r="B1872" s="1" t="str">
        <f>VLOOKUP(A1872,Store_Code!$A$2:$B$10,2,FALSE)</f>
        <v>Perth</v>
      </c>
      <c r="C1872" s="2">
        <v>44997</v>
      </c>
      <c r="D1872" s="1" t="s">
        <v>10</v>
      </c>
      <c r="E1872" s="18" t="s">
        <v>9</v>
      </c>
      <c r="F1872" s="18">
        <v>6436</v>
      </c>
      <c r="G1872" t="str">
        <f>VLOOKUP(B1872,'Store Size'!A$20:D$28,4,FALSE)</f>
        <v>Small</v>
      </c>
    </row>
    <row r="1873" spans="1:7" x14ac:dyDescent="0.3">
      <c r="A1873" s="1" t="s">
        <v>5</v>
      </c>
      <c r="B1873" s="1" t="str">
        <f>VLOOKUP(A1873,Store_Code!$A$2:$B$10,2,FALSE)</f>
        <v>Perth</v>
      </c>
      <c r="C1873" s="2">
        <v>44998</v>
      </c>
      <c r="D1873" s="1" t="s">
        <v>10</v>
      </c>
      <c r="E1873" s="18" t="s">
        <v>9</v>
      </c>
      <c r="F1873" s="18">
        <v>7036</v>
      </c>
      <c r="G1873" t="str">
        <f>VLOOKUP(B1873,'Store Size'!A$20:D$28,4,FALSE)</f>
        <v>Small</v>
      </c>
    </row>
    <row r="1874" spans="1:7" x14ac:dyDescent="0.3">
      <c r="A1874" s="1" t="s">
        <v>5</v>
      </c>
      <c r="B1874" s="1" t="str">
        <f>VLOOKUP(A1874,Store_Code!$A$2:$B$10,2,FALSE)</f>
        <v>Perth</v>
      </c>
      <c r="C1874" s="2">
        <v>44999</v>
      </c>
      <c r="D1874" s="1" t="s">
        <v>10</v>
      </c>
      <c r="E1874" s="18" t="s">
        <v>9</v>
      </c>
      <c r="F1874" s="18">
        <v>5978</v>
      </c>
      <c r="G1874" t="str">
        <f>VLOOKUP(B1874,'Store Size'!A$20:D$28,4,FALSE)</f>
        <v>Small</v>
      </c>
    </row>
    <row r="1875" spans="1:7" x14ac:dyDescent="0.3">
      <c r="A1875" s="1" t="s">
        <v>5</v>
      </c>
      <c r="B1875" s="1" t="str">
        <f>VLOOKUP(A1875,Store_Code!$A$2:$B$10,2,FALSE)</f>
        <v>Perth</v>
      </c>
      <c r="C1875" s="2">
        <v>45000</v>
      </c>
      <c r="D1875" s="1" t="s">
        <v>10</v>
      </c>
      <c r="E1875" s="18" t="s">
        <v>9</v>
      </c>
      <c r="F1875" s="18">
        <v>5843</v>
      </c>
      <c r="G1875" t="str">
        <f>VLOOKUP(B1875,'Store Size'!A$20:D$28,4,FALSE)</f>
        <v>Small</v>
      </c>
    </row>
    <row r="1876" spans="1:7" x14ac:dyDescent="0.3">
      <c r="A1876" s="1" t="s">
        <v>5</v>
      </c>
      <c r="B1876" s="1" t="str">
        <f>VLOOKUP(A1876,Store_Code!$A$2:$B$10,2,FALSE)</f>
        <v>Perth</v>
      </c>
      <c r="C1876" s="2">
        <v>45001</v>
      </c>
      <c r="D1876" s="1" t="s">
        <v>10</v>
      </c>
      <c r="E1876" s="18" t="s">
        <v>9</v>
      </c>
      <c r="F1876" s="18">
        <v>6784</v>
      </c>
      <c r="G1876" t="str">
        <f>VLOOKUP(B1876,'Store Size'!A$20:D$28,4,FALSE)</f>
        <v>Small</v>
      </c>
    </row>
    <row r="1877" spans="1:7" x14ac:dyDescent="0.3">
      <c r="A1877" s="1" t="s">
        <v>5</v>
      </c>
      <c r="B1877" s="1" t="str">
        <f>VLOOKUP(A1877,Store_Code!$A$2:$B$10,2,FALSE)</f>
        <v>Perth</v>
      </c>
      <c r="C1877" s="2">
        <v>45002</v>
      </c>
      <c r="D1877" s="1" t="s">
        <v>10</v>
      </c>
      <c r="E1877" s="18" t="s">
        <v>9</v>
      </c>
      <c r="F1877" s="18">
        <v>6810</v>
      </c>
      <c r="G1877" t="str">
        <f>VLOOKUP(B1877,'Store Size'!A$20:D$28,4,FALSE)</f>
        <v>Small</v>
      </c>
    </row>
    <row r="1878" spans="1:7" x14ac:dyDescent="0.3">
      <c r="A1878" s="1" t="s">
        <v>5</v>
      </c>
      <c r="B1878" s="1" t="str">
        <f>VLOOKUP(A1878,Store_Code!$A$2:$B$10,2,FALSE)</f>
        <v>Perth</v>
      </c>
      <c r="C1878" s="2">
        <v>45003</v>
      </c>
      <c r="D1878" s="1" t="s">
        <v>10</v>
      </c>
      <c r="E1878" s="18" t="s">
        <v>9</v>
      </c>
      <c r="F1878" s="18">
        <v>7151</v>
      </c>
      <c r="G1878" t="str">
        <f>VLOOKUP(B1878,'Store Size'!A$20:D$28,4,FALSE)</f>
        <v>Small</v>
      </c>
    </row>
    <row r="1879" spans="1:7" x14ac:dyDescent="0.3">
      <c r="A1879" s="1" t="s">
        <v>5</v>
      </c>
      <c r="B1879" s="1" t="str">
        <f>VLOOKUP(A1879,Store_Code!$A$2:$B$10,2,FALSE)</f>
        <v>Perth</v>
      </c>
      <c r="C1879" s="2">
        <v>45004</v>
      </c>
      <c r="D1879" s="1" t="s">
        <v>10</v>
      </c>
      <c r="E1879" s="18" t="s">
        <v>9</v>
      </c>
      <c r="F1879" s="18">
        <v>6881</v>
      </c>
      <c r="G1879" t="str">
        <f>VLOOKUP(B1879,'Store Size'!A$20:D$28,4,FALSE)</f>
        <v>Small</v>
      </c>
    </row>
    <row r="1880" spans="1:7" x14ac:dyDescent="0.3">
      <c r="A1880" s="1" t="s">
        <v>5</v>
      </c>
      <c r="B1880" s="1" t="str">
        <f>VLOOKUP(A1880,Store_Code!$A$2:$B$10,2,FALSE)</f>
        <v>Perth</v>
      </c>
      <c r="C1880" s="2">
        <v>45005</v>
      </c>
      <c r="D1880" s="1" t="s">
        <v>10</v>
      </c>
      <c r="E1880" s="18" t="s">
        <v>9</v>
      </c>
      <c r="F1880" s="18">
        <v>6845</v>
      </c>
      <c r="G1880" t="str">
        <f>VLOOKUP(B1880,'Store Size'!A$20:D$28,4,FALSE)</f>
        <v>Small</v>
      </c>
    </row>
    <row r="1881" spans="1:7" x14ac:dyDescent="0.3">
      <c r="A1881" s="1" t="s">
        <v>5</v>
      </c>
      <c r="B1881" s="1" t="str">
        <f>VLOOKUP(A1881,Store_Code!$A$2:$B$10,2,FALSE)</f>
        <v>Perth</v>
      </c>
      <c r="C1881" s="2">
        <v>45006</v>
      </c>
      <c r="D1881" s="1" t="s">
        <v>10</v>
      </c>
      <c r="E1881" s="18" t="s">
        <v>7</v>
      </c>
      <c r="F1881" s="18">
        <v>8708</v>
      </c>
      <c r="G1881" t="str">
        <f>VLOOKUP(B1881,'Store Size'!A$20:D$28,4,FALSE)</f>
        <v>Small</v>
      </c>
    </row>
    <row r="1882" spans="1:7" x14ac:dyDescent="0.3">
      <c r="A1882" s="1" t="s">
        <v>5</v>
      </c>
      <c r="B1882" s="1" t="str">
        <f>VLOOKUP(A1882,Store_Code!$A$2:$B$10,2,FALSE)</f>
        <v>Perth</v>
      </c>
      <c r="C1882" s="2">
        <v>45007</v>
      </c>
      <c r="D1882" s="1" t="s">
        <v>10</v>
      </c>
      <c r="E1882" s="18" t="s">
        <v>7</v>
      </c>
      <c r="F1882" s="18">
        <v>8871</v>
      </c>
      <c r="G1882" t="str">
        <f>VLOOKUP(B1882,'Store Size'!A$20:D$28,4,FALSE)</f>
        <v>Small</v>
      </c>
    </row>
    <row r="1883" spans="1:7" x14ac:dyDescent="0.3">
      <c r="A1883" s="1" t="s">
        <v>5</v>
      </c>
      <c r="B1883" s="1" t="str">
        <f>VLOOKUP(A1883,Store_Code!$A$2:$B$10,2,FALSE)</f>
        <v>Perth</v>
      </c>
      <c r="C1883" s="2">
        <v>45008</v>
      </c>
      <c r="D1883" s="1" t="s">
        <v>10</v>
      </c>
      <c r="E1883" s="18" t="s">
        <v>7</v>
      </c>
      <c r="F1883" s="18">
        <v>7432</v>
      </c>
      <c r="G1883" t="str">
        <f>VLOOKUP(B1883,'Store Size'!A$20:D$28,4,FALSE)</f>
        <v>Small</v>
      </c>
    </row>
    <row r="1884" spans="1:7" x14ac:dyDescent="0.3">
      <c r="A1884" s="1" t="s">
        <v>5</v>
      </c>
      <c r="B1884" s="1" t="str">
        <f>VLOOKUP(A1884,Store_Code!$A$2:$B$10,2,FALSE)</f>
        <v>Perth</v>
      </c>
      <c r="C1884" s="2">
        <v>45009</v>
      </c>
      <c r="D1884" s="1" t="s">
        <v>10</v>
      </c>
      <c r="E1884" s="18" t="s">
        <v>7</v>
      </c>
      <c r="F1884" s="18">
        <v>7580</v>
      </c>
      <c r="G1884" t="str">
        <f>VLOOKUP(B1884,'Store Size'!A$20:D$28,4,FALSE)</f>
        <v>Small</v>
      </c>
    </row>
    <row r="1885" spans="1:7" x14ac:dyDescent="0.3">
      <c r="A1885" s="1" t="s">
        <v>5</v>
      </c>
      <c r="B1885" s="1" t="str">
        <f>VLOOKUP(A1885,Store_Code!$A$2:$B$10,2,FALSE)</f>
        <v>Perth</v>
      </c>
      <c r="C1885" s="2">
        <v>45010</v>
      </c>
      <c r="D1885" s="1" t="s">
        <v>10</v>
      </c>
      <c r="E1885" s="18" t="s">
        <v>7</v>
      </c>
      <c r="F1885" s="18">
        <v>8049</v>
      </c>
      <c r="G1885" t="str">
        <f>VLOOKUP(B1885,'Store Size'!A$20:D$28,4,FALSE)</f>
        <v>Small</v>
      </c>
    </row>
    <row r="1886" spans="1:7" x14ac:dyDescent="0.3">
      <c r="A1886" s="1" t="s">
        <v>5</v>
      </c>
      <c r="B1886" s="1" t="str">
        <f>VLOOKUP(A1886,Store_Code!$A$2:$B$10,2,FALSE)</f>
        <v>Perth</v>
      </c>
      <c r="C1886" s="2">
        <v>45011</v>
      </c>
      <c r="D1886" s="1" t="s">
        <v>10</v>
      </c>
      <c r="E1886" s="18" t="s">
        <v>7</v>
      </c>
      <c r="F1886" s="18">
        <v>8095</v>
      </c>
      <c r="G1886" t="str">
        <f>VLOOKUP(B1886,'Store Size'!A$20:D$28,4,FALSE)</f>
        <v>Small</v>
      </c>
    </row>
    <row r="1887" spans="1:7" x14ac:dyDescent="0.3">
      <c r="A1887" s="1" t="s">
        <v>5</v>
      </c>
      <c r="B1887" s="1" t="str">
        <f>VLOOKUP(A1887,Store_Code!$A$2:$B$10,2,FALSE)</f>
        <v>Perth</v>
      </c>
      <c r="C1887" s="2">
        <v>45012</v>
      </c>
      <c r="D1887" s="1" t="s">
        <v>10</v>
      </c>
      <c r="E1887" s="18" t="s">
        <v>7</v>
      </c>
      <c r="F1887" s="18">
        <v>9090</v>
      </c>
      <c r="G1887" t="str">
        <f>VLOOKUP(B1887,'Store Size'!A$20:D$28,4,FALSE)</f>
        <v>Small</v>
      </c>
    </row>
    <row r="1888" spans="1:7" x14ac:dyDescent="0.3">
      <c r="A1888" s="1" t="s">
        <v>5</v>
      </c>
      <c r="B1888" s="1" t="str">
        <f>VLOOKUP(A1888,Store_Code!$A$2:$B$10,2,FALSE)</f>
        <v>Perth</v>
      </c>
      <c r="C1888" s="2">
        <v>45013</v>
      </c>
      <c r="D1888" s="1" t="s">
        <v>10</v>
      </c>
      <c r="E1888" s="18" t="s">
        <v>7</v>
      </c>
      <c r="F1888" s="18">
        <v>8723</v>
      </c>
      <c r="G1888" t="str">
        <f>VLOOKUP(B1888,'Store Size'!A$20:D$28,4,FALSE)</f>
        <v>Small</v>
      </c>
    </row>
    <row r="1889" spans="1:7" x14ac:dyDescent="0.3">
      <c r="A1889" s="1" t="s">
        <v>5</v>
      </c>
      <c r="B1889" s="1" t="str">
        <f>VLOOKUP(A1889,Store_Code!$A$2:$B$10,2,FALSE)</f>
        <v>Perth</v>
      </c>
      <c r="C1889" s="2">
        <v>45014</v>
      </c>
      <c r="D1889" s="1" t="s">
        <v>10</v>
      </c>
      <c r="E1889" s="18" t="s">
        <v>7</v>
      </c>
      <c r="F1889" s="18">
        <v>7741</v>
      </c>
      <c r="G1889" t="str">
        <f>VLOOKUP(B1889,'Store Size'!A$20:D$28,4,FALSE)</f>
        <v>Small</v>
      </c>
    </row>
    <row r="1890" spans="1:7" x14ac:dyDescent="0.3">
      <c r="A1890" s="1" t="s">
        <v>5</v>
      </c>
      <c r="B1890" s="1" t="str">
        <f>VLOOKUP(A1890,Store_Code!$A$2:$B$10,2,FALSE)</f>
        <v>Perth</v>
      </c>
      <c r="C1890" s="2">
        <v>45015</v>
      </c>
      <c r="D1890" s="1" t="s">
        <v>10</v>
      </c>
      <c r="E1890" s="18" t="s">
        <v>7</v>
      </c>
      <c r="F1890" s="18">
        <v>8233</v>
      </c>
      <c r="G1890" t="str">
        <f>VLOOKUP(B1890,'Store Size'!A$20:D$28,4,FALSE)</f>
        <v>Small</v>
      </c>
    </row>
    <row r="1891" spans="1:7" x14ac:dyDescent="0.3">
      <c r="A1891" s="1" t="s">
        <v>5</v>
      </c>
      <c r="B1891" s="1" t="str">
        <f>VLOOKUP(A1891,Store_Code!$A$2:$B$10,2,FALSE)</f>
        <v>Perth</v>
      </c>
      <c r="C1891" s="2">
        <v>45016</v>
      </c>
      <c r="D1891" s="1" t="s">
        <v>10</v>
      </c>
      <c r="E1891" s="18" t="s">
        <v>7</v>
      </c>
      <c r="F1891" s="18">
        <v>9012</v>
      </c>
      <c r="G1891" t="str">
        <f>VLOOKUP(B1891,'Store Size'!A$20:D$28,4,FALSE)</f>
        <v>Small</v>
      </c>
    </row>
    <row r="1892" spans="1:7" x14ac:dyDescent="0.3">
      <c r="A1892" s="1" t="s">
        <v>12</v>
      </c>
      <c r="B1892" s="1" t="str">
        <f>VLOOKUP(A1892,Store_Code!$A$2:$B$10,2,FALSE)</f>
        <v>St Andrews</v>
      </c>
      <c r="C1892" s="2">
        <v>44927</v>
      </c>
      <c r="D1892" s="1" t="s">
        <v>6</v>
      </c>
      <c r="E1892" s="18" t="s">
        <v>7</v>
      </c>
      <c r="F1892" s="18">
        <v>7471</v>
      </c>
      <c r="G1892" t="str">
        <f>VLOOKUP(B1892,'Store Size'!A$2:D$10,4,FALSE)</f>
        <v>Small</v>
      </c>
    </row>
    <row r="1893" spans="1:7" x14ac:dyDescent="0.3">
      <c r="A1893" s="1" t="s">
        <v>12</v>
      </c>
      <c r="B1893" s="1" t="str">
        <f>VLOOKUP(A1893,Store_Code!$A$2:$B$10,2,FALSE)</f>
        <v>St Andrews</v>
      </c>
      <c r="C1893" s="2">
        <v>44928</v>
      </c>
      <c r="D1893" s="1" t="s">
        <v>6</v>
      </c>
      <c r="E1893" s="18" t="s">
        <v>7</v>
      </c>
      <c r="F1893" s="18">
        <v>7384</v>
      </c>
      <c r="G1893" t="str">
        <f>VLOOKUP(B1893,'Store Size'!A$2:D$10,4,FALSE)</f>
        <v>Small</v>
      </c>
    </row>
    <row r="1894" spans="1:7" x14ac:dyDescent="0.3">
      <c r="A1894" s="1" t="s">
        <v>12</v>
      </c>
      <c r="B1894" s="1" t="str">
        <f>VLOOKUP(A1894,Store_Code!$A$2:$B$10,2,FALSE)</f>
        <v>St Andrews</v>
      </c>
      <c r="C1894" s="2">
        <v>44929</v>
      </c>
      <c r="D1894" s="1" t="s">
        <v>6</v>
      </c>
      <c r="E1894" s="18" t="s">
        <v>7</v>
      </c>
      <c r="F1894" s="18">
        <v>7484</v>
      </c>
      <c r="G1894" t="str">
        <f>VLOOKUP(B1894,'Store Size'!A$2:D$10,4,FALSE)</f>
        <v>Small</v>
      </c>
    </row>
    <row r="1895" spans="1:7" x14ac:dyDescent="0.3">
      <c r="A1895" s="1" t="s">
        <v>12</v>
      </c>
      <c r="B1895" s="1" t="str">
        <f>VLOOKUP(A1895,Store_Code!$A$2:$B$10,2,FALSE)</f>
        <v>St Andrews</v>
      </c>
      <c r="C1895" s="2">
        <v>44930</v>
      </c>
      <c r="D1895" s="1" t="s">
        <v>6</v>
      </c>
      <c r="E1895" s="18" t="s">
        <v>7</v>
      </c>
      <c r="F1895" s="18">
        <v>7273</v>
      </c>
      <c r="G1895" t="str">
        <f>VLOOKUP(B1895,'Store Size'!A$2:D$10,4,FALSE)</f>
        <v>Small</v>
      </c>
    </row>
    <row r="1896" spans="1:7" x14ac:dyDescent="0.3">
      <c r="A1896" s="1" t="s">
        <v>12</v>
      </c>
      <c r="B1896" s="1" t="str">
        <f>VLOOKUP(A1896,Store_Code!$A$2:$B$10,2,FALSE)</f>
        <v>St Andrews</v>
      </c>
      <c r="C1896" s="2">
        <v>44931</v>
      </c>
      <c r="D1896" s="1" t="s">
        <v>6</v>
      </c>
      <c r="E1896" s="18" t="s">
        <v>7</v>
      </c>
      <c r="F1896" s="18">
        <v>7446</v>
      </c>
      <c r="G1896" t="str">
        <f>VLOOKUP(B1896,'Store Size'!A$2:D$10,4,FALSE)</f>
        <v>Small</v>
      </c>
    </row>
    <row r="1897" spans="1:7" x14ac:dyDescent="0.3">
      <c r="A1897" s="1" t="s">
        <v>12</v>
      </c>
      <c r="B1897" s="1" t="str">
        <f>VLOOKUP(A1897,Store_Code!$A$2:$B$10,2,FALSE)</f>
        <v>St Andrews</v>
      </c>
      <c r="C1897" s="2">
        <v>44932</v>
      </c>
      <c r="D1897" s="1" t="s">
        <v>6</v>
      </c>
      <c r="E1897" s="18" t="s">
        <v>7</v>
      </c>
      <c r="F1897" s="18">
        <v>7410</v>
      </c>
      <c r="G1897" t="str">
        <f>VLOOKUP(B1897,'Store Size'!A$2:D$10,4,FALSE)</f>
        <v>Small</v>
      </c>
    </row>
    <row r="1898" spans="1:7" x14ac:dyDescent="0.3">
      <c r="A1898" s="1" t="s">
        <v>12</v>
      </c>
      <c r="B1898" s="1" t="str">
        <f>VLOOKUP(A1898,Store_Code!$A$2:$B$10,2,FALSE)</f>
        <v>St Andrews</v>
      </c>
      <c r="C1898" s="2">
        <v>44933</v>
      </c>
      <c r="D1898" s="1" t="s">
        <v>6</v>
      </c>
      <c r="E1898" s="18" t="s">
        <v>7</v>
      </c>
      <c r="F1898" s="18">
        <v>7246</v>
      </c>
      <c r="G1898" t="str">
        <f>VLOOKUP(B1898,'Store Size'!A$2:D$10,4,FALSE)</f>
        <v>Small</v>
      </c>
    </row>
    <row r="1899" spans="1:7" x14ac:dyDescent="0.3">
      <c r="A1899" s="1" t="s">
        <v>12</v>
      </c>
      <c r="B1899" s="1" t="str">
        <f>VLOOKUP(A1899,Store_Code!$A$2:$B$10,2,FALSE)</f>
        <v>St Andrews</v>
      </c>
      <c r="C1899" s="2">
        <v>44934</v>
      </c>
      <c r="D1899" s="1" t="s">
        <v>6</v>
      </c>
      <c r="E1899" s="18" t="s">
        <v>7</v>
      </c>
      <c r="F1899" s="18">
        <v>7353</v>
      </c>
      <c r="G1899" t="str">
        <f>VLOOKUP(B1899,'Store Size'!A$2:D$10,4,FALSE)</f>
        <v>Small</v>
      </c>
    </row>
    <row r="1900" spans="1:7" x14ac:dyDescent="0.3">
      <c r="A1900" s="1" t="s">
        <v>12</v>
      </c>
      <c r="B1900" s="1" t="str">
        <f>VLOOKUP(A1900,Store_Code!$A$2:$B$10,2,FALSE)</f>
        <v>St Andrews</v>
      </c>
      <c r="C1900" s="2">
        <v>44935</v>
      </c>
      <c r="D1900" s="1" t="s">
        <v>6</v>
      </c>
      <c r="E1900" s="18" t="s">
        <v>7</v>
      </c>
      <c r="F1900" s="18">
        <v>7169</v>
      </c>
      <c r="G1900" t="str">
        <f>VLOOKUP(B1900,'Store Size'!A$2:D$10,4,FALSE)</f>
        <v>Small</v>
      </c>
    </row>
    <row r="1901" spans="1:7" x14ac:dyDescent="0.3">
      <c r="A1901" s="1" t="s">
        <v>12</v>
      </c>
      <c r="B1901" s="1" t="str">
        <f>VLOOKUP(A1901,Store_Code!$A$2:$B$10,2,FALSE)</f>
        <v>St Andrews</v>
      </c>
      <c r="C1901" s="2">
        <v>44936</v>
      </c>
      <c r="D1901" s="1" t="s">
        <v>6</v>
      </c>
      <c r="E1901" s="18" t="s">
        <v>7</v>
      </c>
      <c r="F1901" s="18">
        <v>7228</v>
      </c>
      <c r="G1901" t="str">
        <f>VLOOKUP(B1901,'Store Size'!A$2:D$10,4,FALSE)</f>
        <v>Small</v>
      </c>
    </row>
    <row r="1902" spans="1:7" x14ac:dyDescent="0.3">
      <c r="A1902" s="1" t="s">
        <v>12</v>
      </c>
      <c r="B1902" s="1" t="str">
        <f>VLOOKUP(A1902,Store_Code!$A$2:$B$10,2,FALSE)</f>
        <v>St Andrews</v>
      </c>
      <c r="C1902" s="2">
        <v>44937</v>
      </c>
      <c r="D1902" s="1" t="s">
        <v>6</v>
      </c>
      <c r="E1902" s="18" t="s">
        <v>7</v>
      </c>
      <c r="F1902" s="18">
        <v>7359</v>
      </c>
      <c r="G1902" t="str">
        <f>VLOOKUP(B1902,'Store Size'!A$2:D$10,4,FALSE)</f>
        <v>Small</v>
      </c>
    </row>
    <row r="1903" spans="1:7" x14ac:dyDescent="0.3">
      <c r="A1903" s="1" t="s">
        <v>12</v>
      </c>
      <c r="B1903" s="1" t="str">
        <f>VLOOKUP(A1903,Store_Code!$A$2:$B$10,2,FALSE)</f>
        <v>St Andrews</v>
      </c>
      <c r="C1903" s="2">
        <v>44938</v>
      </c>
      <c r="D1903" s="1" t="s">
        <v>6</v>
      </c>
      <c r="E1903" s="18" t="s">
        <v>7</v>
      </c>
      <c r="F1903" s="18">
        <v>7480</v>
      </c>
      <c r="G1903" t="str">
        <f>VLOOKUP(B1903,'Store Size'!A$2:D$10,4,FALSE)</f>
        <v>Small</v>
      </c>
    </row>
    <row r="1904" spans="1:7" x14ac:dyDescent="0.3">
      <c r="A1904" s="1" t="s">
        <v>12</v>
      </c>
      <c r="B1904" s="1" t="str">
        <f>VLOOKUP(A1904,Store_Code!$A$2:$B$10,2,FALSE)</f>
        <v>St Andrews</v>
      </c>
      <c r="C1904" s="2">
        <v>44939</v>
      </c>
      <c r="D1904" s="1" t="s">
        <v>6</v>
      </c>
      <c r="E1904" s="18" t="s">
        <v>7</v>
      </c>
      <c r="F1904" s="18">
        <v>7319</v>
      </c>
      <c r="G1904" t="str">
        <f>VLOOKUP(B1904,'Store Size'!A$2:D$10,4,FALSE)</f>
        <v>Small</v>
      </c>
    </row>
    <row r="1905" spans="1:7" x14ac:dyDescent="0.3">
      <c r="A1905" s="1" t="s">
        <v>12</v>
      </c>
      <c r="B1905" s="1" t="str">
        <f>VLOOKUP(A1905,Store_Code!$A$2:$B$10,2,FALSE)</f>
        <v>St Andrews</v>
      </c>
      <c r="C1905" s="2">
        <v>44940</v>
      </c>
      <c r="D1905" s="1" t="s">
        <v>6</v>
      </c>
      <c r="E1905" s="18" t="s">
        <v>7</v>
      </c>
      <c r="F1905" s="18">
        <v>7521</v>
      </c>
      <c r="G1905" t="str">
        <f>VLOOKUP(B1905,'Store Size'!A$2:D$10,4,FALSE)</f>
        <v>Small</v>
      </c>
    </row>
    <row r="1906" spans="1:7" x14ac:dyDescent="0.3">
      <c r="A1906" s="1" t="s">
        <v>12</v>
      </c>
      <c r="B1906" s="1" t="str">
        <f>VLOOKUP(A1906,Store_Code!$A$2:$B$10,2,FALSE)</f>
        <v>St Andrews</v>
      </c>
      <c r="C1906" s="2">
        <v>44941</v>
      </c>
      <c r="D1906" s="1" t="s">
        <v>6</v>
      </c>
      <c r="E1906" s="18" t="s">
        <v>7</v>
      </c>
      <c r="F1906" s="18">
        <v>7283</v>
      </c>
      <c r="G1906" t="str">
        <f>VLOOKUP(B1906,'Store Size'!A$2:D$10,4,FALSE)</f>
        <v>Small</v>
      </c>
    </row>
    <row r="1907" spans="1:7" x14ac:dyDescent="0.3">
      <c r="A1907" s="1" t="s">
        <v>12</v>
      </c>
      <c r="B1907" s="1" t="str">
        <f>VLOOKUP(A1907,Store_Code!$A$2:$B$10,2,FALSE)</f>
        <v>St Andrews</v>
      </c>
      <c r="C1907" s="2">
        <v>44942</v>
      </c>
      <c r="D1907" s="1" t="s">
        <v>6</v>
      </c>
      <c r="E1907" s="18" t="s">
        <v>9</v>
      </c>
      <c r="F1907" s="18">
        <v>5284</v>
      </c>
      <c r="G1907" t="str">
        <f>VLOOKUP(B1907,'Store Size'!A$2:D$10,4,FALSE)</f>
        <v>Small</v>
      </c>
    </row>
    <row r="1908" spans="1:7" x14ac:dyDescent="0.3">
      <c r="A1908" s="1" t="s">
        <v>12</v>
      </c>
      <c r="B1908" s="1" t="str">
        <f>VLOOKUP(A1908,Store_Code!$A$2:$B$10,2,FALSE)</f>
        <v>St Andrews</v>
      </c>
      <c r="C1908" s="2">
        <v>44943</v>
      </c>
      <c r="D1908" s="1" t="s">
        <v>6</v>
      </c>
      <c r="E1908" s="18" t="s">
        <v>9</v>
      </c>
      <c r="F1908" s="18">
        <v>5587</v>
      </c>
      <c r="G1908" t="str">
        <f>VLOOKUP(B1908,'Store Size'!A$2:D$10,4,FALSE)</f>
        <v>Small</v>
      </c>
    </row>
    <row r="1909" spans="1:7" x14ac:dyDescent="0.3">
      <c r="A1909" s="1" t="s">
        <v>12</v>
      </c>
      <c r="B1909" s="1" t="str">
        <f>VLOOKUP(A1909,Store_Code!$A$2:$B$10,2,FALSE)</f>
        <v>St Andrews</v>
      </c>
      <c r="C1909" s="2">
        <v>44944</v>
      </c>
      <c r="D1909" s="1" t="s">
        <v>6</v>
      </c>
      <c r="E1909" s="18" t="s">
        <v>9</v>
      </c>
      <c r="F1909" s="18">
        <v>5126</v>
      </c>
      <c r="G1909" t="str">
        <f>VLOOKUP(B1909,'Store Size'!A$2:D$10,4,FALSE)</f>
        <v>Small</v>
      </c>
    </row>
    <row r="1910" spans="1:7" x14ac:dyDescent="0.3">
      <c r="A1910" s="1" t="s">
        <v>12</v>
      </c>
      <c r="B1910" s="1" t="str">
        <f>VLOOKUP(A1910,Store_Code!$A$2:$B$10,2,FALSE)</f>
        <v>St Andrews</v>
      </c>
      <c r="C1910" s="2">
        <v>44945</v>
      </c>
      <c r="D1910" s="1" t="s">
        <v>6</v>
      </c>
      <c r="E1910" s="18" t="s">
        <v>9</v>
      </c>
      <c r="F1910" s="18">
        <v>5420</v>
      </c>
      <c r="G1910" t="str">
        <f>VLOOKUP(B1910,'Store Size'!A$2:D$10,4,FALSE)</f>
        <v>Small</v>
      </c>
    </row>
    <row r="1911" spans="1:7" x14ac:dyDescent="0.3">
      <c r="A1911" s="1" t="s">
        <v>12</v>
      </c>
      <c r="B1911" s="1" t="str">
        <f>VLOOKUP(A1911,Store_Code!$A$2:$B$10,2,FALSE)</f>
        <v>St Andrews</v>
      </c>
      <c r="C1911" s="2">
        <v>44946</v>
      </c>
      <c r="D1911" s="1" t="s">
        <v>6</v>
      </c>
      <c r="E1911" s="18" t="s">
        <v>9</v>
      </c>
      <c r="F1911" s="18">
        <v>5840</v>
      </c>
      <c r="G1911" t="str">
        <f>VLOOKUP(B1911,'Store Size'!A$2:D$10,4,FALSE)</f>
        <v>Small</v>
      </c>
    </row>
    <row r="1912" spans="1:7" x14ac:dyDescent="0.3">
      <c r="A1912" s="1" t="s">
        <v>12</v>
      </c>
      <c r="B1912" s="1" t="str">
        <f>VLOOKUP(A1912,Store_Code!$A$2:$B$10,2,FALSE)</f>
        <v>St Andrews</v>
      </c>
      <c r="C1912" s="2">
        <v>44947</v>
      </c>
      <c r="D1912" s="1" t="s">
        <v>6</v>
      </c>
      <c r="E1912" s="18" t="s">
        <v>9</v>
      </c>
      <c r="F1912" s="18">
        <v>5755</v>
      </c>
      <c r="G1912" t="str">
        <f>VLOOKUP(B1912,'Store Size'!A$2:D$10,4,FALSE)</f>
        <v>Small</v>
      </c>
    </row>
    <row r="1913" spans="1:7" x14ac:dyDescent="0.3">
      <c r="A1913" s="1" t="s">
        <v>12</v>
      </c>
      <c r="B1913" s="1" t="str">
        <f>VLOOKUP(A1913,Store_Code!$A$2:$B$10,2,FALSE)</f>
        <v>St Andrews</v>
      </c>
      <c r="C1913" s="2">
        <v>44948</v>
      </c>
      <c r="D1913" s="1" t="s">
        <v>6</v>
      </c>
      <c r="E1913" s="18" t="s">
        <v>9</v>
      </c>
      <c r="F1913" s="18">
        <v>5372</v>
      </c>
      <c r="G1913" t="str">
        <f>VLOOKUP(B1913,'Store Size'!A$2:D$10,4,FALSE)</f>
        <v>Small</v>
      </c>
    </row>
    <row r="1914" spans="1:7" x14ac:dyDescent="0.3">
      <c r="A1914" s="1" t="s">
        <v>12</v>
      </c>
      <c r="B1914" s="1" t="str">
        <f>VLOOKUP(A1914,Store_Code!$A$2:$B$10,2,FALSE)</f>
        <v>St Andrews</v>
      </c>
      <c r="C1914" s="2">
        <v>44949</v>
      </c>
      <c r="D1914" s="1" t="s">
        <v>6</v>
      </c>
      <c r="E1914" s="18" t="s">
        <v>9</v>
      </c>
      <c r="F1914" s="18">
        <v>5717</v>
      </c>
      <c r="G1914" t="str">
        <f>VLOOKUP(B1914,'Store Size'!A$2:D$10,4,FALSE)</f>
        <v>Small</v>
      </c>
    </row>
    <row r="1915" spans="1:7" x14ac:dyDescent="0.3">
      <c r="A1915" s="1" t="s">
        <v>12</v>
      </c>
      <c r="B1915" s="1" t="str">
        <f>VLOOKUP(A1915,Store_Code!$A$2:$B$10,2,FALSE)</f>
        <v>St Andrews</v>
      </c>
      <c r="C1915" s="2">
        <v>44950</v>
      </c>
      <c r="D1915" s="1" t="s">
        <v>6</v>
      </c>
      <c r="E1915" s="18" t="s">
        <v>9</v>
      </c>
      <c r="F1915" s="18">
        <v>5243</v>
      </c>
      <c r="G1915" t="str">
        <f>VLOOKUP(B1915,'Store Size'!A$2:D$10,4,FALSE)</f>
        <v>Small</v>
      </c>
    </row>
    <row r="1916" spans="1:7" x14ac:dyDescent="0.3">
      <c r="A1916" s="1" t="s">
        <v>12</v>
      </c>
      <c r="B1916" s="1" t="str">
        <f>VLOOKUP(A1916,Store_Code!$A$2:$B$10,2,FALSE)</f>
        <v>St Andrews</v>
      </c>
      <c r="C1916" s="2">
        <v>44951</v>
      </c>
      <c r="D1916" s="1" t="s">
        <v>6</v>
      </c>
      <c r="E1916" s="18" t="s">
        <v>9</v>
      </c>
      <c r="F1916" s="18">
        <v>5396</v>
      </c>
      <c r="G1916" t="str">
        <f>VLOOKUP(B1916,'Store Size'!A$2:D$10,4,FALSE)</f>
        <v>Small</v>
      </c>
    </row>
    <row r="1917" spans="1:7" x14ac:dyDescent="0.3">
      <c r="A1917" s="1" t="s">
        <v>12</v>
      </c>
      <c r="B1917" s="1" t="str">
        <f>VLOOKUP(A1917,Store_Code!$A$2:$B$10,2,FALSE)</f>
        <v>St Andrews</v>
      </c>
      <c r="C1917" s="2">
        <v>44952</v>
      </c>
      <c r="D1917" s="1" t="s">
        <v>6</v>
      </c>
      <c r="E1917" s="18" t="s">
        <v>9</v>
      </c>
      <c r="F1917" s="18">
        <v>5814</v>
      </c>
      <c r="G1917" t="str">
        <f>VLOOKUP(B1917,'Store Size'!A$2:D$10,4,FALSE)</f>
        <v>Small</v>
      </c>
    </row>
    <row r="1918" spans="1:7" x14ac:dyDescent="0.3">
      <c r="A1918" s="1" t="s">
        <v>12</v>
      </c>
      <c r="B1918" s="1" t="str">
        <f>VLOOKUP(A1918,Store_Code!$A$2:$B$10,2,FALSE)</f>
        <v>St Andrews</v>
      </c>
      <c r="C1918" s="2">
        <v>44953</v>
      </c>
      <c r="D1918" s="1" t="s">
        <v>6</v>
      </c>
      <c r="E1918" s="18" t="s">
        <v>9</v>
      </c>
      <c r="F1918" s="18">
        <v>5396</v>
      </c>
      <c r="G1918" t="str">
        <f>VLOOKUP(B1918,'Store Size'!A$2:D$10,4,FALSE)</f>
        <v>Small</v>
      </c>
    </row>
    <row r="1919" spans="1:7" x14ac:dyDescent="0.3">
      <c r="A1919" s="1" t="s">
        <v>12</v>
      </c>
      <c r="B1919" s="1" t="str">
        <f>VLOOKUP(A1919,Store_Code!$A$2:$B$10,2,FALSE)</f>
        <v>St Andrews</v>
      </c>
      <c r="C1919" s="2">
        <v>44954</v>
      </c>
      <c r="D1919" s="1" t="s">
        <v>6</v>
      </c>
      <c r="E1919" s="18" t="s">
        <v>9</v>
      </c>
      <c r="F1919" s="21">
        <v>6218</v>
      </c>
      <c r="G1919" t="str">
        <f>VLOOKUP(B1919,'Store Size'!A$2:D$10,4,FALSE)</f>
        <v>Small</v>
      </c>
    </row>
    <row r="1920" spans="1:7" x14ac:dyDescent="0.3">
      <c r="A1920" s="1" t="s">
        <v>12</v>
      </c>
      <c r="B1920" s="1" t="str">
        <f>VLOOKUP(A1920,Store_Code!$A$2:$B$10,2,FALSE)</f>
        <v>St Andrews</v>
      </c>
      <c r="C1920" s="2">
        <v>44955</v>
      </c>
      <c r="D1920" s="1" t="s">
        <v>6</v>
      </c>
      <c r="E1920" s="18" t="s">
        <v>9</v>
      </c>
      <c r="F1920" s="18">
        <v>5613</v>
      </c>
      <c r="G1920" t="str">
        <f>VLOOKUP(B1920,'Store Size'!A$2:D$10,4,FALSE)</f>
        <v>Small</v>
      </c>
    </row>
    <row r="1921" spans="1:7" x14ac:dyDescent="0.3">
      <c r="A1921" s="1" t="s">
        <v>12</v>
      </c>
      <c r="B1921" s="1" t="str">
        <f>VLOOKUP(A1921,Store_Code!$A$2:$B$10,2,FALSE)</f>
        <v>St Andrews</v>
      </c>
      <c r="C1921" s="2">
        <v>44956</v>
      </c>
      <c r="D1921" s="1" t="s">
        <v>6</v>
      </c>
      <c r="E1921" s="18" t="s">
        <v>9</v>
      </c>
      <c r="F1921" s="18">
        <v>5419</v>
      </c>
      <c r="G1921" t="str">
        <f>VLOOKUP(B1921,'Store Size'!A$2:D$10,4,FALSE)</f>
        <v>Small</v>
      </c>
    </row>
    <row r="1922" spans="1:7" x14ac:dyDescent="0.3">
      <c r="A1922" s="1" t="s">
        <v>12</v>
      </c>
      <c r="B1922" s="1" t="str">
        <f>VLOOKUP(A1922,Store_Code!$A$2:$B$10,2,FALSE)</f>
        <v>St Andrews</v>
      </c>
      <c r="C1922" s="2">
        <v>44957</v>
      </c>
      <c r="D1922" s="1" t="s">
        <v>6</v>
      </c>
      <c r="E1922" s="18" t="s">
        <v>9</v>
      </c>
      <c r="F1922" s="18">
        <v>5113</v>
      </c>
      <c r="G1922" t="str">
        <f>VLOOKUP(B1922,'Store Size'!A$2:D$10,4,FALSE)</f>
        <v>Small</v>
      </c>
    </row>
    <row r="1923" spans="1:7" x14ac:dyDescent="0.3">
      <c r="A1923" s="1" t="s">
        <v>12</v>
      </c>
      <c r="B1923" s="1" t="str">
        <f>VLOOKUP(A1923,Store_Code!$A$2:$B$10,2,FALSE)</f>
        <v>St Andrews</v>
      </c>
      <c r="C1923" s="2">
        <v>44958</v>
      </c>
      <c r="D1923" s="1" t="s">
        <v>6</v>
      </c>
      <c r="E1923" s="18" t="s">
        <v>9</v>
      </c>
      <c r="F1923" s="18">
        <v>4134</v>
      </c>
      <c r="G1923" t="str">
        <f>VLOOKUP(B1923,'Store Size'!A$2:D$10,4,FALSE)</f>
        <v>Small</v>
      </c>
    </row>
    <row r="1924" spans="1:7" x14ac:dyDescent="0.3">
      <c r="A1924" s="1" t="s">
        <v>12</v>
      </c>
      <c r="B1924" s="1" t="str">
        <f>VLOOKUP(A1924,Store_Code!$A$2:$B$10,2,FALSE)</f>
        <v>St Andrews</v>
      </c>
      <c r="C1924" s="2">
        <v>44959</v>
      </c>
      <c r="D1924" s="1" t="s">
        <v>6</v>
      </c>
      <c r="E1924" s="18" t="s">
        <v>9</v>
      </c>
      <c r="F1924" s="18">
        <v>3998</v>
      </c>
      <c r="G1924" t="str">
        <f>VLOOKUP(B1924,'Store Size'!A$2:D$10,4,FALSE)</f>
        <v>Small</v>
      </c>
    </row>
    <row r="1925" spans="1:7" x14ac:dyDescent="0.3">
      <c r="A1925" s="1" t="s">
        <v>12</v>
      </c>
      <c r="B1925" s="1" t="str">
        <f>VLOOKUP(A1925,Store_Code!$A$2:$B$10,2,FALSE)</f>
        <v>St Andrews</v>
      </c>
      <c r="C1925" s="2">
        <v>44960</v>
      </c>
      <c r="D1925" s="1" t="s">
        <v>6</v>
      </c>
      <c r="E1925" s="18" t="s">
        <v>9</v>
      </c>
      <c r="F1925" s="18">
        <v>3684</v>
      </c>
      <c r="G1925" t="str">
        <f>VLOOKUP(B1925,'Store Size'!A$2:D$10,4,FALSE)</f>
        <v>Small</v>
      </c>
    </row>
    <row r="1926" spans="1:7" x14ac:dyDescent="0.3">
      <c r="A1926" s="1" t="s">
        <v>12</v>
      </c>
      <c r="B1926" s="1" t="str">
        <f>VLOOKUP(A1926,Store_Code!$A$2:$B$10,2,FALSE)</f>
        <v>St Andrews</v>
      </c>
      <c r="C1926" s="2">
        <v>44961</v>
      </c>
      <c r="D1926" s="1" t="s">
        <v>6</v>
      </c>
      <c r="E1926" s="18" t="s">
        <v>9</v>
      </c>
      <c r="F1926" s="18">
        <v>3747</v>
      </c>
      <c r="G1926" t="str">
        <f>VLOOKUP(B1926,'Store Size'!A$2:D$10,4,FALSE)</f>
        <v>Small</v>
      </c>
    </row>
    <row r="1927" spans="1:7" x14ac:dyDescent="0.3">
      <c r="A1927" s="1" t="s">
        <v>12</v>
      </c>
      <c r="B1927" s="1" t="str">
        <f>VLOOKUP(A1927,Store_Code!$A$2:$B$10,2,FALSE)</f>
        <v>St Andrews</v>
      </c>
      <c r="C1927" s="2">
        <v>44962</v>
      </c>
      <c r="D1927" s="1" t="s">
        <v>6</v>
      </c>
      <c r="E1927" s="18" t="s">
        <v>9</v>
      </c>
      <c r="F1927" s="21">
        <v>6218</v>
      </c>
      <c r="G1927" t="str">
        <f>VLOOKUP(B1927,'Store Size'!A$2:D$10,4,FALSE)</f>
        <v>Small</v>
      </c>
    </row>
    <row r="1928" spans="1:7" x14ac:dyDescent="0.3">
      <c r="A1928" s="1" t="s">
        <v>12</v>
      </c>
      <c r="B1928" s="1" t="str">
        <f>VLOOKUP(A1928,Store_Code!$A$2:$B$10,2,FALSE)</f>
        <v>St Andrews</v>
      </c>
      <c r="C1928" s="2">
        <v>44963</v>
      </c>
      <c r="D1928" s="1" t="s">
        <v>6</v>
      </c>
      <c r="E1928" s="18" t="s">
        <v>9</v>
      </c>
      <c r="F1928" s="18">
        <v>5600</v>
      </c>
      <c r="G1928" t="str">
        <f>VLOOKUP(B1928,'Store Size'!A$2:D$10,4,FALSE)</f>
        <v>Small</v>
      </c>
    </row>
    <row r="1929" spans="1:7" x14ac:dyDescent="0.3">
      <c r="A1929" s="1" t="s">
        <v>12</v>
      </c>
      <c r="B1929" s="1" t="str">
        <f>VLOOKUP(A1929,Store_Code!$A$2:$B$10,2,FALSE)</f>
        <v>St Andrews</v>
      </c>
      <c r="C1929" s="2">
        <v>44964</v>
      </c>
      <c r="D1929" s="1" t="s">
        <v>6</v>
      </c>
      <c r="E1929" s="18" t="s">
        <v>9</v>
      </c>
      <c r="F1929" s="18">
        <v>5679</v>
      </c>
      <c r="G1929" t="str">
        <f>VLOOKUP(B1929,'Store Size'!A$2:D$10,4,FALSE)</f>
        <v>Small</v>
      </c>
    </row>
    <row r="1930" spans="1:7" x14ac:dyDescent="0.3">
      <c r="A1930" s="1" t="s">
        <v>12</v>
      </c>
      <c r="B1930" s="1" t="str">
        <f>VLOOKUP(A1930,Store_Code!$A$2:$B$10,2,FALSE)</f>
        <v>St Andrews</v>
      </c>
      <c r="C1930" s="2">
        <v>44965</v>
      </c>
      <c r="D1930" s="1" t="s">
        <v>6</v>
      </c>
      <c r="E1930" s="18" t="s">
        <v>9</v>
      </c>
      <c r="F1930" s="18">
        <v>6187</v>
      </c>
      <c r="G1930" t="str">
        <f>VLOOKUP(B1930,'Store Size'!A$2:D$10,4,FALSE)</f>
        <v>Small</v>
      </c>
    </row>
    <row r="1931" spans="1:7" x14ac:dyDescent="0.3">
      <c r="A1931" s="1" t="s">
        <v>12</v>
      </c>
      <c r="B1931" s="1" t="str">
        <f>VLOOKUP(A1931,Store_Code!$A$2:$B$10,2,FALSE)</f>
        <v>St Andrews</v>
      </c>
      <c r="C1931" s="2">
        <v>44966</v>
      </c>
      <c r="D1931" s="1" t="s">
        <v>6</v>
      </c>
      <c r="E1931" s="18" t="s">
        <v>9</v>
      </c>
      <c r="F1931" s="18">
        <v>5739</v>
      </c>
      <c r="G1931" t="str">
        <f>VLOOKUP(B1931,'Store Size'!A$2:D$10,4,FALSE)</f>
        <v>Small</v>
      </c>
    </row>
    <row r="1932" spans="1:7" x14ac:dyDescent="0.3">
      <c r="A1932" s="1" t="s">
        <v>12</v>
      </c>
      <c r="B1932" s="1" t="str">
        <f>VLOOKUP(A1932,Store_Code!$A$2:$B$10,2,FALSE)</f>
        <v>St Andrews</v>
      </c>
      <c r="C1932" s="2">
        <v>44967</v>
      </c>
      <c r="D1932" s="1" t="s">
        <v>6</v>
      </c>
      <c r="E1932" s="18" t="s">
        <v>9</v>
      </c>
      <c r="F1932" s="18">
        <v>5521</v>
      </c>
      <c r="G1932" t="str">
        <f>VLOOKUP(B1932,'Store Size'!A$2:D$10,4,FALSE)</f>
        <v>Small</v>
      </c>
    </row>
    <row r="1933" spans="1:7" x14ac:dyDescent="0.3">
      <c r="A1933" s="1" t="s">
        <v>12</v>
      </c>
      <c r="B1933" s="1" t="str">
        <f>VLOOKUP(A1933,Store_Code!$A$2:$B$10,2,FALSE)</f>
        <v>St Andrews</v>
      </c>
      <c r="C1933" s="2">
        <v>44968</v>
      </c>
      <c r="D1933" s="1" t="s">
        <v>6</v>
      </c>
      <c r="E1933" s="18" t="s">
        <v>9</v>
      </c>
      <c r="F1933" s="18">
        <v>6135</v>
      </c>
      <c r="G1933" t="str">
        <f>VLOOKUP(B1933,'Store Size'!A$2:D$10,4,FALSE)</f>
        <v>Small</v>
      </c>
    </row>
    <row r="1934" spans="1:7" x14ac:dyDescent="0.3">
      <c r="A1934" s="1" t="s">
        <v>12</v>
      </c>
      <c r="B1934" s="1" t="str">
        <f>VLOOKUP(A1934,Store_Code!$A$2:$B$10,2,FALSE)</f>
        <v>St Andrews</v>
      </c>
      <c r="C1934" s="2">
        <v>44969</v>
      </c>
      <c r="D1934" s="1" t="s">
        <v>6</v>
      </c>
      <c r="E1934" s="18" t="s">
        <v>9</v>
      </c>
      <c r="F1934" s="18">
        <v>6100</v>
      </c>
      <c r="G1934" t="str">
        <f>VLOOKUP(B1934,'Store Size'!A$2:D$10,4,FALSE)</f>
        <v>Small</v>
      </c>
    </row>
    <row r="1935" spans="1:7" x14ac:dyDescent="0.3">
      <c r="A1935" s="1" t="s">
        <v>12</v>
      </c>
      <c r="B1935" s="1" t="str">
        <f>VLOOKUP(A1935,Store_Code!$A$2:$B$10,2,FALSE)</f>
        <v>St Andrews</v>
      </c>
      <c r="C1935" s="2">
        <v>44970</v>
      </c>
      <c r="D1935" s="1" t="s">
        <v>6</v>
      </c>
      <c r="E1935" s="18" t="s">
        <v>9</v>
      </c>
      <c r="F1935" s="18">
        <v>6081</v>
      </c>
      <c r="G1935" t="str">
        <f>VLOOKUP(B1935,'Store Size'!A$2:D$10,4,FALSE)</f>
        <v>Small</v>
      </c>
    </row>
    <row r="1936" spans="1:7" x14ac:dyDescent="0.3">
      <c r="A1936" s="1" t="s">
        <v>12</v>
      </c>
      <c r="B1936" s="1" t="str">
        <f>VLOOKUP(A1936,Store_Code!$A$2:$B$10,2,FALSE)</f>
        <v>St Andrews</v>
      </c>
      <c r="C1936" s="2">
        <v>44971</v>
      </c>
      <c r="D1936" s="1" t="s">
        <v>6</v>
      </c>
      <c r="E1936" s="18" t="s">
        <v>9</v>
      </c>
      <c r="F1936" s="18">
        <v>5944</v>
      </c>
      <c r="G1936" t="str">
        <f>VLOOKUP(B1936,'Store Size'!A$2:D$10,4,FALSE)</f>
        <v>Small</v>
      </c>
    </row>
    <row r="1937" spans="1:7" x14ac:dyDescent="0.3">
      <c r="A1937" s="1" t="s">
        <v>12</v>
      </c>
      <c r="B1937" s="1" t="str">
        <f>VLOOKUP(A1937,Store_Code!$A$2:$B$10,2,FALSE)</f>
        <v>St Andrews</v>
      </c>
      <c r="C1937" s="2">
        <v>44972</v>
      </c>
      <c r="D1937" s="1" t="s">
        <v>6</v>
      </c>
      <c r="E1937" s="18" t="s">
        <v>9</v>
      </c>
      <c r="F1937" s="18">
        <v>5748</v>
      </c>
      <c r="G1937" t="str">
        <f>VLOOKUP(B1937,'Store Size'!A$2:D$10,4,FALSE)</f>
        <v>Small</v>
      </c>
    </row>
    <row r="1938" spans="1:7" x14ac:dyDescent="0.3">
      <c r="A1938" s="1" t="s">
        <v>12</v>
      </c>
      <c r="B1938" s="1" t="str">
        <f>VLOOKUP(A1938,Store_Code!$A$2:$B$10,2,FALSE)</f>
        <v>St Andrews</v>
      </c>
      <c r="C1938" s="2">
        <v>44973</v>
      </c>
      <c r="D1938" s="1" t="s">
        <v>6</v>
      </c>
      <c r="E1938" s="18" t="s">
        <v>9</v>
      </c>
      <c r="F1938" s="18">
        <v>5543</v>
      </c>
      <c r="G1938" t="str">
        <f>VLOOKUP(B1938,'Store Size'!A$2:D$10,4,FALSE)</f>
        <v>Small</v>
      </c>
    </row>
    <row r="1939" spans="1:7" x14ac:dyDescent="0.3">
      <c r="A1939" s="1" t="s">
        <v>12</v>
      </c>
      <c r="B1939" s="1" t="str">
        <f>VLOOKUP(A1939,Store_Code!$A$2:$B$10,2,FALSE)</f>
        <v>St Andrews</v>
      </c>
      <c r="C1939" s="2">
        <v>44974</v>
      </c>
      <c r="D1939" s="1" t="s">
        <v>6</v>
      </c>
      <c r="E1939" s="18" t="s">
        <v>9</v>
      </c>
      <c r="F1939" s="18">
        <v>5829</v>
      </c>
      <c r="G1939" t="str">
        <f>VLOOKUP(B1939,'Store Size'!A$2:D$10,4,FALSE)</f>
        <v>Small</v>
      </c>
    </row>
    <row r="1940" spans="1:7" x14ac:dyDescent="0.3">
      <c r="A1940" s="1" t="s">
        <v>12</v>
      </c>
      <c r="B1940" s="1" t="str">
        <f>VLOOKUP(A1940,Store_Code!$A$2:$B$10,2,FALSE)</f>
        <v>St Andrews</v>
      </c>
      <c r="C1940" s="2">
        <v>44975</v>
      </c>
      <c r="D1940" s="1" t="s">
        <v>6</v>
      </c>
      <c r="E1940" s="18" t="s">
        <v>9</v>
      </c>
      <c r="F1940" s="18">
        <v>6082</v>
      </c>
      <c r="G1940" t="str">
        <f>VLOOKUP(B1940,'Store Size'!A$2:D$10,4,FALSE)</f>
        <v>Small</v>
      </c>
    </row>
    <row r="1941" spans="1:7" x14ac:dyDescent="0.3">
      <c r="A1941" s="1" t="s">
        <v>12</v>
      </c>
      <c r="B1941" s="1" t="str">
        <f>VLOOKUP(A1941,Store_Code!$A$2:$B$10,2,FALSE)</f>
        <v>St Andrews</v>
      </c>
      <c r="C1941" s="2">
        <v>44976</v>
      </c>
      <c r="D1941" s="1" t="s">
        <v>6</v>
      </c>
      <c r="E1941" s="18" t="s">
        <v>9</v>
      </c>
      <c r="F1941" s="18">
        <v>6232</v>
      </c>
      <c r="G1941" t="str">
        <f>VLOOKUP(B1941,'Store Size'!A$2:D$10,4,FALSE)</f>
        <v>Small</v>
      </c>
    </row>
    <row r="1942" spans="1:7" x14ac:dyDescent="0.3">
      <c r="A1942" s="1" t="s">
        <v>12</v>
      </c>
      <c r="B1942" s="1" t="str">
        <f>VLOOKUP(A1942,Store_Code!$A$2:$B$10,2,FALSE)</f>
        <v>St Andrews</v>
      </c>
      <c r="C1942" s="2">
        <v>44977</v>
      </c>
      <c r="D1942" s="1" t="s">
        <v>6</v>
      </c>
      <c r="E1942" s="18" t="s">
        <v>9</v>
      </c>
      <c r="F1942" s="18">
        <v>5819</v>
      </c>
      <c r="G1942" t="str">
        <f>VLOOKUP(B1942,'Store Size'!A$2:D$10,4,FALSE)</f>
        <v>Small</v>
      </c>
    </row>
    <row r="1943" spans="1:7" x14ac:dyDescent="0.3">
      <c r="A1943" s="1" t="s">
        <v>12</v>
      </c>
      <c r="B1943" s="1" t="str">
        <f>VLOOKUP(A1943,Store_Code!$A$2:$B$10,2,FALSE)</f>
        <v>St Andrews</v>
      </c>
      <c r="C1943" s="2">
        <v>44978</v>
      </c>
      <c r="D1943" s="1" t="s">
        <v>6</v>
      </c>
      <c r="E1943" s="18" t="s">
        <v>9</v>
      </c>
      <c r="F1943" s="18">
        <v>5883</v>
      </c>
      <c r="G1943" t="str">
        <f>VLOOKUP(B1943,'Store Size'!A$2:D$10,4,FALSE)</f>
        <v>Small</v>
      </c>
    </row>
    <row r="1944" spans="1:7" x14ac:dyDescent="0.3">
      <c r="A1944" s="1" t="s">
        <v>12</v>
      </c>
      <c r="B1944" s="1" t="str">
        <f>VLOOKUP(A1944,Store_Code!$A$2:$B$10,2,FALSE)</f>
        <v>St Andrews</v>
      </c>
      <c r="C1944" s="2">
        <v>44979</v>
      </c>
      <c r="D1944" s="1" t="s">
        <v>6</v>
      </c>
      <c r="E1944" s="18" t="s">
        <v>9</v>
      </c>
      <c r="F1944" s="18">
        <v>6261</v>
      </c>
      <c r="G1944" t="str">
        <f>VLOOKUP(B1944,'Store Size'!A$2:D$10,4,FALSE)</f>
        <v>Small</v>
      </c>
    </row>
    <row r="1945" spans="1:7" x14ac:dyDescent="0.3">
      <c r="A1945" s="1" t="s">
        <v>12</v>
      </c>
      <c r="B1945" s="1" t="str">
        <f>VLOOKUP(A1945,Store_Code!$A$2:$B$10,2,FALSE)</f>
        <v>St Andrews</v>
      </c>
      <c r="C1945" s="2">
        <v>44980</v>
      </c>
      <c r="D1945" s="1" t="s">
        <v>6</v>
      </c>
      <c r="E1945" s="18" t="s">
        <v>9</v>
      </c>
      <c r="F1945" s="18">
        <v>6060</v>
      </c>
      <c r="G1945" t="str">
        <f>VLOOKUP(B1945,'Store Size'!A$2:D$10,4,FALSE)</f>
        <v>Small</v>
      </c>
    </row>
    <row r="1946" spans="1:7" x14ac:dyDescent="0.3">
      <c r="A1946" s="1" t="s">
        <v>12</v>
      </c>
      <c r="B1946" s="1" t="str">
        <f>VLOOKUP(A1946,Store_Code!$A$2:$B$10,2,FALSE)</f>
        <v>St Andrews</v>
      </c>
      <c r="C1946" s="2">
        <v>44981</v>
      </c>
      <c r="D1946" s="1" t="s">
        <v>6</v>
      </c>
      <c r="E1946" s="18" t="s">
        <v>9</v>
      </c>
      <c r="F1946" s="18">
        <v>6243</v>
      </c>
      <c r="G1946" t="str">
        <f>VLOOKUP(B1946,'Store Size'!A$2:D$10,4,FALSE)</f>
        <v>Small</v>
      </c>
    </row>
    <row r="1947" spans="1:7" x14ac:dyDescent="0.3">
      <c r="A1947" s="1" t="s">
        <v>12</v>
      </c>
      <c r="B1947" s="1" t="str">
        <f>VLOOKUP(A1947,Store_Code!$A$2:$B$10,2,FALSE)</f>
        <v>St Andrews</v>
      </c>
      <c r="C1947" s="2">
        <v>44982</v>
      </c>
      <c r="D1947" s="1" t="s">
        <v>6</v>
      </c>
      <c r="E1947" s="18" t="s">
        <v>9</v>
      </c>
      <c r="F1947" s="18">
        <v>5671</v>
      </c>
      <c r="G1947" t="str">
        <f>VLOOKUP(B1947,'Store Size'!A$2:D$10,4,FALSE)</f>
        <v>Small</v>
      </c>
    </row>
    <row r="1948" spans="1:7" x14ac:dyDescent="0.3">
      <c r="A1948" s="1" t="s">
        <v>12</v>
      </c>
      <c r="B1948" s="1" t="str">
        <f>VLOOKUP(A1948,Store_Code!$A$2:$B$10,2,FALSE)</f>
        <v>St Andrews</v>
      </c>
      <c r="C1948" s="2">
        <v>44983</v>
      </c>
      <c r="D1948" s="1" t="s">
        <v>6</v>
      </c>
      <c r="E1948" s="18" t="s">
        <v>9</v>
      </c>
      <c r="F1948" s="18">
        <v>5731</v>
      </c>
      <c r="G1948" t="str">
        <f>VLOOKUP(B1948,'Store Size'!A$2:D$10,4,FALSE)</f>
        <v>Small</v>
      </c>
    </row>
    <row r="1949" spans="1:7" x14ac:dyDescent="0.3">
      <c r="A1949" s="1" t="s">
        <v>12</v>
      </c>
      <c r="B1949" s="1" t="str">
        <f>VLOOKUP(A1949,Store_Code!$A$2:$B$10,2,FALSE)</f>
        <v>St Andrews</v>
      </c>
      <c r="C1949" s="2">
        <v>44984</v>
      </c>
      <c r="D1949" s="1" t="s">
        <v>6</v>
      </c>
      <c r="E1949" s="18" t="s">
        <v>9</v>
      </c>
      <c r="F1949" s="18">
        <v>5936</v>
      </c>
      <c r="G1949" t="str">
        <f>VLOOKUP(B1949,'Store Size'!A$2:D$10,4,FALSE)</f>
        <v>Small</v>
      </c>
    </row>
    <row r="1950" spans="1:7" x14ac:dyDescent="0.3">
      <c r="A1950" s="1" t="s">
        <v>12</v>
      </c>
      <c r="B1950" s="1" t="str">
        <f>VLOOKUP(A1950,Store_Code!$A$2:$B$10,2,FALSE)</f>
        <v>St Andrews</v>
      </c>
      <c r="C1950" s="2">
        <v>44985</v>
      </c>
      <c r="D1950" s="1" t="s">
        <v>6</v>
      </c>
      <c r="E1950" s="18" t="s">
        <v>9</v>
      </c>
      <c r="F1950" s="18">
        <v>5537</v>
      </c>
      <c r="G1950" t="str">
        <f>VLOOKUP(B1950,'Store Size'!A$2:D$10,4,FALSE)</f>
        <v>Small</v>
      </c>
    </row>
    <row r="1951" spans="1:7" x14ac:dyDescent="0.3">
      <c r="A1951" s="1" t="s">
        <v>12</v>
      </c>
      <c r="B1951" s="1" t="str">
        <f>VLOOKUP(A1951,Store_Code!$A$2:$B$10,2,FALSE)</f>
        <v>St Andrews</v>
      </c>
      <c r="C1951" s="2">
        <v>44986</v>
      </c>
      <c r="D1951" s="1" t="s">
        <v>6</v>
      </c>
      <c r="E1951" s="18" t="s">
        <v>9</v>
      </c>
      <c r="F1951" s="18">
        <v>6243</v>
      </c>
      <c r="G1951" t="str">
        <f>VLOOKUP(B1951,'Store Size'!A$2:D$10,4,FALSE)</f>
        <v>Small</v>
      </c>
    </row>
    <row r="1952" spans="1:7" x14ac:dyDescent="0.3">
      <c r="A1952" s="1" t="s">
        <v>12</v>
      </c>
      <c r="B1952" s="1" t="str">
        <f>VLOOKUP(A1952,Store_Code!$A$2:$B$10,2,FALSE)</f>
        <v>St Andrews</v>
      </c>
      <c r="C1952" s="2">
        <v>44987</v>
      </c>
      <c r="D1952" s="1" t="s">
        <v>6</v>
      </c>
      <c r="E1952" s="18" t="s">
        <v>9</v>
      </c>
      <c r="F1952" s="18">
        <v>5617</v>
      </c>
      <c r="G1952" t="str">
        <f>VLOOKUP(B1952,'Store Size'!A$2:D$10,4,FALSE)</f>
        <v>Small</v>
      </c>
    </row>
    <row r="1953" spans="1:7" x14ac:dyDescent="0.3">
      <c r="A1953" s="1" t="s">
        <v>12</v>
      </c>
      <c r="B1953" s="1" t="str">
        <f>VLOOKUP(A1953,Store_Code!$A$2:$B$10,2,FALSE)</f>
        <v>St Andrews</v>
      </c>
      <c r="C1953" s="2">
        <v>44988</v>
      </c>
      <c r="D1953" s="1" t="s">
        <v>6</v>
      </c>
      <c r="E1953" s="18" t="s">
        <v>7</v>
      </c>
      <c r="F1953" s="18">
        <v>7363</v>
      </c>
      <c r="G1953" t="str">
        <f>VLOOKUP(B1953,'Store Size'!A$2:D$10,4,FALSE)</f>
        <v>Small</v>
      </c>
    </row>
    <row r="1954" spans="1:7" x14ac:dyDescent="0.3">
      <c r="A1954" s="1" t="s">
        <v>12</v>
      </c>
      <c r="B1954" s="1" t="str">
        <f>VLOOKUP(A1954,Store_Code!$A$2:$B$10,2,FALSE)</f>
        <v>St Andrews</v>
      </c>
      <c r="C1954" s="2">
        <v>44989</v>
      </c>
      <c r="D1954" s="1" t="s">
        <v>6</v>
      </c>
      <c r="E1954" s="18" t="s">
        <v>7</v>
      </c>
      <c r="F1954" s="18">
        <v>7436</v>
      </c>
      <c r="G1954" t="str">
        <f>VLOOKUP(B1954,'Store Size'!A$2:D$10,4,FALSE)</f>
        <v>Small</v>
      </c>
    </row>
    <row r="1955" spans="1:7" x14ac:dyDescent="0.3">
      <c r="A1955" s="1" t="s">
        <v>12</v>
      </c>
      <c r="B1955" s="1" t="str">
        <f>VLOOKUP(A1955,Store_Code!$A$2:$B$10,2,FALSE)</f>
        <v>St Andrews</v>
      </c>
      <c r="C1955" s="2">
        <v>44990</v>
      </c>
      <c r="D1955" s="1" t="s">
        <v>6</v>
      </c>
      <c r="E1955" s="18" t="s">
        <v>7</v>
      </c>
      <c r="F1955" s="18">
        <v>7837</v>
      </c>
      <c r="G1955" t="str">
        <f>VLOOKUP(B1955,'Store Size'!A$2:D$10,4,FALSE)</f>
        <v>Small</v>
      </c>
    </row>
    <row r="1956" spans="1:7" x14ac:dyDescent="0.3">
      <c r="A1956" s="1" t="s">
        <v>12</v>
      </c>
      <c r="B1956" s="1" t="str">
        <f>VLOOKUP(A1956,Store_Code!$A$2:$B$10,2,FALSE)</f>
        <v>St Andrews</v>
      </c>
      <c r="C1956" s="2">
        <v>44991</v>
      </c>
      <c r="D1956" s="1" t="s">
        <v>6</v>
      </c>
      <c r="E1956" s="18" t="s">
        <v>7</v>
      </c>
      <c r="F1956" s="18">
        <v>7699</v>
      </c>
      <c r="G1956" t="str">
        <f>VLOOKUP(B1956,'Store Size'!A$2:D$10,4,FALSE)</f>
        <v>Small</v>
      </c>
    </row>
    <row r="1957" spans="1:7" x14ac:dyDescent="0.3">
      <c r="A1957" s="1" t="s">
        <v>12</v>
      </c>
      <c r="B1957" s="1" t="str">
        <f>VLOOKUP(A1957,Store_Code!$A$2:$B$10,2,FALSE)</f>
        <v>St Andrews</v>
      </c>
      <c r="C1957" s="2">
        <v>44992</v>
      </c>
      <c r="D1957" s="1" t="s">
        <v>6</v>
      </c>
      <c r="E1957" s="18" t="s">
        <v>7</v>
      </c>
      <c r="F1957" s="18">
        <v>7863</v>
      </c>
      <c r="G1957" t="str">
        <f>VLOOKUP(B1957,'Store Size'!A$2:D$10,4,FALSE)</f>
        <v>Small</v>
      </c>
    </row>
    <row r="1958" spans="1:7" x14ac:dyDescent="0.3">
      <c r="A1958" s="1" t="s">
        <v>12</v>
      </c>
      <c r="B1958" s="1" t="str">
        <f>VLOOKUP(A1958,Store_Code!$A$2:$B$10,2,FALSE)</f>
        <v>St Andrews</v>
      </c>
      <c r="C1958" s="2">
        <v>44993</v>
      </c>
      <c r="D1958" s="1" t="s">
        <v>6</v>
      </c>
      <c r="E1958" s="18" t="s">
        <v>7</v>
      </c>
      <c r="F1958" s="18">
        <v>7391</v>
      </c>
      <c r="G1958" t="str">
        <f>VLOOKUP(B1958,'Store Size'!A$2:D$10,4,FALSE)</f>
        <v>Small</v>
      </c>
    </row>
    <row r="1959" spans="1:7" x14ac:dyDescent="0.3">
      <c r="A1959" s="1" t="s">
        <v>12</v>
      </c>
      <c r="B1959" s="1" t="str">
        <f>VLOOKUP(A1959,Store_Code!$A$2:$B$10,2,FALSE)</f>
        <v>St Andrews</v>
      </c>
      <c r="C1959" s="2">
        <v>44994</v>
      </c>
      <c r="D1959" s="1" t="s">
        <v>6</v>
      </c>
      <c r="E1959" s="18" t="s">
        <v>7</v>
      </c>
      <c r="F1959" s="18">
        <v>7271</v>
      </c>
      <c r="G1959" t="str">
        <f>VLOOKUP(B1959,'Store Size'!A$2:D$10,4,FALSE)</f>
        <v>Small</v>
      </c>
    </row>
    <row r="1960" spans="1:7" x14ac:dyDescent="0.3">
      <c r="A1960" s="1" t="s">
        <v>12</v>
      </c>
      <c r="B1960" s="1" t="str">
        <f>VLOOKUP(A1960,Store_Code!$A$2:$B$10,2,FALSE)</f>
        <v>St Andrews</v>
      </c>
      <c r="C1960" s="2">
        <v>44995</v>
      </c>
      <c r="D1960" s="1" t="s">
        <v>6</v>
      </c>
      <c r="E1960" s="18" t="s">
        <v>7</v>
      </c>
      <c r="F1960" s="18">
        <v>7338</v>
      </c>
      <c r="G1960" t="str">
        <f>VLOOKUP(B1960,'Store Size'!A$2:D$10,4,FALSE)</f>
        <v>Small</v>
      </c>
    </row>
    <row r="1961" spans="1:7" x14ac:dyDescent="0.3">
      <c r="A1961" s="1" t="s">
        <v>12</v>
      </c>
      <c r="B1961" s="1" t="str">
        <f>VLOOKUP(A1961,Store_Code!$A$2:$B$10,2,FALSE)</f>
        <v>St Andrews</v>
      </c>
      <c r="C1961" s="2">
        <v>44996</v>
      </c>
      <c r="D1961" s="1" t="s">
        <v>6</v>
      </c>
      <c r="E1961" s="18" t="s">
        <v>7</v>
      </c>
      <c r="F1961" s="18">
        <v>7555</v>
      </c>
      <c r="G1961" t="str">
        <f>VLOOKUP(B1961,'Store Size'!A$2:D$10,4,FALSE)</f>
        <v>Small</v>
      </c>
    </row>
    <row r="1962" spans="1:7" x14ac:dyDescent="0.3">
      <c r="A1962" s="1" t="s">
        <v>12</v>
      </c>
      <c r="B1962" s="1" t="str">
        <f>VLOOKUP(A1962,Store_Code!$A$2:$B$10,2,FALSE)</f>
        <v>St Andrews</v>
      </c>
      <c r="C1962" s="2">
        <v>44997</v>
      </c>
      <c r="D1962" s="1" t="s">
        <v>6</v>
      </c>
      <c r="E1962" s="18" t="s">
        <v>7</v>
      </c>
      <c r="F1962" s="18">
        <v>7757</v>
      </c>
      <c r="G1962" t="str">
        <f>VLOOKUP(B1962,'Store Size'!A$2:D$10,4,FALSE)</f>
        <v>Small</v>
      </c>
    </row>
    <row r="1963" spans="1:7" x14ac:dyDescent="0.3">
      <c r="A1963" s="1" t="s">
        <v>12</v>
      </c>
      <c r="B1963" s="1" t="str">
        <f>VLOOKUP(A1963,Store_Code!$A$2:$B$10,2,FALSE)</f>
        <v>St Andrews</v>
      </c>
      <c r="C1963" s="2">
        <v>44998</v>
      </c>
      <c r="D1963" s="1" t="s">
        <v>6</v>
      </c>
      <c r="E1963" s="18" t="s">
        <v>7</v>
      </c>
      <c r="F1963" s="18">
        <v>7295</v>
      </c>
      <c r="G1963" t="str">
        <f>VLOOKUP(B1963,'Store Size'!A$2:D$10,4,FALSE)</f>
        <v>Small</v>
      </c>
    </row>
    <row r="1964" spans="1:7" x14ac:dyDescent="0.3">
      <c r="A1964" s="1" t="s">
        <v>12</v>
      </c>
      <c r="B1964" s="1" t="str">
        <f>VLOOKUP(A1964,Store_Code!$A$2:$B$10,2,FALSE)</f>
        <v>St Andrews</v>
      </c>
      <c r="C1964" s="2">
        <v>44999</v>
      </c>
      <c r="D1964" s="1" t="s">
        <v>6</v>
      </c>
      <c r="E1964" s="18" t="s">
        <v>7</v>
      </c>
      <c r="F1964" s="18">
        <v>7314</v>
      </c>
      <c r="G1964" t="str">
        <f>VLOOKUP(B1964,'Store Size'!A$2:D$10,4,FALSE)</f>
        <v>Small</v>
      </c>
    </row>
    <row r="1965" spans="1:7" x14ac:dyDescent="0.3">
      <c r="A1965" s="1" t="s">
        <v>12</v>
      </c>
      <c r="B1965" s="1" t="str">
        <f>VLOOKUP(A1965,Store_Code!$A$2:$B$10,2,FALSE)</f>
        <v>St Andrews</v>
      </c>
      <c r="C1965" s="2">
        <v>45000</v>
      </c>
      <c r="D1965" s="1" t="s">
        <v>6</v>
      </c>
      <c r="E1965" s="18" t="s">
        <v>7</v>
      </c>
      <c r="F1965" s="18">
        <v>7472</v>
      </c>
      <c r="G1965" t="str">
        <f>VLOOKUP(B1965,'Store Size'!A$2:D$10,4,FALSE)</f>
        <v>Small</v>
      </c>
    </row>
    <row r="1966" spans="1:7" x14ac:dyDescent="0.3">
      <c r="A1966" s="1" t="s">
        <v>12</v>
      </c>
      <c r="B1966" s="1" t="str">
        <f>VLOOKUP(A1966,Store_Code!$A$2:$B$10,2,FALSE)</f>
        <v>St Andrews</v>
      </c>
      <c r="C1966" s="2">
        <v>45001</v>
      </c>
      <c r="D1966" s="1" t="s">
        <v>6</v>
      </c>
      <c r="E1966" s="18" t="s">
        <v>7</v>
      </c>
      <c r="F1966" s="18">
        <v>7390</v>
      </c>
      <c r="G1966" t="str">
        <f>VLOOKUP(B1966,'Store Size'!A$2:D$10,4,FALSE)</f>
        <v>Small</v>
      </c>
    </row>
    <row r="1967" spans="1:7" x14ac:dyDescent="0.3">
      <c r="A1967" s="1" t="s">
        <v>12</v>
      </c>
      <c r="B1967" s="1" t="str">
        <f>VLOOKUP(A1967,Store_Code!$A$2:$B$10,2,FALSE)</f>
        <v>St Andrews</v>
      </c>
      <c r="C1967" s="2">
        <v>45002</v>
      </c>
      <c r="D1967" s="1" t="s">
        <v>6</v>
      </c>
      <c r="E1967" s="18" t="s">
        <v>9</v>
      </c>
      <c r="F1967" s="18">
        <v>5203</v>
      </c>
      <c r="G1967" t="str">
        <f>VLOOKUP(B1967,'Store Size'!A$2:D$10,4,FALSE)</f>
        <v>Small</v>
      </c>
    </row>
    <row r="1968" spans="1:7" x14ac:dyDescent="0.3">
      <c r="A1968" s="1" t="s">
        <v>12</v>
      </c>
      <c r="B1968" s="1" t="str">
        <f>VLOOKUP(A1968,Store_Code!$A$2:$B$10,2,FALSE)</f>
        <v>St Andrews</v>
      </c>
      <c r="C1968" s="2">
        <v>45003</v>
      </c>
      <c r="D1968" s="1" t="s">
        <v>6</v>
      </c>
      <c r="E1968" s="18" t="s">
        <v>9</v>
      </c>
      <c r="F1968" s="18">
        <v>5405</v>
      </c>
      <c r="G1968" t="str">
        <f>VLOOKUP(B1968,'Store Size'!A$2:D$10,4,FALSE)</f>
        <v>Small</v>
      </c>
    </row>
    <row r="1969" spans="1:7" x14ac:dyDescent="0.3">
      <c r="A1969" s="1" t="s">
        <v>12</v>
      </c>
      <c r="B1969" s="1" t="str">
        <f>VLOOKUP(A1969,Store_Code!$A$2:$B$10,2,FALSE)</f>
        <v>St Andrews</v>
      </c>
      <c r="C1969" s="2">
        <v>45004</v>
      </c>
      <c r="D1969" s="1" t="s">
        <v>6</v>
      </c>
      <c r="E1969" s="18" t="s">
        <v>9</v>
      </c>
      <c r="F1969" s="18">
        <v>5762</v>
      </c>
      <c r="G1969" t="str">
        <f>VLOOKUP(B1969,'Store Size'!A$2:D$10,4,FALSE)</f>
        <v>Small</v>
      </c>
    </row>
    <row r="1970" spans="1:7" x14ac:dyDescent="0.3">
      <c r="A1970" s="1" t="s">
        <v>12</v>
      </c>
      <c r="B1970" s="1" t="str">
        <f>VLOOKUP(A1970,Store_Code!$A$2:$B$10,2,FALSE)</f>
        <v>St Andrews</v>
      </c>
      <c r="C1970" s="2">
        <v>45005</v>
      </c>
      <c r="D1970" s="1" t="s">
        <v>6</v>
      </c>
      <c r="E1970" s="18" t="s">
        <v>9</v>
      </c>
      <c r="F1970" s="18">
        <v>5734</v>
      </c>
      <c r="G1970" t="str">
        <f>VLOOKUP(B1970,'Store Size'!A$2:D$10,4,FALSE)</f>
        <v>Small</v>
      </c>
    </row>
    <row r="1971" spans="1:7" x14ac:dyDescent="0.3">
      <c r="A1971" s="1" t="s">
        <v>12</v>
      </c>
      <c r="B1971" s="1" t="str">
        <f>VLOOKUP(A1971,Store_Code!$A$2:$B$10,2,FALSE)</f>
        <v>St Andrews</v>
      </c>
      <c r="C1971" s="2">
        <v>45006</v>
      </c>
      <c r="D1971" s="1" t="s">
        <v>6</v>
      </c>
      <c r="E1971" s="18" t="s">
        <v>9</v>
      </c>
      <c r="F1971" s="18">
        <v>6062</v>
      </c>
      <c r="G1971" t="str">
        <f>VLOOKUP(B1971,'Store Size'!A$2:D$10,4,FALSE)</f>
        <v>Small</v>
      </c>
    </row>
    <row r="1972" spans="1:7" x14ac:dyDescent="0.3">
      <c r="A1972" s="1" t="s">
        <v>12</v>
      </c>
      <c r="B1972" s="1" t="str">
        <f>VLOOKUP(A1972,Store_Code!$A$2:$B$10,2,FALSE)</f>
        <v>St Andrews</v>
      </c>
      <c r="C1972" s="2">
        <v>45007</v>
      </c>
      <c r="D1972" s="1" t="s">
        <v>6</v>
      </c>
      <c r="E1972" s="18" t="s">
        <v>9</v>
      </c>
      <c r="F1972" s="18">
        <v>5494</v>
      </c>
      <c r="G1972" t="str">
        <f>VLOOKUP(B1972,'Store Size'!A$2:D$10,4,FALSE)</f>
        <v>Small</v>
      </c>
    </row>
    <row r="1973" spans="1:7" x14ac:dyDescent="0.3">
      <c r="A1973" s="1" t="s">
        <v>12</v>
      </c>
      <c r="B1973" s="1" t="str">
        <f>VLOOKUP(A1973,Store_Code!$A$2:$B$10,2,FALSE)</f>
        <v>St Andrews</v>
      </c>
      <c r="C1973" s="2">
        <v>45008</v>
      </c>
      <c r="D1973" s="1" t="s">
        <v>6</v>
      </c>
      <c r="E1973" s="18" t="s">
        <v>9</v>
      </c>
      <c r="F1973" s="18">
        <v>6223</v>
      </c>
      <c r="G1973" t="str">
        <f>VLOOKUP(B1973,'Store Size'!A$2:D$10,4,FALSE)</f>
        <v>Small</v>
      </c>
    </row>
    <row r="1974" spans="1:7" x14ac:dyDescent="0.3">
      <c r="A1974" s="1" t="s">
        <v>12</v>
      </c>
      <c r="B1974" s="1" t="str">
        <f>VLOOKUP(A1974,Store_Code!$A$2:$B$10,2,FALSE)</f>
        <v>St Andrews</v>
      </c>
      <c r="C1974" s="2">
        <v>45009</v>
      </c>
      <c r="D1974" s="1" t="s">
        <v>6</v>
      </c>
      <c r="E1974" s="18" t="s">
        <v>9</v>
      </c>
      <c r="F1974" s="18">
        <v>5663</v>
      </c>
      <c r="G1974" t="str">
        <f>VLOOKUP(B1974,'Store Size'!A$2:D$10,4,FALSE)</f>
        <v>Small</v>
      </c>
    </row>
    <row r="1975" spans="1:7" x14ac:dyDescent="0.3">
      <c r="A1975" s="1" t="s">
        <v>12</v>
      </c>
      <c r="B1975" s="1" t="str">
        <f>VLOOKUP(A1975,Store_Code!$A$2:$B$10,2,FALSE)</f>
        <v>St Andrews</v>
      </c>
      <c r="C1975" s="2">
        <v>45010</v>
      </c>
      <c r="D1975" s="1" t="s">
        <v>6</v>
      </c>
      <c r="E1975" s="18" t="s">
        <v>9</v>
      </c>
      <c r="F1975" s="18">
        <v>6086</v>
      </c>
      <c r="G1975" t="str">
        <f>VLOOKUP(B1975,'Store Size'!A$2:D$10,4,FALSE)</f>
        <v>Small</v>
      </c>
    </row>
    <row r="1976" spans="1:7" x14ac:dyDescent="0.3">
      <c r="A1976" s="1" t="s">
        <v>12</v>
      </c>
      <c r="B1976" s="1" t="str">
        <f>VLOOKUP(A1976,Store_Code!$A$2:$B$10,2,FALSE)</f>
        <v>St Andrews</v>
      </c>
      <c r="C1976" s="2">
        <v>45011</v>
      </c>
      <c r="D1976" s="1" t="s">
        <v>6</v>
      </c>
      <c r="E1976" s="18" t="s">
        <v>9</v>
      </c>
      <c r="F1976" s="18">
        <v>5134</v>
      </c>
      <c r="G1976" t="str">
        <f>VLOOKUP(B1976,'Store Size'!A$2:D$10,4,FALSE)</f>
        <v>Small</v>
      </c>
    </row>
    <row r="1977" spans="1:7" x14ac:dyDescent="0.3">
      <c r="A1977" s="1" t="s">
        <v>12</v>
      </c>
      <c r="B1977" s="1" t="str">
        <f>VLOOKUP(A1977,Store_Code!$A$2:$B$10,2,FALSE)</f>
        <v>St Andrews</v>
      </c>
      <c r="C1977" s="2">
        <v>45012</v>
      </c>
      <c r="D1977" s="1" t="s">
        <v>6</v>
      </c>
      <c r="E1977" s="18" t="s">
        <v>9</v>
      </c>
      <c r="F1977" s="18">
        <v>6202</v>
      </c>
      <c r="G1977" t="str">
        <f>VLOOKUP(B1977,'Store Size'!A$2:D$10,4,FALSE)</f>
        <v>Small</v>
      </c>
    </row>
    <row r="1978" spans="1:7" x14ac:dyDescent="0.3">
      <c r="A1978" s="1" t="s">
        <v>12</v>
      </c>
      <c r="B1978" s="1" t="str">
        <f>VLOOKUP(A1978,Store_Code!$A$2:$B$10,2,FALSE)</f>
        <v>St Andrews</v>
      </c>
      <c r="C1978" s="2">
        <v>45013</v>
      </c>
      <c r="D1978" s="1" t="s">
        <v>6</v>
      </c>
      <c r="E1978" s="18" t="s">
        <v>9</v>
      </c>
      <c r="F1978" s="18">
        <v>5692</v>
      </c>
      <c r="G1978" t="str">
        <f>VLOOKUP(B1978,'Store Size'!A$2:D$10,4,FALSE)</f>
        <v>Small</v>
      </c>
    </row>
    <row r="1979" spans="1:7" x14ac:dyDescent="0.3">
      <c r="A1979" s="1" t="s">
        <v>12</v>
      </c>
      <c r="B1979" s="1" t="str">
        <f>VLOOKUP(A1979,Store_Code!$A$2:$B$10,2,FALSE)</f>
        <v>St Andrews</v>
      </c>
      <c r="C1979" s="2">
        <v>45014</v>
      </c>
      <c r="D1979" s="1" t="s">
        <v>6</v>
      </c>
      <c r="E1979" s="18" t="s">
        <v>9</v>
      </c>
      <c r="F1979" s="18">
        <v>5959</v>
      </c>
      <c r="G1979" t="str">
        <f>VLOOKUP(B1979,'Store Size'!A$2:D$10,4,FALSE)</f>
        <v>Small</v>
      </c>
    </row>
    <row r="1980" spans="1:7" x14ac:dyDescent="0.3">
      <c r="A1980" s="1" t="s">
        <v>12</v>
      </c>
      <c r="B1980" s="1" t="str">
        <f>VLOOKUP(A1980,Store_Code!$A$2:$B$10,2,FALSE)</f>
        <v>St Andrews</v>
      </c>
      <c r="C1980" s="2">
        <v>45015</v>
      </c>
      <c r="D1980" s="1" t="s">
        <v>6</v>
      </c>
      <c r="E1980" s="18" t="s">
        <v>9</v>
      </c>
      <c r="F1980" s="18">
        <v>6229</v>
      </c>
      <c r="G1980" t="str">
        <f>VLOOKUP(B1980,'Store Size'!A$2:D$10,4,FALSE)</f>
        <v>Small</v>
      </c>
    </row>
    <row r="1981" spans="1:7" x14ac:dyDescent="0.3">
      <c r="A1981" s="1" t="s">
        <v>12</v>
      </c>
      <c r="B1981" s="1" t="str">
        <f>VLOOKUP(A1981,Store_Code!$A$2:$B$10,2,FALSE)</f>
        <v>St Andrews</v>
      </c>
      <c r="C1981" s="2">
        <v>45016</v>
      </c>
      <c r="D1981" s="1" t="s">
        <v>6</v>
      </c>
      <c r="E1981" s="18" t="s">
        <v>9</v>
      </c>
      <c r="F1981" s="18">
        <v>5891</v>
      </c>
      <c r="G1981" t="str">
        <f>VLOOKUP(B1981,'Store Size'!A$2:D$10,4,FALSE)</f>
        <v>Small</v>
      </c>
    </row>
    <row r="1982" spans="1:7" x14ac:dyDescent="0.3">
      <c r="A1982" s="1" t="s">
        <v>12</v>
      </c>
      <c r="B1982" s="1" t="str">
        <f>VLOOKUP(A1982,Store_Code!$A$2:$B$10,2,FALSE)</f>
        <v>St Andrews</v>
      </c>
      <c r="C1982" s="2">
        <v>44927</v>
      </c>
      <c r="D1982" s="1" t="s">
        <v>8</v>
      </c>
      <c r="E1982" s="18" t="s">
        <v>9</v>
      </c>
      <c r="F1982" s="18">
        <v>17476</v>
      </c>
      <c r="G1982" t="str">
        <f>VLOOKUP(B1982,'Store Size'!A$11:D$19,4,FALSE)</f>
        <v>Medium</v>
      </c>
    </row>
    <row r="1983" spans="1:7" x14ac:dyDescent="0.3">
      <c r="A1983" s="1" t="s">
        <v>12</v>
      </c>
      <c r="B1983" s="1" t="str">
        <f>VLOOKUP(A1983,Store_Code!$A$2:$B$10,2,FALSE)</f>
        <v>St Andrews</v>
      </c>
      <c r="C1983" s="2">
        <v>44928</v>
      </c>
      <c r="D1983" s="1" t="s">
        <v>8</v>
      </c>
      <c r="E1983" s="18" t="s">
        <v>9</v>
      </c>
      <c r="F1983" s="18">
        <v>16561</v>
      </c>
      <c r="G1983" t="str">
        <f>VLOOKUP(B1983,'Store Size'!A$11:D$19,4,FALSE)</f>
        <v>Medium</v>
      </c>
    </row>
    <row r="1984" spans="1:7" x14ac:dyDescent="0.3">
      <c r="A1984" s="1" t="s">
        <v>12</v>
      </c>
      <c r="B1984" s="1" t="str">
        <f>VLOOKUP(A1984,Store_Code!$A$2:$B$10,2,FALSE)</f>
        <v>St Andrews</v>
      </c>
      <c r="C1984" s="2">
        <v>44929</v>
      </c>
      <c r="D1984" s="1" t="s">
        <v>8</v>
      </c>
      <c r="E1984" s="18" t="s">
        <v>9</v>
      </c>
      <c r="F1984" s="18">
        <v>18892</v>
      </c>
      <c r="G1984" t="str">
        <f>VLOOKUP(B1984,'Store Size'!A$11:D$19,4,FALSE)</f>
        <v>Medium</v>
      </c>
    </row>
    <row r="1985" spans="1:7" x14ac:dyDescent="0.3">
      <c r="A1985" s="1" t="s">
        <v>12</v>
      </c>
      <c r="B1985" s="1" t="str">
        <f>VLOOKUP(A1985,Store_Code!$A$2:$B$10,2,FALSE)</f>
        <v>St Andrews</v>
      </c>
      <c r="C1985" s="2">
        <v>44930</v>
      </c>
      <c r="D1985" s="1" t="s">
        <v>8</v>
      </c>
      <c r="E1985" s="18" t="s">
        <v>9</v>
      </c>
      <c r="F1985" s="18">
        <v>18887</v>
      </c>
      <c r="G1985" t="str">
        <f>VLOOKUP(B1985,'Store Size'!A$11:D$19,4,FALSE)</f>
        <v>Medium</v>
      </c>
    </row>
    <row r="1986" spans="1:7" x14ac:dyDescent="0.3">
      <c r="A1986" s="1" t="s">
        <v>12</v>
      </c>
      <c r="B1986" s="1" t="str">
        <f>VLOOKUP(A1986,Store_Code!$A$2:$B$10,2,FALSE)</f>
        <v>St Andrews</v>
      </c>
      <c r="C1986" s="2">
        <v>44931</v>
      </c>
      <c r="D1986" s="1" t="s">
        <v>8</v>
      </c>
      <c r="E1986" s="18" t="s">
        <v>7</v>
      </c>
      <c r="F1986" s="18">
        <v>21598</v>
      </c>
      <c r="G1986" t="str">
        <f>VLOOKUP(B1986,'Store Size'!A$11:D$19,4,FALSE)</f>
        <v>Medium</v>
      </c>
    </row>
    <row r="1987" spans="1:7" x14ac:dyDescent="0.3">
      <c r="A1987" s="1" t="s">
        <v>12</v>
      </c>
      <c r="B1987" s="1" t="str">
        <f>VLOOKUP(A1987,Store_Code!$A$2:$B$10,2,FALSE)</f>
        <v>St Andrews</v>
      </c>
      <c r="C1987" s="2">
        <v>44932</v>
      </c>
      <c r="D1987" s="1" t="s">
        <v>8</v>
      </c>
      <c r="E1987" s="18" t="s">
        <v>7</v>
      </c>
      <c r="F1987" s="18">
        <v>17957</v>
      </c>
      <c r="G1987" t="str">
        <f>VLOOKUP(B1987,'Store Size'!A$11:D$19,4,FALSE)</f>
        <v>Medium</v>
      </c>
    </row>
    <row r="1988" spans="1:7" x14ac:dyDescent="0.3">
      <c r="A1988" s="1" t="s">
        <v>12</v>
      </c>
      <c r="B1988" s="1" t="str">
        <f>VLOOKUP(A1988,Store_Code!$A$2:$B$10,2,FALSE)</f>
        <v>St Andrews</v>
      </c>
      <c r="C1988" s="2">
        <v>44933</v>
      </c>
      <c r="D1988" s="1" t="s">
        <v>8</v>
      </c>
      <c r="E1988" s="18" t="s">
        <v>7</v>
      </c>
      <c r="F1988" s="18">
        <v>18183</v>
      </c>
      <c r="G1988" t="str">
        <f>VLOOKUP(B1988,'Store Size'!A$11:D$19,4,FALSE)</f>
        <v>Medium</v>
      </c>
    </row>
    <row r="1989" spans="1:7" x14ac:dyDescent="0.3">
      <c r="A1989" s="1" t="s">
        <v>12</v>
      </c>
      <c r="B1989" s="1" t="str">
        <f>VLOOKUP(A1989,Store_Code!$A$2:$B$10,2,FALSE)</f>
        <v>St Andrews</v>
      </c>
      <c r="C1989" s="2">
        <v>44934</v>
      </c>
      <c r="D1989" s="1" t="s">
        <v>8</v>
      </c>
      <c r="E1989" s="18" t="s">
        <v>7</v>
      </c>
      <c r="F1989" s="18">
        <v>18099</v>
      </c>
      <c r="G1989" t="str">
        <f>VLOOKUP(B1989,'Store Size'!A$11:D$19,4,FALSE)</f>
        <v>Medium</v>
      </c>
    </row>
    <row r="1990" spans="1:7" x14ac:dyDescent="0.3">
      <c r="A1990" s="1" t="s">
        <v>12</v>
      </c>
      <c r="B1990" s="1" t="str">
        <f>VLOOKUP(A1990,Store_Code!$A$2:$B$10,2,FALSE)</f>
        <v>St Andrews</v>
      </c>
      <c r="C1990" s="2">
        <v>44935</v>
      </c>
      <c r="D1990" s="1" t="s">
        <v>8</v>
      </c>
      <c r="E1990" s="18" t="s">
        <v>7</v>
      </c>
      <c r="F1990" s="18">
        <v>21499</v>
      </c>
      <c r="G1990" t="str">
        <f>VLOOKUP(B1990,'Store Size'!A$11:D$19,4,FALSE)</f>
        <v>Medium</v>
      </c>
    </row>
    <row r="1991" spans="1:7" x14ac:dyDescent="0.3">
      <c r="A1991" s="1" t="s">
        <v>12</v>
      </c>
      <c r="B1991" s="1" t="str">
        <f>VLOOKUP(A1991,Store_Code!$A$2:$B$10,2,FALSE)</f>
        <v>St Andrews</v>
      </c>
      <c r="C1991" s="2">
        <v>44936</v>
      </c>
      <c r="D1991" s="1" t="s">
        <v>8</v>
      </c>
      <c r="E1991" s="18" t="s">
        <v>7</v>
      </c>
      <c r="F1991" s="21">
        <v>19032</v>
      </c>
      <c r="G1991" t="str">
        <f>VLOOKUP(B1991,'Store Size'!A$11:D$19,4,FALSE)</f>
        <v>Medium</v>
      </c>
    </row>
    <row r="1992" spans="1:7" x14ac:dyDescent="0.3">
      <c r="A1992" s="1" t="s">
        <v>12</v>
      </c>
      <c r="B1992" s="1" t="str">
        <f>VLOOKUP(A1992,Store_Code!$A$2:$B$10,2,FALSE)</f>
        <v>St Andrews</v>
      </c>
      <c r="C1992" s="2">
        <v>44937</v>
      </c>
      <c r="D1992" s="1" t="s">
        <v>8</v>
      </c>
      <c r="E1992" s="18" t="s">
        <v>7</v>
      </c>
      <c r="F1992" s="18">
        <v>20904</v>
      </c>
      <c r="G1992" t="str">
        <f>VLOOKUP(B1992,'Store Size'!A$11:D$19,4,FALSE)</f>
        <v>Medium</v>
      </c>
    </row>
    <row r="1993" spans="1:7" x14ac:dyDescent="0.3">
      <c r="A1993" s="1" t="s">
        <v>12</v>
      </c>
      <c r="B1993" s="1" t="str">
        <f>VLOOKUP(A1993,Store_Code!$A$2:$B$10,2,FALSE)</f>
        <v>St Andrews</v>
      </c>
      <c r="C1993" s="2">
        <v>44938</v>
      </c>
      <c r="D1993" s="1" t="s">
        <v>8</v>
      </c>
      <c r="E1993" s="18" t="s">
        <v>7</v>
      </c>
      <c r="F1993" s="18">
        <v>16953</v>
      </c>
      <c r="G1993" t="str">
        <f>VLOOKUP(B1993,'Store Size'!A$11:D$19,4,FALSE)</f>
        <v>Medium</v>
      </c>
    </row>
    <row r="1994" spans="1:7" x14ac:dyDescent="0.3">
      <c r="A1994" s="1" t="s">
        <v>12</v>
      </c>
      <c r="B1994" s="1" t="str">
        <f>VLOOKUP(A1994,Store_Code!$A$2:$B$10,2,FALSE)</f>
        <v>St Andrews</v>
      </c>
      <c r="C1994" s="2">
        <v>44939</v>
      </c>
      <c r="D1994" s="1" t="s">
        <v>8</v>
      </c>
      <c r="E1994" s="18" t="s">
        <v>7</v>
      </c>
      <c r="F1994" s="18">
        <v>21111</v>
      </c>
      <c r="G1994" t="str">
        <f>VLOOKUP(B1994,'Store Size'!A$11:D$19,4,FALSE)</f>
        <v>Medium</v>
      </c>
    </row>
    <row r="1995" spans="1:7" x14ac:dyDescent="0.3">
      <c r="A1995" s="1" t="s">
        <v>12</v>
      </c>
      <c r="B1995" s="1" t="str">
        <f>VLOOKUP(A1995,Store_Code!$A$2:$B$10,2,FALSE)</f>
        <v>St Andrews</v>
      </c>
      <c r="C1995" s="2">
        <v>44940</v>
      </c>
      <c r="D1995" s="1" t="s">
        <v>8</v>
      </c>
      <c r="E1995" s="18" t="s">
        <v>7</v>
      </c>
      <c r="F1995" s="18">
        <v>20234</v>
      </c>
      <c r="G1995" t="str">
        <f>VLOOKUP(B1995,'Store Size'!A$11:D$19,4,FALSE)</f>
        <v>Medium</v>
      </c>
    </row>
    <row r="1996" spans="1:7" x14ac:dyDescent="0.3">
      <c r="A1996" s="1" t="s">
        <v>12</v>
      </c>
      <c r="B1996" s="1" t="str">
        <f>VLOOKUP(A1996,Store_Code!$A$2:$B$10,2,FALSE)</f>
        <v>St Andrews</v>
      </c>
      <c r="C1996" s="2">
        <v>44941</v>
      </c>
      <c r="D1996" s="1" t="s">
        <v>8</v>
      </c>
      <c r="E1996" s="18" t="s">
        <v>7</v>
      </c>
      <c r="F1996" s="18">
        <v>20534</v>
      </c>
      <c r="G1996" t="str">
        <f>VLOOKUP(B1996,'Store Size'!A$11:D$19,4,FALSE)</f>
        <v>Medium</v>
      </c>
    </row>
    <row r="1997" spans="1:7" x14ac:dyDescent="0.3">
      <c r="A1997" s="1" t="s">
        <v>12</v>
      </c>
      <c r="B1997" s="1" t="str">
        <f>VLOOKUP(A1997,Store_Code!$A$2:$B$10,2,FALSE)</f>
        <v>St Andrews</v>
      </c>
      <c r="C1997" s="2">
        <v>44942</v>
      </c>
      <c r="D1997" s="1" t="s">
        <v>8</v>
      </c>
      <c r="E1997" s="18" t="s">
        <v>7</v>
      </c>
      <c r="F1997" s="18">
        <v>21084</v>
      </c>
      <c r="G1997" t="str">
        <f>VLOOKUP(B1997,'Store Size'!A$11:D$19,4,FALSE)</f>
        <v>Medium</v>
      </c>
    </row>
    <row r="1998" spans="1:7" x14ac:dyDescent="0.3">
      <c r="A1998" s="1" t="s">
        <v>12</v>
      </c>
      <c r="B1998" s="1" t="str">
        <f>VLOOKUP(A1998,Store_Code!$A$2:$B$10,2,FALSE)</f>
        <v>St Andrews</v>
      </c>
      <c r="C1998" s="2">
        <v>44943</v>
      </c>
      <c r="D1998" s="1" t="s">
        <v>8</v>
      </c>
      <c r="E1998" s="18" t="s">
        <v>7</v>
      </c>
      <c r="F1998" s="18">
        <v>18114</v>
      </c>
      <c r="G1998" t="str">
        <f>VLOOKUP(B1998,'Store Size'!A$11:D$19,4,FALSE)</f>
        <v>Medium</v>
      </c>
    </row>
    <row r="1999" spans="1:7" x14ac:dyDescent="0.3">
      <c r="A1999" s="1" t="s">
        <v>12</v>
      </c>
      <c r="B1999" s="1" t="str">
        <f>VLOOKUP(A1999,Store_Code!$A$2:$B$10,2,FALSE)</f>
        <v>St Andrews</v>
      </c>
      <c r="C1999" s="2">
        <v>44944</v>
      </c>
      <c r="D1999" s="1" t="s">
        <v>8</v>
      </c>
      <c r="E1999" s="18" t="s">
        <v>7</v>
      </c>
      <c r="F1999" s="18">
        <v>18007</v>
      </c>
      <c r="G1999" t="str">
        <f>VLOOKUP(B1999,'Store Size'!A$11:D$19,4,FALSE)</f>
        <v>Medium</v>
      </c>
    </row>
    <row r="2000" spans="1:7" x14ac:dyDescent="0.3">
      <c r="A2000" s="1" t="s">
        <v>12</v>
      </c>
      <c r="B2000" s="1" t="str">
        <f>VLOOKUP(A2000,Store_Code!$A$2:$B$10,2,FALSE)</f>
        <v>St Andrews</v>
      </c>
      <c r="C2000" s="2">
        <v>44945</v>
      </c>
      <c r="D2000" s="1" t="s">
        <v>8</v>
      </c>
      <c r="E2000" s="18" t="s">
        <v>7</v>
      </c>
      <c r="F2000" s="18">
        <v>20662</v>
      </c>
      <c r="G2000" t="str">
        <f>VLOOKUP(B2000,'Store Size'!A$11:D$19,4,FALSE)</f>
        <v>Medium</v>
      </c>
    </row>
    <row r="2001" spans="1:7" x14ac:dyDescent="0.3">
      <c r="A2001" s="1" t="s">
        <v>12</v>
      </c>
      <c r="B2001" s="1" t="str">
        <f>VLOOKUP(A2001,Store_Code!$A$2:$B$10,2,FALSE)</f>
        <v>St Andrews</v>
      </c>
      <c r="C2001" s="2">
        <v>44946</v>
      </c>
      <c r="D2001" s="1" t="s">
        <v>8</v>
      </c>
      <c r="E2001" s="18" t="s">
        <v>7</v>
      </c>
      <c r="F2001" s="18">
        <v>20439</v>
      </c>
      <c r="G2001" t="str">
        <f>VLOOKUP(B2001,'Store Size'!A$11:D$19,4,FALSE)</f>
        <v>Medium</v>
      </c>
    </row>
    <row r="2002" spans="1:7" x14ac:dyDescent="0.3">
      <c r="A2002" s="1" t="s">
        <v>12</v>
      </c>
      <c r="B2002" s="1" t="str">
        <f>VLOOKUP(A2002,Store_Code!$A$2:$B$10,2,FALSE)</f>
        <v>St Andrews</v>
      </c>
      <c r="C2002" s="2">
        <v>44947</v>
      </c>
      <c r="D2002" s="1" t="s">
        <v>8</v>
      </c>
      <c r="E2002" s="18" t="s">
        <v>9</v>
      </c>
      <c r="F2002" s="18">
        <v>19006</v>
      </c>
      <c r="G2002" t="str">
        <f>VLOOKUP(B2002,'Store Size'!A$11:D$19,4,FALSE)</f>
        <v>Medium</v>
      </c>
    </row>
    <row r="2003" spans="1:7" x14ac:dyDescent="0.3">
      <c r="A2003" s="1" t="s">
        <v>12</v>
      </c>
      <c r="B2003" s="1" t="str">
        <f>VLOOKUP(A2003,Store_Code!$A$2:$B$10,2,FALSE)</f>
        <v>St Andrews</v>
      </c>
      <c r="C2003" s="2">
        <v>44948</v>
      </c>
      <c r="D2003" s="1" t="s">
        <v>8</v>
      </c>
      <c r="E2003" s="18" t="s">
        <v>9</v>
      </c>
      <c r="F2003" s="18">
        <v>16060</v>
      </c>
      <c r="G2003" t="str">
        <f>VLOOKUP(B2003,'Store Size'!A$11:D$19,4,FALSE)</f>
        <v>Medium</v>
      </c>
    </row>
    <row r="2004" spans="1:7" x14ac:dyDescent="0.3">
      <c r="A2004" s="1" t="s">
        <v>12</v>
      </c>
      <c r="B2004" s="1" t="str">
        <f>VLOOKUP(A2004,Store_Code!$A$2:$B$10,2,FALSE)</f>
        <v>St Andrews</v>
      </c>
      <c r="C2004" s="2">
        <v>44949</v>
      </c>
      <c r="D2004" s="1" t="s">
        <v>8</v>
      </c>
      <c r="E2004" s="18" t="s">
        <v>9</v>
      </c>
      <c r="F2004" s="18">
        <v>21353</v>
      </c>
      <c r="G2004" t="str">
        <f>VLOOKUP(B2004,'Store Size'!A$11:D$19,4,FALSE)</f>
        <v>Medium</v>
      </c>
    </row>
    <row r="2005" spans="1:7" x14ac:dyDescent="0.3">
      <c r="A2005" s="1" t="s">
        <v>12</v>
      </c>
      <c r="B2005" s="1" t="str">
        <f>VLOOKUP(A2005,Store_Code!$A$2:$B$10,2,FALSE)</f>
        <v>St Andrews</v>
      </c>
      <c r="C2005" s="2">
        <v>44950</v>
      </c>
      <c r="D2005" s="1" t="s">
        <v>8</v>
      </c>
      <c r="E2005" s="18" t="s">
        <v>9</v>
      </c>
      <c r="F2005" s="18">
        <v>20550</v>
      </c>
      <c r="G2005" t="str">
        <f>VLOOKUP(B2005,'Store Size'!A$11:D$19,4,FALSE)</f>
        <v>Medium</v>
      </c>
    </row>
    <row r="2006" spans="1:7" x14ac:dyDescent="0.3">
      <c r="A2006" s="1" t="s">
        <v>12</v>
      </c>
      <c r="B2006" s="1" t="str">
        <f>VLOOKUP(A2006,Store_Code!$A$2:$B$10,2,FALSE)</f>
        <v>St Andrews</v>
      </c>
      <c r="C2006" s="2">
        <v>44951</v>
      </c>
      <c r="D2006" s="1" t="s">
        <v>8</v>
      </c>
      <c r="E2006" s="18" t="s">
        <v>9</v>
      </c>
      <c r="F2006" s="18">
        <v>19426</v>
      </c>
      <c r="G2006" t="str">
        <f>VLOOKUP(B2006,'Store Size'!A$11:D$19,4,FALSE)</f>
        <v>Medium</v>
      </c>
    </row>
    <row r="2007" spans="1:7" x14ac:dyDescent="0.3">
      <c r="A2007" s="1" t="s">
        <v>12</v>
      </c>
      <c r="B2007" s="1" t="str">
        <f>VLOOKUP(A2007,Store_Code!$A$2:$B$10,2,FALSE)</f>
        <v>St Andrews</v>
      </c>
      <c r="C2007" s="2">
        <v>44952</v>
      </c>
      <c r="D2007" s="1" t="s">
        <v>8</v>
      </c>
      <c r="E2007" s="18" t="s">
        <v>9</v>
      </c>
      <c r="F2007" s="21">
        <v>19032</v>
      </c>
      <c r="G2007" t="str">
        <f>VLOOKUP(B2007,'Store Size'!A$11:D$19,4,FALSE)</f>
        <v>Medium</v>
      </c>
    </row>
    <row r="2008" spans="1:7" x14ac:dyDescent="0.3">
      <c r="A2008" s="1" t="s">
        <v>12</v>
      </c>
      <c r="B2008" s="1" t="str">
        <f>VLOOKUP(A2008,Store_Code!$A$2:$B$10,2,FALSE)</f>
        <v>St Andrews</v>
      </c>
      <c r="C2008" s="2">
        <v>44953</v>
      </c>
      <c r="D2008" s="1" t="s">
        <v>8</v>
      </c>
      <c r="E2008" s="18" t="s">
        <v>9</v>
      </c>
      <c r="F2008" s="18">
        <v>17486</v>
      </c>
      <c r="G2008" t="str">
        <f>VLOOKUP(B2008,'Store Size'!A$11:D$19,4,FALSE)</f>
        <v>Medium</v>
      </c>
    </row>
    <row r="2009" spans="1:7" x14ac:dyDescent="0.3">
      <c r="A2009" s="1" t="s">
        <v>12</v>
      </c>
      <c r="B2009" s="1" t="str">
        <f>VLOOKUP(A2009,Store_Code!$A$2:$B$10,2,FALSE)</f>
        <v>St Andrews</v>
      </c>
      <c r="C2009" s="2">
        <v>44954</v>
      </c>
      <c r="D2009" s="1" t="s">
        <v>8</v>
      </c>
      <c r="E2009" s="18" t="s">
        <v>9</v>
      </c>
      <c r="F2009" s="18">
        <v>17430</v>
      </c>
      <c r="G2009" t="str">
        <f>VLOOKUP(B2009,'Store Size'!A$11:D$19,4,FALSE)</f>
        <v>Medium</v>
      </c>
    </row>
    <row r="2010" spans="1:7" x14ac:dyDescent="0.3">
      <c r="A2010" s="1" t="s">
        <v>12</v>
      </c>
      <c r="B2010" s="1" t="str">
        <f>VLOOKUP(A2010,Store_Code!$A$2:$B$10,2,FALSE)</f>
        <v>St Andrews</v>
      </c>
      <c r="C2010" s="2">
        <v>44955</v>
      </c>
      <c r="D2010" s="1" t="s">
        <v>8</v>
      </c>
      <c r="E2010" s="18" t="s">
        <v>9</v>
      </c>
      <c r="F2010" s="18">
        <v>17279</v>
      </c>
      <c r="G2010" t="str">
        <f>VLOOKUP(B2010,'Store Size'!A$11:D$19,4,FALSE)</f>
        <v>Medium</v>
      </c>
    </row>
    <row r="2011" spans="1:7" x14ac:dyDescent="0.3">
      <c r="A2011" s="1" t="s">
        <v>12</v>
      </c>
      <c r="B2011" s="1" t="str">
        <f>VLOOKUP(A2011,Store_Code!$A$2:$B$10,2,FALSE)</f>
        <v>St Andrews</v>
      </c>
      <c r="C2011" s="2">
        <v>44956</v>
      </c>
      <c r="D2011" s="1" t="s">
        <v>8</v>
      </c>
      <c r="E2011" s="18" t="s">
        <v>9</v>
      </c>
      <c r="F2011" s="18">
        <v>18989</v>
      </c>
      <c r="G2011" t="str">
        <f>VLOOKUP(B2011,'Store Size'!A$11:D$19,4,FALSE)</f>
        <v>Medium</v>
      </c>
    </row>
    <row r="2012" spans="1:7" x14ac:dyDescent="0.3">
      <c r="A2012" s="1" t="s">
        <v>12</v>
      </c>
      <c r="B2012" s="1" t="str">
        <f>VLOOKUP(A2012,Store_Code!$A$2:$B$10,2,FALSE)</f>
        <v>St Andrews</v>
      </c>
      <c r="C2012" s="2">
        <v>44957</v>
      </c>
      <c r="D2012" s="1" t="s">
        <v>8</v>
      </c>
      <c r="E2012" s="18" t="s">
        <v>9</v>
      </c>
      <c r="F2012" s="18">
        <v>18636</v>
      </c>
      <c r="G2012" t="str">
        <f>VLOOKUP(B2012,'Store Size'!A$11:D$19,4,FALSE)</f>
        <v>Medium</v>
      </c>
    </row>
    <row r="2013" spans="1:7" x14ac:dyDescent="0.3">
      <c r="A2013" s="1" t="s">
        <v>12</v>
      </c>
      <c r="B2013" s="1" t="str">
        <f>VLOOKUP(A2013,Store_Code!$A$2:$B$10,2,FALSE)</f>
        <v>St Andrews</v>
      </c>
      <c r="C2013" s="2">
        <v>44958</v>
      </c>
      <c r="D2013" s="1" t="s">
        <v>8</v>
      </c>
      <c r="E2013" s="18" t="s">
        <v>9</v>
      </c>
      <c r="F2013" s="18">
        <v>17048</v>
      </c>
      <c r="G2013" t="str">
        <f>VLOOKUP(B2013,'Store Size'!A$11:D$19,4,FALSE)</f>
        <v>Medium</v>
      </c>
    </row>
    <row r="2014" spans="1:7" x14ac:dyDescent="0.3">
      <c r="A2014" s="1" t="s">
        <v>12</v>
      </c>
      <c r="B2014" s="1" t="str">
        <f>VLOOKUP(A2014,Store_Code!$A$2:$B$10,2,FALSE)</f>
        <v>St Andrews</v>
      </c>
      <c r="C2014" s="2">
        <v>44959</v>
      </c>
      <c r="D2014" s="1" t="s">
        <v>8</v>
      </c>
      <c r="E2014" s="18" t="s">
        <v>9</v>
      </c>
      <c r="F2014" s="18">
        <v>20889</v>
      </c>
      <c r="G2014" t="str">
        <f>VLOOKUP(B2014,'Store Size'!A$11:D$19,4,FALSE)</f>
        <v>Medium</v>
      </c>
    </row>
    <row r="2015" spans="1:7" x14ac:dyDescent="0.3">
      <c r="A2015" s="1" t="s">
        <v>12</v>
      </c>
      <c r="B2015" s="1" t="str">
        <f>VLOOKUP(A2015,Store_Code!$A$2:$B$10,2,FALSE)</f>
        <v>St Andrews</v>
      </c>
      <c r="C2015" s="2">
        <v>44960</v>
      </c>
      <c r="D2015" s="1" t="s">
        <v>8</v>
      </c>
      <c r="E2015" s="18" t="s">
        <v>9</v>
      </c>
      <c r="F2015" s="18">
        <v>17428</v>
      </c>
      <c r="G2015" t="str">
        <f>VLOOKUP(B2015,'Store Size'!A$11:D$19,4,FALSE)</f>
        <v>Medium</v>
      </c>
    </row>
    <row r="2016" spans="1:7" x14ac:dyDescent="0.3">
      <c r="A2016" s="1" t="s">
        <v>12</v>
      </c>
      <c r="B2016" s="1" t="str">
        <f>VLOOKUP(A2016,Store_Code!$A$2:$B$10,2,FALSE)</f>
        <v>St Andrews</v>
      </c>
      <c r="C2016" s="2">
        <v>44961</v>
      </c>
      <c r="D2016" s="1" t="s">
        <v>8</v>
      </c>
      <c r="E2016" s="18" t="s">
        <v>9</v>
      </c>
      <c r="F2016" s="18">
        <v>19666</v>
      </c>
      <c r="G2016" t="str">
        <f>VLOOKUP(B2016,'Store Size'!A$11:D$19,4,FALSE)</f>
        <v>Medium</v>
      </c>
    </row>
    <row r="2017" spans="1:7" x14ac:dyDescent="0.3">
      <c r="A2017" s="1" t="s">
        <v>12</v>
      </c>
      <c r="B2017" s="1" t="str">
        <f>VLOOKUP(A2017,Store_Code!$A$2:$B$10,2,FALSE)</f>
        <v>St Andrews</v>
      </c>
      <c r="C2017" s="2">
        <v>44962</v>
      </c>
      <c r="D2017" s="1" t="s">
        <v>8</v>
      </c>
      <c r="E2017" s="18" t="s">
        <v>9</v>
      </c>
      <c r="F2017" s="18">
        <v>16221</v>
      </c>
      <c r="G2017" t="str">
        <f>VLOOKUP(B2017,'Store Size'!A$11:D$19,4,FALSE)</f>
        <v>Medium</v>
      </c>
    </row>
    <row r="2018" spans="1:7" x14ac:dyDescent="0.3">
      <c r="A2018" s="1" t="s">
        <v>12</v>
      </c>
      <c r="B2018" s="1" t="str">
        <f>VLOOKUP(A2018,Store_Code!$A$2:$B$10,2,FALSE)</f>
        <v>St Andrews</v>
      </c>
      <c r="C2018" s="2">
        <v>44963</v>
      </c>
      <c r="D2018" s="1" t="s">
        <v>8</v>
      </c>
      <c r="E2018" s="18" t="s">
        <v>9</v>
      </c>
      <c r="F2018" s="18">
        <v>16487</v>
      </c>
      <c r="G2018" t="str">
        <f>VLOOKUP(B2018,'Store Size'!A$11:D$19,4,FALSE)</f>
        <v>Medium</v>
      </c>
    </row>
    <row r="2019" spans="1:7" x14ac:dyDescent="0.3">
      <c r="A2019" s="1" t="s">
        <v>12</v>
      </c>
      <c r="B2019" s="1" t="str">
        <f>VLOOKUP(A2019,Store_Code!$A$2:$B$10,2,FALSE)</f>
        <v>St Andrews</v>
      </c>
      <c r="C2019" s="2">
        <v>44964</v>
      </c>
      <c r="D2019" s="1" t="s">
        <v>8</v>
      </c>
      <c r="E2019" s="18" t="s">
        <v>9</v>
      </c>
      <c r="F2019" s="18">
        <v>18452</v>
      </c>
      <c r="G2019" t="str">
        <f>VLOOKUP(B2019,'Store Size'!A$11:D$19,4,FALSE)</f>
        <v>Medium</v>
      </c>
    </row>
    <row r="2020" spans="1:7" x14ac:dyDescent="0.3">
      <c r="A2020" s="1" t="s">
        <v>12</v>
      </c>
      <c r="B2020" s="1" t="str">
        <f>VLOOKUP(A2020,Store_Code!$A$2:$B$10,2,FALSE)</f>
        <v>St Andrews</v>
      </c>
      <c r="C2020" s="2">
        <v>44965</v>
      </c>
      <c r="D2020" s="1" t="s">
        <v>8</v>
      </c>
      <c r="E2020" s="18" t="s">
        <v>9</v>
      </c>
      <c r="F2020" s="18">
        <v>20059</v>
      </c>
      <c r="G2020" t="str">
        <f>VLOOKUP(B2020,'Store Size'!A$11:D$19,4,FALSE)</f>
        <v>Medium</v>
      </c>
    </row>
    <row r="2021" spans="1:7" x14ac:dyDescent="0.3">
      <c r="A2021" s="1" t="s">
        <v>12</v>
      </c>
      <c r="B2021" s="1" t="str">
        <f>VLOOKUP(A2021,Store_Code!$A$2:$B$10,2,FALSE)</f>
        <v>St Andrews</v>
      </c>
      <c r="C2021" s="2">
        <v>44966</v>
      </c>
      <c r="D2021" s="1" t="s">
        <v>8</v>
      </c>
      <c r="E2021" s="18" t="s">
        <v>9</v>
      </c>
      <c r="F2021" s="18">
        <v>20496</v>
      </c>
      <c r="G2021" t="str">
        <f>VLOOKUP(B2021,'Store Size'!A$11:D$19,4,FALSE)</f>
        <v>Medium</v>
      </c>
    </row>
    <row r="2022" spans="1:7" x14ac:dyDescent="0.3">
      <c r="A2022" s="1" t="s">
        <v>12</v>
      </c>
      <c r="B2022" s="1" t="str">
        <f>VLOOKUP(A2022,Store_Code!$A$2:$B$10,2,FALSE)</f>
        <v>St Andrews</v>
      </c>
      <c r="C2022" s="2">
        <v>44967</v>
      </c>
      <c r="D2022" s="1" t="s">
        <v>8</v>
      </c>
      <c r="E2022" s="18" t="s">
        <v>9</v>
      </c>
      <c r="F2022" s="18">
        <v>21494</v>
      </c>
      <c r="G2022" t="str">
        <f>VLOOKUP(B2022,'Store Size'!A$11:D$19,4,FALSE)</f>
        <v>Medium</v>
      </c>
    </row>
    <row r="2023" spans="1:7" x14ac:dyDescent="0.3">
      <c r="A2023" s="1" t="s">
        <v>12</v>
      </c>
      <c r="B2023" s="1" t="str">
        <f>VLOOKUP(A2023,Store_Code!$A$2:$B$10,2,FALSE)</f>
        <v>St Andrews</v>
      </c>
      <c r="C2023" s="2">
        <v>44968</v>
      </c>
      <c r="D2023" s="1" t="s">
        <v>8</v>
      </c>
      <c r="E2023" s="18" t="s">
        <v>9</v>
      </c>
      <c r="F2023" s="18">
        <v>16790</v>
      </c>
      <c r="G2023" t="str">
        <f>VLOOKUP(B2023,'Store Size'!A$11:D$19,4,FALSE)</f>
        <v>Medium</v>
      </c>
    </row>
    <row r="2024" spans="1:7" x14ac:dyDescent="0.3">
      <c r="A2024" s="1" t="s">
        <v>12</v>
      </c>
      <c r="B2024" s="1" t="str">
        <f>VLOOKUP(A2024,Store_Code!$A$2:$B$10,2,FALSE)</f>
        <v>St Andrews</v>
      </c>
      <c r="C2024" s="2">
        <v>44969</v>
      </c>
      <c r="D2024" s="1" t="s">
        <v>8</v>
      </c>
      <c r="E2024" s="18" t="s">
        <v>9</v>
      </c>
      <c r="F2024" s="18">
        <v>17201</v>
      </c>
      <c r="G2024" t="str">
        <f>VLOOKUP(B2024,'Store Size'!A$11:D$19,4,FALSE)</f>
        <v>Medium</v>
      </c>
    </row>
    <row r="2025" spans="1:7" x14ac:dyDescent="0.3">
      <c r="A2025" s="1" t="s">
        <v>12</v>
      </c>
      <c r="B2025" s="1" t="str">
        <f>VLOOKUP(A2025,Store_Code!$A$2:$B$10,2,FALSE)</f>
        <v>St Andrews</v>
      </c>
      <c r="C2025" s="2">
        <v>44970</v>
      </c>
      <c r="D2025" s="1" t="s">
        <v>8</v>
      </c>
      <c r="E2025" s="18" t="s">
        <v>9</v>
      </c>
      <c r="F2025" s="18">
        <v>17779</v>
      </c>
      <c r="G2025" t="str">
        <f>VLOOKUP(B2025,'Store Size'!A$11:D$19,4,FALSE)</f>
        <v>Medium</v>
      </c>
    </row>
    <row r="2026" spans="1:7" x14ac:dyDescent="0.3">
      <c r="A2026" s="1" t="s">
        <v>12</v>
      </c>
      <c r="B2026" s="1" t="str">
        <f>VLOOKUP(A2026,Store_Code!$A$2:$B$10,2,FALSE)</f>
        <v>St Andrews</v>
      </c>
      <c r="C2026" s="2">
        <v>44971</v>
      </c>
      <c r="D2026" s="1" t="s">
        <v>8</v>
      </c>
      <c r="E2026" s="18" t="s">
        <v>9</v>
      </c>
      <c r="F2026" s="18">
        <v>19317</v>
      </c>
      <c r="G2026" t="str">
        <f>VLOOKUP(B2026,'Store Size'!A$11:D$19,4,FALSE)</f>
        <v>Medium</v>
      </c>
    </row>
    <row r="2027" spans="1:7" x14ac:dyDescent="0.3">
      <c r="A2027" s="1" t="s">
        <v>12</v>
      </c>
      <c r="B2027" s="1" t="str">
        <f>VLOOKUP(A2027,Store_Code!$A$2:$B$10,2,FALSE)</f>
        <v>St Andrews</v>
      </c>
      <c r="C2027" s="2">
        <v>44972</v>
      </c>
      <c r="D2027" s="1" t="s">
        <v>8</v>
      </c>
      <c r="E2027" s="18" t="s">
        <v>9</v>
      </c>
      <c r="F2027" s="18">
        <v>18365</v>
      </c>
      <c r="G2027" t="str">
        <f>VLOOKUP(B2027,'Store Size'!A$11:D$19,4,FALSE)</f>
        <v>Medium</v>
      </c>
    </row>
    <row r="2028" spans="1:7" x14ac:dyDescent="0.3">
      <c r="A2028" s="1" t="s">
        <v>12</v>
      </c>
      <c r="B2028" s="1" t="str">
        <f>VLOOKUP(A2028,Store_Code!$A$2:$B$10,2,FALSE)</f>
        <v>St Andrews</v>
      </c>
      <c r="C2028" s="2">
        <v>44973</v>
      </c>
      <c r="D2028" s="1" t="s">
        <v>8</v>
      </c>
      <c r="E2028" s="18" t="s">
        <v>9</v>
      </c>
      <c r="F2028" s="18">
        <v>17828</v>
      </c>
      <c r="G2028" t="str">
        <f>VLOOKUP(B2028,'Store Size'!A$11:D$19,4,FALSE)</f>
        <v>Medium</v>
      </c>
    </row>
    <row r="2029" spans="1:7" x14ac:dyDescent="0.3">
      <c r="A2029" s="1" t="s">
        <v>12</v>
      </c>
      <c r="B2029" s="1" t="str">
        <f>VLOOKUP(A2029,Store_Code!$A$2:$B$10,2,FALSE)</f>
        <v>St Andrews</v>
      </c>
      <c r="C2029" s="2">
        <v>44974</v>
      </c>
      <c r="D2029" s="1" t="s">
        <v>8</v>
      </c>
      <c r="E2029" s="18" t="s">
        <v>9</v>
      </c>
      <c r="F2029" s="18">
        <v>20133</v>
      </c>
      <c r="G2029" t="str">
        <f>VLOOKUP(B2029,'Store Size'!A$11:D$19,4,FALSE)</f>
        <v>Medium</v>
      </c>
    </row>
    <row r="2030" spans="1:7" x14ac:dyDescent="0.3">
      <c r="A2030" s="1" t="s">
        <v>12</v>
      </c>
      <c r="B2030" s="1" t="str">
        <f>VLOOKUP(A2030,Store_Code!$A$2:$B$10,2,FALSE)</f>
        <v>St Andrews</v>
      </c>
      <c r="C2030" s="2">
        <v>44975</v>
      </c>
      <c r="D2030" s="1" t="s">
        <v>8</v>
      </c>
      <c r="E2030" s="18" t="s">
        <v>9</v>
      </c>
      <c r="F2030" s="18">
        <v>16832</v>
      </c>
      <c r="G2030" t="str">
        <f>VLOOKUP(B2030,'Store Size'!A$11:D$19,4,FALSE)</f>
        <v>Medium</v>
      </c>
    </row>
    <row r="2031" spans="1:7" x14ac:dyDescent="0.3">
      <c r="A2031" s="1" t="s">
        <v>12</v>
      </c>
      <c r="B2031" s="1" t="str">
        <f>VLOOKUP(A2031,Store_Code!$A$2:$B$10,2,FALSE)</f>
        <v>St Andrews</v>
      </c>
      <c r="C2031" s="2">
        <v>44976</v>
      </c>
      <c r="D2031" s="1" t="s">
        <v>8</v>
      </c>
      <c r="E2031" s="18" t="s">
        <v>9</v>
      </c>
      <c r="F2031" s="18">
        <v>18882</v>
      </c>
      <c r="G2031" t="str">
        <f>VLOOKUP(B2031,'Store Size'!A$11:D$19,4,FALSE)</f>
        <v>Medium</v>
      </c>
    </row>
    <row r="2032" spans="1:7" x14ac:dyDescent="0.3">
      <c r="A2032" s="1" t="s">
        <v>12</v>
      </c>
      <c r="B2032" s="1" t="str">
        <f>VLOOKUP(A2032,Store_Code!$A$2:$B$10,2,FALSE)</f>
        <v>St Andrews</v>
      </c>
      <c r="C2032" s="2">
        <v>44977</v>
      </c>
      <c r="D2032" s="1" t="s">
        <v>8</v>
      </c>
      <c r="E2032" s="18" t="s">
        <v>9</v>
      </c>
      <c r="F2032" s="18">
        <v>20006</v>
      </c>
      <c r="G2032" t="str">
        <f>VLOOKUP(B2032,'Store Size'!A$11:D$19,4,FALSE)</f>
        <v>Medium</v>
      </c>
    </row>
    <row r="2033" spans="1:7" x14ac:dyDescent="0.3">
      <c r="A2033" s="1" t="s">
        <v>12</v>
      </c>
      <c r="B2033" s="1" t="str">
        <f>VLOOKUP(A2033,Store_Code!$A$2:$B$10,2,FALSE)</f>
        <v>St Andrews</v>
      </c>
      <c r="C2033" s="2">
        <v>44978</v>
      </c>
      <c r="D2033" s="1" t="s">
        <v>8</v>
      </c>
      <c r="E2033" s="18" t="s">
        <v>9</v>
      </c>
      <c r="F2033" s="18">
        <v>17161</v>
      </c>
      <c r="G2033" t="str">
        <f>VLOOKUP(B2033,'Store Size'!A$11:D$19,4,FALSE)</f>
        <v>Medium</v>
      </c>
    </row>
    <row r="2034" spans="1:7" x14ac:dyDescent="0.3">
      <c r="A2034" s="1" t="s">
        <v>12</v>
      </c>
      <c r="B2034" s="1" t="str">
        <f>VLOOKUP(A2034,Store_Code!$A$2:$B$10,2,FALSE)</f>
        <v>St Andrews</v>
      </c>
      <c r="C2034" s="2">
        <v>44979</v>
      </c>
      <c r="D2034" s="1" t="s">
        <v>8</v>
      </c>
      <c r="E2034" s="18" t="s">
        <v>9</v>
      </c>
      <c r="F2034" s="18">
        <v>21472</v>
      </c>
      <c r="G2034" t="str">
        <f>VLOOKUP(B2034,'Store Size'!A$11:D$19,4,FALSE)</f>
        <v>Medium</v>
      </c>
    </row>
    <row r="2035" spans="1:7" x14ac:dyDescent="0.3">
      <c r="A2035" s="1" t="s">
        <v>12</v>
      </c>
      <c r="B2035" s="1" t="str">
        <f>VLOOKUP(A2035,Store_Code!$A$2:$B$10,2,FALSE)</f>
        <v>St Andrews</v>
      </c>
      <c r="C2035" s="2">
        <v>44980</v>
      </c>
      <c r="D2035" s="1" t="s">
        <v>8</v>
      </c>
      <c r="E2035" s="18" t="s">
        <v>9</v>
      </c>
      <c r="F2035" s="18">
        <v>18700</v>
      </c>
      <c r="G2035" t="str">
        <f>VLOOKUP(B2035,'Store Size'!A$11:D$19,4,FALSE)</f>
        <v>Medium</v>
      </c>
    </row>
    <row r="2036" spans="1:7" x14ac:dyDescent="0.3">
      <c r="A2036" s="1" t="s">
        <v>12</v>
      </c>
      <c r="B2036" s="1" t="str">
        <f>VLOOKUP(A2036,Store_Code!$A$2:$B$10,2,FALSE)</f>
        <v>St Andrews</v>
      </c>
      <c r="C2036" s="2">
        <v>44981</v>
      </c>
      <c r="D2036" s="1" t="s">
        <v>8</v>
      </c>
      <c r="E2036" s="18" t="s">
        <v>9</v>
      </c>
      <c r="F2036" s="18">
        <v>19095</v>
      </c>
      <c r="G2036" t="str">
        <f>VLOOKUP(B2036,'Store Size'!A$11:D$19,4,FALSE)</f>
        <v>Medium</v>
      </c>
    </row>
    <row r="2037" spans="1:7" x14ac:dyDescent="0.3">
      <c r="A2037" s="1" t="s">
        <v>12</v>
      </c>
      <c r="B2037" s="1" t="str">
        <f>VLOOKUP(A2037,Store_Code!$A$2:$B$10,2,FALSE)</f>
        <v>St Andrews</v>
      </c>
      <c r="C2037" s="2">
        <v>44982</v>
      </c>
      <c r="D2037" s="1" t="s">
        <v>8</v>
      </c>
      <c r="E2037" s="18" t="s">
        <v>9</v>
      </c>
      <c r="F2037" s="18">
        <v>20930</v>
      </c>
      <c r="G2037" t="str">
        <f>VLOOKUP(B2037,'Store Size'!A$11:D$19,4,FALSE)</f>
        <v>Medium</v>
      </c>
    </row>
    <row r="2038" spans="1:7" x14ac:dyDescent="0.3">
      <c r="A2038" s="1" t="s">
        <v>12</v>
      </c>
      <c r="B2038" s="1" t="str">
        <f>VLOOKUP(A2038,Store_Code!$A$2:$B$10,2,FALSE)</f>
        <v>St Andrews</v>
      </c>
      <c r="C2038" s="2">
        <v>44983</v>
      </c>
      <c r="D2038" s="1" t="s">
        <v>8</v>
      </c>
      <c r="E2038" s="18" t="s">
        <v>9</v>
      </c>
      <c r="F2038" s="18">
        <v>16714</v>
      </c>
      <c r="G2038" t="str">
        <f>VLOOKUP(B2038,'Store Size'!A$11:D$19,4,FALSE)</f>
        <v>Medium</v>
      </c>
    </row>
    <row r="2039" spans="1:7" x14ac:dyDescent="0.3">
      <c r="A2039" s="1" t="s">
        <v>12</v>
      </c>
      <c r="B2039" s="1" t="str">
        <f>VLOOKUP(A2039,Store_Code!$A$2:$B$10,2,FALSE)</f>
        <v>St Andrews</v>
      </c>
      <c r="C2039" s="2">
        <v>44984</v>
      </c>
      <c r="D2039" s="1" t="s">
        <v>8</v>
      </c>
      <c r="E2039" s="18" t="s">
        <v>9</v>
      </c>
      <c r="F2039" s="18">
        <v>20992</v>
      </c>
      <c r="G2039" t="str">
        <f>VLOOKUP(B2039,'Store Size'!A$11:D$19,4,FALSE)</f>
        <v>Medium</v>
      </c>
    </row>
    <row r="2040" spans="1:7" x14ac:dyDescent="0.3">
      <c r="A2040" s="1" t="s">
        <v>12</v>
      </c>
      <c r="B2040" s="1" t="str">
        <f>VLOOKUP(A2040,Store_Code!$A$2:$B$10,2,FALSE)</f>
        <v>St Andrews</v>
      </c>
      <c r="C2040" s="2">
        <v>44985</v>
      </c>
      <c r="D2040" s="1" t="s">
        <v>8</v>
      </c>
      <c r="E2040" s="18" t="s">
        <v>9</v>
      </c>
      <c r="F2040" s="18">
        <v>20918</v>
      </c>
      <c r="G2040" t="str">
        <f>VLOOKUP(B2040,'Store Size'!A$11:D$19,4,FALSE)</f>
        <v>Medium</v>
      </c>
    </row>
    <row r="2041" spans="1:7" x14ac:dyDescent="0.3">
      <c r="A2041" s="1" t="s">
        <v>12</v>
      </c>
      <c r="B2041" s="1" t="str">
        <f>VLOOKUP(A2041,Store_Code!$A$2:$B$10,2,FALSE)</f>
        <v>St Andrews</v>
      </c>
      <c r="C2041" s="2">
        <v>44986</v>
      </c>
      <c r="D2041" s="1" t="s">
        <v>8</v>
      </c>
      <c r="E2041" s="18" t="s">
        <v>9</v>
      </c>
      <c r="F2041" s="18">
        <v>16226</v>
      </c>
      <c r="G2041" t="str">
        <f>VLOOKUP(B2041,'Store Size'!A$11:D$19,4,FALSE)</f>
        <v>Medium</v>
      </c>
    </row>
    <row r="2042" spans="1:7" x14ac:dyDescent="0.3">
      <c r="A2042" s="1" t="s">
        <v>12</v>
      </c>
      <c r="B2042" s="1" t="str">
        <f>VLOOKUP(A2042,Store_Code!$A$2:$B$10,2,FALSE)</f>
        <v>St Andrews</v>
      </c>
      <c r="C2042" s="2">
        <v>44987</v>
      </c>
      <c r="D2042" s="1" t="s">
        <v>8</v>
      </c>
      <c r="E2042" s="18" t="s">
        <v>9</v>
      </c>
      <c r="F2042" s="18">
        <v>17817</v>
      </c>
      <c r="G2042" t="str">
        <f>VLOOKUP(B2042,'Store Size'!A$11:D$19,4,FALSE)</f>
        <v>Medium</v>
      </c>
    </row>
    <row r="2043" spans="1:7" x14ac:dyDescent="0.3">
      <c r="A2043" s="1" t="s">
        <v>12</v>
      </c>
      <c r="B2043" s="1" t="str">
        <f>VLOOKUP(A2043,Store_Code!$A$2:$B$10,2,FALSE)</f>
        <v>St Andrews</v>
      </c>
      <c r="C2043" s="2">
        <v>44988</v>
      </c>
      <c r="D2043" s="1" t="s">
        <v>8</v>
      </c>
      <c r="E2043" s="18" t="s">
        <v>9</v>
      </c>
      <c r="F2043" s="18">
        <v>18970</v>
      </c>
      <c r="G2043" t="str">
        <f>VLOOKUP(B2043,'Store Size'!A$11:D$19,4,FALSE)</f>
        <v>Medium</v>
      </c>
    </row>
    <row r="2044" spans="1:7" x14ac:dyDescent="0.3">
      <c r="A2044" s="1" t="s">
        <v>12</v>
      </c>
      <c r="B2044" s="1" t="str">
        <f>VLOOKUP(A2044,Store_Code!$A$2:$B$10,2,FALSE)</f>
        <v>St Andrews</v>
      </c>
      <c r="C2044" s="2">
        <v>44989</v>
      </c>
      <c r="D2044" s="1" t="s">
        <v>8</v>
      </c>
      <c r="E2044" s="18" t="s">
        <v>9</v>
      </c>
      <c r="F2044" s="18">
        <v>21475</v>
      </c>
      <c r="G2044" t="str">
        <f>VLOOKUP(B2044,'Store Size'!A$11:D$19,4,FALSE)</f>
        <v>Medium</v>
      </c>
    </row>
    <row r="2045" spans="1:7" x14ac:dyDescent="0.3">
      <c r="A2045" s="1" t="s">
        <v>12</v>
      </c>
      <c r="B2045" s="1" t="str">
        <f>VLOOKUP(A2045,Store_Code!$A$2:$B$10,2,FALSE)</f>
        <v>St Andrews</v>
      </c>
      <c r="C2045" s="2">
        <v>44990</v>
      </c>
      <c r="D2045" s="1" t="s">
        <v>8</v>
      </c>
      <c r="E2045" s="18" t="s">
        <v>9</v>
      </c>
      <c r="F2045" s="18">
        <v>19175</v>
      </c>
      <c r="G2045" t="str">
        <f>VLOOKUP(B2045,'Store Size'!A$11:D$19,4,FALSE)</f>
        <v>Medium</v>
      </c>
    </row>
    <row r="2046" spans="1:7" x14ac:dyDescent="0.3">
      <c r="A2046" s="1" t="s">
        <v>12</v>
      </c>
      <c r="B2046" s="1" t="str">
        <f>VLOOKUP(A2046,Store_Code!$A$2:$B$10,2,FALSE)</f>
        <v>St Andrews</v>
      </c>
      <c r="C2046" s="2">
        <v>44991</v>
      </c>
      <c r="D2046" s="1" t="s">
        <v>8</v>
      </c>
      <c r="E2046" s="18" t="s">
        <v>9</v>
      </c>
      <c r="F2046" s="18">
        <v>17082</v>
      </c>
      <c r="G2046" t="str">
        <f>VLOOKUP(B2046,'Store Size'!A$11:D$19,4,FALSE)</f>
        <v>Medium</v>
      </c>
    </row>
    <row r="2047" spans="1:7" x14ac:dyDescent="0.3">
      <c r="A2047" s="1" t="s">
        <v>12</v>
      </c>
      <c r="B2047" s="1" t="str">
        <f>VLOOKUP(A2047,Store_Code!$A$2:$B$10,2,FALSE)</f>
        <v>St Andrews</v>
      </c>
      <c r="C2047" s="2">
        <v>44992</v>
      </c>
      <c r="D2047" s="1" t="s">
        <v>8</v>
      </c>
      <c r="E2047" s="18" t="s">
        <v>9</v>
      </c>
      <c r="F2047" s="18">
        <v>16595</v>
      </c>
      <c r="G2047" t="str">
        <f>VLOOKUP(B2047,'Store Size'!A$11:D$19,4,FALSE)</f>
        <v>Medium</v>
      </c>
    </row>
    <row r="2048" spans="1:7" x14ac:dyDescent="0.3">
      <c r="A2048" s="1" t="s">
        <v>12</v>
      </c>
      <c r="B2048" s="1" t="str">
        <f>VLOOKUP(A2048,Store_Code!$A$2:$B$10,2,FALSE)</f>
        <v>St Andrews</v>
      </c>
      <c r="C2048" s="2">
        <v>44993</v>
      </c>
      <c r="D2048" s="1" t="s">
        <v>8</v>
      </c>
      <c r="E2048" s="18" t="s">
        <v>9</v>
      </c>
      <c r="F2048" s="18">
        <v>17271</v>
      </c>
      <c r="G2048" t="str">
        <f>VLOOKUP(B2048,'Store Size'!A$11:D$19,4,FALSE)</f>
        <v>Medium</v>
      </c>
    </row>
    <row r="2049" spans="1:7" x14ac:dyDescent="0.3">
      <c r="A2049" s="1" t="s">
        <v>12</v>
      </c>
      <c r="B2049" s="1" t="str">
        <f>VLOOKUP(A2049,Store_Code!$A$2:$B$10,2,FALSE)</f>
        <v>St Andrews</v>
      </c>
      <c r="C2049" s="2">
        <v>44994</v>
      </c>
      <c r="D2049" s="1" t="s">
        <v>8</v>
      </c>
      <c r="E2049" s="18" t="s">
        <v>7</v>
      </c>
      <c r="F2049" s="18">
        <v>20665</v>
      </c>
      <c r="G2049" t="str">
        <f>VLOOKUP(B2049,'Store Size'!A$11:D$19,4,FALSE)</f>
        <v>Medium</v>
      </c>
    </row>
    <row r="2050" spans="1:7" x14ac:dyDescent="0.3">
      <c r="A2050" s="1" t="s">
        <v>12</v>
      </c>
      <c r="B2050" s="1" t="str">
        <f>VLOOKUP(A2050,Store_Code!$A$2:$B$10,2,FALSE)</f>
        <v>St Andrews</v>
      </c>
      <c r="C2050" s="2">
        <v>44995</v>
      </c>
      <c r="D2050" s="1" t="s">
        <v>8</v>
      </c>
      <c r="E2050" s="18" t="s">
        <v>7</v>
      </c>
      <c r="F2050" s="18">
        <v>21726</v>
      </c>
      <c r="G2050" t="str">
        <f>VLOOKUP(B2050,'Store Size'!A$11:D$19,4,FALSE)</f>
        <v>Medium</v>
      </c>
    </row>
    <row r="2051" spans="1:7" x14ac:dyDescent="0.3">
      <c r="A2051" s="1" t="s">
        <v>12</v>
      </c>
      <c r="B2051" s="1" t="str">
        <f>VLOOKUP(A2051,Store_Code!$A$2:$B$10,2,FALSE)</f>
        <v>St Andrews</v>
      </c>
      <c r="C2051" s="2">
        <v>44996</v>
      </c>
      <c r="D2051" s="1" t="s">
        <v>8</v>
      </c>
      <c r="E2051" s="18" t="s">
        <v>7</v>
      </c>
      <c r="F2051" s="18">
        <v>21014</v>
      </c>
      <c r="G2051" t="str">
        <f>VLOOKUP(B2051,'Store Size'!A$11:D$19,4,FALSE)</f>
        <v>Medium</v>
      </c>
    </row>
    <row r="2052" spans="1:7" x14ac:dyDescent="0.3">
      <c r="A2052" s="1" t="s">
        <v>12</v>
      </c>
      <c r="B2052" s="1" t="str">
        <f>VLOOKUP(A2052,Store_Code!$A$2:$B$10,2,FALSE)</f>
        <v>St Andrews</v>
      </c>
      <c r="C2052" s="2">
        <v>44997</v>
      </c>
      <c r="D2052" s="1" t="s">
        <v>8</v>
      </c>
      <c r="E2052" s="18" t="s">
        <v>7</v>
      </c>
      <c r="F2052" s="18">
        <v>21871</v>
      </c>
      <c r="G2052" t="str">
        <f>VLOOKUP(B2052,'Store Size'!A$11:D$19,4,FALSE)</f>
        <v>Medium</v>
      </c>
    </row>
    <row r="2053" spans="1:7" x14ac:dyDescent="0.3">
      <c r="A2053" s="1" t="s">
        <v>12</v>
      </c>
      <c r="B2053" s="1" t="str">
        <f>VLOOKUP(A2053,Store_Code!$A$2:$B$10,2,FALSE)</f>
        <v>St Andrews</v>
      </c>
      <c r="C2053" s="2">
        <v>44998</v>
      </c>
      <c r="D2053" s="1" t="s">
        <v>8</v>
      </c>
      <c r="E2053" s="18" t="s">
        <v>7</v>
      </c>
      <c r="F2053" s="18">
        <v>18898</v>
      </c>
      <c r="G2053" t="str">
        <f>VLOOKUP(B2053,'Store Size'!A$11:D$19,4,FALSE)</f>
        <v>Medium</v>
      </c>
    </row>
    <row r="2054" spans="1:7" x14ac:dyDescent="0.3">
      <c r="A2054" s="1" t="s">
        <v>12</v>
      </c>
      <c r="B2054" s="1" t="str">
        <f>VLOOKUP(A2054,Store_Code!$A$2:$B$10,2,FALSE)</f>
        <v>St Andrews</v>
      </c>
      <c r="C2054" s="2">
        <v>44999</v>
      </c>
      <c r="D2054" s="1" t="s">
        <v>8</v>
      </c>
      <c r="E2054" s="18" t="s">
        <v>7</v>
      </c>
      <c r="F2054" s="18">
        <v>17932</v>
      </c>
      <c r="G2054" t="str">
        <f>VLOOKUP(B2054,'Store Size'!A$11:D$19,4,FALSE)</f>
        <v>Medium</v>
      </c>
    </row>
    <row r="2055" spans="1:7" x14ac:dyDescent="0.3">
      <c r="A2055" s="1" t="s">
        <v>12</v>
      </c>
      <c r="B2055" s="1" t="str">
        <f>VLOOKUP(A2055,Store_Code!$A$2:$B$10,2,FALSE)</f>
        <v>St Andrews</v>
      </c>
      <c r="C2055" s="2">
        <v>45000</v>
      </c>
      <c r="D2055" s="1" t="s">
        <v>8</v>
      </c>
      <c r="E2055" s="18" t="s">
        <v>7</v>
      </c>
      <c r="F2055" s="18">
        <v>17003</v>
      </c>
      <c r="G2055" t="str">
        <f>VLOOKUP(B2055,'Store Size'!A$11:D$19,4,FALSE)</f>
        <v>Medium</v>
      </c>
    </row>
    <row r="2056" spans="1:7" x14ac:dyDescent="0.3">
      <c r="A2056" s="1" t="s">
        <v>12</v>
      </c>
      <c r="B2056" s="1" t="str">
        <f>VLOOKUP(A2056,Store_Code!$A$2:$B$10,2,FALSE)</f>
        <v>St Andrews</v>
      </c>
      <c r="C2056" s="2">
        <v>45001</v>
      </c>
      <c r="D2056" s="1" t="s">
        <v>8</v>
      </c>
      <c r="E2056" s="18" t="s">
        <v>7</v>
      </c>
      <c r="F2056" s="18">
        <v>22719</v>
      </c>
      <c r="G2056" t="str">
        <f>VLOOKUP(B2056,'Store Size'!A$11:D$19,4,FALSE)</f>
        <v>Medium</v>
      </c>
    </row>
    <row r="2057" spans="1:7" x14ac:dyDescent="0.3">
      <c r="A2057" s="1" t="s">
        <v>12</v>
      </c>
      <c r="B2057" s="1" t="str">
        <f>VLOOKUP(A2057,Store_Code!$A$2:$B$10,2,FALSE)</f>
        <v>St Andrews</v>
      </c>
      <c r="C2057" s="2">
        <v>45002</v>
      </c>
      <c r="D2057" s="1" t="s">
        <v>8</v>
      </c>
      <c r="E2057" s="18" t="s">
        <v>7</v>
      </c>
      <c r="F2057" s="18">
        <v>22079</v>
      </c>
      <c r="G2057" t="str">
        <f>VLOOKUP(B2057,'Store Size'!A$11:D$19,4,FALSE)</f>
        <v>Medium</v>
      </c>
    </row>
    <row r="2058" spans="1:7" x14ac:dyDescent="0.3">
      <c r="A2058" s="1" t="s">
        <v>12</v>
      </c>
      <c r="B2058" s="1" t="str">
        <f>VLOOKUP(A2058,Store_Code!$A$2:$B$10,2,FALSE)</f>
        <v>St Andrews</v>
      </c>
      <c r="C2058" s="2">
        <v>45003</v>
      </c>
      <c r="D2058" s="1" t="s">
        <v>8</v>
      </c>
      <c r="E2058" s="18" t="s">
        <v>7</v>
      </c>
      <c r="F2058" s="18">
        <v>22180</v>
      </c>
      <c r="G2058" t="str">
        <f>VLOOKUP(B2058,'Store Size'!A$11:D$19,4,FALSE)</f>
        <v>Medium</v>
      </c>
    </row>
    <row r="2059" spans="1:7" x14ac:dyDescent="0.3">
      <c r="A2059" s="1" t="s">
        <v>12</v>
      </c>
      <c r="B2059" s="1" t="str">
        <f>VLOOKUP(A2059,Store_Code!$A$2:$B$10,2,FALSE)</f>
        <v>St Andrews</v>
      </c>
      <c r="C2059" s="2">
        <v>45004</v>
      </c>
      <c r="D2059" s="1" t="s">
        <v>8</v>
      </c>
      <c r="E2059" s="18" t="s">
        <v>7</v>
      </c>
      <c r="F2059" s="18">
        <v>18205</v>
      </c>
      <c r="G2059" t="str">
        <f>VLOOKUP(B2059,'Store Size'!A$11:D$19,4,FALSE)</f>
        <v>Medium</v>
      </c>
    </row>
    <row r="2060" spans="1:7" x14ac:dyDescent="0.3">
      <c r="A2060" s="1" t="s">
        <v>12</v>
      </c>
      <c r="B2060" s="1" t="str">
        <f>VLOOKUP(A2060,Store_Code!$A$2:$B$10,2,FALSE)</f>
        <v>St Andrews</v>
      </c>
      <c r="C2060" s="2">
        <v>45005</v>
      </c>
      <c r="D2060" s="1" t="s">
        <v>8</v>
      </c>
      <c r="E2060" s="18" t="s">
        <v>7</v>
      </c>
      <c r="F2060" s="18">
        <v>20961</v>
      </c>
      <c r="G2060" t="str">
        <f>VLOOKUP(B2060,'Store Size'!A$11:D$19,4,FALSE)</f>
        <v>Medium</v>
      </c>
    </row>
    <row r="2061" spans="1:7" x14ac:dyDescent="0.3">
      <c r="A2061" s="1" t="s">
        <v>12</v>
      </c>
      <c r="B2061" s="1" t="str">
        <f>VLOOKUP(A2061,Store_Code!$A$2:$B$10,2,FALSE)</f>
        <v>St Andrews</v>
      </c>
      <c r="C2061" s="2">
        <v>45006</v>
      </c>
      <c r="D2061" s="1" t="s">
        <v>8</v>
      </c>
      <c r="E2061" s="18" t="s">
        <v>7</v>
      </c>
      <c r="F2061" s="18">
        <v>21515</v>
      </c>
      <c r="G2061" t="str">
        <f>VLOOKUP(B2061,'Store Size'!A$11:D$19,4,FALSE)</f>
        <v>Medium</v>
      </c>
    </row>
    <row r="2062" spans="1:7" x14ac:dyDescent="0.3">
      <c r="A2062" s="1" t="s">
        <v>12</v>
      </c>
      <c r="B2062" s="1" t="str">
        <f>VLOOKUP(A2062,Store_Code!$A$2:$B$10,2,FALSE)</f>
        <v>St Andrews</v>
      </c>
      <c r="C2062" s="2">
        <v>45007</v>
      </c>
      <c r="D2062" s="1" t="s">
        <v>8</v>
      </c>
      <c r="E2062" s="18" t="s">
        <v>7</v>
      </c>
      <c r="F2062" s="18">
        <v>17129</v>
      </c>
      <c r="G2062" t="str">
        <f>VLOOKUP(B2062,'Store Size'!A$11:D$19,4,FALSE)</f>
        <v>Medium</v>
      </c>
    </row>
    <row r="2063" spans="1:7" x14ac:dyDescent="0.3">
      <c r="A2063" s="1" t="s">
        <v>12</v>
      </c>
      <c r="B2063" s="1" t="str">
        <f>VLOOKUP(A2063,Store_Code!$A$2:$B$10,2,FALSE)</f>
        <v>St Andrews</v>
      </c>
      <c r="C2063" s="2">
        <v>45008</v>
      </c>
      <c r="D2063" s="1" t="s">
        <v>8</v>
      </c>
      <c r="E2063" s="18" t="s">
        <v>7</v>
      </c>
      <c r="F2063" s="18">
        <v>21373</v>
      </c>
      <c r="G2063" t="str">
        <f>VLOOKUP(B2063,'Store Size'!A$11:D$19,4,FALSE)</f>
        <v>Medium</v>
      </c>
    </row>
    <row r="2064" spans="1:7" x14ac:dyDescent="0.3">
      <c r="A2064" s="1" t="s">
        <v>12</v>
      </c>
      <c r="B2064" s="1" t="str">
        <f>VLOOKUP(A2064,Store_Code!$A$2:$B$10,2,FALSE)</f>
        <v>St Andrews</v>
      </c>
      <c r="C2064" s="2">
        <v>45009</v>
      </c>
      <c r="D2064" s="1" t="s">
        <v>8</v>
      </c>
      <c r="E2064" s="18" t="s">
        <v>7</v>
      </c>
      <c r="F2064" s="18">
        <v>21129</v>
      </c>
      <c r="G2064" t="str">
        <f>VLOOKUP(B2064,'Store Size'!A$11:D$19,4,FALSE)</f>
        <v>Medium</v>
      </c>
    </row>
    <row r="2065" spans="1:7" x14ac:dyDescent="0.3">
      <c r="A2065" s="1" t="s">
        <v>12</v>
      </c>
      <c r="B2065" s="1" t="str">
        <f>VLOOKUP(A2065,Store_Code!$A$2:$B$10,2,FALSE)</f>
        <v>St Andrews</v>
      </c>
      <c r="C2065" s="2">
        <v>45010</v>
      </c>
      <c r="D2065" s="1" t="s">
        <v>8</v>
      </c>
      <c r="E2065" s="18" t="s">
        <v>9</v>
      </c>
      <c r="F2065" s="18">
        <v>20532</v>
      </c>
      <c r="G2065" t="str">
        <f>VLOOKUP(B2065,'Store Size'!A$11:D$19,4,FALSE)</f>
        <v>Medium</v>
      </c>
    </row>
    <row r="2066" spans="1:7" x14ac:dyDescent="0.3">
      <c r="A2066" s="1" t="s">
        <v>12</v>
      </c>
      <c r="B2066" s="1" t="str">
        <f>VLOOKUP(A2066,Store_Code!$A$2:$B$10,2,FALSE)</f>
        <v>St Andrews</v>
      </c>
      <c r="C2066" s="2">
        <v>45011</v>
      </c>
      <c r="D2066" s="1" t="s">
        <v>8</v>
      </c>
      <c r="E2066" s="18" t="s">
        <v>9</v>
      </c>
      <c r="F2066" s="18">
        <v>21422</v>
      </c>
      <c r="G2066" t="str">
        <f>VLOOKUP(B2066,'Store Size'!A$11:D$19,4,FALSE)</f>
        <v>Medium</v>
      </c>
    </row>
    <row r="2067" spans="1:7" x14ac:dyDescent="0.3">
      <c r="A2067" s="1" t="s">
        <v>12</v>
      </c>
      <c r="B2067" s="1" t="str">
        <f>VLOOKUP(A2067,Store_Code!$A$2:$B$10,2,FALSE)</f>
        <v>St Andrews</v>
      </c>
      <c r="C2067" s="2">
        <v>45012</v>
      </c>
      <c r="D2067" s="1" t="s">
        <v>8</v>
      </c>
      <c r="E2067" s="18" t="s">
        <v>9</v>
      </c>
      <c r="F2067" s="18">
        <v>19618</v>
      </c>
      <c r="G2067" t="str">
        <f>VLOOKUP(B2067,'Store Size'!A$11:D$19,4,FALSE)</f>
        <v>Medium</v>
      </c>
    </row>
    <row r="2068" spans="1:7" x14ac:dyDescent="0.3">
      <c r="A2068" s="1" t="s">
        <v>12</v>
      </c>
      <c r="B2068" s="1" t="str">
        <f>VLOOKUP(A2068,Store_Code!$A$2:$B$10,2,FALSE)</f>
        <v>St Andrews</v>
      </c>
      <c r="C2068" s="2">
        <v>45013</v>
      </c>
      <c r="D2068" s="1" t="s">
        <v>8</v>
      </c>
      <c r="E2068" s="18" t="s">
        <v>9</v>
      </c>
      <c r="F2068" s="18">
        <v>16965</v>
      </c>
      <c r="G2068" t="str">
        <f>VLOOKUP(B2068,'Store Size'!A$11:D$19,4,FALSE)</f>
        <v>Medium</v>
      </c>
    </row>
    <row r="2069" spans="1:7" x14ac:dyDescent="0.3">
      <c r="A2069" s="1" t="s">
        <v>12</v>
      </c>
      <c r="B2069" s="1" t="str">
        <f>VLOOKUP(A2069,Store_Code!$A$2:$B$10,2,FALSE)</f>
        <v>St Andrews</v>
      </c>
      <c r="C2069" s="2">
        <v>45014</v>
      </c>
      <c r="D2069" s="1" t="s">
        <v>8</v>
      </c>
      <c r="E2069" s="18" t="s">
        <v>9</v>
      </c>
      <c r="F2069" s="18">
        <v>19678</v>
      </c>
      <c r="G2069" t="str">
        <f>VLOOKUP(B2069,'Store Size'!A$11:D$19,4,FALSE)</f>
        <v>Medium</v>
      </c>
    </row>
    <row r="2070" spans="1:7" x14ac:dyDescent="0.3">
      <c r="A2070" s="1" t="s">
        <v>12</v>
      </c>
      <c r="B2070" s="1" t="str">
        <f>VLOOKUP(A2070,Store_Code!$A$2:$B$10,2,FALSE)</f>
        <v>St Andrews</v>
      </c>
      <c r="C2070" s="2">
        <v>45015</v>
      </c>
      <c r="D2070" s="1" t="s">
        <v>8</v>
      </c>
      <c r="E2070" s="18" t="s">
        <v>9</v>
      </c>
      <c r="F2070" s="18">
        <v>21094</v>
      </c>
      <c r="G2070" t="str">
        <f>VLOOKUP(B2070,'Store Size'!A$11:D$19,4,FALSE)</f>
        <v>Medium</v>
      </c>
    </row>
    <row r="2071" spans="1:7" x14ac:dyDescent="0.3">
      <c r="A2071" s="1" t="s">
        <v>12</v>
      </c>
      <c r="B2071" s="1" t="str">
        <f>VLOOKUP(A2071,Store_Code!$A$2:$B$10,2,FALSE)</f>
        <v>St Andrews</v>
      </c>
      <c r="C2071" s="2">
        <v>45016</v>
      </c>
      <c r="D2071" s="1" t="s">
        <v>8</v>
      </c>
      <c r="E2071" s="18" t="s">
        <v>9</v>
      </c>
      <c r="F2071" s="18">
        <v>20998</v>
      </c>
      <c r="G2071" t="str">
        <f>VLOOKUP(B2071,'Store Size'!A$11:D$19,4,FALSE)</f>
        <v>Medium</v>
      </c>
    </row>
    <row r="2072" spans="1:7" x14ac:dyDescent="0.3">
      <c r="A2072" s="1" t="s">
        <v>12</v>
      </c>
      <c r="B2072" s="1" t="str">
        <f>VLOOKUP(A2072,Store_Code!$A$2:$B$10,2,FALSE)</f>
        <v>St Andrews</v>
      </c>
      <c r="C2072" s="2">
        <v>44965</v>
      </c>
      <c r="D2072" s="48" t="s">
        <v>10</v>
      </c>
      <c r="E2072" s="18" t="s">
        <v>7</v>
      </c>
      <c r="F2072" s="18">
        <v>6455</v>
      </c>
      <c r="G2072" t="str">
        <f>VLOOKUP(B2072,'Store Size'!A$20:D$28,4,FALSE)</f>
        <v>Small</v>
      </c>
    </row>
    <row r="2073" spans="1:7" x14ac:dyDescent="0.3">
      <c r="A2073" s="1" t="s">
        <v>12</v>
      </c>
      <c r="B2073" s="1" t="str">
        <f>VLOOKUP(A2073,Store_Code!$A$2:$B$10,2,FALSE)</f>
        <v>St Andrews</v>
      </c>
      <c r="C2073" s="2">
        <v>44927</v>
      </c>
      <c r="D2073" s="1" t="s">
        <v>10</v>
      </c>
      <c r="E2073" s="18" t="s">
        <v>7</v>
      </c>
      <c r="F2073" s="18">
        <v>11059</v>
      </c>
      <c r="G2073" t="str">
        <f>VLOOKUP(B2073,'Store Size'!A$20:D$28,4,FALSE)</f>
        <v>Small</v>
      </c>
    </row>
    <row r="2074" spans="1:7" x14ac:dyDescent="0.3">
      <c r="A2074" s="1" t="s">
        <v>12</v>
      </c>
      <c r="B2074" s="1" t="str">
        <f>VLOOKUP(A2074,Store_Code!$A$2:$B$10,2,FALSE)</f>
        <v>St Andrews</v>
      </c>
      <c r="C2074" s="2">
        <v>44928</v>
      </c>
      <c r="D2074" s="1" t="s">
        <v>10</v>
      </c>
      <c r="E2074" s="18" t="s">
        <v>7</v>
      </c>
      <c r="F2074" s="18">
        <v>8680</v>
      </c>
      <c r="G2074" t="str">
        <f>VLOOKUP(B2074,'Store Size'!A$20:D$28,4,FALSE)</f>
        <v>Small</v>
      </c>
    </row>
    <row r="2075" spans="1:7" x14ac:dyDescent="0.3">
      <c r="A2075" s="1" t="s">
        <v>12</v>
      </c>
      <c r="B2075" s="1" t="str">
        <f>VLOOKUP(A2075,Store_Code!$A$2:$B$10,2,FALSE)</f>
        <v>St Andrews</v>
      </c>
      <c r="C2075" s="2">
        <v>44929</v>
      </c>
      <c r="D2075" s="1" t="s">
        <v>10</v>
      </c>
      <c r="E2075" s="18" t="s">
        <v>7</v>
      </c>
      <c r="F2075" s="18">
        <v>9018</v>
      </c>
      <c r="G2075" t="str">
        <f>VLOOKUP(B2075,'Store Size'!A$20:D$28,4,FALSE)</f>
        <v>Small</v>
      </c>
    </row>
    <row r="2076" spans="1:7" x14ac:dyDescent="0.3">
      <c r="A2076" s="1" t="s">
        <v>12</v>
      </c>
      <c r="B2076" s="1" t="str">
        <f>VLOOKUP(A2076,Store_Code!$A$2:$B$10,2,FALSE)</f>
        <v>St Andrews</v>
      </c>
      <c r="C2076" s="2">
        <v>44930</v>
      </c>
      <c r="D2076" s="1" t="s">
        <v>10</v>
      </c>
      <c r="E2076" s="18" t="s">
        <v>7</v>
      </c>
      <c r="F2076" s="18">
        <v>8550</v>
      </c>
      <c r="G2076" t="str">
        <f>VLOOKUP(B2076,'Store Size'!A$20:D$28,4,FALSE)</f>
        <v>Small</v>
      </c>
    </row>
    <row r="2077" spans="1:7" x14ac:dyDescent="0.3">
      <c r="A2077" s="1" t="s">
        <v>12</v>
      </c>
      <c r="B2077" s="1" t="str">
        <f>VLOOKUP(A2077,Store_Code!$A$2:$B$10,2,FALSE)</f>
        <v>St Andrews</v>
      </c>
      <c r="C2077" s="2">
        <v>44931</v>
      </c>
      <c r="D2077" s="1" t="s">
        <v>10</v>
      </c>
      <c r="E2077" s="18" t="s">
        <v>7</v>
      </c>
      <c r="F2077" s="18">
        <v>9678</v>
      </c>
      <c r="G2077" t="str">
        <f>VLOOKUP(B2077,'Store Size'!A$20:D$28,4,FALSE)</f>
        <v>Small</v>
      </c>
    </row>
    <row r="2078" spans="1:7" x14ac:dyDescent="0.3">
      <c r="A2078" s="1" t="s">
        <v>12</v>
      </c>
      <c r="B2078" s="1" t="str">
        <f>VLOOKUP(A2078,Store_Code!$A$2:$B$10,2,FALSE)</f>
        <v>St Andrews</v>
      </c>
      <c r="C2078" s="2">
        <v>44932</v>
      </c>
      <c r="D2078" s="1" t="s">
        <v>10</v>
      </c>
      <c r="E2078" s="18" t="s">
        <v>7</v>
      </c>
      <c r="F2078" s="18">
        <v>8689</v>
      </c>
      <c r="G2078" t="str">
        <f>VLOOKUP(B2078,'Store Size'!A$20:D$28,4,FALSE)</f>
        <v>Small</v>
      </c>
    </row>
    <row r="2079" spans="1:7" x14ac:dyDescent="0.3">
      <c r="A2079" s="1" t="s">
        <v>12</v>
      </c>
      <c r="B2079" s="1" t="str">
        <f>VLOOKUP(A2079,Store_Code!$A$2:$B$10,2,FALSE)</f>
        <v>St Andrews</v>
      </c>
      <c r="C2079" s="2">
        <v>44933</v>
      </c>
      <c r="D2079" s="1" t="s">
        <v>10</v>
      </c>
      <c r="E2079" s="18" t="s">
        <v>7</v>
      </c>
      <c r="F2079" s="18">
        <v>11230</v>
      </c>
      <c r="G2079" t="str">
        <f>VLOOKUP(B2079,'Store Size'!A$20:D$28,4,FALSE)</f>
        <v>Small</v>
      </c>
    </row>
    <row r="2080" spans="1:7" x14ac:dyDescent="0.3">
      <c r="A2080" s="1" t="s">
        <v>12</v>
      </c>
      <c r="B2080" s="1" t="str">
        <f>VLOOKUP(A2080,Store_Code!$A$2:$B$10,2,FALSE)</f>
        <v>St Andrews</v>
      </c>
      <c r="C2080" s="2">
        <v>44934</v>
      </c>
      <c r="D2080" s="1" t="s">
        <v>10</v>
      </c>
      <c r="E2080" s="18" t="s">
        <v>7</v>
      </c>
      <c r="F2080" s="18">
        <v>9839</v>
      </c>
      <c r="G2080" t="str">
        <f>VLOOKUP(B2080,'Store Size'!A$20:D$28,4,FALSE)</f>
        <v>Small</v>
      </c>
    </row>
    <row r="2081" spans="1:7" x14ac:dyDescent="0.3">
      <c r="A2081" s="1" t="s">
        <v>12</v>
      </c>
      <c r="B2081" s="1" t="str">
        <f>VLOOKUP(A2081,Store_Code!$A$2:$B$10,2,FALSE)</f>
        <v>St Andrews</v>
      </c>
      <c r="C2081" s="2">
        <v>44935</v>
      </c>
      <c r="D2081" s="1" t="s">
        <v>10</v>
      </c>
      <c r="E2081" s="18" t="s">
        <v>7</v>
      </c>
      <c r="F2081" s="18">
        <v>8940</v>
      </c>
      <c r="G2081" t="str">
        <f>VLOOKUP(B2081,'Store Size'!A$20:D$28,4,FALSE)</f>
        <v>Small</v>
      </c>
    </row>
    <row r="2082" spans="1:7" x14ac:dyDescent="0.3">
      <c r="A2082" s="1" t="s">
        <v>12</v>
      </c>
      <c r="B2082" s="1" t="str">
        <f>VLOOKUP(A2082,Store_Code!$A$2:$B$10,2,FALSE)</f>
        <v>St Andrews</v>
      </c>
      <c r="C2082" s="2">
        <v>44936</v>
      </c>
      <c r="D2082" s="1" t="s">
        <v>10</v>
      </c>
      <c r="E2082" s="18" t="s">
        <v>7</v>
      </c>
      <c r="F2082" s="18">
        <v>9259</v>
      </c>
      <c r="G2082" t="str">
        <f>VLOOKUP(B2082,'Store Size'!A$20:D$28,4,FALSE)</f>
        <v>Small</v>
      </c>
    </row>
    <row r="2083" spans="1:7" x14ac:dyDescent="0.3">
      <c r="A2083" s="1" t="s">
        <v>12</v>
      </c>
      <c r="B2083" s="1" t="str">
        <f>VLOOKUP(A2083,Store_Code!$A$2:$B$10,2,FALSE)</f>
        <v>St Andrews</v>
      </c>
      <c r="C2083" s="2">
        <v>44937</v>
      </c>
      <c r="D2083" s="1" t="s">
        <v>10</v>
      </c>
      <c r="E2083" s="18" t="s">
        <v>7</v>
      </c>
      <c r="F2083" s="18">
        <v>8470</v>
      </c>
      <c r="G2083" t="str">
        <f>VLOOKUP(B2083,'Store Size'!A$20:D$28,4,FALSE)</f>
        <v>Small</v>
      </c>
    </row>
    <row r="2084" spans="1:7" x14ac:dyDescent="0.3">
      <c r="A2084" s="1" t="s">
        <v>12</v>
      </c>
      <c r="B2084" s="1" t="str">
        <f>VLOOKUP(A2084,Store_Code!$A$2:$B$10,2,FALSE)</f>
        <v>St Andrews</v>
      </c>
      <c r="C2084" s="2">
        <v>44938</v>
      </c>
      <c r="D2084" s="1" t="s">
        <v>10</v>
      </c>
      <c r="E2084" s="18" t="s">
        <v>7</v>
      </c>
      <c r="F2084" s="18">
        <v>9872</v>
      </c>
      <c r="G2084" t="str">
        <f>VLOOKUP(B2084,'Store Size'!A$20:D$28,4,FALSE)</f>
        <v>Small</v>
      </c>
    </row>
    <row r="2085" spans="1:7" x14ac:dyDescent="0.3">
      <c r="A2085" s="1" t="s">
        <v>12</v>
      </c>
      <c r="B2085" s="1" t="str">
        <f>VLOOKUP(A2085,Store_Code!$A$2:$B$10,2,FALSE)</f>
        <v>St Andrews</v>
      </c>
      <c r="C2085" s="2">
        <v>44939</v>
      </c>
      <c r="D2085" s="1" t="s">
        <v>10</v>
      </c>
      <c r="E2085" s="18" t="s">
        <v>7</v>
      </c>
      <c r="F2085" s="18">
        <v>8085</v>
      </c>
      <c r="G2085" t="str">
        <f>VLOOKUP(B2085,'Store Size'!A$20:D$28,4,FALSE)</f>
        <v>Small</v>
      </c>
    </row>
    <row r="2086" spans="1:7" x14ac:dyDescent="0.3">
      <c r="A2086" s="1" t="s">
        <v>12</v>
      </c>
      <c r="B2086" s="1" t="str">
        <f>VLOOKUP(A2086,Store_Code!$A$2:$B$10,2,FALSE)</f>
        <v>St Andrews</v>
      </c>
      <c r="C2086" s="2">
        <v>44940</v>
      </c>
      <c r="D2086" s="1" t="s">
        <v>10</v>
      </c>
      <c r="E2086" s="18" t="s">
        <v>7</v>
      </c>
      <c r="F2086" s="18">
        <v>11358</v>
      </c>
      <c r="G2086" t="str">
        <f>VLOOKUP(B2086,'Store Size'!A$20:D$28,4,FALSE)</f>
        <v>Small</v>
      </c>
    </row>
    <row r="2087" spans="1:7" x14ac:dyDescent="0.3">
      <c r="A2087" s="1" t="s">
        <v>12</v>
      </c>
      <c r="B2087" s="1" t="str">
        <f>VLOOKUP(A2087,Store_Code!$A$2:$B$10,2,FALSE)</f>
        <v>St Andrews</v>
      </c>
      <c r="C2087" s="2">
        <v>44941</v>
      </c>
      <c r="D2087" s="1" t="s">
        <v>10</v>
      </c>
      <c r="E2087" s="18" t="s">
        <v>7</v>
      </c>
      <c r="F2087" s="18">
        <v>9733</v>
      </c>
      <c r="G2087" t="str">
        <f>VLOOKUP(B2087,'Store Size'!A$20:D$28,4,FALSE)</f>
        <v>Small</v>
      </c>
    </row>
    <row r="2088" spans="1:7" x14ac:dyDescent="0.3">
      <c r="A2088" s="1" t="s">
        <v>12</v>
      </c>
      <c r="B2088" s="1" t="str">
        <f>VLOOKUP(A2088,Store_Code!$A$2:$B$10,2,FALSE)</f>
        <v>St Andrews</v>
      </c>
      <c r="C2088" s="2">
        <v>44942</v>
      </c>
      <c r="D2088" s="1" t="s">
        <v>10</v>
      </c>
      <c r="E2088" s="18" t="s">
        <v>7</v>
      </c>
      <c r="F2088" s="18">
        <v>8850</v>
      </c>
      <c r="G2088" t="str">
        <f>VLOOKUP(B2088,'Store Size'!A$20:D$28,4,FALSE)</f>
        <v>Small</v>
      </c>
    </row>
    <row r="2089" spans="1:7" x14ac:dyDescent="0.3">
      <c r="A2089" s="1" t="s">
        <v>12</v>
      </c>
      <c r="B2089" s="1" t="str">
        <f>VLOOKUP(A2089,Store_Code!$A$2:$B$10,2,FALSE)</f>
        <v>St Andrews</v>
      </c>
      <c r="C2089" s="2">
        <v>44943</v>
      </c>
      <c r="D2089" s="1" t="s">
        <v>10</v>
      </c>
      <c r="E2089" s="18" t="s">
        <v>9</v>
      </c>
      <c r="F2089" s="18">
        <v>5783</v>
      </c>
      <c r="G2089" t="str">
        <f>VLOOKUP(B2089,'Store Size'!A$20:D$28,4,FALSE)</f>
        <v>Small</v>
      </c>
    </row>
    <row r="2090" spans="1:7" x14ac:dyDescent="0.3">
      <c r="A2090" s="1" t="s">
        <v>12</v>
      </c>
      <c r="B2090" s="1" t="str">
        <f>VLOOKUP(A2090,Store_Code!$A$2:$B$10,2,FALSE)</f>
        <v>St Andrews</v>
      </c>
      <c r="C2090" s="2">
        <v>44944</v>
      </c>
      <c r="D2090" s="1" t="s">
        <v>10</v>
      </c>
      <c r="E2090" s="18" t="s">
        <v>9</v>
      </c>
      <c r="F2090" s="18">
        <v>4763</v>
      </c>
      <c r="G2090" t="str">
        <f>VLOOKUP(B2090,'Store Size'!A$20:D$28,4,FALSE)</f>
        <v>Small</v>
      </c>
    </row>
    <row r="2091" spans="1:7" x14ac:dyDescent="0.3">
      <c r="A2091" s="1" t="s">
        <v>12</v>
      </c>
      <c r="B2091" s="1" t="str">
        <f>VLOOKUP(A2091,Store_Code!$A$2:$B$10,2,FALSE)</f>
        <v>St Andrews</v>
      </c>
      <c r="C2091" s="2">
        <v>44945</v>
      </c>
      <c r="D2091" s="1" t="s">
        <v>10</v>
      </c>
      <c r="E2091" s="18" t="s">
        <v>9</v>
      </c>
      <c r="F2091" s="18">
        <v>4928</v>
      </c>
      <c r="G2091" t="str">
        <f>VLOOKUP(B2091,'Store Size'!A$20:D$28,4,FALSE)</f>
        <v>Small</v>
      </c>
    </row>
    <row r="2092" spans="1:7" x14ac:dyDescent="0.3">
      <c r="A2092" s="1" t="s">
        <v>12</v>
      </c>
      <c r="B2092" s="1" t="str">
        <f>VLOOKUP(A2092,Store_Code!$A$2:$B$10,2,FALSE)</f>
        <v>St Andrews</v>
      </c>
      <c r="C2092" s="2">
        <v>44946</v>
      </c>
      <c r="D2092" s="1" t="s">
        <v>10</v>
      </c>
      <c r="E2092" s="18" t="s">
        <v>9</v>
      </c>
      <c r="F2092" s="18">
        <v>6159</v>
      </c>
      <c r="G2092" t="str">
        <f>VLOOKUP(B2092,'Store Size'!A$20:D$28,4,FALSE)</f>
        <v>Small</v>
      </c>
    </row>
    <row r="2093" spans="1:7" x14ac:dyDescent="0.3">
      <c r="A2093" s="1" t="s">
        <v>12</v>
      </c>
      <c r="B2093" s="1" t="str">
        <f>VLOOKUP(A2093,Store_Code!$A$2:$B$10,2,FALSE)</f>
        <v>St Andrews</v>
      </c>
      <c r="C2093" s="2">
        <v>44947</v>
      </c>
      <c r="D2093" s="1" t="s">
        <v>10</v>
      </c>
      <c r="E2093" s="18" t="s">
        <v>9</v>
      </c>
      <c r="F2093" s="18">
        <v>5183</v>
      </c>
      <c r="G2093" t="str">
        <f>VLOOKUP(B2093,'Store Size'!A$20:D$28,4,FALSE)</f>
        <v>Small</v>
      </c>
    </row>
    <row r="2094" spans="1:7" x14ac:dyDescent="0.3">
      <c r="A2094" s="1" t="s">
        <v>12</v>
      </c>
      <c r="B2094" s="1" t="str">
        <f>VLOOKUP(A2094,Store_Code!$A$2:$B$10,2,FALSE)</f>
        <v>St Andrews</v>
      </c>
      <c r="C2094" s="2">
        <v>44948</v>
      </c>
      <c r="D2094" s="1" t="s">
        <v>10</v>
      </c>
      <c r="E2094" s="18" t="s">
        <v>9</v>
      </c>
      <c r="F2094" s="18">
        <v>5836</v>
      </c>
      <c r="G2094" t="str">
        <f>VLOOKUP(B2094,'Store Size'!A$20:D$28,4,FALSE)</f>
        <v>Small</v>
      </c>
    </row>
    <row r="2095" spans="1:7" x14ac:dyDescent="0.3">
      <c r="A2095" s="1" t="s">
        <v>12</v>
      </c>
      <c r="B2095" s="1" t="str">
        <f>VLOOKUP(A2095,Store_Code!$A$2:$B$10,2,FALSE)</f>
        <v>St Andrews</v>
      </c>
      <c r="C2095" s="2">
        <v>44949</v>
      </c>
      <c r="D2095" s="1" t="s">
        <v>10</v>
      </c>
      <c r="E2095" s="18" t="s">
        <v>9</v>
      </c>
      <c r="F2095" s="18">
        <v>5302</v>
      </c>
      <c r="G2095" t="str">
        <f>VLOOKUP(B2095,'Store Size'!A$20:D$28,4,FALSE)</f>
        <v>Small</v>
      </c>
    </row>
    <row r="2096" spans="1:7" x14ac:dyDescent="0.3">
      <c r="A2096" s="1" t="s">
        <v>12</v>
      </c>
      <c r="B2096" s="1" t="str">
        <f>VLOOKUP(A2096,Store_Code!$A$2:$B$10,2,FALSE)</f>
        <v>St Andrews</v>
      </c>
      <c r="C2096" s="2">
        <v>44950</v>
      </c>
      <c r="D2096" s="1" t="s">
        <v>10</v>
      </c>
      <c r="E2096" s="18" t="s">
        <v>9</v>
      </c>
      <c r="F2096" s="18">
        <v>5439</v>
      </c>
      <c r="G2096" t="str">
        <f>VLOOKUP(B2096,'Store Size'!A$20:D$28,4,FALSE)</f>
        <v>Small</v>
      </c>
    </row>
    <row r="2097" spans="1:7" x14ac:dyDescent="0.3">
      <c r="A2097" s="1" t="s">
        <v>12</v>
      </c>
      <c r="B2097" s="1" t="str">
        <f>VLOOKUP(A2097,Store_Code!$A$2:$B$10,2,FALSE)</f>
        <v>St Andrews</v>
      </c>
      <c r="C2097" s="2">
        <v>44951</v>
      </c>
      <c r="D2097" s="1" t="s">
        <v>10</v>
      </c>
      <c r="E2097" s="18" t="s">
        <v>9</v>
      </c>
      <c r="F2097" s="18">
        <v>4940</v>
      </c>
      <c r="G2097" t="str">
        <f>VLOOKUP(B2097,'Store Size'!A$20:D$28,4,FALSE)</f>
        <v>Small</v>
      </c>
    </row>
    <row r="2098" spans="1:7" x14ac:dyDescent="0.3">
      <c r="A2098" s="1" t="s">
        <v>12</v>
      </c>
      <c r="B2098" s="1" t="str">
        <f>VLOOKUP(A2098,Store_Code!$A$2:$B$10,2,FALSE)</f>
        <v>St Andrews</v>
      </c>
      <c r="C2098" s="2">
        <v>44952</v>
      </c>
      <c r="D2098" s="1" t="s">
        <v>10</v>
      </c>
      <c r="E2098" s="18" t="s">
        <v>9</v>
      </c>
      <c r="F2098" s="18">
        <v>4975</v>
      </c>
      <c r="G2098" t="str">
        <f>VLOOKUP(B2098,'Store Size'!A$20:D$28,4,FALSE)</f>
        <v>Small</v>
      </c>
    </row>
    <row r="2099" spans="1:7" x14ac:dyDescent="0.3">
      <c r="A2099" s="1" t="s">
        <v>12</v>
      </c>
      <c r="B2099" s="1" t="str">
        <f>VLOOKUP(A2099,Store_Code!$A$2:$B$10,2,FALSE)</f>
        <v>St Andrews</v>
      </c>
      <c r="C2099" s="2">
        <v>44953</v>
      </c>
      <c r="D2099" s="1" t="s">
        <v>10</v>
      </c>
      <c r="E2099" s="18" t="s">
        <v>9</v>
      </c>
      <c r="F2099" s="18">
        <v>5324</v>
      </c>
      <c r="G2099" t="str">
        <f>VLOOKUP(B2099,'Store Size'!A$20:D$28,4,FALSE)</f>
        <v>Small</v>
      </c>
    </row>
    <row r="2100" spans="1:7" x14ac:dyDescent="0.3">
      <c r="A2100" s="1" t="s">
        <v>12</v>
      </c>
      <c r="B2100" s="1" t="str">
        <f>VLOOKUP(A2100,Store_Code!$A$2:$B$10,2,FALSE)</f>
        <v>St Andrews</v>
      </c>
      <c r="C2100" s="2">
        <v>44954</v>
      </c>
      <c r="D2100" s="1" t="s">
        <v>10</v>
      </c>
      <c r="E2100" s="18" t="s">
        <v>9</v>
      </c>
      <c r="F2100" s="18">
        <v>4930</v>
      </c>
      <c r="G2100" t="str">
        <f>VLOOKUP(B2100,'Store Size'!A$20:D$28,4,FALSE)</f>
        <v>Small</v>
      </c>
    </row>
    <row r="2101" spans="1:7" x14ac:dyDescent="0.3">
      <c r="A2101" s="1" t="s">
        <v>12</v>
      </c>
      <c r="B2101" s="1" t="str">
        <f>VLOOKUP(A2101,Store_Code!$A$2:$B$10,2,FALSE)</f>
        <v>St Andrews</v>
      </c>
      <c r="C2101" s="2">
        <v>44955</v>
      </c>
      <c r="D2101" s="1" t="s">
        <v>10</v>
      </c>
      <c r="E2101" s="18" t="s">
        <v>9</v>
      </c>
      <c r="F2101" s="18">
        <v>6109</v>
      </c>
      <c r="G2101" t="str">
        <f>VLOOKUP(B2101,'Store Size'!A$20:D$28,4,FALSE)</f>
        <v>Small</v>
      </c>
    </row>
    <row r="2102" spans="1:7" x14ac:dyDescent="0.3">
      <c r="A2102" s="1" t="s">
        <v>12</v>
      </c>
      <c r="B2102" s="1" t="str">
        <f>VLOOKUP(A2102,Store_Code!$A$2:$B$10,2,FALSE)</f>
        <v>St Andrews</v>
      </c>
      <c r="C2102" s="2">
        <v>44956</v>
      </c>
      <c r="D2102" s="1" t="s">
        <v>10</v>
      </c>
      <c r="E2102" s="18" t="s">
        <v>9</v>
      </c>
      <c r="F2102" s="18">
        <v>5039</v>
      </c>
      <c r="G2102" t="str">
        <f>VLOOKUP(B2102,'Store Size'!A$20:D$28,4,FALSE)</f>
        <v>Small</v>
      </c>
    </row>
    <row r="2103" spans="1:7" x14ac:dyDescent="0.3">
      <c r="A2103" s="1" t="s">
        <v>12</v>
      </c>
      <c r="B2103" s="1" t="str">
        <f>VLOOKUP(A2103,Store_Code!$A$2:$B$10,2,FALSE)</f>
        <v>St Andrews</v>
      </c>
      <c r="C2103" s="2">
        <v>44957</v>
      </c>
      <c r="D2103" s="1" t="s">
        <v>10</v>
      </c>
      <c r="E2103" s="18" t="s">
        <v>9</v>
      </c>
      <c r="F2103" s="18">
        <v>5949</v>
      </c>
      <c r="G2103" t="str">
        <f>VLOOKUP(B2103,'Store Size'!A$20:D$28,4,FALSE)</f>
        <v>Small</v>
      </c>
    </row>
    <row r="2104" spans="1:7" x14ac:dyDescent="0.3">
      <c r="A2104" s="1" t="s">
        <v>12</v>
      </c>
      <c r="B2104" s="1" t="str">
        <f>VLOOKUP(A2104,Store_Code!$A$2:$B$10,2,FALSE)</f>
        <v>St Andrews</v>
      </c>
      <c r="C2104" s="2">
        <v>44958</v>
      </c>
      <c r="D2104" s="1" t="s">
        <v>10</v>
      </c>
      <c r="E2104" s="18" t="s">
        <v>7</v>
      </c>
      <c r="F2104" s="18">
        <v>7187</v>
      </c>
      <c r="G2104" t="str">
        <f>VLOOKUP(B2104,'Store Size'!A$20:D$28,4,FALSE)</f>
        <v>Small</v>
      </c>
    </row>
    <row r="2105" spans="1:7" x14ac:dyDescent="0.3">
      <c r="A2105" s="1" t="s">
        <v>12</v>
      </c>
      <c r="B2105" s="1" t="str">
        <f>VLOOKUP(A2105,Store_Code!$A$2:$B$10,2,FALSE)</f>
        <v>St Andrews</v>
      </c>
      <c r="C2105" s="2">
        <v>44959</v>
      </c>
      <c r="D2105" s="1" t="s">
        <v>10</v>
      </c>
      <c r="E2105" s="18" t="s">
        <v>7</v>
      </c>
      <c r="F2105" s="18">
        <v>6453</v>
      </c>
      <c r="G2105" t="str">
        <f>VLOOKUP(B2105,'Store Size'!A$20:D$28,4,FALSE)</f>
        <v>Small</v>
      </c>
    </row>
    <row r="2106" spans="1:7" x14ac:dyDescent="0.3">
      <c r="A2106" s="1" t="s">
        <v>12</v>
      </c>
      <c r="B2106" s="1" t="str">
        <f>VLOOKUP(A2106,Store_Code!$A$2:$B$10,2,FALSE)</f>
        <v>St Andrews</v>
      </c>
      <c r="C2106" s="2">
        <v>44960</v>
      </c>
      <c r="D2106" s="1" t="s">
        <v>10</v>
      </c>
      <c r="E2106" s="18" t="s">
        <v>7</v>
      </c>
      <c r="F2106" s="18">
        <v>6676</v>
      </c>
      <c r="G2106" t="str">
        <f>VLOOKUP(B2106,'Store Size'!A$20:D$28,4,FALSE)</f>
        <v>Small</v>
      </c>
    </row>
    <row r="2107" spans="1:7" x14ac:dyDescent="0.3">
      <c r="A2107" s="1" t="s">
        <v>12</v>
      </c>
      <c r="B2107" s="1" t="str">
        <f>VLOOKUP(A2107,Store_Code!$A$2:$B$10,2,FALSE)</f>
        <v>St Andrews</v>
      </c>
      <c r="C2107" s="2">
        <v>44961</v>
      </c>
      <c r="D2107" s="1" t="s">
        <v>10</v>
      </c>
      <c r="E2107" s="18" t="s">
        <v>7</v>
      </c>
      <c r="F2107" s="18">
        <v>6959</v>
      </c>
      <c r="G2107" t="str">
        <f>VLOOKUP(B2107,'Store Size'!A$20:D$28,4,FALSE)</f>
        <v>Small</v>
      </c>
    </row>
    <row r="2108" spans="1:7" x14ac:dyDescent="0.3">
      <c r="A2108" s="1" t="s">
        <v>12</v>
      </c>
      <c r="B2108" s="1" t="str">
        <f>VLOOKUP(A2108,Store_Code!$A$2:$B$10,2,FALSE)</f>
        <v>St Andrews</v>
      </c>
      <c r="C2108" s="2">
        <v>44962</v>
      </c>
      <c r="D2108" s="1" t="s">
        <v>10</v>
      </c>
      <c r="E2108" s="18" t="s">
        <v>7</v>
      </c>
      <c r="F2108" s="18">
        <v>7734</v>
      </c>
      <c r="G2108" t="str">
        <f>VLOOKUP(B2108,'Store Size'!A$20:D$28,4,FALSE)</f>
        <v>Small</v>
      </c>
    </row>
    <row r="2109" spans="1:7" x14ac:dyDescent="0.3">
      <c r="A2109" s="1" t="s">
        <v>12</v>
      </c>
      <c r="B2109" s="1" t="str">
        <f>VLOOKUP(A2109,Store_Code!$A$2:$B$10,2,FALSE)</f>
        <v>St Andrews</v>
      </c>
      <c r="C2109" s="2">
        <v>44963</v>
      </c>
      <c r="D2109" s="1" t="s">
        <v>10</v>
      </c>
      <c r="E2109" s="18" t="s">
        <v>7</v>
      </c>
      <c r="F2109" s="18">
        <v>7370</v>
      </c>
      <c r="G2109" t="str">
        <f>VLOOKUP(B2109,'Store Size'!A$20:D$28,4,FALSE)</f>
        <v>Small</v>
      </c>
    </row>
    <row r="2110" spans="1:7" x14ac:dyDescent="0.3">
      <c r="A2110" s="1" t="s">
        <v>12</v>
      </c>
      <c r="B2110" s="1" t="str">
        <f>VLOOKUP(A2110,Store_Code!$A$2:$B$10,2,FALSE)</f>
        <v>St Andrews</v>
      </c>
      <c r="C2110" s="2">
        <v>44964</v>
      </c>
      <c r="D2110" s="1" t="s">
        <v>10</v>
      </c>
      <c r="E2110" s="18" t="s">
        <v>7</v>
      </c>
      <c r="F2110" s="18">
        <v>6390</v>
      </c>
      <c r="G2110" t="str">
        <f>VLOOKUP(B2110,'Store Size'!A$20:D$28,4,FALSE)</f>
        <v>Small</v>
      </c>
    </row>
    <row r="2111" spans="1:7" x14ac:dyDescent="0.3">
      <c r="A2111" s="1" t="s">
        <v>12</v>
      </c>
      <c r="B2111" s="1" t="str">
        <f>VLOOKUP(A2111,Store_Code!$A$2:$B$10,2,FALSE)</f>
        <v>St Andrews</v>
      </c>
      <c r="C2111" s="2">
        <v>44966</v>
      </c>
      <c r="D2111" s="1" t="s">
        <v>10</v>
      </c>
      <c r="E2111" s="18" t="s">
        <v>7</v>
      </c>
      <c r="F2111" s="18">
        <v>6934</v>
      </c>
      <c r="G2111" t="str">
        <f>VLOOKUP(B2111,'Store Size'!A$20:D$28,4,FALSE)</f>
        <v>Small</v>
      </c>
    </row>
    <row r="2112" spans="1:7" x14ac:dyDescent="0.3">
      <c r="A2112" s="1" t="s">
        <v>12</v>
      </c>
      <c r="B2112" s="1" t="str">
        <f>VLOOKUP(A2112,Store_Code!$A$2:$B$10,2,FALSE)</f>
        <v>St Andrews</v>
      </c>
      <c r="C2112" s="2">
        <v>44967</v>
      </c>
      <c r="D2112" s="1" t="s">
        <v>10</v>
      </c>
      <c r="E2112" s="18" t="s">
        <v>7</v>
      </c>
      <c r="F2112" s="18">
        <v>6516</v>
      </c>
      <c r="G2112" t="str">
        <f>VLOOKUP(B2112,'Store Size'!A$20:D$28,4,FALSE)</f>
        <v>Small</v>
      </c>
    </row>
    <row r="2113" spans="1:7" x14ac:dyDescent="0.3">
      <c r="A2113" s="1" t="s">
        <v>12</v>
      </c>
      <c r="B2113" s="1" t="str">
        <f>VLOOKUP(A2113,Store_Code!$A$2:$B$10,2,FALSE)</f>
        <v>St Andrews</v>
      </c>
      <c r="C2113" s="2">
        <v>44968</v>
      </c>
      <c r="D2113" s="1" t="s">
        <v>10</v>
      </c>
      <c r="E2113" s="18" t="s">
        <v>7</v>
      </c>
      <c r="F2113" s="18">
        <v>6427</v>
      </c>
      <c r="G2113" t="str">
        <f>VLOOKUP(B2113,'Store Size'!A$20:D$28,4,FALSE)</f>
        <v>Small</v>
      </c>
    </row>
    <row r="2114" spans="1:7" x14ac:dyDescent="0.3">
      <c r="A2114" s="1" t="s">
        <v>12</v>
      </c>
      <c r="B2114" s="1" t="str">
        <f>VLOOKUP(A2114,Store_Code!$A$2:$B$10,2,FALSE)</f>
        <v>St Andrews</v>
      </c>
      <c r="C2114" s="2">
        <v>44969</v>
      </c>
      <c r="D2114" s="1" t="s">
        <v>10</v>
      </c>
      <c r="E2114" s="18" t="s">
        <v>7</v>
      </c>
      <c r="F2114" s="18">
        <v>6633</v>
      </c>
      <c r="G2114" t="str">
        <f>VLOOKUP(B2114,'Store Size'!A$20:D$28,4,FALSE)</f>
        <v>Small</v>
      </c>
    </row>
    <row r="2115" spans="1:7" x14ac:dyDescent="0.3">
      <c r="A2115" s="1" t="s">
        <v>12</v>
      </c>
      <c r="B2115" s="1" t="str">
        <f>VLOOKUP(A2115,Store_Code!$A$2:$B$10,2,FALSE)</f>
        <v>St Andrews</v>
      </c>
      <c r="C2115" s="2">
        <v>44970</v>
      </c>
      <c r="D2115" s="1" t="s">
        <v>10</v>
      </c>
      <c r="E2115" s="18" t="s">
        <v>7</v>
      </c>
      <c r="F2115" s="18">
        <v>6974</v>
      </c>
      <c r="G2115" t="str">
        <f>VLOOKUP(B2115,'Store Size'!A$20:D$28,4,FALSE)</f>
        <v>Small</v>
      </c>
    </row>
    <row r="2116" spans="1:7" x14ac:dyDescent="0.3">
      <c r="A2116" s="1" t="s">
        <v>12</v>
      </c>
      <c r="B2116" s="1" t="str">
        <f>VLOOKUP(A2116,Store_Code!$A$2:$B$10,2,FALSE)</f>
        <v>St Andrews</v>
      </c>
      <c r="C2116" s="2">
        <v>44971</v>
      </c>
      <c r="D2116" s="1" t="s">
        <v>10</v>
      </c>
      <c r="E2116" s="18" t="s">
        <v>7</v>
      </c>
      <c r="F2116" s="18">
        <v>7227</v>
      </c>
      <c r="G2116" t="str">
        <f>VLOOKUP(B2116,'Store Size'!A$20:D$28,4,FALSE)</f>
        <v>Small</v>
      </c>
    </row>
    <row r="2117" spans="1:7" x14ac:dyDescent="0.3">
      <c r="A2117" s="1" t="s">
        <v>12</v>
      </c>
      <c r="B2117" s="1" t="str">
        <f>VLOOKUP(A2117,Store_Code!$A$2:$B$10,2,FALSE)</f>
        <v>St Andrews</v>
      </c>
      <c r="C2117" s="2">
        <v>44972</v>
      </c>
      <c r="D2117" s="1" t="s">
        <v>10</v>
      </c>
      <c r="E2117" s="18" t="s">
        <v>7</v>
      </c>
      <c r="F2117" s="18">
        <v>6864</v>
      </c>
      <c r="G2117" t="str">
        <f>VLOOKUP(B2117,'Store Size'!A$20:D$28,4,FALSE)</f>
        <v>Small</v>
      </c>
    </row>
    <row r="2118" spans="1:7" x14ac:dyDescent="0.3">
      <c r="A2118" s="1" t="s">
        <v>12</v>
      </c>
      <c r="B2118" s="1" t="str">
        <f>VLOOKUP(A2118,Store_Code!$A$2:$B$10,2,FALSE)</f>
        <v>St Andrews</v>
      </c>
      <c r="C2118" s="2">
        <v>44973</v>
      </c>
      <c r="D2118" s="1" t="s">
        <v>10</v>
      </c>
      <c r="E2118" s="18" t="s">
        <v>7</v>
      </c>
      <c r="F2118" s="18">
        <v>7027</v>
      </c>
      <c r="G2118" t="str">
        <f>VLOOKUP(B2118,'Store Size'!A$20:D$28,4,FALSE)</f>
        <v>Small</v>
      </c>
    </row>
    <row r="2119" spans="1:7" x14ac:dyDescent="0.3">
      <c r="A2119" s="1" t="s">
        <v>12</v>
      </c>
      <c r="B2119" s="1" t="str">
        <f>VLOOKUP(A2119,Store_Code!$A$2:$B$10,2,FALSE)</f>
        <v>St Andrews</v>
      </c>
      <c r="C2119" s="2">
        <v>44974</v>
      </c>
      <c r="D2119" s="1" t="s">
        <v>10</v>
      </c>
      <c r="E2119" s="18" t="s">
        <v>9</v>
      </c>
      <c r="F2119" s="18">
        <v>5430</v>
      </c>
      <c r="G2119" t="str">
        <f>VLOOKUP(B2119,'Store Size'!A$20:D$28,4,FALSE)</f>
        <v>Small</v>
      </c>
    </row>
    <row r="2120" spans="1:7" x14ac:dyDescent="0.3">
      <c r="A2120" s="1" t="s">
        <v>12</v>
      </c>
      <c r="B2120" s="1" t="str">
        <f>VLOOKUP(A2120,Store_Code!$A$2:$B$10,2,FALSE)</f>
        <v>St Andrews</v>
      </c>
      <c r="C2120" s="2">
        <v>44975</v>
      </c>
      <c r="D2120" s="1" t="s">
        <v>10</v>
      </c>
      <c r="E2120" s="18" t="s">
        <v>9</v>
      </c>
      <c r="F2120" s="18">
        <v>5212</v>
      </c>
      <c r="G2120" t="str">
        <f>VLOOKUP(B2120,'Store Size'!A$20:D$28,4,FALSE)</f>
        <v>Small</v>
      </c>
    </row>
    <row r="2121" spans="1:7" x14ac:dyDescent="0.3">
      <c r="A2121" s="1" t="s">
        <v>12</v>
      </c>
      <c r="B2121" s="1" t="str">
        <f>VLOOKUP(A2121,Store_Code!$A$2:$B$10,2,FALSE)</f>
        <v>St Andrews</v>
      </c>
      <c r="C2121" s="2">
        <v>44976</v>
      </c>
      <c r="D2121" s="1" t="s">
        <v>10</v>
      </c>
      <c r="E2121" s="18" t="s">
        <v>9</v>
      </c>
      <c r="F2121" s="18">
        <v>5685</v>
      </c>
      <c r="G2121" t="str">
        <f>VLOOKUP(B2121,'Store Size'!A$20:D$28,4,FALSE)</f>
        <v>Small</v>
      </c>
    </row>
    <row r="2122" spans="1:7" x14ac:dyDescent="0.3">
      <c r="A2122" s="1" t="s">
        <v>12</v>
      </c>
      <c r="B2122" s="1" t="str">
        <f>VLOOKUP(A2122,Store_Code!$A$2:$B$10,2,FALSE)</f>
        <v>St Andrews</v>
      </c>
      <c r="C2122" s="2">
        <v>44977</v>
      </c>
      <c r="D2122" s="1" t="s">
        <v>10</v>
      </c>
      <c r="E2122" s="18" t="s">
        <v>9</v>
      </c>
      <c r="F2122" s="18">
        <v>6172</v>
      </c>
      <c r="G2122" t="str">
        <f>VLOOKUP(B2122,'Store Size'!A$20:D$28,4,FALSE)</f>
        <v>Small</v>
      </c>
    </row>
    <row r="2123" spans="1:7" x14ac:dyDescent="0.3">
      <c r="A2123" s="1" t="s">
        <v>12</v>
      </c>
      <c r="B2123" s="1" t="str">
        <f>VLOOKUP(A2123,Store_Code!$A$2:$B$10,2,FALSE)</f>
        <v>St Andrews</v>
      </c>
      <c r="C2123" s="2">
        <v>44978</v>
      </c>
      <c r="D2123" s="1" t="s">
        <v>10</v>
      </c>
      <c r="E2123" s="18" t="s">
        <v>9</v>
      </c>
      <c r="F2123" s="18">
        <v>5773</v>
      </c>
      <c r="G2123" t="str">
        <f>VLOOKUP(B2123,'Store Size'!A$20:D$28,4,FALSE)</f>
        <v>Small</v>
      </c>
    </row>
    <row r="2124" spans="1:7" x14ac:dyDescent="0.3">
      <c r="A2124" s="1" t="s">
        <v>12</v>
      </c>
      <c r="B2124" s="1" t="str">
        <f>VLOOKUP(A2124,Store_Code!$A$2:$B$10,2,FALSE)</f>
        <v>St Andrews</v>
      </c>
      <c r="C2124" s="2">
        <v>44979</v>
      </c>
      <c r="D2124" s="1" t="s">
        <v>10</v>
      </c>
      <c r="E2124" s="18" t="s">
        <v>9</v>
      </c>
      <c r="F2124" s="18">
        <v>5627</v>
      </c>
      <c r="G2124" t="str">
        <f>VLOOKUP(B2124,'Store Size'!A$20:D$28,4,FALSE)</f>
        <v>Small</v>
      </c>
    </row>
    <row r="2125" spans="1:7" x14ac:dyDescent="0.3">
      <c r="A2125" s="1" t="s">
        <v>12</v>
      </c>
      <c r="B2125" s="1" t="str">
        <f>VLOOKUP(A2125,Store_Code!$A$2:$B$10,2,FALSE)</f>
        <v>St Andrews</v>
      </c>
      <c r="C2125" s="2">
        <v>44980</v>
      </c>
      <c r="D2125" s="1" t="s">
        <v>10</v>
      </c>
      <c r="E2125" s="18" t="s">
        <v>9</v>
      </c>
      <c r="F2125" s="18">
        <v>5369</v>
      </c>
      <c r="G2125" t="str">
        <f>VLOOKUP(B2125,'Store Size'!A$20:D$28,4,FALSE)</f>
        <v>Small</v>
      </c>
    </row>
    <row r="2126" spans="1:7" x14ac:dyDescent="0.3">
      <c r="A2126" s="1" t="s">
        <v>12</v>
      </c>
      <c r="B2126" s="1" t="str">
        <f>VLOOKUP(A2126,Store_Code!$A$2:$B$10,2,FALSE)</f>
        <v>St Andrews</v>
      </c>
      <c r="C2126" s="2">
        <v>44981</v>
      </c>
      <c r="D2126" s="1" t="s">
        <v>10</v>
      </c>
      <c r="E2126" s="18" t="s">
        <v>9</v>
      </c>
      <c r="F2126" s="18">
        <v>5420</v>
      </c>
      <c r="G2126" t="str">
        <f>VLOOKUP(B2126,'Store Size'!A$20:D$28,4,FALSE)</f>
        <v>Small</v>
      </c>
    </row>
    <row r="2127" spans="1:7" x14ac:dyDescent="0.3">
      <c r="A2127" s="1" t="s">
        <v>12</v>
      </c>
      <c r="B2127" s="1" t="str">
        <f>VLOOKUP(A2127,Store_Code!$A$2:$B$10,2,FALSE)</f>
        <v>St Andrews</v>
      </c>
      <c r="C2127" s="2">
        <v>44982</v>
      </c>
      <c r="D2127" s="1" t="s">
        <v>10</v>
      </c>
      <c r="E2127" s="18" t="s">
        <v>9</v>
      </c>
      <c r="F2127" s="18">
        <v>5761</v>
      </c>
      <c r="G2127" t="str">
        <f>VLOOKUP(B2127,'Store Size'!A$20:D$28,4,FALSE)</f>
        <v>Small</v>
      </c>
    </row>
    <row r="2128" spans="1:7" x14ac:dyDescent="0.3">
      <c r="A2128" s="1" t="s">
        <v>12</v>
      </c>
      <c r="B2128" s="1" t="str">
        <f>VLOOKUP(A2128,Store_Code!$A$2:$B$10,2,FALSE)</f>
        <v>St Andrews</v>
      </c>
      <c r="C2128" s="2">
        <v>44983</v>
      </c>
      <c r="D2128" s="1" t="s">
        <v>10</v>
      </c>
      <c r="E2128" s="18" t="s">
        <v>9</v>
      </c>
      <c r="F2128" s="18">
        <v>6084</v>
      </c>
      <c r="G2128" t="str">
        <f>VLOOKUP(B2128,'Store Size'!A$20:D$28,4,FALSE)</f>
        <v>Small</v>
      </c>
    </row>
    <row r="2129" spans="1:7" x14ac:dyDescent="0.3">
      <c r="A2129" s="1" t="s">
        <v>12</v>
      </c>
      <c r="B2129" s="1" t="str">
        <f>VLOOKUP(A2129,Store_Code!$A$2:$B$10,2,FALSE)</f>
        <v>St Andrews</v>
      </c>
      <c r="C2129" s="2">
        <v>44984</v>
      </c>
      <c r="D2129" s="1" t="s">
        <v>10</v>
      </c>
      <c r="E2129" s="18" t="s">
        <v>9</v>
      </c>
      <c r="F2129" s="18">
        <v>4858</v>
      </c>
      <c r="G2129" t="str">
        <f>VLOOKUP(B2129,'Store Size'!A$20:D$28,4,FALSE)</f>
        <v>Small</v>
      </c>
    </row>
    <row r="2130" spans="1:7" x14ac:dyDescent="0.3">
      <c r="A2130" s="1" t="s">
        <v>12</v>
      </c>
      <c r="B2130" s="1" t="str">
        <f>VLOOKUP(A2130,Store_Code!$A$2:$B$10,2,FALSE)</f>
        <v>St Andrews</v>
      </c>
      <c r="C2130" s="2">
        <v>44985</v>
      </c>
      <c r="D2130" s="1" t="s">
        <v>10</v>
      </c>
      <c r="E2130" s="18" t="s">
        <v>9</v>
      </c>
      <c r="F2130" s="18">
        <v>4718</v>
      </c>
      <c r="G2130" t="str">
        <f>VLOOKUP(B2130,'Store Size'!A$20:D$28,4,FALSE)</f>
        <v>Small</v>
      </c>
    </row>
    <row r="2131" spans="1:7" x14ac:dyDescent="0.3">
      <c r="A2131" s="1" t="s">
        <v>12</v>
      </c>
      <c r="B2131" s="1" t="str">
        <f>VLOOKUP(A2131,Store_Code!$A$2:$B$10,2,FALSE)</f>
        <v>St Andrews</v>
      </c>
      <c r="C2131" s="2">
        <v>44986</v>
      </c>
      <c r="D2131" s="1" t="s">
        <v>10</v>
      </c>
      <c r="E2131" s="18" t="s">
        <v>9</v>
      </c>
      <c r="F2131" s="18">
        <v>5948</v>
      </c>
      <c r="G2131" t="str">
        <f>VLOOKUP(B2131,'Store Size'!A$20:D$28,4,FALSE)</f>
        <v>Small</v>
      </c>
    </row>
    <row r="2132" spans="1:7" x14ac:dyDescent="0.3">
      <c r="A2132" s="1" t="s">
        <v>12</v>
      </c>
      <c r="B2132" s="1" t="str">
        <f>VLOOKUP(A2132,Store_Code!$A$2:$B$10,2,FALSE)</f>
        <v>St Andrews</v>
      </c>
      <c r="C2132" s="2">
        <v>44987</v>
      </c>
      <c r="D2132" s="1" t="s">
        <v>10</v>
      </c>
      <c r="E2132" s="18" t="s">
        <v>9</v>
      </c>
      <c r="F2132" s="18">
        <v>5939</v>
      </c>
      <c r="G2132" t="str">
        <f>VLOOKUP(B2132,'Store Size'!A$20:D$28,4,FALSE)</f>
        <v>Small</v>
      </c>
    </row>
    <row r="2133" spans="1:7" x14ac:dyDescent="0.3">
      <c r="A2133" s="1" t="s">
        <v>12</v>
      </c>
      <c r="B2133" s="1" t="str">
        <f>VLOOKUP(A2133,Store_Code!$A$2:$B$10,2,FALSE)</f>
        <v>St Andrews</v>
      </c>
      <c r="C2133" s="2">
        <v>44988</v>
      </c>
      <c r="D2133" s="1" t="s">
        <v>10</v>
      </c>
      <c r="E2133" s="18" t="s">
        <v>9</v>
      </c>
      <c r="F2133" s="18">
        <v>4725</v>
      </c>
      <c r="G2133" t="str">
        <f>VLOOKUP(B2133,'Store Size'!A$20:D$28,4,FALSE)</f>
        <v>Small</v>
      </c>
    </row>
    <row r="2134" spans="1:7" x14ac:dyDescent="0.3">
      <c r="A2134" s="1" t="s">
        <v>12</v>
      </c>
      <c r="B2134" s="1" t="str">
        <f>VLOOKUP(A2134,Store_Code!$A$2:$B$10,2,FALSE)</f>
        <v>St Andrews</v>
      </c>
      <c r="C2134" s="2">
        <v>44989</v>
      </c>
      <c r="D2134" s="1" t="s">
        <v>10</v>
      </c>
      <c r="E2134" s="18" t="s">
        <v>9</v>
      </c>
      <c r="F2134" s="18">
        <v>5432</v>
      </c>
      <c r="G2134" t="str">
        <f>VLOOKUP(B2134,'Store Size'!A$20:D$28,4,FALSE)</f>
        <v>Small</v>
      </c>
    </row>
    <row r="2135" spans="1:7" x14ac:dyDescent="0.3">
      <c r="A2135" s="1" t="s">
        <v>12</v>
      </c>
      <c r="B2135" s="1" t="str">
        <f>VLOOKUP(A2135,Store_Code!$A$2:$B$10,2,FALSE)</f>
        <v>St Andrews</v>
      </c>
      <c r="C2135" s="2">
        <v>44990</v>
      </c>
      <c r="D2135" s="1" t="s">
        <v>10</v>
      </c>
      <c r="E2135" s="18" t="s">
        <v>9</v>
      </c>
      <c r="F2135" s="18">
        <v>5382</v>
      </c>
      <c r="G2135" t="str">
        <f>VLOOKUP(B2135,'Store Size'!A$20:D$28,4,FALSE)</f>
        <v>Small</v>
      </c>
    </row>
    <row r="2136" spans="1:7" x14ac:dyDescent="0.3">
      <c r="A2136" s="1" t="s">
        <v>12</v>
      </c>
      <c r="B2136" s="1" t="str">
        <f>VLOOKUP(A2136,Store_Code!$A$2:$B$10,2,FALSE)</f>
        <v>St Andrews</v>
      </c>
      <c r="C2136" s="2">
        <v>44991</v>
      </c>
      <c r="D2136" s="1" t="s">
        <v>10</v>
      </c>
      <c r="E2136" s="18" t="s">
        <v>9</v>
      </c>
      <c r="F2136" s="18">
        <v>6214</v>
      </c>
      <c r="G2136" t="str">
        <f>VLOOKUP(B2136,'Store Size'!A$20:D$28,4,FALSE)</f>
        <v>Small</v>
      </c>
    </row>
    <row r="2137" spans="1:7" x14ac:dyDescent="0.3">
      <c r="A2137" s="1" t="s">
        <v>12</v>
      </c>
      <c r="B2137" s="1" t="str">
        <f>VLOOKUP(A2137,Store_Code!$A$2:$B$10,2,FALSE)</f>
        <v>St Andrews</v>
      </c>
      <c r="C2137" s="2">
        <v>44992</v>
      </c>
      <c r="D2137" s="1" t="s">
        <v>10</v>
      </c>
      <c r="E2137" s="18" t="s">
        <v>9</v>
      </c>
      <c r="F2137" s="18">
        <v>5590</v>
      </c>
      <c r="G2137" t="str">
        <f>VLOOKUP(B2137,'Store Size'!A$20:D$28,4,FALSE)</f>
        <v>Small</v>
      </c>
    </row>
    <row r="2138" spans="1:7" x14ac:dyDescent="0.3">
      <c r="A2138" s="1" t="s">
        <v>12</v>
      </c>
      <c r="B2138" s="1" t="str">
        <f>VLOOKUP(A2138,Store_Code!$A$2:$B$10,2,FALSE)</f>
        <v>St Andrews</v>
      </c>
      <c r="C2138" s="2">
        <v>44993</v>
      </c>
      <c r="D2138" s="1" t="s">
        <v>10</v>
      </c>
      <c r="E2138" s="18" t="s">
        <v>9</v>
      </c>
      <c r="F2138" s="18">
        <v>6107</v>
      </c>
      <c r="G2138" t="str">
        <f>VLOOKUP(B2138,'Store Size'!A$20:D$28,4,FALSE)</f>
        <v>Small</v>
      </c>
    </row>
    <row r="2139" spans="1:7" x14ac:dyDescent="0.3">
      <c r="A2139" s="1" t="s">
        <v>12</v>
      </c>
      <c r="B2139" s="1" t="str">
        <f>VLOOKUP(A2139,Store_Code!$A$2:$B$10,2,FALSE)</f>
        <v>St Andrews</v>
      </c>
      <c r="C2139" s="2">
        <v>44994</v>
      </c>
      <c r="D2139" s="1" t="s">
        <v>10</v>
      </c>
      <c r="E2139" s="18" t="s">
        <v>9</v>
      </c>
      <c r="F2139" s="18">
        <v>4747</v>
      </c>
      <c r="G2139" t="str">
        <f>VLOOKUP(B2139,'Store Size'!A$20:D$28,4,FALSE)</f>
        <v>Small</v>
      </c>
    </row>
    <row r="2140" spans="1:7" x14ac:dyDescent="0.3">
      <c r="A2140" s="1" t="s">
        <v>12</v>
      </c>
      <c r="B2140" s="1" t="str">
        <f>VLOOKUP(A2140,Store_Code!$A$2:$B$10,2,FALSE)</f>
        <v>St Andrews</v>
      </c>
      <c r="C2140" s="2">
        <v>44995</v>
      </c>
      <c r="D2140" s="1" t="s">
        <v>10</v>
      </c>
      <c r="E2140" s="18" t="s">
        <v>9</v>
      </c>
      <c r="F2140" s="18">
        <v>5056</v>
      </c>
      <c r="G2140" t="str">
        <f>VLOOKUP(B2140,'Store Size'!A$20:D$28,4,FALSE)</f>
        <v>Small</v>
      </c>
    </row>
    <row r="2141" spans="1:7" x14ac:dyDescent="0.3">
      <c r="A2141" s="1" t="s">
        <v>12</v>
      </c>
      <c r="B2141" s="1" t="str">
        <f>VLOOKUP(A2141,Store_Code!$A$2:$B$10,2,FALSE)</f>
        <v>St Andrews</v>
      </c>
      <c r="C2141" s="2">
        <v>44996</v>
      </c>
      <c r="D2141" s="1" t="s">
        <v>10</v>
      </c>
      <c r="E2141" s="18" t="s">
        <v>9</v>
      </c>
      <c r="F2141" s="18">
        <v>5843</v>
      </c>
      <c r="G2141" t="str">
        <f>VLOOKUP(B2141,'Store Size'!A$20:D$28,4,FALSE)</f>
        <v>Small</v>
      </c>
    </row>
    <row r="2142" spans="1:7" x14ac:dyDescent="0.3">
      <c r="A2142" s="1" t="s">
        <v>12</v>
      </c>
      <c r="B2142" s="1" t="str">
        <f>VLOOKUP(A2142,Store_Code!$A$2:$B$10,2,FALSE)</f>
        <v>St Andrews</v>
      </c>
      <c r="C2142" s="2">
        <v>44997</v>
      </c>
      <c r="D2142" s="1" t="s">
        <v>10</v>
      </c>
      <c r="E2142" s="18" t="s">
        <v>9</v>
      </c>
      <c r="F2142" s="18">
        <v>5286</v>
      </c>
      <c r="G2142" t="str">
        <f>VLOOKUP(B2142,'Store Size'!A$20:D$28,4,FALSE)</f>
        <v>Small</v>
      </c>
    </row>
    <row r="2143" spans="1:7" x14ac:dyDescent="0.3">
      <c r="A2143" s="1" t="s">
        <v>12</v>
      </c>
      <c r="B2143" s="1" t="str">
        <f>VLOOKUP(A2143,Store_Code!$A$2:$B$10,2,FALSE)</f>
        <v>St Andrews</v>
      </c>
      <c r="C2143" s="2">
        <v>44998</v>
      </c>
      <c r="D2143" s="1" t="s">
        <v>10</v>
      </c>
      <c r="E2143" s="18" t="s">
        <v>9</v>
      </c>
      <c r="F2143" s="18">
        <v>5778</v>
      </c>
      <c r="G2143" t="str">
        <f>VLOOKUP(B2143,'Store Size'!A$20:D$28,4,FALSE)</f>
        <v>Small</v>
      </c>
    </row>
    <row r="2144" spans="1:7" x14ac:dyDescent="0.3">
      <c r="A2144" s="1" t="s">
        <v>12</v>
      </c>
      <c r="B2144" s="1" t="str">
        <f>VLOOKUP(A2144,Store_Code!$A$2:$B$10,2,FALSE)</f>
        <v>St Andrews</v>
      </c>
      <c r="C2144" s="2">
        <v>44999</v>
      </c>
      <c r="D2144" s="1" t="s">
        <v>10</v>
      </c>
      <c r="E2144" s="18" t="s">
        <v>9</v>
      </c>
      <c r="F2144" s="18">
        <v>4911</v>
      </c>
      <c r="G2144" t="str">
        <f>VLOOKUP(B2144,'Store Size'!A$20:D$28,4,FALSE)</f>
        <v>Small</v>
      </c>
    </row>
    <row r="2145" spans="1:7" x14ac:dyDescent="0.3">
      <c r="A2145" s="1" t="s">
        <v>12</v>
      </c>
      <c r="B2145" s="1" t="str">
        <f>VLOOKUP(A2145,Store_Code!$A$2:$B$10,2,FALSE)</f>
        <v>St Andrews</v>
      </c>
      <c r="C2145" s="2">
        <v>45000</v>
      </c>
      <c r="D2145" s="1" t="s">
        <v>10</v>
      </c>
      <c r="E2145" s="18" t="s">
        <v>9</v>
      </c>
      <c r="F2145" s="18">
        <v>4798</v>
      </c>
      <c r="G2145" t="str">
        <f>VLOOKUP(B2145,'Store Size'!A$20:D$28,4,FALSE)</f>
        <v>Small</v>
      </c>
    </row>
    <row r="2146" spans="1:7" x14ac:dyDescent="0.3">
      <c r="A2146" s="1" t="s">
        <v>12</v>
      </c>
      <c r="B2146" s="1" t="str">
        <f>VLOOKUP(A2146,Store_Code!$A$2:$B$10,2,FALSE)</f>
        <v>St Andrews</v>
      </c>
      <c r="C2146" s="2">
        <v>45001</v>
      </c>
      <c r="D2146" s="1" t="s">
        <v>10</v>
      </c>
      <c r="E2146" s="18" t="s">
        <v>9</v>
      </c>
      <c r="F2146" s="18">
        <v>5572</v>
      </c>
      <c r="G2146" t="str">
        <f>VLOOKUP(B2146,'Store Size'!A$20:D$28,4,FALSE)</f>
        <v>Small</v>
      </c>
    </row>
    <row r="2147" spans="1:7" x14ac:dyDescent="0.3">
      <c r="A2147" s="1" t="s">
        <v>12</v>
      </c>
      <c r="B2147" s="1" t="str">
        <f>VLOOKUP(A2147,Store_Code!$A$2:$B$10,2,FALSE)</f>
        <v>St Andrews</v>
      </c>
      <c r="C2147" s="2">
        <v>45002</v>
      </c>
      <c r="D2147" s="1" t="s">
        <v>10</v>
      </c>
      <c r="E2147" s="18" t="s">
        <v>9</v>
      </c>
      <c r="F2147" s="18">
        <v>5593</v>
      </c>
      <c r="G2147" t="str">
        <f>VLOOKUP(B2147,'Store Size'!A$20:D$28,4,FALSE)</f>
        <v>Small</v>
      </c>
    </row>
    <row r="2148" spans="1:7" x14ac:dyDescent="0.3">
      <c r="A2148" s="1" t="s">
        <v>12</v>
      </c>
      <c r="B2148" s="1" t="str">
        <f>VLOOKUP(A2148,Store_Code!$A$2:$B$10,2,FALSE)</f>
        <v>St Andrews</v>
      </c>
      <c r="C2148" s="2">
        <v>45003</v>
      </c>
      <c r="D2148" s="1" t="s">
        <v>10</v>
      </c>
      <c r="E2148" s="18" t="s">
        <v>9</v>
      </c>
      <c r="F2148" s="18">
        <v>5873</v>
      </c>
      <c r="G2148" t="str">
        <f>VLOOKUP(B2148,'Store Size'!A$20:D$28,4,FALSE)</f>
        <v>Small</v>
      </c>
    </row>
    <row r="2149" spans="1:7" x14ac:dyDescent="0.3">
      <c r="A2149" s="1" t="s">
        <v>12</v>
      </c>
      <c r="B2149" s="1" t="str">
        <f>VLOOKUP(A2149,Store_Code!$A$2:$B$10,2,FALSE)</f>
        <v>St Andrews</v>
      </c>
      <c r="C2149" s="2">
        <v>45004</v>
      </c>
      <c r="D2149" s="1" t="s">
        <v>10</v>
      </c>
      <c r="E2149" s="18" t="s">
        <v>9</v>
      </c>
      <c r="F2149" s="18">
        <v>5652</v>
      </c>
      <c r="G2149" t="str">
        <f>VLOOKUP(B2149,'Store Size'!A$20:D$28,4,FALSE)</f>
        <v>Small</v>
      </c>
    </row>
    <row r="2150" spans="1:7" x14ac:dyDescent="0.3">
      <c r="A2150" s="1" t="s">
        <v>12</v>
      </c>
      <c r="B2150" s="1" t="str">
        <f>VLOOKUP(A2150,Store_Code!$A$2:$B$10,2,FALSE)</f>
        <v>St Andrews</v>
      </c>
      <c r="C2150" s="2">
        <v>45005</v>
      </c>
      <c r="D2150" s="1" t="s">
        <v>10</v>
      </c>
      <c r="E2150" s="18" t="s">
        <v>9</v>
      </c>
      <c r="F2150" s="18">
        <v>5623</v>
      </c>
      <c r="G2150" t="str">
        <f>VLOOKUP(B2150,'Store Size'!A$20:D$28,4,FALSE)</f>
        <v>Small</v>
      </c>
    </row>
    <row r="2151" spans="1:7" x14ac:dyDescent="0.3">
      <c r="A2151" s="1" t="s">
        <v>12</v>
      </c>
      <c r="B2151" s="1" t="str">
        <f>VLOOKUP(A2151,Store_Code!$A$2:$B$10,2,FALSE)</f>
        <v>St Andrews</v>
      </c>
      <c r="C2151" s="2">
        <v>45006</v>
      </c>
      <c r="D2151" s="1" t="s">
        <v>10</v>
      </c>
      <c r="E2151" s="18" t="s">
        <v>9</v>
      </c>
      <c r="F2151" s="18">
        <v>5836</v>
      </c>
      <c r="G2151" t="str">
        <f>VLOOKUP(B2151,'Store Size'!A$20:D$28,4,FALSE)</f>
        <v>Small</v>
      </c>
    </row>
    <row r="2152" spans="1:7" x14ac:dyDescent="0.3">
      <c r="A2152" s="1" t="s">
        <v>12</v>
      </c>
      <c r="B2152" s="1" t="str">
        <f>VLOOKUP(A2152,Store_Code!$A$2:$B$10,2,FALSE)</f>
        <v>St Andrews</v>
      </c>
      <c r="C2152" s="2">
        <v>45007</v>
      </c>
      <c r="D2152" s="1" t="s">
        <v>10</v>
      </c>
      <c r="E2152" s="18" t="s">
        <v>9</v>
      </c>
      <c r="F2152" s="18">
        <v>5961</v>
      </c>
      <c r="G2152" t="str">
        <f>VLOOKUP(B2152,'Store Size'!A$20:D$28,4,FALSE)</f>
        <v>Small</v>
      </c>
    </row>
    <row r="2153" spans="1:7" x14ac:dyDescent="0.3">
      <c r="A2153" s="1" t="s">
        <v>12</v>
      </c>
      <c r="B2153" s="1" t="str">
        <f>VLOOKUP(A2153,Store_Code!$A$2:$B$10,2,FALSE)</f>
        <v>St Andrews</v>
      </c>
      <c r="C2153" s="2">
        <v>45008</v>
      </c>
      <c r="D2153" s="1" t="s">
        <v>10</v>
      </c>
      <c r="E2153" s="18" t="s">
        <v>9</v>
      </c>
      <c r="F2153" s="18">
        <v>4867</v>
      </c>
      <c r="G2153" t="str">
        <f>VLOOKUP(B2153,'Store Size'!A$20:D$28,4,FALSE)</f>
        <v>Small</v>
      </c>
    </row>
    <row r="2154" spans="1:7" x14ac:dyDescent="0.3">
      <c r="A2154" s="1" t="s">
        <v>12</v>
      </c>
      <c r="B2154" s="1" t="str">
        <f>VLOOKUP(A2154,Store_Code!$A$2:$B$10,2,FALSE)</f>
        <v>St Andrews</v>
      </c>
      <c r="C2154" s="2">
        <v>45009</v>
      </c>
      <c r="D2154" s="1" t="s">
        <v>10</v>
      </c>
      <c r="E2154" s="18" t="s">
        <v>9</v>
      </c>
      <c r="F2154" s="18">
        <v>4980</v>
      </c>
      <c r="G2154" t="str">
        <f>VLOOKUP(B2154,'Store Size'!A$20:D$28,4,FALSE)</f>
        <v>Small</v>
      </c>
    </row>
    <row r="2155" spans="1:7" x14ac:dyDescent="0.3">
      <c r="A2155" s="1" t="s">
        <v>12</v>
      </c>
      <c r="B2155" s="1" t="str">
        <f>VLOOKUP(A2155,Store_Code!$A$2:$B$10,2,FALSE)</f>
        <v>St Andrews</v>
      </c>
      <c r="C2155" s="2">
        <v>45010</v>
      </c>
      <c r="D2155" s="1" t="s">
        <v>10</v>
      </c>
      <c r="E2155" s="18" t="s">
        <v>9</v>
      </c>
      <c r="F2155" s="18">
        <v>5336</v>
      </c>
      <c r="G2155" t="str">
        <f>VLOOKUP(B2155,'Store Size'!A$20:D$28,4,FALSE)</f>
        <v>Small</v>
      </c>
    </row>
    <row r="2156" spans="1:7" x14ac:dyDescent="0.3">
      <c r="A2156" s="1" t="s">
        <v>12</v>
      </c>
      <c r="B2156" s="1" t="str">
        <f>VLOOKUP(A2156,Store_Code!$A$2:$B$10,2,FALSE)</f>
        <v>St Andrews</v>
      </c>
      <c r="C2156" s="2">
        <v>45011</v>
      </c>
      <c r="D2156" s="1" t="s">
        <v>10</v>
      </c>
      <c r="E2156" s="18" t="s">
        <v>9</v>
      </c>
      <c r="F2156" s="18">
        <v>5370</v>
      </c>
      <c r="G2156" t="str">
        <f>VLOOKUP(B2156,'Store Size'!A$20:D$28,4,FALSE)</f>
        <v>Small</v>
      </c>
    </row>
    <row r="2157" spans="1:7" x14ac:dyDescent="0.3">
      <c r="A2157" s="1" t="s">
        <v>12</v>
      </c>
      <c r="B2157" s="1" t="str">
        <f>VLOOKUP(A2157,Store_Code!$A$2:$B$10,2,FALSE)</f>
        <v>St Andrews</v>
      </c>
      <c r="C2157" s="2">
        <v>45012</v>
      </c>
      <c r="D2157" s="1" t="s">
        <v>10</v>
      </c>
      <c r="E2157" s="18" t="s">
        <v>9</v>
      </c>
      <c r="F2157" s="18">
        <v>6127</v>
      </c>
      <c r="G2157" t="str">
        <f>VLOOKUP(B2157,'Store Size'!A$20:D$28,4,FALSE)</f>
        <v>Small</v>
      </c>
    </row>
    <row r="2158" spans="1:7" x14ac:dyDescent="0.3">
      <c r="A2158" s="1" t="s">
        <v>12</v>
      </c>
      <c r="B2158" s="1" t="str">
        <f>VLOOKUP(A2158,Store_Code!$A$2:$B$10,2,FALSE)</f>
        <v>St Andrews</v>
      </c>
      <c r="C2158" s="2">
        <v>45013</v>
      </c>
      <c r="D2158" s="1" t="s">
        <v>10</v>
      </c>
      <c r="E2158" s="18" t="s">
        <v>9</v>
      </c>
      <c r="F2158" s="18">
        <v>5848</v>
      </c>
      <c r="G2158" t="str">
        <f>VLOOKUP(B2158,'Store Size'!A$20:D$28,4,FALSE)</f>
        <v>Small</v>
      </c>
    </row>
    <row r="2159" spans="1:7" x14ac:dyDescent="0.3">
      <c r="A2159" s="1" t="s">
        <v>12</v>
      </c>
      <c r="B2159" s="1" t="str">
        <f>VLOOKUP(A2159,Store_Code!$A$2:$B$10,2,FALSE)</f>
        <v>St Andrews</v>
      </c>
      <c r="C2159" s="2">
        <v>45014</v>
      </c>
      <c r="D2159" s="1" t="s">
        <v>10</v>
      </c>
      <c r="E2159" s="18" t="s">
        <v>9</v>
      </c>
      <c r="F2159" s="18">
        <v>5103</v>
      </c>
      <c r="G2159" t="str">
        <f>VLOOKUP(B2159,'Store Size'!A$20:D$28,4,FALSE)</f>
        <v>Small</v>
      </c>
    </row>
    <row r="2160" spans="1:7" x14ac:dyDescent="0.3">
      <c r="A2160" s="1" t="s">
        <v>12</v>
      </c>
      <c r="B2160" s="1" t="str">
        <f>VLOOKUP(A2160,Store_Code!$A$2:$B$10,2,FALSE)</f>
        <v>St Andrews</v>
      </c>
      <c r="C2160" s="2">
        <v>45015</v>
      </c>
      <c r="D2160" s="1" t="s">
        <v>10</v>
      </c>
      <c r="E2160" s="18" t="s">
        <v>9</v>
      </c>
      <c r="F2160" s="18">
        <v>5475</v>
      </c>
      <c r="G2160" t="str">
        <f>VLOOKUP(B2160,'Store Size'!A$20:D$28,4,FALSE)</f>
        <v>Small</v>
      </c>
    </row>
    <row r="2161" spans="1:7" x14ac:dyDescent="0.3">
      <c r="A2161" s="1" t="s">
        <v>12</v>
      </c>
      <c r="B2161" s="1" t="str">
        <f>VLOOKUP(A2161,Store_Code!$A$2:$B$10,2,FALSE)</f>
        <v>St Andrews</v>
      </c>
      <c r="C2161" s="2">
        <v>45016</v>
      </c>
      <c r="D2161" s="1" t="s">
        <v>10</v>
      </c>
      <c r="E2161" s="18" t="s">
        <v>9</v>
      </c>
      <c r="F2161" s="18">
        <v>6067</v>
      </c>
      <c r="G2161" t="str">
        <f>VLOOKUP(B2161,'Store Size'!A$20:D$28,4,FALSE)</f>
        <v>Small</v>
      </c>
    </row>
    <row r="2162" spans="1:7" x14ac:dyDescent="0.3">
      <c r="A2162" s="1" t="s">
        <v>17</v>
      </c>
      <c r="B2162" s="1" t="str">
        <f>VLOOKUP(A2162,Store_Code!$A$2:$B$10,2,FALSE)</f>
        <v>Stirling</v>
      </c>
      <c r="C2162" s="2">
        <v>44927</v>
      </c>
      <c r="D2162" s="1" t="s">
        <v>6</v>
      </c>
      <c r="E2162" s="18" t="s">
        <v>7</v>
      </c>
      <c r="F2162" s="18">
        <v>13069</v>
      </c>
      <c r="G2162" t="str">
        <f>VLOOKUP(B2162,'Store Size'!A$2:D$10,4,FALSE)</f>
        <v>Medium</v>
      </c>
    </row>
    <row r="2163" spans="1:7" x14ac:dyDescent="0.3">
      <c r="A2163" s="1" t="s">
        <v>17</v>
      </c>
      <c r="B2163" s="1" t="str">
        <f>VLOOKUP(A2163,Store_Code!$A$2:$B$10,2,FALSE)</f>
        <v>Stirling</v>
      </c>
      <c r="C2163" s="2">
        <v>44928</v>
      </c>
      <c r="D2163" s="1" t="s">
        <v>6</v>
      </c>
      <c r="E2163" s="18" t="s">
        <v>7</v>
      </c>
      <c r="F2163" s="18">
        <v>12917</v>
      </c>
      <c r="G2163" t="str">
        <f>VLOOKUP(B2163,'Store Size'!A$2:D$10,4,FALSE)</f>
        <v>Medium</v>
      </c>
    </row>
    <row r="2164" spans="1:7" x14ac:dyDescent="0.3">
      <c r="A2164" s="1" t="s">
        <v>17</v>
      </c>
      <c r="B2164" s="1" t="str">
        <f>VLOOKUP(A2164,Store_Code!$A$2:$B$10,2,FALSE)</f>
        <v>Stirling</v>
      </c>
      <c r="C2164" s="2">
        <v>44929</v>
      </c>
      <c r="D2164" s="1" t="s">
        <v>6</v>
      </c>
      <c r="E2164" s="18" t="s">
        <v>7</v>
      </c>
      <c r="F2164" s="18">
        <v>13091</v>
      </c>
      <c r="G2164" t="str">
        <f>VLOOKUP(B2164,'Store Size'!A$2:D$10,4,FALSE)</f>
        <v>Medium</v>
      </c>
    </row>
    <row r="2165" spans="1:7" x14ac:dyDescent="0.3">
      <c r="A2165" s="1" t="s">
        <v>17</v>
      </c>
      <c r="B2165" s="1" t="str">
        <f>VLOOKUP(A2165,Store_Code!$A$2:$B$10,2,FALSE)</f>
        <v>Stirling</v>
      </c>
      <c r="C2165" s="2">
        <v>44930</v>
      </c>
      <c r="D2165" s="1" t="s">
        <v>6</v>
      </c>
      <c r="E2165" s="18" t="s">
        <v>7</v>
      </c>
      <c r="F2165" s="18">
        <v>12724</v>
      </c>
      <c r="G2165" t="str">
        <f>VLOOKUP(B2165,'Store Size'!A$2:D$10,4,FALSE)</f>
        <v>Medium</v>
      </c>
    </row>
    <row r="2166" spans="1:7" x14ac:dyDescent="0.3">
      <c r="A2166" s="1" t="s">
        <v>17</v>
      </c>
      <c r="B2166" s="1" t="str">
        <f>VLOOKUP(A2166,Store_Code!$A$2:$B$10,2,FALSE)</f>
        <v>Stirling</v>
      </c>
      <c r="C2166" s="2">
        <v>44931</v>
      </c>
      <c r="D2166" s="1" t="s">
        <v>6</v>
      </c>
      <c r="E2166" s="18" t="s">
        <v>7</v>
      </c>
      <c r="F2166" s="18">
        <v>13025</v>
      </c>
      <c r="G2166" t="str">
        <f>VLOOKUP(B2166,'Store Size'!A$2:D$10,4,FALSE)</f>
        <v>Medium</v>
      </c>
    </row>
    <row r="2167" spans="1:7" x14ac:dyDescent="0.3">
      <c r="A2167" s="1" t="s">
        <v>17</v>
      </c>
      <c r="B2167" s="1" t="str">
        <f>VLOOKUP(A2167,Store_Code!$A$2:$B$10,2,FALSE)</f>
        <v>Stirling</v>
      </c>
      <c r="C2167" s="2">
        <v>44932</v>
      </c>
      <c r="D2167" s="1" t="s">
        <v>6</v>
      </c>
      <c r="E2167" s="18" t="s">
        <v>7</v>
      </c>
      <c r="F2167" s="18">
        <v>12961</v>
      </c>
      <c r="G2167" t="str">
        <f>VLOOKUP(B2167,'Store Size'!A$2:D$10,4,FALSE)</f>
        <v>Medium</v>
      </c>
    </row>
    <row r="2168" spans="1:7" x14ac:dyDescent="0.3">
      <c r="A2168" s="1" t="s">
        <v>17</v>
      </c>
      <c r="B2168" s="1" t="str">
        <f>VLOOKUP(A2168,Store_Code!$A$2:$B$10,2,FALSE)</f>
        <v>Stirling</v>
      </c>
      <c r="C2168" s="2">
        <v>44933</v>
      </c>
      <c r="D2168" s="1" t="s">
        <v>6</v>
      </c>
      <c r="E2168" s="18" t="s">
        <v>7</v>
      </c>
      <c r="F2168" s="18">
        <v>12673</v>
      </c>
      <c r="G2168" t="str">
        <f>VLOOKUP(B2168,'Store Size'!A$2:D$10,4,FALSE)</f>
        <v>Medium</v>
      </c>
    </row>
    <row r="2169" spans="1:7" x14ac:dyDescent="0.3">
      <c r="A2169" s="1" t="s">
        <v>17</v>
      </c>
      <c r="B2169" s="1" t="str">
        <f>VLOOKUP(A2169,Store_Code!$A$2:$B$10,2,FALSE)</f>
        <v>Stirling</v>
      </c>
      <c r="C2169" s="2">
        <v>44934</v>
      </c>
      <c r="D2169" s="1" t="s">
        <v>6</v>
      </c>
      <c r="E2169" s="18" t="s">
        <v>7</v>
      </c>
      <c r="F2169" s="18">
        <v>12861</v>
      </c>
      <c r="G2169" t="str">
        <f>VLOOKUP(B2169,'Store Size'!A$2:D$10,4,FALSE)</f>
        <v>Medium</v>
      </c>
    </row>
    <row r="2170" spans="1:7" x14ac:dyDescent="0.3">
      <c r="A2170" s="1" t="s">
        <v>17</v>
      </c>
      <c r="B2170" s="1" t="str">
        <f>VLOOKUP(A2170,Store_Code!$A$2:$B$10,2,FALSE)</f>
        <v>Stirling</v>
      </c>
      <c r="C2170" s="2">
        <v>44935</v>
      </c>
      <c r="D2170" s="1" t="s">
        <v>6</v>
      </c>
      <c r="E2170" s="18" t="s">
        <v>7</v>
      </c>
      <c r="F2170" s="18">
        <v>12540</v>
      </c>
      <c r="G2170" t="str">
        <f>VLOOKUP(B2170,'Store Size'!A$2:D$10,4,FALSE)</f>
        <v>Medium</v>
      </c>
    </row>
    <row r="2171" spans="1:7" x14ac:dyDescent="0.3">
      <c r="A2171" s="1" t="s">
        <v>17</v>
      </c>
      <c r="B2171" s="1" t="str">
        <f>VLOOKUP(A2171,Store_Code!$A$2:$B$10,2,FALSE)</f>
        <v>Stirling</v>
      </c>
      <c r="C2171" s="2">
        <v>44936</v>
      </c>
      <c r="D2171" s="1" t="s">
        <v>6</v>
      </c>
      <c r="E2171" s="18" t="s">
        <v>7</v>
      </c>
      <c r="F2171" s="18">
        <v>12643</v>
      </c>
      <c r="G2171" t="str">
        <f>VLOOKUP(B2171,'Store Size'!A$2:D$10,4,FALSE)</f>
        <v>Medium</v>
      </c>
    </row>
    <row r="2172" spans="1:7" x14ac:dyDescent="0.3">
      <c r="A2172" s="1" t="s">
        <v>17</v>
      </c>
      <c r="B2172" s="1" t="str">
        <f>VLOOKUP(A2172,Store_Code!$A$2:$B$10,2,FALSE)</f>
        <v>Stirling</v>
      </c>
      <c r="C2172" s="2">
        <v>44937</v>
      </c>
      <c r="D2172" s="1" t="s">
        <v>6</v>
      </c>
      <c r="E2172" s="18" t="s">
        <v>7</v>
      </c>
      <c r="F2172" s="18">
        <v>12872</v>
      </c>
      <c r="G2172" t="str">
        <f>VLOOKUP(B2172,'Store Size'!A$2:D$10,4,FALSE)</f>
        <v>Medium</v>
      </c>
    </row>
    <row r="2173" spans="1:7" x14ac:dyDescent="0.3">
      <c r="A2173" s="1" t="s">
        <v>17</v>
      </c>
      <c r="B2173" s="1" t="str">
        <f>VLOOKUP(A2173,Store_Code!$A$2:$B$10,2,FALSE)</f>
        <v>Stirling</v>
      </c>
      <c r="C2173" s="2">
        <v>44938</v>
      </c>
      <c r="D2173" s="1" t="s">
        <v>6</v>
      </c>
      <c r="E2173" s="18" t="s">
        <v>7</v>
      </c>
      <c r="F2173" s="18">
        <v>13084</v>
      </c>
      <c r="G2173" t="str">
        <f>VLOOKUP(B2173,'Store Size'!A$2:D$10,4,FALSE)</f>
        <v>Medium</v>
      </c>
    </row>
    <row r="2174" spans="1:7" x14ac:dyDescent="0.3">
      <c r="A2174" s="1" t="s">
        <v>17</v>
      </c>
      <c r="B2174" s="1" t="str">
        <f>VLOOKUP(A2174,Store_Code!$A$2:$B$10,2,FALSE)</f>
        <v>Stirling</v>
      </c>
      <c r="C2174" s="2">
        <v>44939</v>
      </c>
      <c r="D2174" s="1" t="s">
        <v>6</v>
      </c>
      <c r="E2174" s="18" t="s">
        <v>7</v>
      </c>
      <c r="F2174" s="18">
        <v>12803</v>
      </c>
      <c r="G2174" t="str">
        <f>VLOOKUP(B2174,'Store Size'!A$2:D$10,4,FALSE)</f>
        <v>Medium</v>
      </c>
    </row>
    <row r="2175" spans="1:7" x14ac:dyDescent="0.3">
      <c r="A2175" s="1" t="s">
        <v>17</v>
      </c>
      <c r="B2175" s="1" t="str">
        <f>VLOOKUP(A2175,Store_Code!$A$2:$B$10,2,FALSE)</f>
        <v>Stirling</v>
      </c>
      <c r="C2175" s="2">
        <v>44940</v>
      </c>
      <c r="D2175" s="1" t="s">
        <v>6</v>
      </c>
      <c r="E2175" s="18" t="s">
        <v>7</v>
      </c>
      <c r="F2175" s="18">
        <v>13156</v>
      </c>
      <c r="G2175" t="str">
        <f>VLOOKUP(B2175,'Store Size'!A$2:D$10,4,FALSE)</f>
        <v>Medium</v>
      </c>
    </row>
    <row r="2176" spans="1:7" x14ac:dyDescent="0.3">
      <c r="A2176" s="1" t="s">
        <v>17</v>
      </c>
      <c r="B2176" s="1" t="str">
        <f>VLOOKUP(A2176,Store_Code!$A$2:$B$10,2,FALSE)</f>
        <v>Stirling</v>
      </c>
      <c r="C2176" s="2">
        <v>44941</v>
      </c>
      <c r="D2176" s="1" t="s">
        <v>6</v>
      </c>
      <c r="E2176" s="18" t="s">
        <v>7</v>
      </c>
      <c r="F2176" s="18">
        <v>12741</v>
      </c>
      <c r="G2176" t="str">
        <f>VLOOKUP(B2176,'Store Size'!A$2:D$10,4,FALSE)</f>
        <v>Medium</v>
      </c>
    </row>
    <row r="2177" spans="1:7" x14ac:dyDescent="0.3">
      <c r="A2177" s="1" t="s">
        <v>17</v>
      </c>
      <c r="B2177" s="1" t="str">
        <f>VLOOKUP(A2177,Store_Code!$A$2:$B$10,2,FALSE)</f>
        <v>Stirling</v>
      </c>
      <c r="C2177" s="2">
        <v>44942</v>
      </c>
      <c r="D2177" s="1" t="s">
        <v>6</v>
      </c>
      <c r="E2177" s="18" t="s">
        <v>9</v>
      </c>
      <c r="F2177" s="18">
        <v>7850</v>
      </c>
      <c r="G2177" t="str">
        <f>VLOOKUP(B2177,'Store Size'!A$2:D$10,4,FALSE)</f>
        <v>Medium</v>
      </c>
    </row>
    <row r="2178" spans="1:7" x14ac:dyDescent="0.3">
      <c r="A2178" s="1" t="s">
        <v>17</v>
      </c>
      <c r="B2178" s="1" t="str">
        <f>VLOOKUP(A2178,Store_Code!$A$2:$B$10,2,FALSE)</f>
        <v>Stirling</v>
      </c>
      <c r="C2178" s="2">
        <v>44943</v>
      </c>
      <c r="D2178" s="1" t="s">
        <v>6</v>
      </c>
      <c r="E2178" s="18" t="s">
        <v>9</v>
      </c>
      <c r="F2178" s="18">
        <v>8298</v>
      </c>
      <c r="G2178" t="str">
        <f>VLOOKUP(B2178,'Store Size'!A$2:D$10,4,FALSE)</f>
        <v>Medium</v>
      </c>
    </row>
    <row r="2179" spans="1:7" x14ac:dyDescent="0.3">
      <c r="A2179" s="1" t="s">
        <v>17</v>
      </c>
      <c r="B2179" s="1" t="str">
        <f>VLOOKUP(A2179,Store_Code!$A$2:$B$10,2,FALSE)</f>
        <v>Stirling</v>
      </c>
      <c r="C2179" s="2">
        <v>44944</v>
      </c>
      <c r="D2179" s="1" t="s">
        <v>6</v>
      </c>
      <c r="E2179" s="18" t="s">
        <v>9</v>
      </c>
      <c r="F2179" s="18">
        <v>7617</v>
      </c>
      <c r="G2179" t="str">
        <f>VLOOKUP(B2179,'Store Size'!A$2:D$10,4,FALSE)</f>
        <v>Medium</v>
      </c>
    </row>
    <row r="2180" spans="1:7" x14ac:dyDescent="0.3">
      <c r="A2180" s="1" t="s">
        <v>17</v>
      </c>
      <c r="B2180" s="1" t="str">
        <f>VLOOKUP(A2180,Store_Code!$A$2:$B$10,2,FALSE)</f>
        <v>Stirling</v>
      </c>
      <c r="C2180" s="2">
        <v>44945</v>
      </c>
      <c r="D2180" s="1" t="s">
        <v>6</v>
      </c>
      <c r="E2180" s="18" t="s">
        <v>9</v>
      </c>
      <c r="F2180" s="18">
        <v>8053</v>
      </c>
      <c r="G2180" t="str">
        <f>VLOOKUP(B2180,'Store Size'!A$2:D$10,4,FALSE)</f>
        <v>Medium</v>
      </c>
    </row>
    <row r="2181" spans="1:7" x14ac:dyDescent="0.3">
      <c r="A2181" s="1" t="s">
        <v>17</v>
      </c>
      <c r="B2181" s="1" t="str">
        <f>VLOOKUP(A2181,Store_Code!$A$2:$B$10,2,FALSE)</f>
        <v>Stirling</v>
      </c>
      <c r="C2181" s="2">
        <v>44946</v>
      </c>
      <c r="D2181" s="1" t="s">
        <v>6</v>
      </c>
      <c r="E2181" s="18" t="s">
        <v>9</v>
      </c>
      <c r="F2181" s="18">
        <v>8673</v>
      </c>
      <c r="G2181" t="str">
        <f>VLOOKUP(B2181,'Store Size'!A$2:D$10,4,FALSE)</f>
        <v>Medium</v>
      </c>
    </row>
    <row r="2182" spans="1:7" x14ac:dyDescent="0.3">
      <c r="A2182" s="1" t="s">
        <v>17</v>
      </c>
      <c r="B2182" s="1" t="str">
        <f>VLOOKUP(A2182,Store_Code!$A$2:$B$10,2,FALSE)</f>
        <v>Stirling</v>
      </c>
      <c r="C2182" s="2">
        <v>44947</v>
      </c>
      <c r="D2182" s="1" t="s">
        <v>6</v>
      </c>
      <c r="E2182" s="18" t="s">
        <v>9</v>
      </c>
      <c r="F2182" s="18">
        <v>8545</v>
      </c>
      <c r="G2182" t="str">
        <f>VLOOKUP(B2182,'Store Size'!A$2:D$10,4,FALSE)</f>
        <v>Medium</v>
      </c>
    </row>
    <row r="2183" spans="1:7" x14ac:dyDescent="0.3">
      <c r="A2183" s="1" t="s">
        <v>17</v>
      </c>
      <c r="B2183" s="1" t="str">
        <f>VLOOKUP(A2183,Store_Code!$A$2:$B$10,2,FALSE)</f>
        <v>Stirling</v>
      </c>
      <c r="C2183" s="2">
        <v>44948</v>
      </c>
      <c r="D2183" s="1" t="s">
        <v>6</v>
      </c>
      <c r="E2183" s="18" t="s">
        <v>9</v>
      </c>
      <c r="F2183" s="18">
        <v>7981</v>
      </c>
      <c r="G2183" t="str">
        <f>VLOOKUP(B2183,'Store Size'!A$2:D$10,4,FALSE)</f>
        <v>Medium</v>
      </c>
    </row>
    <row r="2184" spans="1:7" x14ac:dyDescent="0.3">
      <c r="A2184" s="1" t="s">
        <v>17</v>
      </c>
      <c r="B2184" s="1" t="str">
        <f>VLOOKUP(A2184,Store_Code!$A$2:$B$10,2,FALSE)</f>
        <v>Stirling</v>
      </c>
      <c r="C2184" s="2">
        <v>44949</v>
      </c>
      <c r="D2184" s="1" t="s">
        <v>6</v>
      </c>
      <c r="E2184" s="18" t="s">
        <v>9</v>
      </c>
      <c r="F2184" s="18">
        <v>8490</v>
      </c>
      <c r="G2184" t="str">
        <f>VLOOKUP(B2184,'Store Size'!A$2:D$10,4,FALSE)</f>
        <v>Medium</v>
      </c>
    </row>
    <row r="2185" spans="1:7" x14ac:dyDescent="0.3">
      <c r="A2185" s="1" t="s">
        <v>17</v>
      </c>
      <c r="B2185" s="1" t="str">
        <f>VLOOKUP(A2185,Store_Code!$A$2:$B$10,2,FALSE)</f>
        <v>Stirling</v>
      </c>
      <c r="C2185" s="2">
        <v>44950</v>
      </c>
      <c r="D2185" s="1" t="s">
        <v>6</v>
      </c>
      <c r="E2185" s="18" t="s">
        <v>9</v>
      </c>
      <c r="F2185" s="18">
        <v>7791</v>
      </c>
      <c r="G2185" t="str">
        <f>VLOOKUP(B2185,'Store Size'!A$2:D$10,4,FALSE)</f>
        <v>Medium</v>
      </c>
    </row>
    <row r="2186" spans="1:7" x14ac:dyDescent="0.3">
      <c r="A2186" s="1" t="s">
        <v>17</v>
      </c>
      <c r="B2186" s="1" t="str">
        <f>VLOOKUP(A2186,Store_Code!$A$2:$B$10,2,FALSE)</f>
        <v>Stirling</v>
      </c>
      <c r="C2186" s="2">
        <v>44951</v>
      </c>
      <c r="D2186" s="1" t="s">
        <v>6</v>
      </c>
      <c r="E2186" s="18" t="s">
        <v>9</v>
      </c>
      <c r="F2186" s="18">
        <v>8017</v>
      </c>
      <c r="G2186" t="str">
        <f>VLOOKUP(B2186,'Store Size'!A$2:D$10,4,FALSE)</f>
        <v>Medium</v>
      </c>
    </row>
    <row r="2187" spans="1:7" x14ac:dyDescent="0.3">
      <c r="A2187" s="1" t="s">
        <v>17</v>
      </c>
      <c r="B2187" s="1" t="str">
        <f>VLOOKUP(A2187,Store_Code!$A$2:$B$10,2,FALSE)</f>
        <v>Stirling</v>
      </c>
      <c r="C2187" s="2">
        <v>44952</v>
      </c>
      <c r="D2187" s="1" t="s">
        <v>6</v>
      </c>
      <c r="E2187" s="18" t="s">
        <v>9</v>
      </c>
      <c r="F2187" s="18">
        <v>8633</v>
      </c>
      <c r="G2187" t="str">
        <f>VLOOKUP(B2187,'Store Size'!A$2:D$10,4,FALSE)</f>
        <v>Medium</v>
      </c>
    </row>
    <row r="2188" spans="1:7" x14ac:dyDescent="0.3">
      <c r="A2188" s="1" t="s">
        <v>17</v>
      </c>
      <c r="B2188" s="1" t="str">
        <f>VLOOKUP(A2188,Store_Code!$A$2:$B$10,2,FALSE)</f>
        <v>Stirling</v>
      </c>
      <c r="C2188" s="2">
        <v>44953</v>
      </c>
      <c r="D2188" s="1" t="s">
        <v>6</v>
      </c>
      <c r="E2188" s="18" t="s">
        <v>9</v>
      </c>
      <c r="F2188" s="18">
        <v>8015</v>
      </c>
      <c r="G2188" t="str">
        <f>VLOOKUP(B2188,'Store Size'!A$2:D$10,4,FALSE)</f>
        <v>Medium</v>
      </c>
    </row>
    <row r="2189" spans="1:7" x14ac:dyDescent="0.3">
      <c r="A2189" s="1" t="s">
        <v>17</v>
      </c>
      <c r="B2189" s="1" t="str">
        <f>VLOOKUP(A2189,Store_Code!$A$2:$B$10,2,FALSE)</f>
        <v>Stirling</v>
      </c>
      <c r="C2189" s="2">
        <v>44954</v>
      </c>
      <c r="D2189" s="1" t="s">
        <v>6</v>
      </c>
      <c r="E2189" s="18" t="s">
        <v>9</v>
      </c>
      <c r="F2189" s="18">
        <v>8402</v>
      </c>
      <c r="G2189" t="str">
        <f>VLOOKUP(B2189,'Store Size'!A$2:D$10,4,FALSE)</f>
        <v>Medium</v>
      </c>
    </row>
    <row r="2190" spans="1:7" x14ac:dyDescent="0.3">
      <c r="A2190" s="1" t="s">
        <v>17</v>
      </c>
      <c r="B2190" s="1" t="str">
        <f>VLOOKUP(A2190,Store_Code!$A$2:$B$10,2,FALSE)</f>
        <v>Stirling</v>
      </c>
      <c r="C2190" s="2">
        <v>44955</v>
      </c>
      <c r="D2190" s="1" t="s">
        <v>6</v>
      </c>
      <c r="E2190" s="18" t="s">
        <v>9</v>
      </c>
      <c r="F2190" s="18">
        <v>8335</v>
      </c>
      <c r="G2190" t="str">
        <f>VLOOKUP(B2190,'Store Size'!A$2:D$10,4,FALSE)</f>
        <v>Medium</v>
      </c>
    </row>
    <row r="2191" spans="1:7" x14ac:dyDescent="0.3">
      <c r="A2191" s="1" t="s">
        <v>17</v>
      </c>
      <c r="B2191" s="1" t="str">
        <f>VLOOKUP(A2191,Store_Code!$A$2:$B$10,2,FALSE)</f>
        <v>Stirling</v>
      </c>
      <c r="C2191" s="2">
        <v>44956</v>
      </c>
      <c r="D2191" s="1" t="s">
        <v>6</v>
      </c>
      <c r="E2191" s="18" t="s">
        <v>9</v>
      </c>
      <c r="F2191" s="18">
        <v>8051</v>
      </c>
      <c r="G2191" t="str">
        <f>VLOOKUP(B2191,'Store Size'!A$2:D$10,4,FALSE)</f>
        <v>Medium</v>
      </c>
    </row>
    <row r="2192" spans="1:7" x14ac:dyDescent="0.3">
      <c r="A2192" s="1" t="s">
        <v>17</v>
      </c>
      <c r="B2192" s="1" t="str">
        <f>VLOOKUP(A2192,Store_Code!$A$2:$B$10,2,FALSE)</f>
        <v>Stirling</v>
      </c>
      <c r="C2192" s="2">
        <v>44957</v>
      </c>
      <c r="D2192" s="1" t="s">
        <v>6</v>
      </c>
      <c r="E2192" s="18" t="s">
        <v>9</v>
      </c>
      <c r="F2192" s="18">
        <v>7599</v>
      </c>
      <c r="G2192" t="str">
        <f>VLOOKUP(B2192,'Store Size'!A$2:D$10,4,FALSE)</f>
        <v>Medium</v>
      </c>
    </row>
    <row r="2193" spans="1:7" x14ac:dyDescent="0.3">
      <c r="A2193" s="1" t="s">
        <v>17</v>
      </c>
      <c r="B2193" s="1" t="str">
        <f>VLOOKUP(A2193,Store_Code!$A$2:$B$10,2,FALSE)</f>
        <v>Stirling</v>
      </c>
      <c r="C2193" s="2">
        <v>44958</v>
      </c>
      <c r="D2193" s="1" t="s">
        <v>6</v>
      </c>
      <c r="E2193" s="18" t="s">
        <v>9</v>
      </c>
      <c r="F2193" s="18">
        <v>8594</v>
      </c>
      <c r="G2193" t="str">
        <f>VLOOKUP(B2193,'Store Size'!A$2:D$10,4,FALSE)</f>
        <v>Medium</v>
      </c>
    </row>
    <row r="2194" spans="1:7" x14ac:dyDescent="0.3">
      <c r="A2194" s="1" t="s">
        <v>17</v>
      </c>
      <c r="B2194" s="1" t="str">
        <f>VLOOKUP(A2194,Store_Code!$A$2:$B$10,2,FALSE)</f>
        <v>Stirling</v>
      </c>
      <c r="C2194" s="2">
        <v>44959</v>
      </c>
      <c r="D2194" s="1" t="s">
        <v>6</v>
      </c>
      <c r="E2194" s="18" t="s">
        <v>9</v>
      </c>
      <c r="F2194" s="18">
        <v>8312</v>
      </c>
      <c r="G2194" t="str">
        <f>VLOOKUP(B2194,'Store Size'!A$2:D$10,4,FALSE)</f>
        <v>Medium</v>
      </c>
    </row>
    <row r="2195" spans="1:7" x14ac:dyDescent="0.3">
      <c r="A2195" s="1" t="s">
        <v>17</v>
      </c>
      <c r="B2195" s="1" t="str">
        <f>VLOOKUP(A2195,Store_Code!$A$2:$B$10,2,FALSE)</f>
        <v>Stirling</v>
      </c>
      <c r="C2195" s="2">
        <v>44960</v>
      </c>
      <c r="D2195" s="1" t="s">
        <v>6</v>
      </c>
      <c r="E2195" s="18" t="s">
        <v>9</v>
      </c>
      <c r="F2195" s="18">
        <v>7665</v>
      </c>
      <c r="G2195" t="str">
        <f>VLOOKUP(B2195,'Store Size'!A$2:D$10,4,FALSE)</f>
        <v>Medium</v>
      </c>
    </row>
    <row r="2196" spans="1:7" x14ac:dyDescent="0.3">
      <c r="A2196" s="1" t="s">
        <v>17</v>
      </c>
      <c r="B2196" s="1" t="str">
        <f>VLOOKUP(A2196,Store_Code!$A$2:$B$10,2,FALSE)</f>
        <v>Stirling</v>
      </c>
      <c r="C2196" s="2">
        <v>44961</v>
      </c>
      <c r="D2196" s="1" t="s">
        <v>6</v>
      </c>
      <c r="E2196" s="18" t="s">
        <v>9</v>
      </c>
      <c r="F2196" s="18">
        <v>7795</v>
      </c>
      <c r="G2196" t="str">
        <f>VLOOKUP(B2196,'Store Size'!A$2:D$10,4,FALSE)</f>
        <v>Medium</v>
      </c>
    </row>
    <row r="2197" spans="1:7" x14ac:dyDescent="0.3">
      <c r="A2197" s="1" t="s">
        <v>17</v>
      </c>
      <c r="B2197" s="1" t="str">
        <f>VLOOKUP(A2197,Store_Code!$A$2:$B$10,2,FALSE)</f>
        <v>Stirling</v>
      </c>
      <c r="C2197" s="2">
        <v>44962</v>
      </c>
      <c r="D2197" s="1" t="s">
        <v>6</v>
      </c>
      <c r="E2197" s="18" t="s">
        <v>9</v>
      </c>
      <c r="F2197" s="18">
        <v>8441</v>
      </c>
      <c r="G2197" t="str">
        <f>VLOOKUP(B2197,'Store Size'!A$2:D$10,4,FALSE)</f>
        <v>Medium</v>
      </c>
    </row>
    <row r="2198" spans="1:7" x14ac:dyDescent="0.3">
      <c r="A2198" s="1" t="s">
        <v>17</v>
      </c>
      <c r="B2198" s="1" t="str">
        <f>VLOOKUP(A2198,Store_Code!$A$2:$B$10,2,FALSE)</f>
        <v>Stirling</v>
      </c>
      <c r="C2198" s="2">
        <v>44963</v>
      </c>
      <c r="D2198" s="1" t="s">
        <v>6</v>
      </c>
      <c r="E2198" s="18" t="s">
        <v>9</v>
      </c>
      <c r="F2198" s="18">
        <v>7766</v>
      </c>
      <c r="G2198" t="str">
        <f>VLOOKUP(B2198,'Store Size'!A$2:D$10,4,FALSE)</f>
        <v>Medium</v>
      </c>
    </row>
    <row r="2199" spans="1:7" x14ac:dyDescent="0.3">
      <c r="A2199" s="1" t="s">
        <v>17</v>
      </c>
      <c r="B2199" s="1" t="str">
        <f>VLOOKUP(A2199,Store_Code!$A$2:$B$10,2,FALSE)</f>
        <v>Stirling</v>
      </c>
      <c r="C2199" s="2">
        <v>44964</v>
      </c>
      <c r="D2199" s="1" t="s">
        <v>6</v>
      </c>
      <c r="E2199" s="18" t="s">
        <v>9</v>
      </c>
      <c r="F2199" s="18">
        <v>7874</v>
      </c>
      <c r="G2199" t="str">
        <f>VLOOKUP(B2199,'Store Size'!A$2:D$10,4,FALSE)</f>
        <v>Medium</v>
      </c>
    </row>
    <row r="2200" spans="1:7" x14ac:dyDescent="0.3">
      <c r="A2200" s="1" t="s">
        <v>17</v>
      </c>
      <c r="B2200" s="1" t="str">
        <f>VLOOKUP(A2200,Store_Code!$A$2:$B$10,2,FALSE)</f>
        <v>Stirling</v>
      </c>
      <c r="C2200" s="2">
        <v>44965</v>
      </c>
      <c r="D2200" s="1" t="s">
        <v>6</v>
      </c>
      <c r="E2200" s="18" t="s">
        <v>9</v>
      </c>
      <c r="F2200" s="18">
        <v>8575</v>
      </c>
      <c r="G2200" t="str">
        <f>VLOOKUP(B2200,'Store Size'!A$2:D$10,4,FALSE)</f>
        <v>Medium</v>
      </c>
    </row>
    <row r="2201" spans="1:7" x14ac:dyDescent="0.3">
      <c r="A2201" s="1" t="s">
        <v>17</v>
      </c>
      <c r="B2201" s="1" t="str">
        <f>VLOOKUP(A2201,Store_Code!$A$2:$B$10,2,FALSE)</f>
        <v>Stirling</v>
      </c>
      <c r="C2201" s="2">
        <v>44966</v>
      </c>
      <c r="D2201" s="1" t="s">
        <v>6</v>
      </c>
      <c r="E2201" s="18" t="s">
        <v>9</v>
      </c>
      <c r="F2201" s="18">
        <v>8687</v>
      </c>
      <c r="G2201" t="str">
        <f>VLOOKUP(B2201,'Store Size'!A$2:D$10,4,FALSE)</f>
        <v>Medium</v>
      </c>
    </row>
    <row r="2202" spans="1:7" x14ac:dyDescent="0.3">
      <c r="A2202" s="1" t="s">
        <v>17</v>
      </c>
      <c r="B2202" s="1" t="str">
        <f>VLOOKUP(A2202,Store_Code!$A$2:$B$10,2,FALSE)</f>
        <v>Stirling</v>
      </c>
      <c r="C2202" s="2">
        <v>44967</v>
      </c>
      <c r="D2202" s="1" t="s">
        <v>6</v>
      </c>
      <c r="E2202" s="18" t="s">
        <v>9</v>
      </c>
      <c r="F2202" s="18">
        <v>8387</v>
      </c>
      <c r="G2202" t="str">
        <f>VLOOKUP(B2202,'Store Size'!A$2:D$10,4,FALSE)</f>
        <v>Medium</v>
      </c>
    </row>
    <row r="2203" spans="1:7" x14ac:dyDescent="0.3">
      <c r="A2203" s="1" t="s">
        <v>17</v>
      </c>
      <c r="B2203" s="1" t="str">
        <f>VLOOKUP(A2203,Store_Code!$A$2:$B$10,2,FALSE)</f>
        <v>Stirling</v>
      </c>
      <c r="C2203" s="2">
        <v>44968</v>
      </c>
      <c r="D2203" s="1" t="s">
        <v>6</v>
      </c>
      <c r="E2203" s="18" t="s">
        <v>9</v>
      </c>
      <c r="F2203" s="18">
        <v>9233</v>
      </c>
      <c r="G2203" t="str">
        <f>VLOOKUP(B2203,'Store Size'!A$2:D$10,4,FALSE)</f>
        <v>Medium</v>
      </c>
    </row>
    <row r="2204" spans="1:7" x14ac:dyDescent="0.3">
      <c r="A2204" s="1" t="s">
        <v>17</v>
      </c>
      <c r="B2204" s="1" t="str">
        <f>VLOOKUP(A2204,Store_Code!$A$2:$B$10,2,FALSE)</f>
        <v>Stirling</v>
      </c>
      <c r="C2204" s="2">
        <v>44969</v>
      </c>
      <c r="D2204" s="1" t="s">
        <v>6</v>
      </c>
      <c r="E2204" s="18" t="s">
        <v>9</v>
      </c>
      <c r="F2204" s="18">
        <v>9184</v>
      </c>
      <c r="G2204" t="str">
        <f>VLOOKUP(B2204,'Store Size'!A$2:D$10,4,FALSE)</f>
        <v>Medium</v>
      </c>
    </row>
    <row r="2205" spans="1:7" x14ac:dyDescent="0.3">
      <c r="A2205" s="1" t="s">
        <v>17</v>
      </c>
      <c r="B2205" s="1" t="str">
        <f>VLOOKUP(A2205,Store_Code!$A$2:$B$10,2,FALSE)</f>
        <v>Stirling</v>
      </c>
      <c r="C2205" s="2">
        <v>44970</v>
      </c>
      <c r="D2205" s="1" t="s">
        <v>6</v>
      </c>
      <c r="E2205" s="18" t="s">
        <v>9</v>
      </c>
      <c r="F2205" s="18">
        <v>9157</v>
      </c>
      <c r="G2205" t="str">
        <f>VLOOKUP(B2205,'Store Size'!A$2:D$10,4,FALSE)</f>
        <v>Medium</v>
      </c>
    </row>
    <row r="2206" spans="1:7" x14ac:dyDescent="0.3">
      <c r="A2206" s="1" t="s">
        <v>17</v>
      </c>
      <c r="B2206" s="1" t="str">
        <f>VLOOKUP(A2206,Store_Code!$A$2:$B$10,2,FALSE)</f>
        <v>Stirling</v>
      </c>
      <c r="C2206" s="2">
        <v>44971</v>
      </c>
      <c r="D2206" s="1" t="s">
        <v>6</v>
      </c>
      <c r="E2206" s="18" t="s">
        <v>9</v>
      </c>
      <c r="F2206" s="18">
        <v>8970</v>
      </c>
      <c r="G2206" t="str">
        <f>VLOOKUP(B2206,'Store Size'!A$2:D$10,4,FALSE)</f>
        <v>Medium</v>
      </c>
    </row>
    <row r="2207" spans="1:7" x14ac:dyDescent="0.3">
      <c r="A2207" s="1" t="s">
        <v>17</v>
      </c>
      <c r="B2207" s="1" t="str">
        <f>VLOOKUP(A2207,Store_Code!$A$2:$B$10,2,FALSE)</f>
        <v>Stirling</v>
      </c>
      <c r="C2207" s="2">
        <v>44972</v>
      </c>
      <c r="D2207" s="1" t="s">
        <v>6</v>
      </c>
      <c r="E2207" s="18" t="s">
        <v>9</v>
      </c>
      <c r="F2207" s="18">
        <v>8701</v>
      </c>
      <c r="G2207" t="str">
        <f>VLOOKUP(B2207,'Store Size'!A$2:D$10,4,FALSE)</f>
        <v>Medium</v>
      </c>
    </row>
    <row r="2208" spans="1:7" x14ac:dyDescent="0.3">
      <c r="A2208" s="1" t="s">
        <v>17</v>
      </c>
      <c r="B2208" s="1" t="str">
        <f>VLOOKUP(A2208,Store_Code!$A$2:$B$10,2,FALSE)</f>
        <v>Stirling</v>
      </c>
      <c r="C2208" s="2">
        <v>44973</v>
      </c>
      <c r="D2208" s="1" t="s">
        <v>6</v>
      </c>
      <c r="E2208" s="18" t="s">
        <v>9</v>
      </c>
      <c r="F2208" s="21">
        <v>9447</v>
      </c>
      <c r="G2208" t="str">
        <f>VLOOKUP(B2208,'Store Size'!A$2:D$10,4,FALSE)</f>
        <v>Medium</v>
      </c>
    </row>
    <row r="2209" spans="1:7" x14ac:dyDescent="0.3">
      <c r="A2209" s="1" t="s">
        <v>17</v>
      </c>
      <c r="B2209" s="1" t="str">
        <f>VLOOKUP(A2209,Store_Code!$A$2:$B$10,2,FALSE)</f>
        <v>Stirling</v>
      </c>
      <c r="C2209" s="2">
        <v>44974</v>
      </c>
      <c r="D2209" s="1" t="s">
        <v>6</v>
      </c>
      <c r="E2209" s="18" t="s">
        <v>9</v>
      </c>
      <c r="F2209" s="18">
        <v>8811</v>
      </c>
      <c r="G2209" t="str">
        <f>VLOOKUP(B2209,'Store Size'!A$2:D$10,4,FALSE)</f>
        <v>Medium</v>
      </c>
    </row>
    <row r="2210" spans="1:7" x14ac:dyDescent="0.3">
      <c r="A2210" s="1" t="s">
        <v>17</v>
      </c>
      <c r="B2210" s="1" t="str">
        <f>VLOOKUP(A2210,Store_Code!$A$2:$B$10,2,FALSE)</f>
        <v>Stirling</v>
      </c>
      <c r="C2210" s="2">
        <v>44975</v>
      </c>
      <c r="D2210" s="1" t="s">
        <v>6</v>
      </c>
      <c r="E2210" s="18" t="s">
        <v>9</v>
      </c>
      <c r="F2210" s="18">
        <v>9159</v>
      </c>
      <c r="G2210" t="str">
        <f>VLOOKUP(B2210,'Store Size'!A$2:D$10,4,FALSE)</f>
        <v>Medium</v>
      </c>
    </row>
    <row r="2211" spans="1:7" x14ac:dyDescent="0.3">
      <c r="A2211" s="1" t="s">
        <v>17</v>
      </c>
      <c r="B2211" s="1" t="str">
        <f>VLOOKUP(A2211,Store_Code!$A$2:$B$10,2,FALSE)</f>
        <v>Stirling</v>
      </c>
      <c r="C2211" s="2">
        <v>44976</v>
      </c>
      <c r="D2211" s="1" t="s">
        <v>6</v>
      </c>
      <c r="E2211" s="18" t="s">
        <v>9</v>
      </c>
      <c r="F2211" s="18">
        <v>9368</v>
      </c>
      <c r="G2211" t="str">
        <f>VLOOKUP(B2211,'Store Size'!A$2:D$10,4,FALSE)</f>
        <v>Medium</v>
      </c>
    </row>
    <row r="2212" spans="1:7" x14ac:dyDescent="0.3">
      <c r="A2212" s="1" t="s">
        <v>17</v>
      </c>
      <c r="B2212" s="1" t="str">
        <f>VLOOKUP(A2212,Store_Code!$A$2:$B$10,2,FALSE)</f>
        <v>Stirling</v>
      </c>
      <c r="C2212" s="2">
        <v>44977</v>
      </c>
      <c r="D2212" s="1" t="s">
        <v>6</v>
      </c>
      <c r="E2212" s="18" t="s">
        <v>9</v>
      </c>
      <c r="F2212" s="18">
        <v>8797</v>
      </c>
      <c r="G2212" t="str">
        <f>VLOOKUP(B2212,'Store Size'!A$2:D$10,4,FALSE)</f>
        <v>Medium</v>
      </c>
    </row>
    <row r="2213" spans="1:7" x14ac:dyDescent="0.3">
      <c r="A2213" s="1" t="s">
        <v>17</v>
      </c>
      <c r="B2213" s="1" t="str">
        <f>VLOOKUP(A2213,Store_Code!$A$2:$B$10,2,FALSE)</f>
        <v>Stirling</v>
      </c>
      <c r="C2213" s="2">
        <v>44978</v>
      </c>
      <c r="D2213" s="1" t="s">
        <v>6</v>
      </c>
      <c r="E2213" s="18" t="s">
        <v>9</v>
      </c>
      <c r="F2213" s="18">
        <v>8885</v>
      </c>
      <c r="G2213" t="str">
        <f>VLOOKUP(B2213,'Store Size'!A$2:D$10,4,FALSE)</f>
        <v>Medium</v>
      </c>
    </row>
    <row r="2214" spans="1:7" x14ac:dyDescent="0.3">
      <c r="A2214" s="1" t="s">
        <v>17</v>
      </c>
      <c r="B2214" s="1" t="str">
        <f>VLOOKUP(A2214,Store_Code!$A$2:$B$10,2,FALSE)</f>
        <v>Stirling</v>
      </c>
      <c r="C2214" s="2">
        <v>44979</v>
      </c>
      <c r="D2214" s="1" t="s">
        <v>6</v>
      </c>
      <c r="E2214" s="18" t="s">
        <v>9</v>
      </c>
      <c r="F2214" s="18">
        <v>9405</v>
      </c>
      <c r="G2214" t="str">
        <f>VLOOKUP(B2214,'Store Size'!A$2:D$10,4,FALSE)</f>
        <v>Medium</v>
      </c>
    </row>
    <row r="2215" spans="1:7" x14ac:dyDescent="0.3">
      <c r="A2215" s="1" t="s">
        <v>17</v>
      </c>
      <c r="B2215" s="1" t="str">
        <f>VLOOKUP(A2215,Store_Code!$A$2:$B$10,2,FALSE)</f>
        <v>Stirling</v>
      </c>
      <c r="C2215" s="2">
        <v>44980</v>
      </c>
      <c r="D2215" s="1" t="s">
        <v>6</v>
      </c>
      <c r="E2215" s="18" t="s">
        <v>9</v>
      </c>
      <c r="F2215" s="21">
        <v>9447</v>
      </c>
      <c r="G2215" t="str">
        <f>VLOOKUP(B2215,'Store Size'!A$2:D$10,4,FALSE)</f>
        <v>Medium</v>
      </c>
    </row>
    <row r="2216" spans="1:7" x14ac:dyDescent="0.3">
      <c r="A2216" s="1" t="s">
        <v>17</v>
      </c>
      <c r="B2216" s="1" t="str">
        <f>VLOOKUP(A2216,Store_Code!$A$2:$B$10,2,FALSE)</f>
        <v>Stirling</v>
      </c>
      <c r="C2216" s="2">
        <v>44981</v>
      </c>
      <c r="D2216" s="1" t="s">
        <v>6</v>
      </c>
      <c r="E2216" s="18" t="s">
        <v>9</v>
      </c>
      <c r="F2216" s="18">
        <v>9381</v>
      </c>
      <c r="G2216" t="str">
        <f>VLOOKUP(B2216,'Store Size'!A$2:D$10,4,FALSE)</f>
        <v>Medium</v>
      </c>
    </row>
    <row r="2217" spans="1:7" x14ac:dyDescent="0.3">
      <c r="A2217" s="1" t="s">
        <v>17</v>
      </c>
      <c r="B2217" s="1" t="str">
        <f>VLOOKUP(A2217,Store_Code!$A$2:$B$10,2,FALSE)</f>
        <v>Stirling</v>
      </c>
      <c r="C2217" s="2">
        <v>44982</v>
      </c>
      <c r="D2217" s="1" t="s">
        <v>6</v>
      </c>
      <c r="E2217" s="18" t="s">
        <v>9</v>
      </c>
      <c r="F2217" s="18">
        <v>8594</v>
      </c>
      <c r="G2217" t="str">
        <f>VLOOKUP(B2217,'Store Size'!A$2:D$10,4,FALSE)</f>
        <v>Medium</v>
      </c>
    </row>
    <row r="2218" spans="1:7" x14ac:dyDescent="0.3">
      <c r="A2218" s="1" t="s">
        <v>17</v>
      </c>
      <c r="B2218" s="1" t="str">
        <f>VLOOKUP(A2218,Store_Code!$A$2:$B$10,2,FALSE)</f>
        <v>Stirling</v>
      </c>
      <c r="C2218" s="2">
        <v>44983</v>
      </c>
      <c r="D2218" s="1" t="s">
        <v>6</v>
      </c>
      <c r="E2218" s="18" t="s">
        <v>9</v>
      </c>
      <c r="F2218" s="18">
        <v>8676</v>
      </c>
      <c r="G2218" t="str">
        <f>VLOOKUP(B2218,'Store Size'!A$2:D$10,4,FALSE)</f>
        <v>Medium</v>
      </c>
    </row>
    <row r="2219" spans="1:7" x14ac:dyDescent="0.3">
      <c r="A2219" s="1" t="s">
        <v>17</v>
      </c>
      <c r="B2219" s="1" t="str">
        <f>VLOOKUP(A2219,Store_Code!$A$2:$B$10,2,FALSE)</f>
        <v>Stirling</v>
      </c>
      <c r="C2219" s="2">
        <v>44984</v>
      </c>
      <c r="D2219" s="1" t="s">
        <v>6</v>
      </c>
      <c r="E2219" s="18" t="s">
        <v>9</v>
      </c>
      <c r="F2219" s="18">
        <v>8959</v>
      </c>
      <c r="G2219" t="str">
        <f>VLOOKUP(B2219,'Store Size'!A$2:D$10,4,FALSE)</f>
        <v>Medium</v>
      </c>
    </row>
    <row r="2220" spans="1:7" x14ac:dyDescent="0.3">
      <c r="A2220" s="1" t="s">
        <v>17</v>
      </c>
      <c r="B2220" s="1" t="str">
        <f>VLOOKUP(A2220,Store_Code!$A$2:$B$10,2,FALSE)</f>
        <v>Stirling</v>
      </c>
      <c r="C2220" s="2">
        <v>44985</v>
      </c>
      <c r="D2220" s="1" t="s">
        <v>6</v>
      </c>
      <c r="E2220" s="18" t="s">
        <v>9</v>
      </c>
      <c r="F2220" s="18">
        <v>8409</v>
      </c>
      <c r="G2220" t="str">
        <f>VLOOKUP(B2220,'Store Size'!A$2:D$10,4,FALSE)</f>
        <v>Medium</v>
      </c>
    </row>
    <row r="2221" spans="1:7" x14ac:dyDescent="0.3">
      <c r="A2221" s="1" t="s">
        <v>17</v>
      </c>
      <c r="B2221" s="1" t="str">
        <f>VLOOKUP(A2221,Store_Code!$A$2:$B$10,2,FALSE)</f>
        <v>Stirling</v>
      </c>
      <c r="C2221" s="2">
        <v>44986</v>
      </c>
      <c r="D2221" s="1" t="s">
        <v>6</v>
      </c>
      <c r="E2221" s="18" t="s">
        <v>9</v>
      </c>
      <c r="F2221" s="18">
        <v>9381</v>
      </c>
      <c r="G2221" t="str">
        <f>VLOOKUP(B2221,'Store Size'!A$2:D$10,4,FALSE)</f>
        <v>Medium</v>
      </c>
    </row>
    <row r="2222" spans="1:7" x14ac:dyDescent="0.3">
      <c r="A2222" s="1" t="s">
        <v>17</v>
      </c>
      <c r="B2222" s="1" t="str">
        <f>VLOOKUP(A2222,Store_Code!$A$2:$B$10,2,FALSE)</f>
        <v>Stirling</v>
      </c>
      <c r="C2222" s="2">
        <v>44987</v>
      </c>
      <c r="D2222" s="1" t="s">
        <v>6</v>
      </c>
      <c r="E2222" s="18" t="s">
        <v>9</v>
      </c>
      <c r="F2222" s="18">
        <v>8518</v>
      </c>
      <c r="G2222" t="str">
        <f>VLOOKUP(B2222,'Store Size'!A$2:D$10,4,FALSE)</f>
        <v>Medium</v>
      </c>
    </row>
    <row r="2223" spans="1:7" x14ac:dyDescent="0.3">
      <c r="A2223" s="1" t="s">
        <v>17</v>
      </c>
      <c r="B2223" s="1" t="str">
        <f>VLOOKUP(A2223,Store_Code!$A$2:$B$10,2,FALSE)</f>
        <v>Stirling</v>
      </c>
      <c r="C2223" s="2">
        <v>44988</v>
      </c>
      <c r="D2223" s="1" t="s">
        <v>6</v>
      </c>
      <c r="E2223" s="18" t="s">
        <v>7</v>
      </c>
      <c r="F2223" s="18">
        <v>10143</v>
      </c>
      <c r="G2223" t="str">
        <f>VLOOKUP(B2223,'Store Size'!A$2:D$10,4,FALSE)</f>
        <v>Medium</v>
      </c>
    </row>
    <row r="2224" spans="1:7" x14ac:dyDescent="0.3">
      <c r="A2224" s="1" t="s">
        <v>17</v>
      </c>
      <c r="B2224" s="1" t="str">
        <f>VLOOKUP(A2224,Store_Code!$A$2:$B$10,2,FALSE)</f>
        <v>Stirling</v>
      </c>
      <c r="C2224" s="2">
        <v>44989</v>
      </c>
      <c r="D2224" s="1" t="s">
        <v>6</v>
      </c>
      <c r="E2224" s="18" t="s">
        <v>7</v>
      </c>
      <c r="F2224" s="18">
        <v>10242</v>
      </c>
      <c r="G2224" t="str">
        <f>VLOOKUP(B2224,'Store Size'!A$2:D$10,4,FALSE)</f>
        <v>Medium</v>
      </c>
    </row>
    <row r="2225" spans="1:7" x14ac:dyDescent="0.3">
      <c r="A2225" s="1" t="s">
        <v>17</v>
      </c>
      <c r="B2225" s="1" t="str">
        <f>VLOOKUP(A2225,Store_Code!$A$2:$B$10,2,FALSE)</f>
        <v>Stirling</v>
      </c>
      <c r="C2225" s="2">
        <v>44990</v>
      </c>
      <c r="D2225" s="1" t="s">
        <v>6</v>
      </c>
      <c r="E2225" s="18" t="s">
        <v>7</v>
      </c>
      <c r="F2225" s="18">
        <v>10796</v>
      </c>
      <c r="G2225" t="str">
        <f>VLOOKUP(B2225,'Store Size'!A$2:D$10,4,FALSE)</f>
        <v>Medium</v>
      </c>
    </row>
    <row r="2226" spans="1:7" x14ac:dyDescent="0.3">
      <c r="A2226" s="1" t="s">
        <v>17</v>
      </c>
      <c r="B2226" s="1" t="str">
        <f>VLOOKUP(A2226,Store_Code!$A$2:$B$10,2,FALSE)</f>
        <v>Stirling</v>
      </c>
      <c r="C2226" s="2">
        <v>44991</v>
      </c>
      <c r="D2226" s="1" t="s">
        <v>6</v>
      </c>
      <c r="E2226" s="18" t="s">
        <v>7</v>
      </c>
      <c r="F2226" s="18">
        <v>10605</v>
      </c>
      <c r="G2226" t="str">
        <f>VLOOKUP(B2226,'Store Size'!A$2:D$10,4,FALSE)</f>
        <v>Medium</v>
      </c>
    </row>
    <row r="2227" spans="1:7" x14ac:dyDescent="0.3">
      <c r="A2227" s="1" t="s">
        <v>17</v>
      </c>
      <c r="B2227" s="1" t="str">
        <f>VLOOKUP(A2227,Store_Code!$A$2:$B$10,2,FALSE)</f>
        <v>Stirling</v>
      </c>
      <c r="C2227" s="2">
        <v>44992</v>
      </c>
      <c r="D2227" s="1" t="s">
        <v>6</v>
      </c>
      <c r="E2227" s="18" t="s">
        <v>7</v>
      </c>
      <c r="F2227" s="18">
        <v>10832</v>
      </c>
      <c r="G2227" t="str">
        <f>VLOOKUP(B2227,'Store Size'!A$2:D$10,4,FALSE)</f>
        <v>Medium</v>
      </c>
    </row>
    <row r="2228" spans="1:7" x14ac:dyDescent="0.3">
      <c r="A2228" s="1" t="s">
        <v>17</v>
      </c>
      <c r="B2228" s="1" t="str">
        <f>VLOOKUP(A2228,Store_Code!$A$2:$B$10,2,FALSE)</f>
        <v>Stirling</v>
      </c>
      <c r="C2228" s="2">
        <v>44993</v>
      </c>
      <c r="D2228" s="1" t="s">
        <v>6</v>
      </c>
      <c r="E2228" s="18" t="s">
        <v>7</v>
      </c>
      <c r="F2228" s="18">
        <v>10183</v>
      </c>
      <c r="G2228" t="str">
        <f>VLOOKUP(B2228,'Store Size'!A$2:D$10,4,FALSE)</f>
        <v>Medium</v>
      </c>
    </row>
    <row r="2229" spans="1:7" x14ac:dyDescent="0.3">
      <c r="A2229" s="1" t="s">
        <v>17</v>
      </c>
      <c r="B2229" s="1" t="str">
        <f>VLOOKUP(A2229,Store_Code!$A$2:$B$10,2,FALSE)</f>
        <v>Stirling</v>
      </c>
      <c r="C2229" s="2">
        <v>44994</v>
      </c>
      <c r="D2229" s="1" t="s">
        <v>6</v>
      </c>
      <c r="E2229" s="18" t="s">
        <v>7</v>
      </c>
      <c r="F2229" s="18">
        <v>10016</v>
      </c>
      <c r="G2229" t="str">
        <f>VLOOKUP(B2229,'Store Size'!A$2:D$10,4,FALSE)</f>
        <v>Medium</v>
      </c>
    </row>
    <row r="2230" spans="1:7" x14ac:dyDescent="0.3">
      <c r="A2230" s="1" t="s">
        <v>17</v>
      </c>
      <c r="B2230" s="1" t="str">
        <f>VLOOKUP(A2230,Store_Code!$A$2:$B$10,2,FALSE)</f>
        <v>Stirling</v>
      </c>
      <c r="C2230" s="2">
        <v>44995</v>
      </c>
      <c r="D2230" s="1" t="s">
        <v>6</v>
      </c>
      <c r="E2230" s="18" t="s">
        <v>7</v>
      </c>
      <c r="F2230" s="18">
        <v>10109</v>
      </c>
      <c r="G2230" t="str">
        <f>VLOOKUP(B2230,'Store Size'!A$2:D$10,4,FALSE)</f>
        <v>Medium</v>
      </c>
    </row>
    <row r="2231" spans="1:7" x14ac:dyDescent="0.3">
      <c r="A2231" s="1" t="s">
        <v>17</v>
      </c>
      <c r="B2231" s="1" t="str">
        <f>VLOOKUP(A2231,Store_Code!$A$2:$B$10,2,FALSE)</f>
        <v>Stirling</v>
      </c>
      <c r="C2231" s="2">
        <v>44996</v>
      </c>
      <c r="D2231" s="1" t="s">
        <v>6</v>
      </c>
      <c r="E2231" s="18" t="s">
        <v>7</v>
      </c>
      <c r="F2231" s="18">
        <v>10408</v>
      </c>
      <c r="G2231" t="str">
        <f>VLOOKUP(B2231,'Store Size'!A$2:D$10,4,FALSE)</f>
        <v>Medium</v>
      </c>
    </row>
    <row r="2232" spans="1:7" x14ac:dyDescent="0.3">
      <c r="A2232" s="1" t="s">
        <v>17</v>
      </c>
      <c r="B2232" s="1" t="str">
        <f>VLOOKUP(A2232,Store_Code!$A$2:$B$10,2,FALSE)</f>
        <v>Stirling</v>
      </c>
      <c r="C2232" s="2">
        <v>44997</v>
      </c>
      <c r="D2232" s="1" t="s">
        <v>6</v>
      </c>
      <c r="E2232" s="18" t="s">
        <v>7</v>
      </c>
      <c r="F2232" s="18">
        <v>10686</v>
      </c>
      <c r="G2232" t="str">
        <f>VLOOKUP(B2232,'Store Size'!A$2:D$10,4,FALSE)</f>
        <v>Medium</v>
      </c>
    </row>
    <row r="2233" spans="1:7" x14ac:dyDescent="0.3">
      <c r="A2233" s="1" t="s">
        <v>17</v>
      </c>
      <c r="B2233" s="1" t="str">
        <f>VLOOKUP(A2233,Store_Code!$A$2:$B$10,2,FALSE)</f>
        <v>Stirling</v>
      </c>
      <c r="C2233" s="2">
        <v>44998</v>
      </c>
      <c r="D2233" s="1" t="s">
        <v>6</v>
      </c>
      <c r="E2233" s="18" t="s">
        <v>7</v>
      </c>
      <c r="F2233" s="18">
        <v>10049</v>
      </c>
      <c r="G2233" t="str">
        <f>VLOOKUP(B2233,'Store Size'!A$2:D$10,4,FALSE)</f>
        <v>Medium</v>
      </c>
    </row>
    <row r="2234" spans="1:7" x14ac:dyDescent="0.3">
      <c r="A2234" s="1" t="s">
        <v>17</v>
      </c>
      <c r="B2234" s="1" t="str">
        <f>VLOOKUP(A2234,Store_Code!$A$2:$B$10,2,FALSE)</f>
        <v>Stirling</v>
      </c>
      <c r="C2234" s="2">
        <v>44999</v>
      </c>
      <c r="D2234" s="1" t="s">
        <v>6</v>
      </c>
      <c r="E2234" s="18" t="s">
        <v>7</v>
      </c>
      <c r="F2234" s="18">
        <v>10076</v>
      </c>
      <c r="G2234" t="str">
        <f>VLOOKUP(B2234,'Store Size'!A$2:D$10,4,FALSE)</f>
        <v>Medium</v>
      </c>
    </row>
    <row r="2235" spans="1:7" x14ac:dyDescent="0.3">
      <c r="A2235" s="1" t="s">
        <v>17</v>
      </c>
      <c r="B2235" s="1" t="str">
        <f>VLOOKUP(A2235,Store_Code!$A$2:$B$10,2,FALSE)</f>
        <v>Stirling</v>
      </c>
      <c r="C2235" s="2">
        <v>45000</v>
      </c>
      <c r="D2235" s="1" t="s">
        <v>6</v>
      </c>
      <c r="E2235" s="18" t="s">
        <v>7</v>
      </c>
      <c r="F2235" s="18">
        <v>10292</v>
      </c>
      <c r="G2235" t="str">
        <f>VLOOKUP(B2235,'Store Size'!A$2:D$10,4,FALSE)</f>
        <v>Medium</v>
      </c>
    </row>
    <row r="2236" spans="1:7" x14ac:dyDescent="0.3">
      <c r="A2236" s="1" t="s">
        <v>17</v>
      </c>
      <c r="B2236" s="1" t="str">
        <f>VLOOKUP(A2236,Store_Code!$A$2:$B$10,2,FALSE)</f>
        <v>Stirling</v>
      </c>
      <c r="C2236" s="2">
        <v>45001</v>
      </c>
      <c r="D2236" s="1" t="s">
        <v>6</v>
      </c>
      <c r="E2236" s="18" t="s">
        <v>7</v>
      </c>
      <c r="F2236" s="18">
        <v>10180</v>
      </c>
      <c r="G2236" t="str">
        <f>VLOOKUP(B2236,'Store Size'!A$2:D$10,4,FALSE)</f>
        <v>Medium</v>
      </c>
    </row>
    <row r="2237" spans="1:7" x14ac:dyDescent="0.3">
      <c r="A2237" s="1" t="s">
        <v>17</v>
      </c>
      <c r="B2237" s="1" t="str">
        <f>VLOOKUP(A2237,Store_Code!$A$2:$B$10,2,FALSE)</f>
        <v>Stirling</v>
      </c>
      <c r="C2237" s="2">
        <v>45002</v>
      </c>
      <c r="D2237" s="1" t="s">
        <v>6</v>
      </c>
      <c r="E2237" s="18" t="s">
        <v>9</v>
      </c>
      <c r="F2237" s="18">
        <v>7167</v>
      </c>
      <c r="G2237" t="str">
        <f>VLOOKUP(B2237,'Store Size'!A$2:D$10,4,FALSE)</f>
        <v>Medium</v>
      </c>
    </row>
    <row r="2238" spans="1:7" x14ac:dyDescent="0.3">
      <c r="A2238" s="1" t="s">
        <v>17</v>
      </c>
      <c r="B2238" s="1" t="str">
        <f>VLOOKUP(A2238,Store_Code!$A$2:$B$10,2,FALSE)</f>
        <v>Stirling</v>
      </c>
      <c r="C2238" s="2">
        <v>45003</v>
      </c>
      <c r="D2238" s="1" t="s">
        <v>6</v>
      </c>
      <c r="E2238" s="18" t="s">
        <v>9</v>
      </c>
      <c r="F2238" s="18">
        <v>7444</v>
      </c>
      <c r="G2238" t="str">
        <f>VLOOKUP(B2238,'Store Size'!A$2:D$10,4,FALSE)</f>
        <v>Medium</v>
      </c>
    </row>
    <row r="2239" spans="1:7" x14ac:dyDescent="0.3">
      <c r="A2239" s="1" t="s">
        <v>17</v>
      </c>
      <c r="B2239" s="1" t="str">
        <f>VLOOKUP(A2239,Store_Code!$A$2:$B$10,2,FALSE)</f>
        <v>Stirling</v>
      </c>
      <c r="C2239" s="2">
        <v>45004</v>
      </c>
      <c r="D2239" s="1" t="s">
        <v>6</v>
      </c>
      <c r="E2239" s="18" t="s">
        <v>9</v>
      </c>
      <c r="F2239" s="18">
        <v>7938</v>
      </c>
      <c r="G2239" t="str">
        <f>VLOOKUP(B2239,'Store Size'!A$2:D$10,4,FALSE)</f>
        <v>Medium</v>
      </c>
    </row>
    <row r="2240" spans="1:7" x14ac:dyDescent="0.3">
      <c r="A2240" s="1" t="s">
        <v>17</v>
      </c>
      <c r="B2240" s="1" t="str">
        <f>VLOOKUP(A2240,Store_Code!$A$2:$B$10,2,FALSE)</f>
        <v>Stirling</v>
      </c>
      <c r="C2240" s="2">
        <v>45005</v>
      </c>
      <c r="D2240" s="1" t="s">
        <v>6</v>
      </c>
      <c r="E2240" s="18" t="s">
        <v>9</v>
      </c>
      <c r="F2240" s="18">
        <v>7898</v>
      </c>
      <c r="G2240" t="str">
        <f>VLOOKUP(B2240,'Store Size'!A$2:D$10,4,FALSE)</f>
        <v>Medium</v>
      </c>
    </row>
    <row r="2241" spans="1:7" x14ac:dyDescent="0.3">
      <c r="A2241" s="1" t="s">
        <v>17</v>
      </c>
      <c r="B2241" s="1" t="str">
        <f>VLOOKUP(A2241,Store_Code!$A$2:$B$10,2,FALSE)</f>
        <v>Stirling</v>
      </c>
      <c r="C2241" s="2">
        <v>45006</v>
      </c>
      <c r="D2241" s="1" t="s">
        <v>6</v>
      </c>
      <c r="E2241" s="18" t="s">
        <v>9</v>
      </c>
      <c r="F2241" s="18">
        <v>8351</v>
      </c>
      <c r="G2241" t="str">
        <f>VLOOKUP(B2241,'Store Size'!A$2:D$10,4,FALSE)</f>
        <v>Medium</v>
      </c>
    </row>
    <row r="2242" spans="1:7" x14ac:dyDescent="0.3">
      <c r="A2242" s="1" t="s">
        <v>17</v>
      </c>
      <c r="B2242" s="1" t="str">
        <f>VLOOKUP(A2242,Store_Code!$A$2:$B$10,2,FALSE)</f>
        <v>Stirling</v>
      </c>
      <c r="C2242" s="2">
        <v>45007</v>
      </c>
      <c r="D2242" s="1" t="s">
        <v>6</v>
      </c>
      <c r="E2242" s="18" t="s">
        <v>9</v>
      </c>
      <c r="F2242" s="18">
        <v>7568</v>
      </c>
      <c r="G2242" t="str">
        <f>VLOOKUP(B2242,'Store Size'!A$2:D$10,4,FALSE)</f>
        <v>Medium</v>
      </c>
    </row>
    <row r="2243" spans="1:7" x14ac:dyDescent="0.3">
      <c r="A2243" s="1" t="s">
        <v>17</v>
      </c>
      <c r="B2243" s="1" t="str">
        <f>VLOOKUP(A2243,Store_Code!$A$2:$B$10,2,FALSE)</f>
        <v>Stirling</v>
      </c>
      <c r="C2243" s="2">
        <v>45008</v>
      </c>
      <c r="D2243" s="1" t="s">
        <v>6</v>
      </c>
      <c r="E2243" s="18" t="s">
        <v>9</v>
      </c>
      <c r="F2243" s="18">
        <v>8573</v>
      </c>
      <c r="G2243" t="str">
        <f>VLOOKUP(B2243,'Store Size'!A$2:D$10,4,FALSE)</f>
        <v>Medium</v>
      </c>
    </row>
    <row r="2244" spans="1:7" x14ac:dyDescent="0.3">
      <c r="A2244" s="1" t="s">
        <v>17</v>
      </c>
      <c r="B2244" s="1" t="str">
        <f>VLOOKUP(A2244,Store_Code!$A$2:$B$10,2,FALSE)</f>
        <v>Stirling</v>
      </c>
      <c r="C2244" s="2">
        <v>45009</v>
      </c>
      <c r="D2244" s="1" t="s">
        <v>6</v>
      </c>
      <c r="E2244" s="18" t="s">
        <v>9</v>
      </c>
      <c r="F2244" s="18">
        <v>7802</v>
      </c>
      <c r="G2244" t="str">
        <f>VLOOKUP(B2244,'Store Size'!A$2:D$10,4,FALSE)</f>
        <v>Medium</v>
      </c>
    </row>
    <row r="2245" spans="1:7" x14ac:dyDescent="0.3">
      <c r="A2245" s="1" t="s">
        <v>17</v>
      </c>
      <c r="B2245" s="1" t="str">
        <f>VLOOKUP(A2245,Store_Code!$A$2:$B$10,2,FALSE)</f>
        <v>Stirling</v>
      </c>
      <c r="C2245" s="2">
        <v>45010</v>
      </c>
      <c r="D2245" s="1" t="s">
        <v>6</v>
      </c>
      <c r="E2245" s="18" t="s">
        <v>9</v>
      </c>
      <c r="F2245" s="18">
        <v>8384</v>
      </c>
      <c r="G2245" t="str">
        <f>VLOOKUP(B2245,'Store Size'!A$2:D$10,4,FALSE)</f>
        <v>Medium</v>
      </c>
    </row>
    <row r="2246" spans="1:7" x14ac:dyDescent="0.3">
      <c r="A2246" s="1" t="s">
        <v>17</v>
      </c>
      <c r="B2246" s="1" t="str">
        <f>VLOOKUP(A2246,Store_Code!$A$2:$B$10,2,FALSE)</f>
        <v>Stirling</v>
      </c>
      <c r="C2246" s="2">
        <v>45011</v>
      </c>
      <c r="D2246" s="1" t="s">
        <v>6</v>
      </c>
      <c r="E2246" s="18" t="s">
        <v>9</v>
      </c>
      <c r="F2246" s="18">
        <v>7073</v>
      </c>
      <c r="G2246" t="str">
        <f>VLOOKUP(B2246,'Store Size'!A$2:D$10,4,FALSE)</f>
        <v>Medium</v>
      </c>
    </row>
    <row r="2247" spans="1:7" x14ac:dyDescent="0.3">
      <c r="A2247" s="1" t="s">
        <v>17</v>
      </c>
      <c r="B2247" s="1" t="str">
        <f>VLOOKUP(A2247,Store_Code!$A$2:$B$10,2,FALSE)</f>
        <v>Stirling</v>
      </c>
      <c r="C2247" s="2">
        <v>45012</v>
      </c>
      <c r="D2247" s="1" t="s">
        <v>6</v>
      </c>
      <c r="E2247" s="18" t="s">
        <v>9</v>
      </c>
      <c r="F2247" s="18">
        <v>8544</v>
      </c>
      <c r="G2247" t="str">
        <f>VLOOKUP(B2247,'Store Size'!A$2:D$10,4,FALSE)</f>
        <v>Medium</v>
      </c>
    </row>
    <row r="2248" spans="1:7" x14ac:dyDescent="0.3">
      <c r="A2248" s="1" t="s">
        <v>17</v>
      </c>
      <c r="B2248" s="1" t="str">
        <f>VLOOKUP(A2248,Store_Code!$A$2:$B$10,2,FALSE)</f>
        <v>Stirling</v>
      </c>
      <c r="C2248" s="2">
        <v>45013</v>
      </c>
      <c r="D2248" s="1" t="s">
        <v>6</v>
      </c>
      <c r="E2248" s="18" t="s">
        <v>9</v>
      </c>
      <c r="F2248" s="18">
        <v>7840</v>
      </c>
      <c r="G2248" t="str">
        <f>VLOOKUP(B2248,'Store Size'!A$2:D$10,4,FALSE)</f>
        <v>Medium</v>
      </c>
    </row>
    <row r="2249" spans="1:7" x14ac:dyDescent="0.3">
      <c r="A2249" s="1" t="s">
        <v>17</v>
      </c>
      <c r="B2249" s="1" t="str">
        <f>VLOOKUP(A2249,Store_Code!$A$2:$B$10,2,FALSE)</f>
        <v>Stirling</v>
      </c>
      <c r="C2249" s="2">
        <v>45014</v>
      </c>
      <c r="D2249" s="1" t="s">
        <v>6</v>
      </c>
      <c r="E2249" s="18" t="s">
        <v>9</v>
      </c>
      <c r="F2249" s="18">
        <v>8209</v>
      </c>
      <c r="G2249" t="str">
        <f>VLOOKUP(B2249,'Store Size'!A$2:D$10,4,FALSE)</f>
        <v>Medium</v>
      </c>
    </row>
    <row r="2250" spans="1:7" x14ac:dyDescent="0.3">
      <c r="A2250" s="1" t="s">
        <v>17</v>
      </c>
      <c r="B2250" s="1" t="str">
        <f>VLOOKUP(A2250,Store_Code!$A$2:$B$10,2,FALSE)</f>
        <v>Stirling</v>
      </c>
      <c r="C2250" s="2">
        <v>45015</v>
      </c>
      <c r="D2250" s="1" t="s">
        <v>6</v>
      </c>
      <c r="E2250" s="18" t="s">
        <v>9</v>
      </c>
      <c r="F2250" s="18">
        <v>8580</v>
      </c>
      <c r="G2250" t="str">
        <f>VLOOKUP(B2250,'Store Size'!A$2:D$10,4,FALSE)</f>
        <v>Medium</v>
      </c>
    </row>
    <row r="2251" spans="1:7" x14ac:dyDescent="0.3">
      <c r="A2251" s="1" t="s">
        <v>17</v>
      </c>
      <c r="B2251" s="1" t="str">
        <f>VLOOKUP(A2251,Store_Code!$A$2:$B$10,2,FALSE)</f>
        <v>Stirling</v>
      </c>
      <c r="C2251" s="2">
        <v>45016</v>
      </c>
      <c r="D2251" s="1" t="s">
        <v>6</v>
      </c>
      <c r="E2251" s="18" t="s">
        <v>9</v>
      </c>
      <c r="F2251" s="18">
        <v>8115</v>
      </c>
      <c r="G2251" t="str">
        <f>VLOOKUP(B2251,'Store Size'!A$2:D$10,4,FALSE)</f>
        <v>Medium</v>
      </c>
    </row>
    <row r="2252" spans="1:7" x14ac:dyDescent="0.3">
      <c r="A2252" s="1" t="s">
        <v>17</v>
      </c>
      <c r="B2252" s="1" t="str">
        <f>VLOOKUP(A2252,Store_Code!$A$2:$B$10,2,FALSE)</f>
        <v>Stirling</v>
      </c>
      <c r="C2252" s="2">
        <v>44927</v>
      </c>
      <c r="D2252" s="1" t="s">
        <v>8</v>
      </c>
      <c r="E2252" s="18" t="s">
        <v>7</v>
      </c>
      <c r="F2252" s="18">
        <v>23595</v>
      </c>
      <c r="G2252" t="str">
        <f>VLOOKUP(B2252,'Store Size'!A$11:D$19,4,FALSE)</f>
        <v>Medium</v>
      </c>
    </row>
    <row r="2253" spans="1:7" x14ac:dyDescent="0.3">
      <c r="A2253" s="1" t="s">
        <v>17</v>
      </c>
      <c r="B2253" s="1" t="str">
        <f>VLOOKUP(A2253,Store_Code!$A$2:$B$10,2,FALSE)</f>
        <v>Stirling</v>
      </c>
      <c r="C2253" s="2">
        <v>44928</v>
      </c>
      <c r="D2253" s="1" t="s">
        <v>8</v>
      </c>
      <c r="E2253" s="18" t="s">
        <v>7</v>
      </c>
      <c r="F2253" s="18">
        <v>22369</v>
      </c>
      <c r="G2253" t="str">
        <f>VLOOKUP(B2253,'Store Size'!A$11:D$19,4,FALSE)</f>
        <v>Medium</v>
      </c>
    </row>
    <row r="2254" spans="1:7" x14ac:dyDescent="0.3">
      <c r="A2254" s="1" t="s">
        <v>17</v>
      </c>
      <c r="B2254" s="1" t="str">
        <f>VLOOKUP(A2254,Store_Code!$A$2:$B$10,2,FALSE)</f>
        <v>Stirling</v>
      </c>
      <c r="C2254" s="2">
        <v>44929</v>
      </c>
      <c r="D2254" s="1" t="s">
        <v>8</v>
      </c>
      <c r="E2254" s="18" t="s">
        <v>7</v>
      </c>
      <c r="F2254" s="18">
        <v>25491</v>
      </c>
      <c r="G2254" t="str">
        <f>VLOOKUP(B2254,'Store Size'!A$11:D$19,4,FALSE)</f>
        <v>Medium</v>
      </c>
    </row>
    <row r="2255" spans="1:7" x14ac:dyDescent="0.3">
      <c r="A2255" s="1" t="s">
        <v>17</v>
      </c>
      <c r="B2255" s="1" t="str">
        <f>VLOOKUP(A2255,Store_Code!$A$2:$B$10,2,FALSE)</f>
        <v>Stirling</v>
      </c>
      <c r="C2255" s="2">
        <v>44930</v>
      </c>
      <c r="D2255" s="1" t="s">
        <v>8</v>
      </c>
      <c r="E2255" s="18" t="s">
        <v>7</v>
      </c>
      <c r="F2255" s="18">
        <v>25485</v>
      </c>
      <c r="G2255" t="str">
        <f>VLOOKUP(B2255,'Store Size'!A$11:D$19,4,FALSE)</f>
        <v>Medium</v>
      </c>
    </row>
    <row r="2256" spans="1:7" x14ac:dyDescent="0.3">
      <c r="A2256" s="1" t="s">
        <v>17</v>
      </c>
      <c r="B2256" s="1" t="str">
        <f>VLOOKUP(A2256,Store_Code!$A$2:$B$10,2,FALSE)</f>
        <v>Stirling</v>
      </c>
      <c r="C2256" s="2">
        <v>44931</v>
      </c>
      <c r="D2256" s="1" t="s">
        <v>8</v>
      </c>
      <c r="E2256" s="18" t="s">
        <v>7</v>
      </c>
      <c r="F2256" s="18">
        <v>29115</v>
      </c>
      <c r="G2256" t="str">
        <f>VLOOKUP(B2256,'Store Size'!A$11:D$19,4,FALSE)</f>
        <v>Medium</v>
      </c>
    </row>
    <row r="2257" spans="1:7" x14ac:dyDescent="0.3">
      <c r="A2257" s="1" t="s">
        <v>17</v>
      </c>
      <c r="B2257" s="1" t="str">
        <f>VLOOKUP(A2257,Store_Code!$A$2:$B$10,2,FALSE)</f>
        <v>Stirling</v>
      </c>
      <c r="C2257" s="2">
        <v>44932</v>
      </c>
      <c r="D2257" s="1" t="s">
        <v>8</v>
      </c>
      <c r="E2257" s="18" t="s">
        <v>7</v>
      </c>
      <c r="F2257" s="18">
        <v>24239</v>
      </c>
      <c r="G2257" t="str">
        <f>VLOOKUP(B2257,'Store Size'!A$11:D$19,4,FALSE)</f>
        <v>Medium</v>
      </c>
    </row>
    <row r="2258" spans="1:7" x14ac:dyDescent="0.3">
      <c r="A2258" s="1" t="s">
        <v>17</v>
      </c>
      <c r="B2258" s="1" t="str">
        <f>VLOOKUP(A2258,Store_Code!$A$2:$B$10,2,FALSE)</f>
        <v>Stirling</v>
      </c>
      <c r="C2258" s="2">
        <v>44933</v>
      </c>
      <c r="D2258" s="1" t="s">
        <v>8</v>
      </c>
      <c r="E2258" s="18" t="s">
        <v>7</v>
      </c>
      <c r="F2258" s="18">
        <v>24542</v>
      </c>
      <c r="G2258" t="str">
        <f>VLOOKUP(B2258,'Store Size'!A$11:D$19,4,FALSE)</f>
        <v>Medium</v>
      </c>
    </row>
    <row r="2259" spans="1:7" x14ac:dyDescent="0.3">
      <c r="A2259" s="1" t="s">
        <v>17</v>
      </c>
      <c r="B2259" s="1" t="str">
        <f>VLOOKUP(A2259,Store_Code!$A$2:$B$10,2,FALSE)</f>
        <v>Stirling</v>
      </c>
      <c r="C2259" s="2">
        <v>44934</v>
      </c>
      <c r="D2259" s="1" t="s">
        <v>8</v>
      </c>
      <c r="E2259" s="18" t="s">
        <v>7</v>
      </c>
      <c r="F2259" s="18">
        <v>24428</v>
      </c>
      <c r="G2259" t="str">
        <f>VLOOKUP(B2259,'Store Size'!A$11:D$19,4,FALSE)</f>
        <v>Medium</v>
      </c>
    </row>
    <row r="2260" spans="1:7" x14ac:dyDescent="0.3">
      <c r="A2260" s="1" t="s">
        <v>17</v>
      </c>
      <c r="B2260" s="1" t="str">
        <f>VLOOKUP(A2260,Store_Code!$A$2:$B$10,2,FALSE)</f>
        <v>Stirling</v>
      </c>
      <c r="C2260" s="2">
        <v>44935</v>
      </c>
      <c r="D2260" s="1" t="s">
        <v>8</v>
      </c>
      <c r="E2260" s="18" t="s">
        <v>7</v>
      </c>
      <c r="F2260" s="18">
        <v>28982</v>
      </c>
      <c r="G2260" t="str">
        <f>VLOOKUP(B2260,'Store Size'!A$11:D$19,4,FALSE)</f>
        <v>Medium</v>
      </c>
    </row>
    <row r="2261" spans="1:7" x14ac:dyDescent="0.3">
      <c r="A2261" s="1" t="s">
        <v>17</v>
      </c>
      <c r="B2261" s="1" t="str">
        <f>VLOOKUP(A2261,Store_Code!$A$2:$B$10,2,FALSE)</f>
        <v>Stirling</v>
      </c>
      <c r="C2261" s="2">
        <v>44936</v>
      </c>
      <c r="D2261" s="1" t="s">
        <v>8</v>
      </c>
      <c r="E2261" s="18" t="s">
        <v>7</v>
      </c>
      <c r="F2261" s="18">
        <v>21920</v>
      </c>
      <c r="G2261" t="str">
        <f>VLOOKUP(B2261,'Store Size'!A$11:D$19,4,FALSE)</f>
        <v>Medium</v>
      </c>
    </row>
    <row r="2262" spans="1:7" x14ac:dyDescent="0.3">
      <c r="A2262" s="1" t="s">
        <v>17</v>
      </c>
      <c r="B2262" s="1" t="str">
        <f>VLOOKUP(A2262,Store_Code!$A$2:$B$10,2,FALSE)</f>
        <v>Stirling</v>
      </c>
      <c r="C2262" s="2">
        <v>44937</v>
      </c>
      <c r="D2262" s="1" t="s">
        <v>8</v>
      </c>
      <c r="E2262" s="18" t="s">
        <v>7</v>
      </c>
      <c r="F2262" s="18">
        <v>28186</v>
      </c>
      <c r="G2262" t="str">
        <f>VLOOKUP(B2262,'Store Size'!A$11:D$19,4,FALSE)</f>
        <v>Medium</v>
      </c>
    </row>
    <row r="2263" spans="1:7" x14ac:dyDescent="0.3">
      <c r="A2263" s="1" t="s">
        <v>17</v>
      </c>
      <c r="B2263" s="1" t="str">
        <f>VLOOKUP(A2263,Store_Code!$A$2:$B$10,2,FALSE)</f>
        <v>Stirling</v>
      </c>
      <c r="C2263" s="2">
        <v>44938</v>
      </c>
      <c r="D2263" s="1" t="s">
        <v>8</v>
      </c>
      <c r="E2263" s="18" t="s">
        <v>9</v>
      </c>
      <c r="F2263" s="18">
        <v>22704</v>
      </c>
      <c r="G2263" t="str">
        <f>VLOOKUP(B2263,'Store Size'!A$11:D$19,4,FALSE)</f>
        <v>Medium</v>
      </c>
    </row>
    <row r="2264" spans="1:7" x14ac:dyDescent="0.3">
      <c r="A2264" s="1" t="s">
        <v>17</v>
      </c>
      <c r="B2264" s="1" t="str">
        <f>VLOOKUP(A2264,Store_Code!$A$2:$B$10,2,FALSE)</f>
        <v>Stirling</v>
      </c>
      <c r="C2264" s="2">
        <v>44939</v>
      </c>
      <c r="D2264" s="1" t="s">
        <v>8</v>
      </c>
      <c r="E2264" s="18" t="s">
        <v>9</v>
      </c>
      <c r="F2264" s="18">
        <v>28274</v>
      </c>
      <c r="G2264" t="str">
        <f>VLOOKUP(B2264,'Store Size'!A$11:D$19,4,FALSE)</f>
        <v>Medium</v>
      </c>
    </row>
    <row r="2265" spans="1:7" x14ac:dyDescent="0.3">
      <c r="A2265" s="1" t="s">
        <v>17</v>
      </c>
      <c r="B2265" s="1" t="str">
        <f>VLOOKUP(A2265,Store_Code!$A$2:$B$10,2,FALSE)</f>
        <v>Stirling</v>
      </c>
      <c r="C2265" s="2">
        <v>44940</v>
      </c>
      <c r="D2265" s="1" t="s">
        <v>8</v>
      </c>
      <c r="E2265" s="18" t="s">
        <v>9</v>
      </c>
      <c r="F2265" s="18">
        <v>22589</v>
      </c>
      <c r="G2265" t="str">
        <f>VLOOKUP(B2265,'Store Size'!A$11:D$19,4,FALSE)</f>
        <v>Medium</v>
      </c>
    </row>
    <row r="2266" spans="1:7" x14ac:dyDescent="0.3">
      <c r="A2266" s="1" t="s">
        <v>17</v>
      </c>
      <c r="B2266" s="1" t="str">
        <f>VLOOKUP(A2266,Store_Code!$A$2:$B$10,2,FALSE)</f>
        <v>Stirling</v>
      </c>
      <c r="C2266" s="2">
        <v>44941</v>
      </c>
      <c r="D2266" s="1" t="s">
        <v>8</v>
      </c>
      <c r="E2266" s="18" t="s">
        <v>9</v>
      </c>
      <c r="F2266" s="18">
        <v>27501</v>
      </c>
      <c r="G2266" t="str">
        <f>VLOOKUP(B2266,'Store Size'!A$11:D$19,4,FALSE)</f>
        <v>Medium</v>
      </c>
    </row>
    <row r="2267" spans="1:7" x14ac:dyDescent="0.3">
      <c r="A2267" s="1" t="s">
        <v>17</v>
      </c>
      <c r="B2267" s="1" t="str">
        <f>VLOOKUP(A2267,Store_Code!$A$2:$B$10,2,FALSE)</f>
        <v>Stirling</v>
      </c>
      <c r="C2267" s="2">
        <v>44942</v>
      </c>
      <c r="D2267" s="1" t="s">
        <v>8</v>
      </c>
      <c r="E2267" s="18" t="s">
        <v>9</v>
      </c>
      <c r="F2267" s="18">
        <v>28237</v>
      </c>
      <c r="G2267" t="str">
        <f>VLOOKUP(B2267,'Store Size'!A$11:D$19,4,FALSE)</f>
        <v>Medium</v>
      </c>
    </row>
    <row r="2268" spans="1:7" x14ac:dyDescent="0.3">
      <c r="A2268" s="1" t="s">
        <v>17</v>
      </c>
      <c r="B2268" s="1" t="str">
        <f>VLOOKUP(A2268,Store_Code!$A$2:$B$10,2,FALSE)</f>
        <v>Stirling</v>
      </c>
      <c r="C2268" s="2">
        <v>44943</v>
      </c>
      <c r="D2268" s="1" t="s">
        <v>8</v>
      </c>
      <c r="E2268" s="18" t="s">
        <v>9</v>
      </c>
      <c r="F2268" s="18">
        <v>21857</v>
      </c>
      <c r="G2268" t="str">
        <f>VLOOKUP(B2268,'Store Size'!A$11:D$19,4,FALSE)</f>
        <v>Medium</v>
      </c>
    </row>
    <row r="2269" spans="1:7" x14ac:dyDescent="0.3">
      <c r="A2269" s="1" t="s">
        <v>17</v>
      </c>
      <c r="B2269" s="1" t="str">
        <f>VLOOKUP(A2269,Store_Code!$A$2:$B$10,2,FALSE)</f>
        <v>Stirling</v>
      </c>
      <c r="C2269" s="2">
        <v>44944</v>
      </c>
      <c r="D2269" s="1" t="s">
        <v>8</v>
      </c>
      <c r="E2269" s="18" t="s">
        <v>9</v>
      </c>
      <c r="F2269" s="18">
        <v>24117</v>
      </c>
      <c r="G2269" t="str">
        <f>VLOOKUP(B2269,'Store Size'!A$11:D$19,4,FALSE)</f>
        <v>Medium</v>
      </c>
    </row>
    <row r="2270" spans="1:7" x14ac:dyDescent="0.3">
      <c r="A2270" s="1" t="s">
        <v>17</v>
      </c>
      <c r="B2270" s="1" t="str">
        <f>VLOOKUP(A2270,Store_Code!$A$2:$B$10,2,FALSE)</f>
        <v>Stirling</v>
      </c>
      <c r="C2270" s="2">
        <v>44945</v>
      </c>
      <c r="D2270" s="1" t="s">
        <v>8</v>
      </c>
      <c r="E2270" s="18" t="s">
        <v>9</v>
      </c>
      <c r="F2270" s="18">
        <v>27673</v>
      </c>
      <c r="G2270" t="str">
        <f>VLOOKUP(B2270,'Store Size'!A$11:D$19,4,FALSE)</f>
        <v>Medium</v>
      </c>
    </row>
    <row r="2271" spans="1:7" x14ac:dyDescent="0.3">
      <c r="A2271" s="1" t="s">
        <v>17</v>
      </c>
      <c r="B2271" s="1" t="str">
        <f>VLOOKUP(A2271,Store_Code!$A$2:$B$10,2,FALSE)</f>
        <v>Stirling</v>
      </c>
      <c r="C2271" s="2">
        <v>44946</v>
      </c>
      <c r="D2271" s="1" t="s">
        <v>8</v>
      </c>
      <c r="E2271" s="18" t="s">
        <v>9</v>
      </c>
      <c r="F2271" s="18">
        <v>27374</v>
      </c>
      <c r="G2271" t="str">
        <f>VLOOKUP(B2271,'Store Size'!A$11:D$19,4,FALSE)</f>
        <v>Medium</v>
      </c>
    </row>
    <row r="2272" spans="1:7" x14ac:dyDescent="0.3">
      <c r="A2272" s="1" t="s">
        <v>17</v>
      </c>
      <c r="B2272" s="1" t="str">
        <f>VLOOKUP(A2272,Store_Code!$A$2:$B$10,2,FALSE)</f>
        <v>Stirling</v>
      </c>
      <c r="C2272" s="2">
        <v>44947</v>
      </c>
      <c r="D2272" s="1" t="s">
        <v>8</v>
      </c>
      <c r="E2272" s="18" t="s">
        <v>9</v>
      </c>
      <c r="F2272" s="18">
        <v>25455</v>
      </c>
      <c r="G2272" t="str">
        <f>VLOOKUP(B2272,'Store Size'!A$11:D$19,4,FALSE)</f>
        <v>Medium</v>
      </c>
    </row>
    <row r="2273" spans="1:7" x14ac:dyDescent="0.3">
      <c r="A2273" s="1" t="s">
        <v>17</v>
      </c>
      <c r="B2273" s="1" t="str">
        <f>VLOOKUP(A2273,Store_Code!$A$2:$B$10,2,FALSE)</f>
        <v>Stirling</v>
      </c>
      <c r="C2273" s="2">
        <v>44948</v>
      </c>
      <c r="D2273" s="1" t="s">
        <v>8</v>
      </c>
      <c r="E2273" s="18" t="s">
        <v>9</v>
      </c>
      <c r="F2273" s="18">
        <v>28703</v>
      </c>
      <c r="G2273" t="str">
        <f>VLOOKUP(B2273,'Store Size'!A$11:D$19,4,FALSE)</f>
        <v>Medium</v>
      </c>
    </row>
    <row r="2274" spans="1:7" x14ac:dyDescent="0.3">
      <c r="A2274" s="1" t="s">
        <v>17</v>
      </c>
      <c r="B2274" s="1" t="str">
        <f>VLOOKUP(A2274,Store_Code!$A$2:$B$10,2,FALSE)</f>
        <v>Stirling</v>
      </c>
      <c r="C2274" s="2">
        <v>44949</v>
      </c>
      <c r="D2274" s="1" t="s">
        <v>8</v>
      </c>
      <c r="E2274" s="18" t="s">
        <v>9</v>
      </c>
      <c r="F2274" s="18">
        <v>28598</v>
      </c>
      <c r="G2274" t="str">
        <f>VLOOKUP(B2274,'Store Size'!A$11:D$19,4,FALSE)</f>
        <v>Medium</v>
      </c>
    </row>
    <row r="2275" spans="1:7" x14ac:dyDescent="0.3">
      <c r="A2275" s="1" t="s">
        <v>17</v>
      </c>
      <c r="B2275" s="1" t="str">
        <f>VLOOKUP(A2275,Store_Code!$A$2:$B$10,2,FALSE)</f>
        <v>Stirling</v>
      </c>
      <c r="C2275" s="2">
        <v>44950</v>
      </c>
      <c r="D2275" s="1" t="s">
        <v>8</v>
      </c>
      <c r="E2275" s="18" t="s">
        <v>9</v>
      </c>
      <c r="F2275" s="18">
        <v>27522</v>
      </c>
      <c r="G2275" t="str">
        <f>VLOOKUP(B2275,'Store Size'!A$11:D$19,4,FALSE)</f>
        <v>Medium</v>
      </c>
    </row>
    <row r="2276" spans="1:7" x14ac:dyDescent="0.3">
      <c r="A2276" s="1" t="s">
        <v>17</v>
      </c>
      <c r="B2276" s="1" t="str">
        <f>VLOOKUP(A2276,Store_Code!$A$2:$B$10,2,FALSE)</f>
        <v>Stirling</v>
      </c>
      <c r="C2276" s="2">
        <v>44951</v>
      </c>
      <c r="D2276" s="1" t="s">
        <v>8</v>
      </c>
      <c r="E2276" s="18" t="s">
        <v>9</v>
      </c>
      <c r="F2276" s="18">
        <v>26016</v>
      </c>
      <c r="G2276" t="str">
        <f>VLOOKUP(B2276,'Store Size'!A$11:D$19,4,FALSE)</f>
        <v>Medium</v>
      </c>
    </row>
    <row r="2277" spans="1:7" x14ac:dyDescent="0.3">
      <c r="A2277" s="1" t="s">
        <v>17</v>
      </c>
      <c r="B2277" s="1" t="str">
        <f>VLOOKUP(A2277,Store_Code!$A$2:$B$10,2,FALSE)</f>
        <v>Stirling</v>
      </c>
      <c r="C2277" s="2">
        <v>44952</v>
      </c>
      <c r="D2277" s="1" t="s">
        <v>8</v>
      </c>
      <c r="E2277" s="18" t="s">
        <v>9</v>
      </c>
      <c r="F2277" s="18">
        <v>28666</v>
      </c>
      <c r="G2277" t="str">
        <f>VLOOKUP(B2277,'Store Size'!A$11:D$19,4,FALSE)</f>
        <v>Medium</v>
      </c>
    </row>
    <row r="2278" spans="1:7" x14ac:dyDescent="0.3">
      <c r="A2278" s="1" t="s">
        <v>17</v>
      </c>
      <c r="B2278" s="1" t="str">
        <f>VLOOKUP(A2278,Store_Code!$A$2:$B$10,2,FALSE)</f>
        <v>Stirling</v>
      </c>
      <c r="C2278" s="2">
        <v>44953</v>
      </c>
      <c r="D2278" s="1" t="s">
        <v>8</v>
      </c>
      <c r="E2278" s="18" t="s">
        <v>9</v>
      </c>
      <c r="F2278" s="18">
        <v>28557</v>
      </c>
      <c r="G2278" t="str">
        <f>VLOOKUP(B2278,'Store Size'!A$11:D$19,4,FALSE)</f>
        <v>Medium</v>
      </c>
    </row>
    <row r="2279" spans="1:7" x14ac:dyDescent="0.3">
      <c r="A2279" s="1" t="s">
        <v>17</v>
      </c>
      <c r="B2279" s="1" t="str">
        <f>VLOOKUP(A2279,Store_Code!$A$2:$B$10,2,FALSE)</f>
        <v>Stirling</v>
      </c>
      <c r="C2279" s="2">
        <v>44954</v>
      </c>
      <c r="D2279" s="1" t="s">
        <v>8</v>
      </c>
      <c r="E2279" s="18" t="s">
        <v>9</v>
      </c>
      <c r="F2279" s="18">
        <v>28143</v>
      </c>
      <c r="G2279" t="str">
        <f>VLOOKUP(B2279,'Store Size'!A$11:D$19,4,FALSE)</f>
        <v>Medium</v>
      </c>
    </row>
    <row r="2280" spans="1:7" x14ac:dyDescent="0.3">
      <c r="A2280" s="1" t="s">
        <v>17</v>
      </c>
      <c r="B2280" s="1" t="str">
        <f>VLOOKUP(A2280,Store_Code!$A$2:$B$10,2,FALSE)</f>
        <v>Stirling</v>
      </c>
      <c r="C2280" s="2">
        <v>44955</v>
      </c>
      <c r="D2280" s="1" t="s">
        <v>8</v>
      </c>
      <c r="E2280" s="18" t="s">
        <v>9</v>
      </c>
      <c r="F2280" s="18">
        <v>23142</v>
      </c>
      <c r="G2280" t="str">
        <f>VLOOKUP(B2280,'Store Size'!A$11:D$19,4,FALSE)</f>
        <v>Medium</v>
      </c>
    </row>
    <row r="2281" spans="1:7" x14ac:dyDescent="0.3">
      <c r="A2281" s="1" t="s">
        <v>17</v>
      </c>
      <c r="B2281" s="1" t="str">
        <f>VLOOKUP(A2281,Store_Code!$A$2:$B$10,2,FALSE)</f>
        <v>Stirling</v>
      </c>
      <c r="C2281" s="2">
        <v>44956</v>
      </c>
      <c r="D2281" s="1" t="s">
        <v>8</v>
      </c>
      <c r="E2281" s="18" t="s">
        <v>9</v>
      </c>
      <c r="F2281" s="18">
        <v>25432</v>
      </c>
      <c r="G2281" t="str">
        <f>VLOOKUP(B2281,'Store Size'!A$11:D$19,4,FALSE)</f>
        <v>Medium</v>
      </c>
    </row>
    <row r="2282" spans="1:7" x14ac:dyDescent="0.3">
      <c r="A2282" s="1" t="s">
        <v>17</v>
      </c>
      <c r="B2282" s="1" t="str">
        <f>VLOOKUP(A2282,Store_Code!$A$2:$B$10,2,FALSE)</f>
        <v>Stirling</v>
      </c>
      <c r="C2282" s="2">
        <v>44957</v>
      </c>
      <c r="D2282" s="1" t="s">
        <v>8</v>
      </c>
      <c r="E2282" s="18" t="s">
        <v>9</v>
      </c>
      <c r="F2282" s="18">
        <v>24959</v>
      </c>
      <c r="G2282" t="str">
        <f>VLOOKUP(B2282,'Store Size'!A$11:D$19,4,FALSE)</f>
        <v>Medium</v>
      </c>
    </row>
    <row r="2283" spans="1:7" x14ac:dyDescent="0.3">
      <c r="A2283" s="1" t="s">
        <v>17</v>
      </c>
      <c r="B2283" s="1" t="str">
        <f>VLOOKUP(A2283,Store_Code!$A$2:$B$10,2,FALSE)</f>
        <v>Stirling</v>
      </c>
      <c r="C2283" s="2">
        <v>44958</v>
      </c>
      <c r="D2283" s="1" t="s">
        <v>8</v>
      </c>
      <c r="E2283" s="18" t="s">
        <v>9</v>
      </c>
      <c r="F2283" s="18">
        <v>22832</v>
      </c>
      <c r="G2283" t="str">
        <f>VLOOKUP(B2283,'Store Size'!A$11:D$19,4,FALSE)</f>
        <v>Medium</v>
      </c>
    </row>
    <row r="2284" spans="1:7" x14ac:dyDescent="0.3">
      <c r="A2284" s="1" t="s">
        <v>17</v>
      </c>
      <c r="B2284" s="1" t="str">
        <f>VLOOKUP(A2284,Store_Code!$A$2:$B$10,2,FALSE)</f>
        <v>Stirling</v>
      </c>
      <c r="C2284" s="2">
        <v>44959</v>
      </c>
      <c r="D2284" s="1" t="s">
        <v>8</v>
      </c>
      <c r="E2284" s="18" t="s">
        <v>9</v>
      </c>
      <c r="F2284" s="18">
        <v>27976</v>
      </c>
      <c r="G2284" t="str">
        <f>VLOOKUP(B2284,'Store Size'!A$11:D$19,4,FALSE)</f>
        <v>Medium</v>
      </c>
    </row>
    <row r="2285" spans="1:7" x14ac:dyDescent="0.3">
      <c r="A2285" s="1" t="s">
        <v>17</v>
      </c>
      <c r="B2285" s="1" t="str">
        <f>VLOOKUP(A2285,Store_Code!$A$2:$B$10,2,FALSE)</f>
        <v>Stirling</v>
      </c>
      <c r="C2285" s="2">
        <v>44960</v>
      </c>
      <c r="D2285" s="1" t="s">
        <v>8</v>
      </c>
      <c r="E2285" s="18" t="s">
        <v>9</v>
      </c>
      <c r="F2285" s="18">
        <v>23342</v>
      </c>
      <c r="G2285" t="str">
        <f>VLOOKUP(B2285,'Store Size'!A$11:D$19,4,FALSE)</f>
        <v>Medium</v>
      </c>
    </row>
    <row r="2286" spans="1:7" x14ac:dyDescent="0.3">
      <c r="A2286" s="1" t="s">
        <v>17</v>
      </c>
      <c r="B2286" s="1" t="str">
        <f>VLOOKUP(A2286,Store_Code!$A$2:$B$10,2,FALSE)</f>
        <v>Stirling</v>
      </c>
      <c r="C2286" s="2">
        <v>44961</v>
      </c>
      <c r="D2286" s="1" t="s">
        <v>8</v>
      </c>
      <c r="E2286" s="18" t="s">
        <v>9</v>
      </c>
      <c r="F2286" s="18">
        <v>26339</v>
      </c>
      <c r="G2286" t="str">
        <f>VLOOKUP(B2286,'Store Size'!A$11:D$19,4,FALSE)</f>
        <v>Medium</v>
      </c>
    </row>
    <row r="2287" spans="1:7" x14ac:dyDescent="0.3">
      <c r="A2287" s="1" t="s">
        <v>17</v>
      </c>
      <c r="B2287" s="1" t="str">
        <f>VLOOKUP(A2287,Store_Code!$A$2:$B$10,2,FALSE)</f>
        <v>Stirling</v>
      </c>
      <c r="C2287" s="2">
        <v>44962</v>
      </c>
      <c r="D2287" s="1" t="s">
        <v>8</v>
      </c>
      <c r="E2287" s="18" t="s">
        <v>9</v>
      </c>
      <c r="F2287" s="18">
        <v>21724</v>
      </c>
      <c r="G2287" t="str">
        <f>VLOOKUP(B2287,'Store Size'!A$11:D$19,4,FALSE)</f>
        <v>Medium</v>
      </c>
    </row>
    <row r="2288" spans="1:7" x14ac:dyDescent="0.3">
      <c r="A2288" s="1" t="s">
        <v>17</v>
      </c>
      <c r="B2288" s="1" t="str">
        <f>VLOOKUP(A2288,Store_Code!$A$2:$B$10,2,FALSE)</f>
        <v>Stirling</v>
      </c>
      <c r="C2288" s="2">
        <v>44963</v>
      </c>
      <c r="D2288" s="1" t="s">
        <v>8</v>
      </c>
      <c r="E2288" s="18" t="s">
        <v>9</v>
      </c>
      <c r="F2288" s="18">
        <v>22081</v>
      </c>
      <c r="G2288" t="str">
        <f>VLOOKUP(B2288,'Store Size'!A$11:D$19,4,FALSE)</f>
        <v>Medium</v>
      </c>
    </row>
    <row r="2289" spans="1:7" x14ac:dyDescent="0.3">
      <c r="A2289" s="1" t="s">
        <v>17</v>
      </c>
      <c r="B2289" s="1" t="str">
        <f>VLOOKUP(A2289,Store_Code!$A$2:$B$10,2,FALSE)</f>
        <v>Stirling</v>
      </c>
      <c r="C2289" s="2">
        <v>44964</v>
      </c>
      <c r="D2289" s="1" t="s">
        <v>8</v>
      </c>
      <c r="E2289" s="18" t="s">
        <v>9</v>
      </c>
      <c r="F2289" s="18">
        <v>24712</v>
      </c>
      <c r="G2289" t="str">
        <f>VLOOKUP(B2289,'Store Size'!A$11:D$19,4,FALSE)</f>
        <v>Medium</v>
      </c>
    </row>
    <row r="2290" spans="1:7" x14ac:dyDescent="0.3">
      <c r="A2290" s="1" t="s">
        <v>17</v>
      </c>
      <c r="B2290" s="1" t="str">
        <f>VLOOKUP(A2290,Store_Code!$A$2:$B$10,2,FALSE)</f>
        <v>Stirling</v>
      </c>
      <c r="C2290" s="2">
        <v>44965</v>
      </c>
      <c r="D2290" s="1" t="s">
        <v>8</v>
      </c>
      <c r="E2290" s="18" t="s">
        <v>9</v>
      </c>
      <c r="F2290" s="18">
        <v>26864</v>
      </c>
      <c r="G2290" t="str">
        <f>VLOOKUP(B2290,'Store Size'!A$11:D$19,4,FALSE)</f>
        <v>Medium</v>
      </c>
    </row>
    <row r="2291" spans="1:7" x14ac:dyDescent="0.3">
      <c r="A2291" s="1" t="s">
        <v>17</v>
      </c>
      <c r="B2291" s="1" t="str">
        <f>VLOOKUP(A2291,Store_Code!$A$2:$B$10,2,FALSE)</f>
        <v>Stirling</v>
      </c>
      <c r="C2291" s="2">
        <v>44966</v>
      </c>
      <c r="D2291" s="1" t="s">
        <v>8</v>
      </c>
      <c r="E2291" s="18" t="s">
        <v>9</v>
      </c>
      <c r="F2291" s="18">
        <v>27450</v>
      </c>
      <c r="G2291" t="str">
        <f>VLOOKUP(B2291,'Store Size'!A$11:D$19,4,FALSE)</f>
        <v>Medium</v>
      </c>
    </row>
    <row r="2292" spans="1:7" x14ac:dyDescent="0.3">
      <c r="A2292" s="1" t="s">
        <v>17</v>
      </c>
      <c r="B2292" s="1" t="str">
        <f>VLOOKUP(A2292,Store_Code!$A$2:$B$10,2,FALSE)</f>
        <v>Stirling</v>
      </c>
      <c r="C2292" s="2">
        <v>44967</v>
      </c>
      <c r="D2292" s="1" t="s">
        <v>8</v>
      </c>
      <c r="E2292" s="18" t="s">
        <v>9</v>
      </c>
      <c r="F2292" s="18">
        <v>28787</v>
      </c>
      <c r="G2292" t="str">
        <f>VLOOKUP(B2292,'Store Size'!A$11:D$19,4,FALSE)</f>
        <v>Medium</v>
      </c>
    </row>
    <row r="2293" spans="1:7" x14ac:dyDescent="0.3">
      <c r="A2293" s="1" t="s">
        <v>17</v>
      </c>
      <c r="B2293" s="1" t="str">
        <f>VLOOKUP(A2293,Store_Code!$A$2:$B$10,2,FALSE)</f>
        <v>Stirling</v>
      </c>
      <c r="C2293" s="2">
        <v>44968</v>
      </c>
      <c r="D2293" s="1" t="s">
        <v>8</v>
      </c>
      <c r="E2293" s="18" t="s">
        <v>9</v>
      </c>
      <c r="F2293" s="18">
        <v>22487</v>
      </c>
      <c r="G2293" t="str">
        <f>VLOOKUP(B2293,'Store Size'!A$11:D$19,4,FALSE)</f>
        <v>Medium</v>
      </c>
    </row>
    <row r="2294" spans="1:7" x14ac:dyDescent="0.3">
      <c r="A2294" s="1" t="s">
        <v>17</v>
      </c>
      <c r="B2294" s="1" t="str">
        <f>VLOOKUP(A2294,Store_Code!$A$2:$B$10,2,FALSE)</f>
        <v>Stirling</v>
      </c>
      <c r="C2294" s="2">
        <v>44969</v>
      </c>
      <c r="D2294" s="1" t="s">
        <v>8</v>
      </c>
      <c r="E2294" s="18" t="s">
        <v>9</v>
      </c>
      <c r="F2294" s="18">
        <v>23037</v>
      </c>
      <c r="G2294" t="str">
        <f>VLOOKUP(B2294,'Store Size'!A$11:D$19,4,FALSE)</f>
        <v>Medium</v>
      </c>
    </row>
    <row r="2295" spans="1:7" x14ac:dyDescent="0.3">
      <c r="A2295" s="1" t="s">
        <v>17</v>
      </c>
      <c r="B2295" s="1" t="str">
        <f>VLOOKUP(A2295,Store_Code!$A$2:$B$10,2,FALSE)</f>
        <v>Stirling</v>
      </c>
      <c r="C2295" s="2">
        <v>44970</v>
      </c>
      <c r="D2295" s="1" t="s">
        <v>8</v>
      </c>
      <c r="E2295" s="18" t="s">
        <v>9</v>
      </c>
      <c r="F2295" s="18">
        <v>23811</v>
      </c>
      <c r="G2295" t="str">
        <f>VLOOKUP(B2295,'Store Size'!A$11:D$19,4,FALSE)</f>
        <v>Medium</v>
      </c>
    </row>
    <row r="2296" spans="1:7" x14ac:dyDescent="0.3">
      <c r="A2296" s="1" t="s">
        <v>17</v>
      </c>
      <c r="B2296" s="1" t="str">
        <f>VLOOKUP(A2296,Store_Code!$A$2:$B$10,2,FALSE)</f>
        <v>Stirling</v>
      </c>
      <c r="C2296" s="2">
        <v>44971</v>
      </c>
      <c r="D2296" s="1" t="s">
        <v>8</v>
      </c>
      <c r="E2296" s="18" t="s">
        <v>9</v>
      </c>
      <c r="F2296" s="18">
        <v>25872</v>
      </c>
      <c r="G2296" t="str">
        <f>VLOOKUP(B2296,'Store Size'!A$11:D$19,4,FALSE)</f>
        <v>Medium</v>
      </c>
    </row>
    <row r="2297" spans="1:7" x14ac:dyDescent="0.3">
      <c r="A2297" s="1" t="s">
        <v>17</v>
      </c>
      <c r="B2297" s="1" t="str">
        <f>VLOOKUP(A2297,Store_Code!$A$2:$B$10,2,FALSE)</f>
        <v>Stirling</v>
      </c>
      <c r="C2297" s="2">
        <v>44972</v>
      </c>
      <c r="D2297" s="1" t="s">
        <v>8</v>
      </c>
      <c r="E2297" s="18" t="s">
        <v>9</v>
      </c>
      <c r="F2297" s="18">
        <v>28935</v>
      </c>
      <c r="G2297" t="str">
        <f>VLOOKUP(B2297,'Store Size'!A$11:D$19,4,FALSE)</f>
        <v>Medium</v>
      </c>
    </row>
    <row r="2298" spans="1:7" x14ac:dyDescent="0.3">
      <c r="A2298" s="1" t="s">
        <v>17</v>
      </c>
      <c r="B2298" s="1" t="str">
        <f>VLOOKUP(A2298,Store_Code!$A$2:$B$10,2,FALSE)</f>
        <v>Stirling</v>
      </c>
      <c r="C2298" s="2">
        <v>44973</v>
      </c>
      <c r="D2298" s="1" t="s">
        <v>8</v>
      </c>
      <c r="E2298" s="18" t="s">
        <v>9</v>
      </c>
      <c r="F2298" s="18">
        <v>23876</v>
      </c>
      <c r="G2298" t="str">
        <f>VLOOKUP(B2298,'Store Size'!A$11:D$19,4,FALSE)</f>
        <v>Medium</v>
      </c>
    </row>
    <row r="2299" spans="1:7" x14ac:dyDescent="0.3">
      <c r="A2299" s="1" t="s">
        <v>17</v>
      </c>
      <c r="B2299" s="1" t="str">
        <f>VLOOKUP(A2299,Store_Code!$A$2:$B$10,2,FALSE)</f>
        <v>Stirling</v>
      </c>
      <c r="C2299" s="2">
        <v>44974</v>
      </c>
      <c r="D2299" s="1" t="s">
        <v>8</v>
      </c>
      <c r="E2299" s="18" t="s">
        <v>9</v>
      </c>
      <c r="F2299" s="18">
        <v>26964</v>
      </c>
      <c r="G2299" t="str">
        <f>VLOOKUP(B2299,'Store Size'!A$11:D$19,4,FALSE)</f>
        <v>Medium</v>
      </c>
    </row>
    <row r="2300" spans="1:7" x14ac:dyDescent="0.3">
      <c r="A2300" s="1" t="s">
        <v>17</v>
      </c>
      <c r="B2300" s="1" t="str">
        <f>VLOOKUP(A2300,Store_Code!$A$2:$B$10,2,FALSE)</f>
        <v>Stirling</v>
      </c>
      <c r="C2300" s="2">
        <v>44975</v>
      </c>
      <c r="D2300" s="1" t="s">
        <v>8</v>
      </c>
      <c r="E2300" s="18" t="s">
        <v>9</v>
      </c>
      <c r="F2300" s="18">
        <v>22543</v>
      </c>
      <c r="G2300" t="str">
        <f>VLOOKUP(B2300,'Store Size'!A$11:D$19,4,FALSE)</f>
        <v>Medium</v>
      </c>
    </row>
    <row r="2301" spans="1:7" x14ac:dyDescent="0.3">
      <c r="A2301" s="1" t="s">
        <v>17</v>
      </c>
      <c r="B2301" s="1" t="str">
        <f>VLOOKUP(A2301,Store_Code!$A$2:$B$10,2,FALSE)</f>
        <v>Stirling</v>
      </c>
      <c r="C2301" s="2">
        <v>44976</v>
      </c>
      <c r="D2301" s="1" t="s">
        <v>8</v>
      </c>
      <c r="E2301" s="18" t="s">
        <v>9</v>
      </c>
      <c r="F2301" s="18">
        <v>25289</v>
      </c>
      <c r="G2301" t="str">
        <f>VLOOKUP(B2301,'Store Size'!A$11:D$19,4,FALSE)</f>
        <v>Medium</v>
      </c>
    </row>
    <row r="2302" spans="1:7" x14ac:dyDescent="0.3">
      <c r="A2302" s="1" t="s">
        <v>17</v>
      </c>
      <c r="B2302" s="1" t="str">
        <f>VLOOKUP(A2302,Store_Code!$A$2:$B$10,2,FALSE)</f>
        <v>Stirling</v>
      </c>
      <c r="C2302" s="2">
        <v>44977</v>
      </c>
      <c r="D2302" s="1" t="s">
        <v>8</v>
      </c>
      <c r="E2302" s="18" t="s">
        <v>9</v>
      </c>
      <c r="F2302" s="18">
        <v>26795</v>
      </c>
      <c r="G2302" t="str">
        <f>VLOOKUP(B2302,'Store Size'!A$11:D$19,4,FALSE)</f>
        <v>Medium</v>
      </c>
    </row>
    <row r="2303" spans="1:7" x14ac:dyDescent="0.3">
      <c r="A2303" s="1" t="s">
        <v>17</v>
      </c>
      <c r="B2303" s="1" t="str">
        <f>VLOOKUP(A2303,Store_Code!$A$2:$B$10,2,FALSE)</f>
        <v>Stirling</v>
      </c>
      <c r="C2303" s="2">
        <v>44978</v>
      </c>
      <c r="D2303" s="1" t="s">
        <v>8</v>
      </c>
      <c r="E2303" s="18" t="s">
        <v>9</v>
      </c>
      <c r="F2303" s="18">
        <v>22984</v>
      </c>
      <c r="G2303" t="str">
        <f>VLOOKUP(B2303,'Store Size'!A$11:D$19,4,FALSE)</f>
        <v>Medium</v>
      </c>
    </row>
    <row r="2304" spans="1:7" x14ac:dyDescent="0.3">
      <c r="A2304" s="1" t="s">
        <v>17</v>
      </c>
      <c r="B2304" s="1" t="str">
        <f>VLOOKUP(A2304,Store_Code!$A$2:$B$10,2,FALSE)</f>
        <v>Stirling</v>
      </c>
      <c r="C2304" s="2">
        <v>44979</v>
      </c>
      <c r="D2304" s="1" t="s">
        <v>8</v>
      </c>
      <c r="E2304" s="18" t="s">
        <v>9</v>
      </c>
      <c r="F2304" s="18">
        <v>28758</v>
      </c>
      <c r="G2304" t="str">
        <f>VLOOKUP(B2304,'Store Size'!A$11:D$19,4,FALSE)</f>
        <v>Medium</v>
      </c>
    </row>
    <row r="2305" spans="1:7" x14ac:dyDescent="0.3">
      <c r="A2305" s="1" t="s">
        <v>17</v>
      </c>
      <c r="B2305" s="1" t="str">
        <f>VLOOKUP(A2305,Store_Code!$A$2:$B$10,2,FALSE)</f>
        <v>Stirling</v>
      </c>
      <c r="C2305" s="2">
        <v>44980</v>
      </c>
      <c r="D2305" s="1" t="s">
        <v>8</v>
      </c>
      <c r="E2305" s="18" t="s">
        <v>9</v>
      </c>
      <c r="F2305" s="18">
        <v>25044</v>
      </c>
      <c r="G2305" t="str">
        <f>VLOOKUP(B2305,'Store Size'!A$11:D$19,4,FALSE)</f>
        <v>Medium</v>
      </c>
    </row>
    <row r="2306" spans="1:7" x14ac:dyDescent="0.3">
      <c r="A2306" s="1" t="s">
        <v>17</v>
      </c>
      <c r="B2306" s="1" t="str">
        <f>VLOOKUP(A2306,Store_Code!$A$2:$B$10,2,FALSE)</f>
        <v>Stirling</v>
      </c>
      <c r="C2306" s="2">
        <v>44981</v>
      </c>
      <c r="D2306" s="1" t="s">
        <v>8</v>
      </c>
      <c r="E2306" s="18" t="s">
        <v>9</v>
      </c>
      <c r="F2306" s="18">
        <v>25574</v>
      </c>
      <c r="G2306" t="str">
        <f>VLOOKUP(B2306,'Store Size'!A$11:D$19,4,FALSE)</f>
        <v>Medium</v>
      </c>
    </row>
    <row r="2307" spans="1:7" x14ac:dyDescent="0.3">
      <c r="A2307" s="1" t="s">
        <v>17</v>
      </c>
      <c r="B2307" s="1" t="str">
        <f>VLOOKUP(A2307,Store_Code!$A$2:$B$10,2,FALSE)</f>
        <v>Stirling</v>
      </c>
      <c r="C2307" s="2">
        <v>44982</v>
      </c>
      <c r="D2307" s="1" t="s">
        <v>8</v>
      </c>
      <c r="E2307" s="18" t="s">
        <v>9</v>
      </c>
      <c r="F2307" s="18">
        <v>28031</v>
      </c>
      <c r="G2307" t="str">
        <f>VLOOKUP(B2307,'Store Size'!A$11:D$19,4,FALSE)</f>
        <v>Medium</v>
      </c>
    </row>
    <row r="2308" spans="1:7" x14ac:dyDescent="0.3">
      <c r="A2308" s="1" t="s">
        <v>17</v>
      </c>
      <c r="B2308" s="1" t="str">
        <f>VLOOKUP(A2308,Store_Code!$A$2:$B$10,2,FALSE)</f>
        <v>Stirling</v>
      </c>
      <c r="C2308" s="2">
        <v>44983</v>
      </c>
      <c r="D2308" s="1" t="s">
        <v>8</v>
      </c>
      <c r="E2308" s="18" t="s">
        <v>9</v>
      </c>
      <c r="F2308" s="18">
        <v>22385</v>
      </c>
      <c r="G2308" t="str">
        <f>VLOOKUP(B2308,'Store Size'!A$11:D$19,4,FALSE)</f>
        <v>Medium</v>
      </c>
    </row>
    <row r="2309" spans="1:7" x14ac:dyDescent="0.3">
      <c r="A2309" s="1" t="s">
        <v>17</v>
      </c>
      <c r="B2309" s="1" t="str">
        <f>VLOOKUP(A2309,Store_Code!$A$2:$B$10,2,FALSE)</f>
        <v>Stirling</v>
      </c>
      <c r="C2309" s="2">
        <v>44984</v>
      </c>
      <c r="D2309" s="1" t="s">
        <v>8</v>
      </c>
      <c r="E2309" s="18" t="s">
        <v>9</v>
      </c>
      <c r="F2309" s="18">
        <v>28114</v>
      </c>
      <c r="G2309" t="str">
        <f>VLOOKUP(B2309,'Store Size'!A$11:D$19,4,FALSE)</f>
        <v>Medium</v>
      </c>
    </row>
    <row r="2310" spans="1:7" x14ac:dyDescent="0.3">
      <c r="A2310" s="1" t="s">
        <v>17</v>
      </c>
      <c r="B2310" s="1" t="str">
        <f>VLOOKUP(A2310,Store_Code!$A$2:$B$10,2,FALSE)</f>
        <v>Stirling</v>
      </c>
      <c r="C2310" s="2">
        <v>44985</v>
      </c>
      <c r="D2310" s="1" t="s">
        <v>8</v>
      </c>
      <c r="E2310" s="18" t="s">
        <v>9</v>
      </c>
      <c r="F2310" s="18">
        <v>28015</v>
      </c>
      <c r="G2310" t="str">
        <f>VLOOKUP(B2310,'Store Size'!A$11:D$19,4,FALSE)</f>
        <v>Medium</v>
      </c>
    </row>
    <row r="2311" spans="1:7" x14ac:dyDescent="0.3">
      <c r="A2311" s="1" t="s">
        <v>17</v>
      </c>
      <c r="B2311" s="1" t="str">
        <f>VLOOKUP(A2311,Store_Code!$A$2:$B$10,2,FALSE)</f>
        <v>Stirling</v>
      </c>
      <c r="C2311" s="2">
        <v>44986</v>
      </c>
      <c r="D2311" s="1" t="s">
        <v>8</v>
      </c>
      <c r="E2311" s="18" t="s">
        <v>9</v>
      </c>
      <c r="F2311" s="18">
        <v>21731</v>
      </c>
      <c r="G2311" t="str">
        <f>VLOOKUP(B2311,'Store Size'!A$11:D$19,4,FALSE)</f>
        <v>Medium</v>
      </c>
    </row>
    <row r="2312" spans="1:7" x14ac:dyDescent="0.3">
      <c r="A2312" s="1" t="s">
        <v>17</v>
      </c>
      <c r="B2312" s="1" t="str">
        <f>VLOOKUP(A2312,Store_Code!$A$2:$B$10,2,FALSE)</f>
        <v>Stirling</v>
      </c>
      <c r="C2312" s="2">
        <v>44987</v>
      </c>
      <c r="D2312" s="1" t="s">
        <v>8</v>
      </c>
      <c r="E2312" s="18" t="s">
        <v>9</v>
      </c>
      <c r="F2312" s="18">
        <v>28414</v>
      </c>
      <c r="G2312" t="str">
        <f>VLOOKUP(B2312,'Store Size'!A$11:D$19,4,FALSE)</f>
        <v>Medium</v>
      </c>
    </row>
    <row r="2313" spans="1:7" x14ac:dyDescent="0.3">
      <c r="A2313" s="1" t="s">
        <v>17</v>
      </c>
      <c r="B2313" s="1" t="str">
        <f>VLOOKUP(A2313,Store_Code!$A$2:$B$10,2,FALSE)</f>
        <v>Stirling</v>
      </c>
      <c r="C2313" s="2">
        <v>44988</v>
      </c>
      <c r="D2313" s="1" t="s">
        <v>8</v>
      </c>
      <c r="E2313" s="18" t="s">
        <v>9</v>
      </c>
      <c r="F2313" s="18">
        <v>25405</v>
      </c>
      <c r="G2313" t="str">
        <f>VLOOKUP(B2313,'Store Size'!A$11:D$19,4,FALSE)</f>
        <v>Medium</v>
      </c>
    </row>
    <row r="2314" spans="1:7" x14ac:dyDescent="0.3">
      <c r="A2314" s="1" t="s">
        <v>17</v>
      </c>
      <c r="B2314" s="1" t="str">
        <f>VLOOKUP(A2314,Store_Code!$A$2:$B$10,2,FALSE)</f>
        <v>Stirling</v>
      </c>
      <c r="C2314" s="2">
        <v>44989</v>
      </c>
      <c r="D2314" s="1" t="s">
        <v>8</v>
      </c>
      <c r="E2314" s="18" t="s">
        <v>9</v>
      </c>
      <c r="F2314" s="18">
        <v>28761</v>
      </c>
      <c r="G2314" t="str">
        <f>VLOOKUP(B2314,'Store Size'!A$11:D$19,4,FALSE)</f>
        <v>Medium</v>
      </c>
    </row>
    <row r="2315" spans="1:7" x14ac:dyDescent="0.3">
      <c r="A2315" s="1" t="s">
        <v>17</v>
      </c>
      <c r="B2315" s="1" t="str">
        <f>VLOOKUP(A2315,Store_Code!$A$2:$B$10,2,FALSE)</f>
        <v>Stirling</v>
      </c>
      <c r="C2315" s="2">
        <v>44990</v>
      </c>
      <c r="D2315" s="1" t="s">
        <v>8</v>
      </c>
      <c r="E2315" s="18" t="s">
        <v>9</v>
      </c>
      <c r="F2315" s="18">
        <v>28629</v>
      </c>
      <c r="G2315" t="str">
        <f>VLOOKUP(B2315,'Store Size'!A$11:D$19,4,FALSE)</f>
        <v>Medium</v>
      </c>
    </row>
    <row r="2316" spans="1:7" x14ac:dyDescent="0.3">
      <c r="A2316" s="1" t="s">
        <v>17</v>
      </c>
      <c r="B2316" s="1" t="str">
        <f>VLOOKUP(A2316,Store_Code!$A$2:$B$10,2,FALSE)</f>
        <v>Stirling</v>
      </c>
      <c r="C2316" s="2">
        <v>44991</v>
      </c>
      <c r="D2316" s="1" t="s">
        <v>8</v>
      </c>
      <c r="E2316" s="18" t="s">
        <v>9</v>
      </c>
      <c r="F2316" s="18">
        <v>22878</v>
      </c>
      <c r="G2316" t="str">
        <f>VLOOKUP(B2316,'Store Size'!A$11:D$19,4,FALSE)</f>
        <v>Medium</v>
      </c>
    </row>
    <row r="2317" spans="1:7" x14ac:dyDescent="0.3">
      <c r="A2317" s="1" t="s">
        <v>17</v>
      </c>
      <c r="B2317" s="1" t="str">
        <f>VLOOKUP(A2317,Store_Code!$A$2:$B$10,2,FALSE)</f>
        <v>Stirling</v>
      </c>
      <c r="C2317" s="2">
        <v>44992</v>
      </c>
      <c r="D2317" s="1" t="s">
        <v>8</v>
      </c>
      <c r="E2317" s="18" t="s">
        <v>9</v>
      </c>
      <c r="F2317" s="18">
        <v>22225</v>
      </c>
      <c r="G2317" t="str">
        <f>VLOOKUP(B2317,'Store Size'!A$11:D$19,4,FALSE)</f>
        <v>Medium</v>
      </c>
    </row>
    <row r="2318" spans="1:7" x14ac:dyDescent="0.3">
      <c r="A2318" s="1" t="s">
        <v>17</v>
      </c>
      <c r="B2318" s="1" t="str">
        <f>VLOOKUP(A2318,Store_Code!$A$2:$B$10,2,FALSE)</f>
        <v>Stirling</v>
      </c>
      <c r="C2318" s="2">
        <v>44993</v>
      </c>
      <c r="D2318" s="1" t="s">
        <v>8</v>
      </c>
      <c r="E2318" s="18" t="s">
        <v>9</v>
      </c>
      <c r="F2318" s="18">
        <v>23131</v>
      </c>
      <c r="G2318" t="str">
        <f>VLOOKUP(B2318,'Store Size'!A$11:D$19,4,FALSE)</f>
        <v>Medium</v>
      </c>
    </row>
    <row r="2319" spans="1:7" x14ac:dyDescent="0.3">
      <c r="A2319" s="1" t="s">
        <v>17</v>
      </c>
      <c r="B2319" s="1" t="str">
        <f>VLOOKUP(A2319,Store_Code!$A$2:$B$10,2,FALSE)</f>
        <v>Stirling</v>
      </c>
      <c r="C2319" s="2">
        <v>44994</v>
      </c>
      <c r="D2319" s="1" t="s">
        <v>8</v>
      </c>
      <c r="E2319" s="18" t="s">
        <v>7</v>
      </c>
      <c r="F2319" s="18">
        <v>27677</v>
      </c>
      <c r="G2319" t="str">
        <f>VLOOKUP(B2319,'Store Size'!A$11:D$19,4,FALSE)</f>
        <v>Medium</v>
      </c>
    </row>
    <row r="2320" spans="1:7" x14ac:dyDescent="0.3">
      <c r="A2320" s="1" t="s">
        <v>17</v>
      </c>
      <c r="B2320" s="1" t="str">
        <f>VLOOKUP(A2320,Store_Code!$A$2:$B$10,2,FALSE)</f>
        <v>Stirling</v>
      </c>
      <c r="C2320" s="2">
        <v>44995</v>
      </c>
      <c r="D2320" s="1" t="s">
        <v>8</v>
      </c>
      <c r="E2320" s="18" t="s">
        <v>7</v>
      </c>
      <c r="F2320" s="18">
        <v>29098</v>
      </c>
      <c r="G2320" t="str">
        <f>VLOOKUP(B2320,'Store Size'!A$11:D$19,4,FALSE)</f>
        <v>Medium</v>
      </c>
    </row>
    <row r="2321" spans="1:7" x14ac:dyDescent="0.3">
      <c r="A2321" s="1" t="s">
        <v>17</v>
      </c>
      <c r="B2321" s="1" t="str">
        <f>VLOOKUP(A2321,Store_Code!$A$2:$B$10,2,FALSE)</f>
        <v>Stirling</v>
      </c>
      <c r="C2321" s="2">
        <v>44996</v>
      </c>
      <c r="D2321" s="1" t="s">
        <v>8</v>
      </c>
      <c r="E2321" s="18" t="s">
        <v>7</v>
      </c>
      <c r="F2321" s="18">
        <v>28145</v>
      </c>
      <c r="G2321" t="str">
        <f>VLOOKUP(B2321,'Store Size'!A$11:D$19,4,FALSE)</f>
        <v>Medium</v>
      </c>
    </row>
    <row r="2322" spans="1:7" x14ac:dyDescent="0.3">
      <c r="A2322" s="1" t="s">
        <v>17</v>
      </c>
      <c r="B2322" s="1" t="str">
        <f>VLOOKUP(A2322,Store_Code!$A$2:$B$10,2,FALSE)</f>
        <v>Stirling</v>
      </c>
      <c r="C2322" s="2">
        <v>44997</v>
      </c>
      <c r="D2322" s="1" t="s">
        <v>8</v>
      </c>
      <c r="E2322" s="18" t="s">
        <v>7</v>
      </c>
      <c r="F2322" s="18">
        <v>29291</v>
      </c>
      <c r="G2322" t="str">
        <f>VLOOKUP(B2322,'Store Size'!A$11:D$19,4,FALSE)</f>
        <v>Medium</v>
      </c>
    </row>
    <row r="2323" spans="1:7" x14ac:dyDescent="0.3">
      <c r="A2323" s="1" t="s">
        <v>17</v>
      </c>
      <c r="B2323" s="1" t="str">
        <f>VLOOKUP(A2323,Store_Code!$A$2:$B$10,2,FALSE)</f>
        <v>Stirling</v>
      </c>
      <c r="C2323" s="2">
        <v>44998</v>
      </c>
      <c r="D2323" s="1" t="s">
        <v>8</v>
      </c>
      <c r="E2323" s="18" t="s">
        <v>7</v>
      </c>
      <c r="F2323" s="18">
        <v>25310</v>
      </c>
      <c r="G2323" t="str">
        <f>VLOOKUP(B2323,'Store Size'!A$11:D$19,4,FALSE)</f>
        <v>Medium</v>
      </c>
    </row>
    <row r="2324" spans="1:7" x14ac:dyDescent="0.3">
      <c r="A2324" s="1" t="s">
        <v>17</v>
      </c>
      <c r="B2324" s="1" t="str">
        <f>VLOOKUP(A2324,Store_Code!$A$2:$B$10,2,FALSE)</f>
        <v>Stirling</v>
      </c>
      <c r="C2324" s="2">
        <v>44999</v>
      </c>
      <c r="D2324" s="1" t="s">
        <v>8</v>
      </c>
      <c r="E2324" s="18" t="s">
        <v>7</v>
      </c>
      <c r="F2324" s="18">
        <v>24016</v>
      </c>
      <c r="G2324" t="str">
        <f>VLOOKUP(B2324,'Store Size'!A$11:D$19,4,FALSE)</f>
        <v>Medium</v>
      </c>
    </row>
    <row r="2325" spans="1:7" x14ac:dyDescent="0.3">
      <c r="A2325" s="1" t="s">
        <v>17</v>
      </c>
      <c r="B2325" s="1" t="str">
        <f>VLOOKUP(A2325,Store_Code!$A$2:$B$10,2,FALSE)</f>
        <v>Stirling</v>
      </c>
      <c r="C2325" s="2">
        <v>45000</v>
      </c>
      <c r="D2325" s="1" t="s">
        <v>8</v>
      </c>
      <c r="E2325" s="18" t="s">
        <v>7</v>
      </c>
      <c r="F2325" s="18">
        <v>22773</v>
      </c>
      <c r="G2325" t="str">
        <f>VLOOKUP(B2325,'Store Size'!A$11:D$19,4,FALSE)</f>
        <v>Medium</v>
      </c>
    </row>
    <row r="2326" spans="1:7" x14ac:dyDescent="0.3">
      <c r="A2326" s="1" t="s">
        <v>17</v>
      </c>
      <c r="B2326" s="1" t="str">
        <f>VLOOKUP(A2326,Store_Code!$A$2:$B$10,2,FALSE)</f>
        <v>Stirling</v>
      </c>
      <c r="C2326" s="2">
        <v>45001</v>
      </c>
      <c r="D2326" s="1" t="s">
        <v>8</v>
      </c>
      <c r="E2326" s="18" t="s">
        <v>7</v>
      </c>
      <c r="F2326" s="18">
        <v>30428</v>
      </c>
      <c r="G2326" t="str">
        <f>VLOOKUP(B2326,'Store Size'!A$11:D$19,4,FALSE)</f>
        <v>Medium</v>
      </c>
    </row>
    <row r="2327" spans="1:7" x14ac:dyDescent="0.3">
      <c r="A2327" s="1" t="s">
        <v>17</v>
      </c>
      <c r="B2327" s="1" t="str">
        <f>VLOOKUP(A2327,Store_Code!$A$2:$B$10,2,FALSE)</f>
        <v>Stirling</v>
      </c>
      <c r="C2327" s="2">
        <v>45002</v>
      </c>
      <c r="D2327" s="1" t="s">
        <v>8</v>
      </c>
      <c r="E2327" s="18" t="s">
        <v>7</v>
      </c>
      <c r="F2327" s="18">
        <v>29570</v>
      </c>
      <c r="G2327" t="str">
        <f>VLOOKUP(B2327,'Store Size'!A$11:D$19,4,FALSE)</f>
        <v>Medium</v>
      </c>
    </row>
    <row r="2328" spans="1:7" x14ac:dyDescent="0.3">
      <c r="A2328" s="1" t="s">
        <v>17</v>
      </c>
      <c r="B2328" s="1" t="str">
        <f>VLOOKUP(A2328,Store_Code!$A$2:$B$10,2,FALSE)</f>
        <v>Stirling</v>
      </c>
      <c r="C2328" s="2">
        <v>45003</v>
      </c>
      <c r="D2328" s="1" t="s">
        <v>8</v>
      </c>
      <c r="E2328" s="18" t="s">
        <v>7</v>
      </c>
      <c r="F2328" s="18">
        <v>29706</v>
      </c>
      <c r="G2328" t="str">
        <f>VLOOKUP(B2328,'Store Size'!A$11:D$19,4,FALSE)</f>
        <v>Medium</v>
      </c>
    </row>
    <row r="2329" spans="1:7" x14ac:dyDescent="0.3">
      <c r="A2329" s="1" t="s">
        <v>17</v>
      </c>
      <c r="B2329" s="1" t="str">
        <f>VLOOKUP(A2329,Store_Code!$A$2:$B$10,2,FALSE)</f>
        <v>Stirling</v>
      </c>
      <c r="C2329" s="2">
        <v>45004</v>
      </c>
      <c r="D2329" s="1" t="s">
        <v>8</v>
      </c>
      <c r="E2329" s="18" t="s">
        <v>7</v>
      </c>
      <c r="F2329" s="18">
        <v>24382</v>
      </c>
      <c r="G2329" t="str">
        <f>VLOOKUP(B2329,'Store Size'!A$11:D$19,4,FALSE)</f>
        <v>Medium</v>
      </c>
    </row>
    <row r="2330" spans="1:7" x14ac:dyDescent="0.3">
      <c r="A2330" s="1" t="s">
        <v>17</v>
      </c>
      <c r="B2330" s="1" t="str">
        <f>VLOOKUP(A2330,Store_Code!$A$2:$B$10,2,FALSE)</f>
        <v>Stirling</v>
      </c>
      <c r="C2330" s="2">
        <v>45005</v>
      </c>
      <c r="D2330" s="1" t="s">
        <v>8</v>
      </c>
      <c r="E2330" s="18" t="s">
        <v>7</v>
      </c>
      <c r="F2330" s="18">
        <v>28073</v>
      </c>
      <c r="G2330" t="str">
        <f>VLOOKUP(B2330,'Store Size'!A$11:D$19,4,FALSE)</f>
        <v>Medium</v>
      </c>
    </row>
    <row r="2331" spans="1:7" x14ac:dyDescent="0.3">
      <c r="A2331" s="1" t="s">
        <v>17</v>
      </c>
      <c r="B2331" s="1" t="str">
        <f>VLOOKUP(A2331,Store_Code!$A$2:$B$10,2,FALSE)</f>
        <v>Stirling</v>
      </c>
      <c r="C2331" s="2">
        <v>45006</v>
      </c>
      <c r="D2331" s="1" t="s">
        <v>8</v>
      </c>
      <c r="E2331" s="18" t="s">
        <v>7</v>
      </c>
      <c r="F2331" s="18">
        <v>28814</v>
      </c>
      <c r="G2331" t="str">
        <f>VLOOKUP(B2331,'Store Size'!A$11:D$19,4,FALSE)</f>
        <v>Medium</v>
      </c>
    </row>
    <row r="2332" spans="1:7" x14ac:dyDescent="0.3">
      <c r="A2332" s="1" t="s">
        <v>17</v>
      </c>
      <c r="B2332" s="1" t="str">
        <f>VLOOKUP(A2332,Store_Code!$A$2:$B$10,2,FALSE)</f>
        <v>Stirling</v>
      </c>
      <c r="C2332" s="2">
        <v>45007</v>
      </c>
      <c r="D2332" s="1" t="s">
        <v>8</v>
      </c>
      <c r="E2332" s="18" t="s">
        <v>7</v>
      </c>
      <c r="F2332" s="18">
        <v>27797</v>
      </c>
      <c r="G2332" t="str">
        <f>VLOOKUP(B2332,'Store Size'!A$11:D$19,4,FALSE)</f>
        <v>Medium</v>
      </c>
    </row>
    <row r="2333" spans="1:7" x14ac:dyDescent="0.3">
      <c r="A2333" s="1" t="s">
        <v>17</v>
      </c>
      <c r="B2333" s="1" t="str">
        <f>VLOOKUP(A2333,Store_Code!$A$2:$B$10,2,FALSE)</f>
        <v>Stirling</v>
      </c>
      <c r="C2333" s="2">
        <v>45008</v>
      </c>
      <c r="D2333" s="1" t="s">
        <v>8</v>
      </c>
      <c r="E2333" s="18" t="s">
        <v>7</v>
      </c>
      <c r="F2333" s="18">
        <v>28625</v>
      </c>
      <c r="G2333" t="str">
        <f>VLOOKUP(B2333,'Store Size'!A$11:D$19,4,FALSE)</f>
        <v>Medium</v>
      </c>
    </row>
    <row r="2334" spans="1:7" x14ac:dyDescent="0.3">
      <c r="A2334" s="1" t="s">
        <v>17</v>
      </c>
      <c r="B2334" s="1" t="str">
        <f>VLOOKUP(A2334,Store_Code!$A$2:$B$10,2,FALSE)</f>
        <v>Stirling</v>
      </c>
      <c r="C2334" s="2">
        <v>45009</v>
      </c>
      <c r="D2334" s="1" t="s">
        <v>8</v>
      </c>
      <c r="E2334" s="18" t="s">
        <v>7</v>
      </c>
      <c r="F2334" s="18">
        <v>25281</v>
      </c>
      <c r="G2334" t="str">
        <f>VLOOKUP(B2334,'Store Size'!A$11:D$19,4,FALSE)</f>
        <v>Medium</v>
      </c>
    </row>
    <row r="2335" spans="1:7" x14ac:dyDescent="0.3">
      <c r="A2335" s="1" t="s">
        <v>17</v>
      </c>
      <c r="B2335" s="1" t="str">
        <f>VLOOKUP(A2335,Store_Code!$A$2:$B$10,2,FALSE)</f>
        <v>Stirling</v>
      </c>
      <c r="C2335" s="2">
        <v>45010</v>
      </c>
      <c r="D2335" s="1" t="s">
        <v>8</v>
      </c>
      <c r="E2335" s="18" t="s">
        <v>9</v>
      </c>
      <c r="F2335" s="18">
        <v>27499</v>
      </c>
      <c r="G2335" t="str">
        <f>VLOOKUP(B2335,'Store Size'!A$11:D$19,4,FALSE)</f>
        <v>Medium</v>
      </c>
    </row>
    <row r="2336" spans="1:7" x14ac:dyDescent="0.3">
      <c r="A2336" s="1" t="s">
        <v>17</v>
      </c>
      <c r="B2336" s="1" t="str">
        <f>VLOOKUP(A2336,Store_Code!$A$2:$B$10,2,FALSE)</f>
        <v>Stirling</v>
      </c>
      <c r="C2336" s="2">
        <v>45011</v>
      </c>
      <c r="D2336" s="1" t="s">
        <v>8</v>
      </c>
      <c r="E2336" s="18" t="s">
        <v>9</v>
      </c>
      <c r="F2336" s="18">
        <v>28690</v>
      </c>
      <c r="G2336" t="str">
        <f>VLOOKUP(B2336,'Store Size'!A$11:D$19,4,FALSE)</f>
        <v>Medium</v>
      </c>
    </row>
    <row r="2337" spans="1:7" x14ac:dyDescent="0.3">
      <c r="A2337" s="1" t="s">
        <v>17</v>
      </c>
      <c r="B2337" s="1" t="str">
        <f>VLOOKUP(A2337,Store_Code!$A$2:$B$10,2,FALSE)</f>
        <v>Stirling</v>
      </c>
      <c r="C2337" s="2">
        <v>45012</v>
      </c>
      <c r="D2337" s="1" t="s">
        <v>8</v>
      </c>
      <c r="E2337" s="18" t="s">
        <v>9</v>
      </c>
      <c r="F2337" s="18">
        <v>26274</v>
      </c>
      <c r="G2337" t="str">
        <f>VLOOKUP(B2337,'Store Size'!A$11:D$19,4,FALSE)</f>
        <v>Medium</v>
      </c>
    </row>
    <row r="2338" spans="1:7" x14ac:dyDescent="0.3">
      <c r="A2338" s="1" t="s">
        <v>17</v>
      </c>
      <c r="B2338" s="1" t="str">
        <f>VLOOKUP(A2338,Store_Code!$A$2:$B$10,2,FALSE)</f>
        <v>Stirling</v>
      </c>
      <c r="C2338" s="2">
        <v>45013</v>
      </c>
      <c r="D2338" s="1" t="s">
        <v>8</v>
      </c>
      <c r="E2338" s="18" t="s">
        <v>9</v>
      </c>
      <c r="F2338" s="18">
        <v>22721</v>
      </c>
      <c r="G2338" t="str">
        <f>VLOOKUP(B2338,'Store Size'!A$11:D$19,4,FALSE)</f>
        <v>Medium</v>
      </c>
    </row>
    <row r="2339" spans="1:7" x14ac:dyDescent="0.3">
      <c r="A2339" s="1" t="s">
        <v>17</v>
      </c>
      <c r="B2339" s="1" t="str">
        <f>VLOOKUP(A2339,Store_Code!$A$2:$B$10,2,FALSE)</f>
        <v>Stirling</v>
      </c>
      <c r="C2339" s="2">
        <v>45014</v>
      </c>
      <c r="D2339" s="1" t="s">
        <v>8</v>
      </c>
      <c r="E2339" s="18" t="s">
        <v>9</v>
      </c>
      <c r="F2339" s="18">
        <v>26354</v>
      </c>
      <c r="G2339" t="str">
        <f>VLOOKUP(B2339,'Store Size'!A$11:D$19,4,FALSE)</f>
        <v>Medium</v>
      </c>
    </row>
    <row r="2340" spans="1:7" x14ac:dyDescent="0.3">
      <c r="A2340" s="1" t="s">
        <v>17</v>
      </c>
      <c r="B2340" s="1" t="str">
        <f>VLOOKUP(A2340,Store_Code!$A$2:$B$10,2,FALSE)</f>
        <v>Stirling</v>
      </c>
      <c r="C2340" s="2">
        <v>45015</v>
      </c>
      <c r="D2340" s="1" t="s">
        <v>8</v>
      </c>
      <c r="E2340" s="18" t="s">
        <v>9</v>
      </c>
      <c r="F2340" s="18">
        <v>28251</v>
      </c>
      <c r="G2340" t="str">
        <f>VLOOKUP(B2340,'Store Size'!A$11:D$19,4,FALSE)</f>
        <v>Medium</v>
      </c>
    </row>
    <row r="2341" spans="1:7" x14ac:dyDescent="0.3">
      <c r="A2341" s="1" t="s">
        <v>17</v>
      </c>
      <c r="B2341" s="1" t="str">
        <f>VLOOKUP(A2341,Store_Code!$A$2:$B$10,2,FALSE)</f>
        <v>Stirling</v>
      </c>
      <c r="C2341" s="2">
        <v>45016</v>
      </c>
      <c r="D2341" s="1" t="s">
        <v>8</v>
      </c>
      <c r="E2341" s="18" t="s">
        <v>9</v>
      </c>
      <c r="F2341" s="18">
        <v>28123</v>
      </c>
      <c r="G2341" t="str">
        <f>VLOOKUP(B2341,'Store Size'!A$11:D$19,4,FALSE)</f>
        <v>Medium</v>
      </c>
    </row>
    <row r="2342" spans="1:7" x14ac:dyDescent="0.3">
      <c r="A2342" s="1" t="s">
        <v>17</v>
      </c>
      <c r="B2342" s="1" t="str">
        <f>VLOOKUP(A2342,Store_Code!$A$2:$B$10,2,FALSE)</f>
        <v>Stirling</v>
      </c>
      <c r="C2342" s="2">
        <v>44927</v>
      </c>
      <c r="D2342" s="1" t="s">
        <v>10</v>
      </c>
      <c r="E2342" s="18" t="s">
        <v>7</v>
      </c>
      <c r="F2342" s="18">
        <v>16927</v>
      </c>
      <c r="G2342" t="str">
        <f>VLOOKUP(B2342,'Store Size'!A$20:D$28,4,FALSE)</f>
        <v>Medium</v>
      </c>
    </row>
    <row r="2343" spans="1:7" x14ac:dyDescent="0.3">
      <c r="A2343" s="1" t="s">
        <v>17</v>
      </c>
      <c r="B2343" s="1" t="str">
        <f>VLOOKUP(A2343,Store_Code!$A$2:$B$10,2,FALSE)</f>
        <v>Stirling</v>
      </c>
      <c r="C2343" s="2">
        <v>44928</v>
      </c>
      <c r="D2343" s="1" t="s">
        <v>10</v>
      </c>
      <c r="E2343" s="18" t="s">
        <v>7</v>
      </c>
      <c r="F2343" s="18">
        <v>13286</v>
      </c>
      <c r="G2343" t="str">
        <f>VLOOKUP(B2343,'Store Size'!A$20:D$28,4,FALSE)</f>
        <v>Medium</v>
      </c>
    </row>
    <row r="2344" spans="1:7" x14ac:dyDescent="0.3">
      <c r="A2344" s="1" t="s">
        <v>17</v>
      </c>
      <c r="B2344" s="1" t="str">
        <f>VLOOKUP(A2344,Store_Code!$A$2:$B$10,2,FALSE)</f>
        <v>Stirling</v>
      </c>
      <c r="C2344" s="2">
        <v>44929</v>
      </c>
      <c r="D2344" s="1" t="s">
        <v>10</v>
      </c>
      <c r="E2344" s="18" t="s">
        <v>7</v>
      </c>
      <c r="F2344" s="18">
        <v>13802</v>
      </c>
      <c r="G2344" t="str">
        <f>VLOOKUP(B2344,'Store Size'!A$20:D$28,4,FALSE)</f>
        <v>Medium</v>
      </c>
    </row>
    <row r="2345" spans="1:7" x14ac:dyDescent="0.3">
      <c r="A2345" s="1" t="s">
        <v>17</v>
      </c>
      <c r="B2345" s="1" t="str">
        <f>VLOOKUP(A2345,Store_Code!$A$2:$B$10,2,FALSE)</f>
        <v>Stirling</v>
      </c>
      <c r="C2345" s="2">
        <v>44930</v>
      </c>
      <c r="D2345" s="1" t="s">
        <v>10</v>
      </c>
      <c r="E2345" s="18" t="s">
        <v>7</v>
      </c>
      <c r="F2345" s="18">
        <v>13088</v>
      </c>
      <c r="G2345" t="str">
        <f>VLOOKUP(B2345,'Store Size'!A$20:D$28,4,FALSE)</f>
        <v>Medium</v>
      </c>
    </row>
    <row r="2346" spans="1:7" x14ac:dyDescent="0.3">
      <c r="A2346" s="1" t="s">
        <v>17</v>
      </c>
      <c r="B2346" s="1" t="str">
        <f>VLOOKUP(A2346,Store_Code!$A$2:$B$10,2,FALSE)</f>
        <v>Stirling</v>
      </c>
      <c r="C2346" s="2">
        <v>44931</v>
      </c>
      <c r="D2346" s="1" t="s">
        <v>10</v>
      </c>
      <c r="E2346" s="18" t="s">
        <v>7</v>
      </c>
      <c r="F2346" s="18">
        <v>14812</v>
      </c>
      <c r="G2346" t="str">
        <f>VLOOKUP(B2346,'Store Size'!A$20:D$28,4,FALSE)</f>
        <v>Medium</v>
      </c>
    </row>
    <row r="2347" spans="1:7" x14ac:dyDescent="0.3">
      <c r="A2347" s="1" t="s">
        <v>17</v>
      </c>
      <c r="B2347" s="1" t="str">
        <f>VLOOKUP(A2347,Store_Code!$A$2:$B$10,2,FALSE)</f>
        <v>Stirling</v>
      </c>
      <c r="C2347" s="2">
        <v>44932</v>
      </c>
      <c r="D2347" s="1" t="s">
        <v>10</v>
      </c>
      <c r="E2347" s="18" t="s">
        <v>7</v>
      </c>
      <c r="F2347" s="18">
        <v>13300</v>
      </c>
      <c r="G2347" t="str">
        <f>VLOOKUP(B2347,'Store Size'!A$20:D$28,4,FALSE)</f>
        <v>Medium</v>
      </c>
    </row>
    <row r="2348" spans="1:7" x14ac:dyDescent="0.3">
      <c r="A2348" s="1" t="s">
        <v>17</v>
      </c>
      <c r="B2348" s="1" t="str">
        <f>VLOOKUP(A2348,Store_Code!$A$2:$B$10,2,FALSE)</f>
        <v>Stirling</v>
      </c>
      <c r="C2348" s="2">
        <v>44933</v>
      </c>
      <c r="D2348" s="1" t="s">
        <v>10</v>
      </c>
      <c r="E2348" s="18" t="s">
        <v>7</v>
      </c>
      <c r="F2348" s="18">
        <v>17188</v>
      </c>
      <c r="G2348" t="str">
        <f>VLOOKUP(B2348,'Store Size'!A$20:D$28,4,FALSE)</f>
        <v>Medium</v>
      </c>
    </row>
    <row r="2349" spans="1:7" x14ac:dyDescent="0.3">
      <c r="A2349" s="1" t="s">
        <v>17</v>
      </c>
      <c r="B2349" s="1" t="str">
        <f>VLOOKUP(A2349,Store_Code!$A$2:$B$10,2,FALSE)</f>
        <v>Stirling</v>
      </c>
      <c r="C2349" s="2">
        <v>44934</v>
      </c>
      <c r="D2349" s="1" t="s">
        <v>10</v>
      </c>
      <c r="E2349" s="18" t="s">
        <v>7</v>
      </c>
      <c r="F2349" s="18">
        <v>15059</v>
      </c>
      <c r="G2349" t="str">
        <f>VLOOKUP(B2349,'Store Size'!A$20:D$28,4,FALSE)</f>
        <v>Medium</v>
      </c>
    </row>
    <row r="2350" spans="1:7" x14ac:dyDescent="0.3">
      <c r="A2350" s="1" t="s">
        <v>17</v>
      </c>
      <c r="B2350" s="1" t="str">
        <f>VLOOKUP(A2350,Store_Code!$A$2:$B$10,2,FALSE)</f>
        <v>Stirling</v>
      </c>
      <c r="C2350" s="2">
        <v>44935</v>
      </c>
      <c r="D2350" s="1" t="s">
        <v>10</v>
      </c>
      <c r="E2350" s="18" t="s">
        <v>7</v>
      </c>
      <c r="F2350" s="18">
        <v>13685</v>
      </c>
      <c r="G2350" t="str">
        <f>VLOOKUP(B2350,'Store Size'!A$20:D$28,4,FALSE)</f>
        <v>Medium</v>
      </c>
    </row>
    <row r="2351" spans="1:7" x14ac:dyDescent="0.3">
      <c r="A2351" s="1" t="s">
        <v>17</v>
      </c>
      <c r="B2351" s="1" t="str">
        <f>VLOOKUP(A2351,Store_Code!$A$2:$B$10,2,FALSE)</f>
        <v>Stirling</v>
      </c>
      <c r="C2351" s="2">
        <v>44936</v>
      </c>
      <c r="D2351" s="1" t="s">
        <v>10</v>
      </c>
      <c r="E2351" s="18" t="s">
        <v>7</v>
      </c>
      <c r="F2351" s="18">
        <v>14171</v>
      </c>
      <c r="G2351" t="str">
        <f>VLOOKUP(B2351,'Store Size'!A$20:D$28,4,FALSE)</f>
        <v>Medium</v>
      </c>
    </row>
    <row r="2352" spans="1:7" x14ac:dyDescent="0.3">
      <c r="A2352" s="1" t="s">
        <v>17</v>
      </c>
      <c r="B2352" s="1" t="str">
        <f>VLOOKUP(A2352,Store_Code!$A$2:$B$10,2,FALSE)</f>
        <v>Stirling</v>
      </c>
      <c r="C2352" s="2">
        <v>44937</v>
      </c>
      <c r="D2352" s="1" t="s">
        <v>10</v>
      </c>
      <c r="E2352" s="18" t="s">
        <v>7</v>
      </c>
      <c r="F2352" s="18">
        <v>12965</v>
      </c>
      <c r="G2352" t="str">
        <f>VLOOKUP(B2352,'Store Size'!A$20:D$28,4,FALSE)</f>
        <v>Medium</v>
      </c>
    </row>
    <row r="2353" spans="1:7" x14ac:dyDescent="0.3">
      <c r="A2353" s="1" t="s">
        <v>17</v>
      </c>
      <c r="B2353" s="1" t="str">
        <f>VLOOKUP(A2353,Store_Code!$A$2:$B$10,2,FALSE)</f>
        <v>Stirling</v>
      </c>
      <c r="C2353" s="2">
        <v>44938</v>
      </c>
      <c r="D2353" s="1" t="s">
        <v>10</v>
      </c>
      <c r="E2353" s="18" t="s">
        <v>7</v>
      </c>
      <c r="F2353" s="18">
        <v>15111</v>
      </c>
      <c r="G2353" t="str">
        <f>VLOOKUP(B2353,'Store Size'!A$20:D$28,4,FALSE)</f>
        <v>Medium</v>
      </c>
    </row>
    <row r="2354" spans="1:7" x14ac:dyDescent="0.3">
      <c r="A2354" s="1" t="s">
        <v>17</v>
      </c>
      <c r="B2354" s="1" t="str">
        <f>VLOOKUP(A2354,Store_Code!$A$2:$B$10,2,FALSE)</f>
        <v>Stirling</v>
      </c>
      <c r="C2354" s="2">
        <v>44939</v>
      </c>
      <c r="D2354" s="1" t="s">
        <v>10</v>
      </c>
      <c r="E2354" s="18" t="s">
        <v>7</v>
      </c>
      <c r="F2354" s="18">
        <v>12375</v>
      </c>
      <c r="G2354" t="str">
        <f>VLOOKUP(B2354,'Store Size'!A$20:D$28,4,FALSE)</f>
        <v>Medium</v>
      </c>
    </row>
    <row r="2355" spans="1:7" x14ac:dyDescent="0.3">
      <c r="A2355" s="1" t="s">
        <v>17</v>
      </c>
      <c r="B2355" s="1" t="str">
        <f>VLOOKUP(A2355,Store_Code!$A$2:$B$10,2,FALSE)</f>
        <v>Stirling</v>
      </c>
      <c r="C2355" s="2">
        <v>44940</v>
      </c>
      <c r="D2355" s="1" t="s">
        <v>10</v>
      </c>
      <c r="E2355" s="18" t="s">
        <v>7</v>
      </c>
      <c r="F2355" s="18">
        <v>17386</v>
      </c>
      <c r="G2355" t="str">
        <f>VLOOKUP(B2355,'Store Size'!A$20:D$28,4,FALSE)</f>
        <v>Medium</v>
      </c>
    </row>
    <row r="2356" spans="1:7" x14ac:dyDescent="0.3">
      <c r="A2356" s="1" t="s">
        <v>17</v>
      </c>
      <c r="B2356" s="1" t="str">
        <f>VLOOKUP(A2356,Store_Code!$A$2:$B$10,2,FALSE)</f>
        <v>Stirling</v>
      </c>
      <c r="C2356" s="2">
        <v>44941</v>
      </c>
      <c r="D2356" s="1" t="s">
        <v>10</v>
      </c>
      <c r="E2356" s="18" t="s">
        <v>7</v>
      </c>
      <c r="F2356" s="18">
        <v>14897</v>
      </c>
      <c r="G2356" t="str">
        <f>VLOOKUP(B2356,'Store Size'!A$20:D$28,4,FALSE)</f>
        <v>Medium</v>
      </c>
    </row>
    <row r="2357" spans="1:7" x14ac:dyDescent="0.3">
      <c r="A2357" s="1" t="s">
        <v>17</v>
      </c>
      <c r="B2357" s="1" t="str">
        <f>VLOOKUP(A2357,Store_Code!$A$2:$B$10,2,FALSE)</f>
        <v>Stirling</v>
      </c>
      <c r="C2357" s="2">
        <v>44942</v>
      </c>
      <c r="D2357" s="1" t="s">
        <v>10</v>
      </c>
      <c r="E2357" s="18" t="s">
        <v>7</v>
      </c>
      <c r="F2357" s="18">
        <v>13545</v>
      </c>
      <c r="G2357" t="str">
        <f>VLOOKUP(B2357,'Store Size'!A$20:D$28,4,FALSE)</f>
        <v>Medium</v>
      </c>
    </row>
    <row r="2358" spans="1:7" x14ac:dyDescent="0.3">
      <c r="A2358" s="1" t="s">
        <v>17</v>
      </c>
      <c r="B2358" s="1" t="str">
        <f>VLOOKUP(A2358,Store_Code!$A$2:$B$10,2,FALSE)</f>
        <v>Stirling</v>
      </c>
      <c r="C2358" s="2">
        <v>44943</v>
      </c>
      <c r="D2358" s="1" t="s">
        <v>10</v>
      </c>
      <c r="E2358" s="18" t="s">
        <v>9</v>
      </c>
      <c r="F2358" s="18">
        <v>6035</v>
      </c>
      <c r="G2358" t="str">
        <f>VLOOKUP(B2358,'Store Size'!A$20:D$28,4,FALSE)</f>
        <v>Medium</v>
      </c>
    </row>
    <row r="2359" spans="1:7" x14ac:dyDescent="0.3">
      <c r="A2359" s="1" t="s">
        <v>17</v>
      </c>
      <c r="B2359" s="1" t="str">
        <f>VLOOKUP(A2359,Store_Code!$A$2:$B$10,2,FALSE)</f>
        <v>Stirling</v>
      </c>
      <c r="C2359" s="2">
        <v>44944</v>
      </c>
      <c r="D2359" s="1" t="s">
        <v>10</v>
      </c>
      <c r="E2359" s="18" t="s">
        <v>9</v>
      </c>
      <c r="F2359" s="18">
        <v>4972</v>
      </c>
      <c r="G2359" t="str">
        <f>VLOOKUP(B2359,'Store Size'!A$20:D$28,4,FALSE)</f>
        <v>Medium</v>
      </c>
    </row>
    <row r="2360" spans="1:7" x14ac:dyDescent="0.3">
      <c r="A2360" s="1" t="s">
        <v>17</v>
      </c>
      <c r="B2360" s="1" t="str">
        <f>VLOOKUP(A2360,Store_Code!$A$2:$B$10,2,FALSE)</f>
        <v>Stirling</v>
      </c>
      <c r="C2360" s="2">
        <v>44945</v>
      </c>
      <c r="D2360" s="1" t="s">
        <v>10</v>
      </c>
      <c r="E2360" s="18" t="s">
        <v>9</v>
      </c>
      <c r="F2360" s="18">
        <v>5144</v>
      </c>
      <c r="G2360" t="str">
        <f>VLOOKUP(B2360,'Store Size'!A$20:D$28,4,FALSE)</f>
        <v>Medium</v>
      </c>
    </row>
    <row r="2361" spans="1:7" x14ac:dyDescent="0.3">
      <c r="A2361" s="1" t="s">
        <v>17</v>
      </c>
      <c r="B2361" s="1" t="str">
        <f>VLOOKUP(A2361,Store_Code!$A$2:$B$10,2,FALSE)</f>
        <v>Stirling</v>
      </c>
      <c r="C2361" s="2">
        <v>44946</v>
      </c>
      <c r="D2361" s="1" t="s">
        <v>10</v>
      </c>
      <c r="E2361" s="18" t="s">
        <v>9</v>
      </c>
      <c r="F2361" s="18">
        <v>6427</v>
      </c>
      <c r="G2361" t="str">
        <f>VLOOKUP(B2361,'Store Size'!A$20:D$28,4,FALSE)</f>
        <v>Medium</v>
      </c>
    </row>
    <row r="2362" spans="1:7" x14ac:dyDescent="0.3">
      <c r="A2362" s="1" t="s">
        <v>17</v>
      </c>
      <c r="B2362" s="1" t="str">
        <f>VLOOKUP(A2362,Store_Code!$A$2:$B$10,2,FALSE)</f>
        <v>Stirling</v>
      </c>
      <c r="C2362" s="2">
        <v>44947</v>
      </c>
      <c r="D2362" s="1" t="s">
        <v>10</v>
      </c>
      <c r="E2362" s="18" t="s">
        <v>9</v>
      </c>
      <c r="F2362" s="18">
        <v>5408</v>
      </c>
      <c r="G2362" t="str">
        <f>VLOOKUP(B2362,'Store Size'!A$20:D$28,4,FALSE)</f>
        <v>Medium</v>
      </c>
    </row>
    <row r="2363" spans="1:7" x14ac:dyDescent="0.3">
      <c r="A2363" s="1" t="s">
        <v>17</v>
      </c>
      <c r="B2363" s="1" t="str">
        <f>VLOOKUP(A2363,Store_Code!$A$2:$B$10,2,FALSE)</f>
        <v>Stirling</v>
      </c>
      <c r="C2363" s="2">
        <v>44948</v>
      </c>
      <c r="D2363" s="1" t="s">
        <v>10</v>
      </c>
      <c r="E2363" s="18" t="s">
        <v>9</v>
      </c>
      <c r="F2363" s="18">
        <v>6090</v>
      </c>
      <c r="G2363" t="str">
        <f>VLOOKUP(B2363,'Store Size'!A$20:D$28,4,FALSE)</f>
        <v>Medium</v>
      </c>
    </row>
    <row r="2364" spans="1:7" x14ac:dyDescent="0.3">
      <c r="A2364" s="1" t="s">
        <v>17</v>
      </c>
      <c r="B2364" s="1" t="str">
        <f>VLOOKUP(A2364,Store_Code!$A$2:$B$10,2,FALSE)</f>
        <v>Stirling</v>
      </c>
      <c r="C2364" s="2">
        <v>44949</v>
      </c>
      <c r="D2364" s="1" t="s">
        <v>10</v>
      </c>
      <c r="E2364" s="18" t="s">
        <v>9</v>
      </c>
      <c r="F2364" s="18">
        <v>5534</v>
      </c>
      <c r="G2364" t="str">
        <f>VLOOKUP(B2364,'Store Size'!A$20:D$28,4,FALSE)</f>
        <v>Medium</v>
      </c>
    </row>
    <row r="2365" spans="1:7" x14ac:dyDescent="0.3">
      <c r="A2365" s="1" t="s">
        <v>17</v>
      </c>
      <c r="B2365" s="1" t="str">
        <f>VLOOKUP(A2365,Store_Code!$A$2:$B$10,2,FALSE)</f>
        <v>Stirling</v>
      </c>
      <c r="C2365" s="2">
        <v>44950</v>
      </c>
      <c r="D2365" s="1" t="s">
        <v>10</v>
      </c>
      <c r="E2365" s="18" t="s">
        <v>9</v>
      </c>
      <c r="F2365" s="18">
        <v>5675</v>
      </c>
      <c r="G2365" t="str">
        <f>VLOOKUP(B2365,'Store Size'!A$20:D$28,4,FALSE)</f>
        <v>Medium</v>
      </c>
    </row>
    <row r="2366" spans="1:7" x14ac:dyDescent="0.3">
      <c r="A2366" s="1" t="s">
        <v>17</v>
      </c>
      <c r="B2366" s="1" t="str">
        <f>VLOOKUP(A2366,Store_Code!$A$2:$B$10,2,FALSE)</f>
        <v>Stirling</v>
      </c>
      <c r="C2366" s="2">
        <v>44951</v>
      </c>
      <c r="D2366" s="1" t="s">
        <v>10</v>
      </c>
      <c r="E2366" s="18" t="s">
        <v>9</v>
      </c>
      <c r="F2366" s="18">
        <v>5156</v>
      </c>
      <c r="G2366" t="str">
        <f>VLOOKUP(B2366,'Store Size'!A$20:D$28,4,FALSE)</f>
        <v>Medium</v>
      </c>
    </row>
    <row r="2367" spans="1:7" x14ac:dyDescent="0.3">
      <c r="A2367" s="1" t="s">
        <v>17</v>
      </c>
      <c r="B2367" s="1" t="str">
        <f>VLOOKUP(A2367,Store_Code!$A$2:$B$10,2,FALSE)</f>
        <v>Stirling</v>
      </c>
      <c r="C2367" s="2">
        <v>44952</v>
      </c>
      <c r="D2367" s="1" t="s">
        <v>10</v>
      </c>
      <c r="E2367" s="18" t="s">
        <v>9</v>
      </c>
      <c r="F2367" s="18">
        <v>5191</v>
      </c>
      <c r="G2367" t="str">
        <f>VLOOKUP(B2367,'Store Size'!A$20:D$28,4,FALSE)</f>
        <v>Medium</v>
      </c>
    </row>
    <row r="2368" spans="1:7" x14ac:dyDescent="0.3">
      <c r="A2368" s="1" t="s">
        <v>17</v>
      </c>
      <c r="B2368" s="1" t="str">
        <f>VLOOKUP(A2368,Store_Code!$A$2:$B$10,2,FALSE)</f>
        <v>Stirling</v>
      </c>
      <c r="C2368" s="2">
        <v>44953</v>
      </c>
      <c r="D2368" s="1" t="s">
        <v>10</v>
      </c>
      <c r="E2368" s="18" t="s">
        <v>9</v>
      </c>
      <c r="F2368" s="18">
        <v>5557</v>
      </c>
      <c r="G2368" t="str">
        <f>VLOOKUP(B2368,'Store Size'!A$20:D$28,4,FALSE)</f>
        <v>Medium</v>
      </c>
    </row>
    <row r="2369" spans="1:7" x14ac:dyDescent="0.3">
      <c r="A2369" s="1" t="s">
        <v>17</v>
      </c>
      <c r="B2369" s="1" t="str">
        <f>VLOOKUP(A2369,Store_Code!$A$2:$B$10,2,FALSE)</f>
        <v>Stirling</v>
      </c>
      <c r="C2369" s="2">
        <v>44954</v>
      </c>
      <c r="D2369" s="1" t="s">
        <v>10</v>
      </c>
      <c r="E2369" s="18" t="s">
        <v>9</v>
      </c>
      <c r="F2369" s="18">
        <v>5144</v>
      </c>
      <c r="G2369" t="str">
        <f>VLOOKUP(B2369,'Store Size'!A$20:D$28,4,FALSE)</f>
        <v>Medium</v>
      </c>
    </row>
    <row r="2370" spans="1:7" x14ac:dyDescent="0.3">
      <c r="A2370" s="1" t="s">
        <v>17</v>
      </c>
      <c r="B2370" s="1" t="str">
        <f>VLOOKUP(A2370,Store_Code!$A$2:$B$10,2,FALSE)</f>
        <v>Stirling</v>
      </c>
      <c r="C2370" s="2">
        <v>44955</v>
      </c>
      <c r="D2370" s="1" t="s">
        <v>10</v>
      </c>
      <c r="E2370" s="18" t="s">
        <v>7</v>
      </c>
      <c r="F2370" s="18">
        <v>7455</v>
      </c>
      <c r="G2370" t="str">
        <f>VLOOKUP(B2370,'Store Size'!A$20:D$28,4,FALSE)</f>
        <v>Medium</v>
      </c>
    </row>
    <row r="2371" spans="1:7" x14ac:dyDescent="0.3">
      <c r="A2371" s="1" t="s">
        <v>17</v>
      </c>
      <c r="B2371" s="1" t="str">
        <f>VLOOKUP(A2371,Store_Code!$A$2:$B$10,2,FALSE)</f>
        <v>Stirling</v>
      </c>
      <c r="C2371" s="2">
        <v>44956</v>
      </c>
      <c r="D2371" s="1" t="s">
        <v>10</v>
      </c>
      <c r="E2371" s="18" t="s">
        <v>7</v>
      </c>
      <c r="F2371" s="18">
        <v>6338</v>
      </c>
      <c r="G2371" t="str">
        <f>VLOOKUP(B2371,'Store Size'!A$20:D$28,4,FALSE)</f>
        <v>Medium</v>
      </c>
    </row>
    <row r="2372" spans="1:7" x14ac:dyDescent="0.3">
      <c r="A2372" s="1" t="s">
        <v>17</v>
      </c>
      <c r="B2372" s="1" t="str">
        <f>VLOOKUP(A2372,Store_Code!$A$2:$B$10,2,FALSE)</f>
        <v>Stirling</v>
      </c>
      <c r="C2372" s="2">
        <v>44957</v>
      </c>
      <c r="D2372" s="1" t="s">
        <v>10</v>
      </c>
      <c r="E2372" s="18" t="s">
        <v>7</v>
      </c>
      <c r="F2372" s="18">
        <v>7289</v>
      </c>
      <c r="G2372" t="str">
        <f>VLOOKUP(B2372,'Store Size'!A$20:D$28,4,FALSE)</f>
        <v>Medium</v>
      </c>
    </row>
    <row r="2373" spans="1:7" x14ac:dyDescent="0.3">
      <c r="A2373" s="1" t="s">
        <v>17</v>
      </c>
      <c r="B2373" s="1" t="str">
        <f>VLOOKUP(A2373,Store_Code!$A$2:$B$10,2,FALSE)</f>
        <v>Stirling</v>
      </c>
      <c r="C2373" s="2">
        <v>44958</v>
      </c>
      <c r="D2373" s="1" t="s">
        <v>10</v>
      </c>
      <c r="E2373" s="18" t="s">
        <v>7</v>
      </c>
      <c r="F2373" s="18">
        <v>6843</v>
      </c>
      <c r="G2373" t="str">
        <f>VLOOKUP(B2373,'Store Size'!A$20:D$28,4,FALSE)</f>
        <v>Medium</v>
      </c>
    </row>
    <row r="2374" spans="1:7" x14ac:dyDescent="0.3">
      <c r="A2374" s="1" t="s">
        <v>17</v>
      </c>
      <c r="B2374" s="1" t="str">
        <f>VLOOKUP(A2374,Store_Code!$A$2:$B$10,2,FALSE)</f>
        <v>Stirling</v>
      </c>
      <c r="C2374" s="2">
        <v>44959</v>
      </c>
      <c r="D2374" s="1" t="s">
        <v>10</v>
      </c>
      <c r="E2374" s="18" t="s">
        <v>7</v>
      </c>
      <c r="F2374" s="18">
        <v>6079</v>
      </c>
      <c r="G2374" t="str">
        <f>VLOOKUP(B2374,'Store Size'!A$20:D$28,4,FALSE)</f>
        <v>Medium</v>
      </c>
    </row>
    <row r="2375" spans="1:7" x14ac:dyDescent="0.3">
      <c r="A2375" s="1" t="s">
        <v>17</v>
      </c>
      <c r="B2375" s="1" t="str">
        <f>VLOOKUP(A2375,Store_Code!$A$2:$B$10,2,FALSE)</f>
        <v>Stirling</v>
      </c>
      <c r="C2375" s="2">
        <v>44960</v>
      </c>
      <c r="D2375" s="1" t="s">
        <v>10</v>
      </c>
      <c r="E2375" s="18" t="s">
        <v>7</v>
      </c>
      <c r="F2375" s="18">
        <v>6311</v>
      </c>
      <c r="G2375" t="str">
        <f>VLOOKUP(B2375,'Store Size'!A$20:D$28,4,FALSE)</f>
        <v>Medium</v>
      </c>
    </row>
    <row r="2376" spans="1:7" x14ac:dyDescent="0.3">
      <c r="A2376" s="1" t="s">
        <v>17</v>
      </c>
      <c r="B2376" s="1" t="str">
        <f>VLOOKUP(A2376,Store_Code!$A$2:$B$10,2,FALSE)</f>
        <v>Stirling</v>
      </c>
      <c r="C2376" s="2">
        <v>44961</v>
      </c>
      <c r="D2376" s="1" t="s">
        <v>10</v>
      </c>
      <c r="E2376" s="18" t="s">
        <v>7</v>
      </c>
      <c r="F2376" s="18">
        <v>6607</v>
      </c>
      <c r="G2376" t="str">
        <f>VLOOKUP(B2376,'Store Size'!A$20:D$28,4,FALSE)</f>
        <v>Medium</v>
      </c>
    </row>
    <row r="2377" spans="1:7" x14ac:dyDescent="0.3">
      <c r="A2377" s="1" t="s">
        <v>17</v>
      </c>
      <c r="B2377" s="1" t="str">
        <f>VLOOKUP(A2377,Store_Code!$A$2:$B$10,2,FALSE)</f>
        <v>Stirling</v>
      </c>
      <c r="C2377" s="2">
        <v>44962</v>
      </c>
      <c r="D2377" s="1" t="s">
        <v>10</v>
      </c>
      <c r="E2377" s="18" t="s">
        <v>7</v>
      </c>
      <c r="F2377" s="18">
        <v>7416</v>
      </c>
      <c r="G2377" t="str">
        <f>VLOOKUP(B2377,'Store Size'!A$20:D$28,4,FALSE)</f>
        <v>Medium</v>
      </c>
    </row>
    <row r="2378" spans="1:7" x14ac:dyDescent="0.3">
      <c r="A2378" s="1" t="s">
        <v>17</v>
      </c>
      <c r="B2378" s="1" t="str">
        <f>VLOOKUP(A2378,Store_Code!$A$2:$B$10,2,FALSE)</f>
        <v>Stirling</v>
      </c>
      <c r="C2378" s="2">
        <v>44963</v>
      </c>
      <c r="D2378" s="1" t="s">
        <v>10</v>
      </c>
      <c r="E2378" s="18" t="s">
        <v>7</v>
      </c>
      <c r="F2378" s="18">
        <v>7035</v>
      </c>
      <c r="G2378" t="str">
        <f>VLOOKUP(B2378,'Store Size'!A$20:D$28,4,FALSE)</f>
        <v>Medium</v>
      </c>
    </row>
    <row r="2379" spans="1:7" x14ac:dyDescent="0.3">
      <c r="A2379" s="1" t="s">
        <v>17</v>
      </c>
      <c r="B2379" s="1" t="str">
        <f>VLOOKUP(A2379,Store_Code!$A$2:$B$10,2,FALSE)</f>
        <v>Stirling</v>
      </c>
      <c r="C2379" s="2">
        <v>44964</v>
      </c>
      <c r="D2379" s="1" t="s">
        <v>10</v>
      </c>
      <c r="E2379" s="18" t="s">
        <v>7</v>
      </c>
      <c r="F2379" s="18">
        <v>6013</v>
      </c>
      <c r="G2379" t="str">
        <f>VLOOKUP(B2379,'Store Size'!A$20:D$28,4,FALSE)</f>
        <v>Medium</v>
      </c>
    </row>
    <row r="2380" spans="1:7" x14ac:dyDescent="0.3">
      <c r="A2380" s="1" t="s">
        <v>17</v>
      </c>
      <c r="B2380" s="1" t="str">
        <f>VLOOKUP(A2380,Store_Code!$A$2:$B$10,2,FALSE)</f>
        <v>Stirling</v>
      </c>
      <c r="C2380" s="2">
        <v>44965</v>
      </c>
      <c r="D2380" s="1" t="s">
        <v>10</v>
      </c>
      <c r="E2380" s="18" t="s">
        <v>7</v>
      </c>
      <c r="F2380" s="18">
        <v>6082</v>
      </c>
      <c r="G2380" t="str">
        <f>VLOOKUP(B2380,'Store Size'!A$20:D$28,4,FALSE)</f>
        <v>Medium</v>
      </c>
    </row>
    <row r="2381" spans="1:7" x14ac:dyDescent="0.3">
      <c r="A2381" s="1" t="s">
        <v>17</v>
      </c>
      <c r="B2381" s="1" t="str">
        <f>VLOOKUP(A2381,Store_Code!$A$2:$B$10,2,FALSE)</f>
        <v>Stirling</v>
      </c>
      <c r="C2381" s="2">
        <v>44966</v>
      </c>
      <c r="D2381" s="1" t="s">
        <v>10</v>
      </c>
      <c r="E2381" s="18" t="s">
        <v>7</v>
      </c>
      <c r="F2381" s="18">
        <v>6581</v>
      </c>
      <c r="G2381" t="str">
        <f>VLOOKUP(B2381,'Store Size'!A$20:D$28,4,FALSE)</f>
        <v>Medium</v>
      </c>
    </row>
    <row r="2382" spans="1:7" x14ac:dyDescent="0.3">
      <c r="A2382" s="1" t="s">
        <v>17</v>
      </c>
      <c r="B2382" s="1" t="str">
        <f>VLOOKUP(A2382,Store_Code!$A$2:$B$10,2,FALSE)</f>
        <v>Stirling</v>
      </c>
      <c r="C2382" s="2">
        <v>44967</v>
      </c>
      <c r="D2382" s="1" t="s">
        <v>10</v>
      </c>
      <c r="E2382" s="18" t="s">
        <v>7</v>
      </c>
      <c r="F2382" s="18">
        <v>6144</v>
      </c>
      <c r="G2382" t="str">
        <f>VLOOKUP(B2382,'Store Size'!A$20:D$28,4,FALSE)</f>
        <v>Medium</v>
      </c>
    </row>
    <row r="2383" spans="1:7" x14ac:dyDescent="0.3">
      <c r="A2383" s="1" t="s">
        <v>17</v>
      </c>
      <c r="B2383" s="1" t="str">
        <f>VLOOKUP(A2383,Store_Code!$A$2:$B$10,2,FALSE)</f>
        <v>Stirling</v>
      </c>
      <c r="C2383" s="2">
        <v>44968</v>
      </c>
      <c r="D2383" s="1" t="s">
        <v>10</v>
      </c>
      <c r="E2383" s="18" t="s">
        <v>7</v>
      </c>
      <c r="F2383" s="18">
        <v>6051</v>
      </c>
      <c r="G2383" t="str">
        <f>VLOOKUP(B2383,'Store Size'!A$20:D$28,4,FALSE)</f>
        <v>Medium</v>
      </c>
    </row>
    <row r="2384" spans="1:7" x14ac:dyDescent="0.3">
      <c r="A2384" s="1" t="s">
        <v>17</v>
      </c>
      <c r="B2384" s="1" t="str">
        <f>VLOOKUP(A2384,Store_Code!$A$2:$B$10,2,FALSE)</f>
        <v>Stirling</v>
      </c>
      <c r="C2384" s="2">
        <v>44969</v>
      </c>
      <c r="D2384" s="1" t="s">
        <v>10</v>
      </c>
      <c r="E2384" s="18" t="s">
        <v>7</v>
      </c>
      <c r="F2384" s="18">
        <v>6267</v>
      </c>
      <c r="G2384" t="str">
        <f>VLOOKUP(B2384,'Store Size'!A$20:D$28,4,FALSE)</f>
        <v>Medium</v>
      </c>
    </row>
    <row r="2385" spans="1:7" x14ac:dyDescent="0.3">
      <c r="A2385" s="1" t="s">
        <v>17</v>
      </c>
      <c r="B2385" s="1" t="str">
        <f>VLOOKUP(A2385,Store_Code!$A$2:$B$10,2,FALSE)</f>
        <v>Stirling</v>
      </c>
      <c r="C2385" s="2">
        <v>44970</v>
      </c>
      <c r="D2385" s="1" t="s">
        <v>10</v>
      </c>
      <c r="E2385" s="18" t="s">
        <v>7</v>
      </c>
      <c r="F2385" s="18">
        <v>6623</v>
      </c>
      <c r="G2385" t="str">
        <f>VLOOKUP(B2385,'Store Size'!A$20:D$28,4,FALSE)</f>
        <v>Medium</v>
      </c>
    </row>
    <row r="2386" spans="1:7" x14ac:dyDescent="0.3">
      <c r="A2386" s="1" t="s">
        <v>17</v>
      </c>
      <c r="B2386" s="1" t="str">
        <f>VLOOKUP(A2386,Store_Code!$A$2:$B$10,2,FALSE)</f>
        <v>Stirling</v>
      </c>
      <c r="C2386" s="2">
        <v>44971</v>
      </c>
      <c r="D2386" s="1" t="s">
        <v>10</v>
      </c>
      <c r="E2386" s="18" t="s">
        <v>7</v>
      </c>
      <c r="F2386" s="18">
        <v>6886</v>
      </c>
      <c r="G2386" t="str">
        <f>VLOOKUP(B2386,'Store Size'!A$20:D$28,4,FALSE)</f>
        <v>Medium</v>
      </c>
    </row>
    <row r="2387" spans="1:7" x14ac:dyDescent="0.3">
      <c r="A2387" s="1" t="s">
        <v>17</v>
      </c>
      <c r="B2387" s="1" t="str">
        <f>VLOOKUP(A2387,Store_Code!$A$2:$B$10,2,FALSE)</f>
        <v>Stirling</v>
      </c>
      <c r="C2387" s="2">
        <v>44972</v>
      </c>
      <c r="D2387" s="1" t="s">
        <v>10</v>
      </c>
      <c r="E2387" s="18" t="s">
        <v>7</v>
      </c>
      <c r="F2387" s="18">
        <v>6507</v>
      </c>
      <c r="G2387" t="str">
        <f>VLOOKUP(B2387,'Store Size'!A$20:D$28,4,FALSE)</f>
        <v>Medium</v>
      </c>
    </row>
    <row r="2388" spans="1:7" x14ac:dyDescent="0.3">
      <c r="A2388" s="1" t="s">
        <v>17</v>
      </c>
      <c r="B2388" s="1" t="str">
        <f>VLOOKUP(A2388,Store_Code!$A$2:$B$10,2,FALSE)</f>
        <v>Stirling</v>
      </c>
      <c r="C2388" s="2">
        <v>44973</v>
      </c>
      <c r="D2388" s="1" t="s">
        <v>10</v>
      </c>
      <c r="E2388" s="18" t="s">
        <v>9</v>
      </c>
      <c r="F2388" s="18">
        <v>5598</v>
      </c>
      <c r="G2388" t="str">
        <f>VLOOKUP(B2388,'Store Size'!A$20:D$28,4,FALSE)</f>
        <v>Medium</v>
      </c>
    </row>
    <row r="2389" spans="1:7" x14ac:dyDescent="0.3">
      <c r="A2389" s="1" t="s">
        <v>17</v>
      </c>
      <c r="B2389" s="1" t="str">
        <f>VLOOKUP(A2389,Store_Code!$A$2:$B$10,2,FALSE)</f>
        <v>Stirling</v>
      </c>
      <c r="C2389" s="2">
        <v>44974</v>
      </c>
      <c r="D2389" s="1" t="s">
        <v>10</v>
      </c>
      <c r="E2389" s="18" t="s">
        <v>9</v>
      </c>
      <c r="F2389" s="18">
        <v>5667</v>
      </c>
      <c r="G2389" t="str">
        <f>VLOOKUP(B2389,'Store Size'!A$20:D$28,4,FALSE)</f>
        <v>Medium</v>
      </c>
    </row>
    <row r="2390" spans="1:7" x14ac:dyDescent="0.3">
      <c r="A2390" s="1" t="s">
        <v>17</v>
      </c>
      <c r="B2390" s="1" t="str">
        <f>VLOOKUP(A2390,Store_Code!$A$2:$B$10,2,FALSE)</f>
        <v>Stirling</v>
      </c>
      <c r="C2390" s="2">
        <v>44975</v>
      </c>
      <c r="D2390" s="1" t="s">
        <v>10</v>
      </c>
      <c r="E2390" s="18" t="s">
        <v>9</v>
      </c>
      <c r="F2390" s="18">
        <v>5439</v>
      </c>
      <c r="G2390" t="str">
        <f>VLOOKUP(B2390,'Store Size'!A$20:D$28,4,FALSE)</f>
        <v>Medium</v>
      </c>
    </row>
    <row r="2391" spans="1:7" x14ac:dyDescent="0.3">
      <c r="A2391" s="1" t="s">
        <v>17</v>
      </c>
      <c r="B2391" s="1" t="str">
        <f>VLOOKUP(A2391,Store_Code!$A$2:$B$10,2,FALSE)</f>
        <v>Stirling</v>
      </c>
      <c r="C2391" s="2">
        <v>44976</v>
      </c>
      <c r="D2391" s="1" t="s">
        <v>10</v>
      </c>
      <c r="E2391" s="18" t="s">
        <v>9</v>
      </c>
      <c r="F2391" s="18">
        <v>5932</v>
      </c>
      <c r="G2391" t="str">
        <f>VLOOKUP(B2391,'Store Size'!A$20:D$28,4,FALSE)</f>
        <v>Medium</v>
      </c>
    </row>
    <row r="2392" spans="1:7" x14ac:dyDescent="0.3">
      <c r="A2392" s="1" t="s">
        <v>17</v>
      </c>
      <c r="B2392" s="1" t="str">
        <f>VLOOKUP(A2392,Store_Code!$A$2:$B$10,2,FALSE)</f>
        <v>Stirling</v>
      </c>
      <c r="C2392" s="2">
        <v>44977</v>
      </c>
      <c r="D2392" s="1" t="s">
        <v>10</v>
      </c>
      <c r="E2392" s="18" t="s">
        <v>9</v>
      </c>
      <c r="F2392" s="18">
        <v>6441</v>
      </c>
      <c r="G2392" t="str">
        <f>VLOOKUP(B2392,'Store Size'!A$20:D$28,4,FALSE)</f>
        <v>Medium</v>
      </c>
    </row>
    <row r="2393" spans="1:7" x14ac:dyDescent="0.3">
      <c r="A2393" s="1" t="s">
        <v>17</v>
      </c>
      <c r="B2393" s="1" t="str">
        <f>VLOOKUP(A2393,Store_Code!$A$2:$B$10,2,FALSE)</f>
        <v>Stirling</v>
      </c>
      <c r="C2393" s="2">
        <v>44978</v>
      </c>
      <c r="D2393" s="1" t="s">
        <v>10</v>
      </c>
      <c r="E2393" s="18" t="s">
        <v>9</v>
      </c>
      <c r="F2393" s="18">
        <v>6025</v>
      </c>
      <c r="G2393" t="str">
        <f>VLOOKUP(B2393,'Store Size'!A$20:D$28,4,FALSE)</f>
        <v>Medium</v>
      </c>
    </row>
    <row r="2394" spans="1:7" x14ac:dyDescent="0.3">
      <c r="A2394" s="1" t="s">
        <v>17</v>
      </c>
      <c r="B2394" s="1" t="str">
        <f>VLOOKUP(A2394,Store_Code!$A$2:$B$10,2,FALSE)</f>
        <v>Stirling</v>
      </c>
      <c r="C2394" s="2">
        <v>44979</v>
      </c>
      <c r="D2394" s="1" t="s">
        <v>10</v>
      </c>
      <c r="E2394" s="18" t="s">
        <v>9</v>
      </c>
      <c r="F2394" s="18">
        <v>5871</v>
      </c>
      <c r="G2394" t="str">
        <f>VLOOKUP(B2394,'Store Size'!A$20:D$28,4,FALSE)</f>
        <v>Medium</v>
      </c>
    </row>
    <row r="2395" spans="1:7" x14ac:dyDescent="0.3">
      <c r="A2395" s="1" t="s">
        <v>17</v>
      </c>
      <c r="B2395" s="1" t="str">
        <f>VLOOKUP(A2395,Store_Code!$A$2:$B$10,2,FALSE)</f>
        <v>Stirling</v>
      </c>
      <c r="C2395" s="2">
        <v>44980</v>
      </c>
      <c r="D2395" s="1" t="s">
        <v>10</v>
      </c>
      <c r="E2395" s="18" t="s">
        <v>9</v>
      </c>
      <c r="F2395" s="18">
        <v>5604</v>
      </c>
      <c r="G2395" t="str">
        <f>VLOOKUP(B2395,'Store Size'!A$20:D$28,4,FALSE)</f>
        <v>Medium</v>
      </c>
    </row>
    <row r="2396" spans="1:7" x14ac:dyDescent="0.3">
      <c r="A2396" s="1" t="s">
        <v>17</v>
      </c>
      <c r="B2396" s="1" t="str">
        <f>VLOOKUP(A2396,Store_Code!$A$2:$B$10,2,FALSE)</f>
        <v>Stirling</v>
      </c>
      <c r="C2396" s="2">
        <v>44981</v>
      </c>
      <c r="D2396" s="1" t="s">
        <v>10</v>
      </c>
      <c r="E2396" s="18" t="s">
        <v>9</v>
      </c>
      <c r="F2396" s="18">
        <v>5657</v>
      </c>
      <c r="G2396" t="str">
        <f>VLOOKUP(B2396,'Store Size'!A$20:D$28,4,FALSE)</f>
        <v>Medium</v>
      </c>
    </row>
    <row r="2397" spans="1:7" x14ac:dyDescent="0.3">
      <c r="A2397" s="1" t="s">
        <v>17</v>
      </c>
      <c r="B2397" s="1" t="str">
        <f>VLOOKUP(A2397,Store_Code!$A$2:$B$10,2,FALSE)</f>
        <v>Stirling</v>
      </c>
      <c r="C2397" s="2">
        <v>44982</v>
      </c>
      <c r="D2397" s="1" t="s">
        <v>10</v>
      </c>
      <c r="E2397" s="18" t="s">
        <v>9</v>
      </c>
      <c r="F2397" s="18">
        <v>6013</v>
      </c>
      <c r="G2397" t="str">
        <f>VLOOKUP(B2397,'Store Size'!A$20:D$28,4,FALSE)</f>
        <v>Medium</v>
      </c>
    </row>
    <row r="2398" spans="1:7" x14ac:dyDescent="0.3">
      <c r="A2398" s="1" t="s">
        <v>17</v>
      </c>
      <c r="B2398" s="1" t="str">
        <f>VLOOKUP(A2398,Store_Code!$A$2:$B$10,2,FALSE)</f>
        <v>Stirling</v>
      </c>
      <c r="C2398" s="2">
        <v>44983</v>
      </c>
      <c r="D2398" s="1" t="s">
        <v>10</v>
      </c>
      <c r="E2398" s="18" t="s">
        <v>9</v>
      </c>
      <c r="F2398" s="18">
        <v>6349</v>
      </c>
      <c r="G2398" t="str">
        <f>VLOOKUP(B2398,'Store Size'!A$20:D$28,4,FALSE)</f>
        <v>Medium</v>
      </c>
    </row>
    <row r="2399" spans="1:7" x14ac:dyDescent="0.3">
      <c r="A2399" s="1" t="s">
        <v>17</v>
      </c>
      <c r="B2399" s="1" t="str">
        <f>VLOOKUP(A2399,Store_Code!$A$2:$B$10,2,FALSE)</f>
        <v>Stirling</v>
      </c>
      <c r="C2399" s="2">
        <v>44984</v>
      </c>
      <c r="D2399" s="1" t="s">
        <v>10</v>
      </c>
      <c r="E2399" s="18" t="s">
        <v>9</v>
      </c>
      <c r="F2399" s="18">
        <v>5069</v>
      </c>
      <c r="G2399" t="str">
        <f>VLOOKUP(B2399,'Store Size'!A$20:D$28,4,FALSE)</f>
        <v>Medium</v>
      </c>
    </row>
    <row r="2400" spans="1:7" x14ac:dyDescent="0.3">
      <c r="A2400" s="1" t="s">
        <v>17</v>
      </c>
      <c r="B2400" s="1" t="str">
        <f>VLOOKUP(A2400,Store_Code!$A$2:$B$10,2,FALSE)</f>
        <v>Stirling</v>
      </c>
      <c r="C2400" s="2">
        <v>44985</v>
      </c>
      <c r="D2400" s="1" t="s">
        <v>10</v>
      </c>
      <c r="E2400" s="18" t="s">
        <v>9</v>
      </c>
      <c r="F2400" s="18">
        <v>4923</v>
      </c>
      <c r="G2400" t="str">
        <f>VLOOKUP(B2400,'Store Size'!A$20:D$28,4,FALSE)</f>
        <v>Medium</v>
      </c>
    </row>
    <row r="2401" spans="1:7" x14ac:dyDescent="0.3">
      <c r="A2401" s="1" t="s">
        <v>17</v>
      </c>
      <c r="B2401" s="1" t="str">
        <f>VLOOKUP(A2401,Store_Code!$A$2:$B$10,2,FALSE)</f>
        <v>Stirling</v>
      </c>
      <c r="C2401" s="2">
        <v>44986</v>
      </c>
      <c r="D2401" s="1" t="s">
        <v>10</v>
      </c>
      <c r="E2401" s="18" t="s">
        <v>9</v>
      </c>
      <c r="F2401" s="18">
        <v>6207</v>
      </c>
      <c r="G2401" t="str">
        <f>VLOOKUP(B2401,'Store Size'!A$20:D$28,4,FALSE)</f>
        <v>Medium</v>
      </c>
    </row>
    <row r="2402" spans="1:7" x14ac:dyDescent="0.3">
      <c r="A2402" s="1" t="s">
        <v>17</v>
      </c>
      <c r="B2402" s="1" t="str">
        <f>VLOOKUP(A2402,Store_Code!$A$2:$B$10,2,FALSE)</f>
        <v>Stirling</v>
      </c>
      <c r="C2402" s="2">
        <v>44987</v>
      </c>
      <c r="D2402" s="1" t="s">
        <v>10</v>
      </c>
      <c r="E2402" s="18" t="s">
        <v>9</v>
      </c>
      <c r="F2402" s="18">
        <v>6198</v>
      </c>
      <c r="G2402" t="str">
        <f>VLOOKUP(B2402,'Store Size'!A$20:D$28,4,FALSE)</f>
        <v>Medium</v>
      </c>
    </row>
    <row r="2403" spans="1:7" x14ac:dyDescent="0.3">
      <c r="A2403" s="1" t="s">
        <v>17</v>
      </c>
      <c r="B2403" s="1" t="str">
        <f>VLOOKUP(A2403,Store_Code!$A$2:$B$10,2,FALSE)</f>
        <v>Stirling</v>
      </c>
      <c r="C2403" s="2">
        <v>44988</v>
      </c>
      <c r="D2403" s="1" t="s">
        <v>10</v>
      </c>
      <c r="E2403" s="18" t="s">
        <v>9</v>
      </c>
      <c r="F2403" s="18">
        <v>4932</v>
      </c>
      <c r="G2403" t="str">
        <f>VLOOKUP(B2403,'Store Size'!A$20:D$28,4,FALSE)</f>
        <v>Medium</v>
      </c>
    </row>
    <row r="2404" spans="1:7" x14ac:dyDescent="0.3">
      <c r="A2404" s="1" t="s">
        <v>17</v>
      </c>
      <c r="B2404" s="1" t="str">
        <f>VLOOKUP(A2404,Store_Code!$A$2:$B$10,2,FALSE)</f>
        <v>Stirling</v>
      </c>
      <c r="C2404" s="2">
        <v>44989</v>
      </c>
      <c r="D2404" s="1" t="s">
        <v>10</v>
      </c>
      <c r="E2404" s="18" t="s">
        <v>9</v>
      </c>
      <c r="F2404" s="18">
        <v>5669</v>
      </c>
      <c r="G2404" t="str">
        <f>VLOOKUP(B2404,'Store Size'!A$20:D$28,4,FALSE)</f>
        <v>Medium</v>
      </c>
    </row>
    <row r="2405" spans="1:7" x14ac:dyDescent="0.3">
      <c r="A2405" s="1" t="s">
        <v>17</v>
      </c>
      <c r="B2405" s="1" t="str">
        <f>VLOOKUP(A2405,Store_Code!$A$2:$B$10,2,FALSE)</f>
        <v>Stirling</v>
      </c>
      <c r="C2405" s="2">
        <v>44990</v>
      </c>
      <c r="D2405" s="1" t="s">
        <v>10</v>
      </c>
      <c r="E2405" s="18" t="s">
        <v>9</v>
      </c>
      <c r="F2405" s="18">
        <v>5616</v>
      </c>
      <c r="G2405" t="str">
        <f>VLOOKUP(B2405,'Store Size'!A$20:D$28,4,FALSE)</f>
        <v>Medium</v>
      </c>
    </row>
    <row r="2406" spans="1:7" x14ac:dyDescent="0.3">
      <c r="A2406" s="1" t="s">
        <v>17</v>
      </c>
      <c r="B2406" s="1" t="str">
        <f>VLOOKUP(A2406,Store_Code!$A$2:$B$10,2,FALSE)</f>
        <v>Stirling</v>
      </c>
      <c r="C2406" s="2">
        <v>44991</v>
      </c>
      <c r="D2406" s="1" t="s">
        <v>10</v>
      </c>
      <c r="E2406" s="18" t="s">
        <v>9</v>
      </c>
      <c r="F2406" s="18">
        <v>6484</v>
      </c>
      <c r="G2406" t="str">
        <f>VLOOKUP(B2406,'Store Size'!A$20:D$28,4,FALSE)</f>
        <v>Medium</v>
      </c>
    </row>
    <row r="2407" spans="1:7" x14ac:dyDescent="0.3">
      <c r="A2407" s="1" t="s">
        <v>17</v>
      </c>
      <c r="B2407" s="1" t="str">
        <f>VLOOKUP(A2407,Store_Code!$A$2:$B$10,2,FALSE)</f>
        <v>Stirling</v>
      </c>
      <c r="C2407" s="2">
        <v>44992</v>
      </c>
      <c r="D2407" s="1" t="s">
        <v>10</v>
      </c>
      <c r="E2407" s="18" t="s">
        <v>9</v>
      </c>
      <c r="F2407" s="18">
        <v>5833</v>
      </c>
      <c r="G2407" t="str">
        <f>VLOOKUP(B2407,'Store Size'!A$20:D$28,4,FALSE)</f>
        <v>Medium</v>
      </c>
    </row>
    <row r="2408" spans="1:7" x14ac:dyDescent="0.3">
      <c r="A2408" s="1" t="s">
        <v>17</v>
      </c>
      <c r="B2408" s="1" t="str">
        <f>VLOOKUP(A2408,Store_Code!$A$2:$B$10,2,FALSE)</f>
        <v>Stirling</v>
      </c>
      <c r="C2408" s="2">
        <v>44993</v>
      </c>
      <c r="D2408" s="1" t="s">
        <v>10</v>
      </c>
      <c r="E2408" s="18" t="s">
        <v>9</v>
      </c>
      <c r="F2408" s="18">
        <v>6373</v>
      </c>
      <c r="G2408" t="str">
        <f>VLOOKUP(B2408,'Store Size'!A$20:D$28,4,FALSE)</f>
        <v>Medium</v>
      </c>
    </row>
    <row r="2409" spans="1:7" x14ac:dyDescent="0.3">
      <c r="A2409" s="1" t="s">
        <v>17</v>
      </c>
      <c r="B2409" s="1" t="str">
        <f>VLOOKUP(A2409,Store_Code!$A$2:$B$10,2,FALSE)</f>
        <v>Stirling</v>
      </c>
      <c r="C2409" s="2">
        <v>44994</v>
      </c>
      <c r="D2409" s="1" t="s">
        <v>10</v>
      </c>
      <c r="E2409" s="18" t="s">
        <v>9</v>
      </c>
      <c r="F2409" s="18">
        <v>4955</v>
      </c>
      <c r="G2409" t="str">
        <f>VLOOKUP(B2409,'Store Size'!A$20:D$28,4,FALSE)</f>
        <v>Medium</v>
      </c>
    </row>
    <row r="2410" spans="1:7" x14ac:dyDescent="0.3">
      <c r="A2410" s="1" t="s">
        <v>17</v>
      </c>
      <c r="B2410" s="1" t="str">
        <f>VLOOKUP(A2410,Store_Code!$A$2:$B$10,2,FALSE)</f>
        <v>Stirling</v>
      </c>
      <c r="C2410" s="2">
        <v>44995</v>
      </c>
      <c r="D2410" s="1" t="s">
        <v>10</v>
      </c>
      <c r="E2410" s="18" t="s">
        <v>9</v>
      </c>
      <c r="F2410" s="18">
        <v>5277</v>
      </c>
      <c r="G2410" t="str">
        <f>VLOOKUP(B2410,'Store Size'!A$20:D$28,4,FALSE)</f>
        <v>Medium</v>
      </c>
    </row>
    <row r="2411" spans="1:7" x14ac:dyDescent="0.3">
      <c r="A2411" s="1" t="s">
        <v>17</v>
      </c>
      <c r="B2411" s="1" t="str">
        <f>VLOOKUP(A2411,Store_Code!$A$2:$B$10,2,FALSE)</f>
        <v>Stirling</v>
      </c>
      <c r="C2411" s="2">
        <v>44996</v>
      </c>
      <c r="D2411" s="1" t="s">
        <v>10</v>
      </c>
      <c r="E2411" s="18" t="s">
        <v>9</v>
      </c>
      <c r="F2411" s="18">
        <v>6097</v>
      </c>
      <c r="G2411" t="str">
        <f>VLOOKUP(B2411,'Store Size'!A$20:D$28,4,FALSE)</f>
        <v>Medium</v>
      </c>
    </row>
    <row r="2412" spans="1:7" x14ac:dyDescent="0.3">
      <c r="A2412" s="1" t="s">
        <v>17</v>
      </c>
      <c r="B2412" s="1" t="str">
        <f>VLOOKUP(A2412,Store_Code!$A$2:$B$10,2,FALSE)</f>
        <v>Stirling</v>
      </c>
      <c r="C2412" s="2">
        <v>44997</v>
      </c>
      <c r="D2412" s="1" t="s">
        <v>10</v>
      </c>
      <c r="E2412" s="18" t="s">
        <v>9</v>
      </c>
      <c r="F2412" s="18">
        <v>5516</v>
      </c>
      <c r="G2412" t="str">
        <f>VLOOKUP(B2412,'Store Size'!A$20:D$28,4,FALSE)</f>
        <v>Medium</v>
      </c>
    </row>
    <row r="2413" spans="1:7" x14ac:dyDescent="0.3">
      <c r="A2413" s="1" t="s">
        <v>17</v>
      </c>
      <c r="B2413" s="1" t="str">
        <f>VLOOKUP(A2413,Store_Code!$A$2:$B$10,2,FALSE)</f>
        <v>Stirling</v>
      </c>
      <c r="C2413" s="2">
        <v>44998</v>
      </c>
      <c r="D2413" s="1" t="s">
        <v>10</v>
      </c>
      <c r="E2413" s="18" t="s">
        <v>9</v>
      </c>
      <c r="F2413" s="18">
        <v>6030</v>
      </c>
      <c r="G2413" t="str">
        <f>VLOOKUP(B2413,'Store Size'!A$20:D$28,4,FALSE)</f>
        <v>Medium</v>
      </c>
    </row>
    <row r="2414" spans="1:7" x14ac:dyDescent="0.3">
      <c r="A2414" s="1" t="s">
        <v>17</v>
      </c>
      <c r="B2414" s="1" t="str">
        <f>VLOOKUP(A2414,Store_Code!$A$2:$B$10,2,FALSE)</f>
        <v>Stirling</v>
      </c>
      <c r="C2414" s="2">
        <v>44999</v>
      </c>
      <c r="D2414" s="1" t="s">
        <v>10</v>
      </c>
      <c r="E2414" s="18" t="s">
        <v>9</v>
      </c>
      <c r="F2414" s="18">
        <v>5125</v>
      </c>
      <c r="G2414" t="str">
        <f>VLOOKUP(B2414,'Store Size'!A$20:D$28,4,FALSE)</f>
        <v>Medium</v>
      </c>
    </row>
    <row r="2415" spans="1:7" x14ac:dyDescent="0.3">
      <c r="A2415" s="1" t="s">
        <v>17</v>
      </c>
      <c r="B2415" s="1" t="str">
        <f>VLOOKUP(A2415,Store_Code!$A$2:$B$10,2,FALSE)</f>
        <v>Stirling</v>
      </c>
      <c r="C2415" s="2">
        <v>45000</v>
      </c>
      <c r="D2415" s="1" t="s">
        <v>10</v>
      </c>
      <c r="E2415" s="18" t="s">
        <v>9</v>
      </c>
      <c r="F2415" s="18">
        <v>5009</v>
      </c>
      <c r="G2415" t="str">
        <f>VLOOKUP(B2415,'Store Size'!A$20:D$28,4,FALSE)</f>
        <v>Medium</v>
      </c>
    </row>
    <row r="2416" spans="1:7" x14ac:dyDescent="0.3">
      <c r="A2416" s="1" t="s">
        <v>17</v>
      </c>
      <c r="B2416" s="1" t="str">
        <f>VLOOKUP(A2416,Store_Code!$A$2:$B$10,2,FALSE)</f>
        <v>Stirling</v>
      </c>
      <c r="C2416" s="2">
        <v>45001</v>
      </c>
      <c r="D2416" s="1" t="s">
        <v>10</v>
      </c>
      <c r="E2416" s="18" t="s">
        <v>9</v>
      </c>
      <c r="F2416" s="18">
        <v>5814</v>
      </c>
      <c r="G2416" t="str">
        <f>VLOOKUP(B2416,'Store Size'!A$20:D$28,4,FALSE)</f>
        <v>Medium</v>
      </c>
    </row>
    <row r="2417" spans="1:7" x14ac:dyDescent="0.3">
      <c r="A2417" s="1" t="s">
        <v>17</v>
      </c>
      <c r="B2417" s="1" t="str">
        <f>VLOOKUP(A2417,Store_Code!$A$2:$B$10,2,FALSE)</f>
        <v>Stirling</v>
      </c>
      <c r="C2417" s="2">
        <v>45002</v>
      </c>
      <c r="D2417" s="1" t="s">
        <v>10</v>
      </c>
      <c r="E2417" s="18" t="s">
        <v>9</v>
      </c>
      <c r="F2417" s="18">
        <v>5837</v>
      </c>
      <c r="G2417" t="str">
        <f>VLOOKUP(B2417,'Store Size'!A$20:D$28,4,FALSE)</f>
        <v>Medium</v>
      </c>
    </row>
    <row r="2418" spans="1:7" x14ac:dyDescent="0.3">
      <c r="A2418" s="1" t="s">
        <v>17</v>
      </c>
      <c r="B2418" s="1" t="str">
        <f>VLOOKUP(A2418,Store_Code!$A$2:$B$10,2,FALSE)</f>
        <v>Stirling</v>
      </c>
      <c r="C2418" s="2">
        <v>45003</v>
      </c>
      <c r="D2418" s="1" t="s">
        <v>10</v>
      </c>
      <c r="E2418" s="18" t="s">
        <v>9</v>
      </c>
      <c r="F2418" s="18">
        <v>6129</v>
      </c>
      <c r="G2418" t="str">
        <f>VLOOKUP(B2418,'Store Size'!A$20:D$28,4,FALSE)</f>
        <v>Medium</v>
      </c>
    </row>
    <row r="2419" spans="1:7" x14ac:dyDescent="0.3">
      <c r="A2419" s="1" t="s">
        <v>17</v>
      </c>
      <c r="B2419" s="1" t="str">
        <f>VLOOKUP(A2419,Store_Code!$A$2:$B$10,2,FALSE)</f>
        <v>Stirling</v>
      </c>
      <c r="C2419" s="2">
        <v>45004</v>
      </c>
      <c r="D2419" s="1" t="s">
        <v>10</v>
      </c>
      <c r="E2419" s="18" t="s">
        <v>9</v>
      </c>
      <c r="F2419" s="18">
        <v>5898</v>
      </c>
      <c r="G2419" t="str">
        <f>VLOOKUP(B2419,'Store Size'!A$20:D$28,4,FALSE)</f>
        <v>Medium</v>
      </c>
    </row>
    <row r="2420" spans="1:7" x14ac:dyDescent="0.3">
      <c r="A2420" s="1" t="s">
        <v>17</v>
      </c>
      <c r="B2420" s="1" t="str">
        <f>VLOOKUP(A2420,Store_Code!$A$2:$B$10,2,FALSE)</f>
        <v>Stirling</v>
      </c>
      <c r="C2420" s="2">
        <v>45005</v>
      </c>
      <c r="D2420" s="1" t="s">
        <v>10</v>
      </c>
      <c r="E2420" s="18" t="s">
        <v>9</v>
      </c>
      <c r="F2420" s="18">
        <v>5867</v>
      </c>
      <c r="G2420" t="str">
        <f>VLOOKUP(B2420,'Store Size'!A$20:D$28,4,FALSE)</f>
        <v>Medium</v>
      </c>
    </row>
    <row r="2421" spans="1:7" x14ac:dyDescent="0.3">
      <c r="A2421" s="1" t="s">
        <v>17</v>
      </c>
      <c r="B2421" s="1" t="str">
        <f>VLOOKUP(A2421,Store_Code!$A$2:$B$10,2,FALSE)</f>
        <v>Stirling</v>
      </c>
      <c r="C2421" s="2">
        <v>45006</v>
      </c>
      <c r="D2421" s="1" t="s">
        <v>10</v>
      </c>
      <c r="E2421" s="18" t="s">
        <v>9</v>
      </c>
      <c r="F2421" s="18">
        <v>6091</v>
      </c>
      <c r="G2421" t="str">
        <f>VLOOKUP(B2421,'Store Size'!A$20:D$28,4,FALSE)</f>
        <v>Medium</v>
      </c>
    </row>
    <row r="2422" spans="1:7" x14ac:dyDescent="0.3">
      <c r="A2422" s="1" t="s">
        <v>17</v>
      </c>
      <c r="B2422" s="1" t="str">
        <f>VLOOKUP(A2422,Store_Code!$A$2:$B$10,2,FALSE)</f>
        <v>Stirling</v>
      </c>
      <c r="C2422" s="2">
        <v>45007</v>
      </c>
      <c r="D2422" s="1" t="s">
        <v>10</v>
      </c>
      <c r="E2422" s="18" t="s">
        <v>9</v>
      </c>
      <c r="F2422" s="18">
        <v>6221</v>
      </c>
      <c r="G2422" t="str">
        <f>VLOOKUP(B2422,'Store Size'!A$20:D$28,4,FALSE)</f>
        <v>Medium</v>
      </c>
    </row>
    <row r="2423" spans="1:7" x14ac:dyDescent="0.3">
      <c r="A2423" s="1" t="s">
        <v>17</v>
      </c>
      <c r="B2423" s="1" t="str">
        <f>VLOOKUP(A2423,Store_Code!$A$2:$B$10,2,FALSE)</f>
        <v>Stirling</v>
      </c>
      <c r="C2423" s="2">
        <v>45008</v>
      </c>
      <c r="D2423" s="1" t="s">
        <v>10</v>
      </c>
      <c r="E2423" s="18" t="s">
        <v>9</v>
      </c>
      <c r="F2423" s="18">
        <v>5079</v>
      </c>
      <c r="G2423" t="str">
        <f>VLOOKUP(B2423,'Store Size'!A$20:D$28,4,FALSE)</f>
        <v>Medium</v>
      </c>
    </row>
    <row r="2424" spans="1:7" x14ac:dyDescent="0.3">
      <c r="A2424" s="1" t="s">
        <v>17</v>
      </c>
      <c r="B2424" s="1" t="str">
        <f>VLOOKUP(A2424,Store_Code!$A$2:$B$10,2,FALSE)</f>
        <v>Stirling</v>
      </c>
      <c r="C2424" s="2">
        <v>45009</v>
      </c>
      <c r="D2424" s="1" t="s">
        <v>10</v>
      </c>
      <c r="E2424" s="18" t="s">
        <v>9</v>
      </c>
      <c r="F2424" s="18">
        <v>5198</v>
      </c>
      <c r="G2424" t="str">
        <f>VLOOKUP(B2424,'Store Size'!A$20:D$28,4,FALSE)</f>
        <v>Medium</v>
      </c>
    </row>
    <row r="2425" spans="1:7" x14ac:dyDescent="0.3">
      <c r="A2425" s="1" t="s">
        <v>17</v>
      </c>
      <c r="B2425" s="1" t="str">
        <f>VLOOKUP(A2425,Store_Code!$A$2:$B$10,2,FALSE)</f>
        <v>Stirling</v>
      </c>
      <c r="C2425" s="2">
        <v>45010</v>
      </c>
      <c r="D2425" s="1" t="s">
        <v>10</v>
      </c>
      <c r="E2425" s="18" t="s">
        <v>9</v>
      </c>
      <c r="F2425" s="18">
        <v>5569</v>
      </c>
      <c r="G2425" t="str">
        <f>VLOOKUP(B2425,'Store Size'!A$20:D$28,4,FALSE)</f>
        <v>Medium</v>
      </c>
    </row>
    <row r="2426" spans="1:7" x14ac:dyDescent="0.3">
      <c r="A2426" s="1" t="s">
        <v>17</v>
      </c>
      <c r="B2426" s="1" t="str">
        <f>VLOOKUP(A2426,Store_Code!$A$2:$B$10,2,FALSE)</f>
        <v>Stirling</v>
      </c>
      <c r="C2426" s="2">
        <v>45011</v>
      </c>
      <c r="D2426" s="1" t="s">
        <v>10</v>
      </c>
      <c r="E2426" s="18" t="s">
        <v>9</v>
      </c>
      <c r="F2426" s="18">
        <v>5605</v>
      </c>
      <c r="G2426" t="str">
        <f>VLOOKUP(B2426,'Store Size'!A$20:D$28,4,FALSE)</f>
        <v>Medium</v>
      </c>
    </row>
    <row r="2427" spans="1:7" x14ac:dyDescent="0.3">
      <c r="A2427" s="1" t="s">
        <v>17</v>
      </c>
      <c r="B2427" s="1" t="str">
        <f>VLOOKUP(A2427,Store_Code!$A$2:$B$10,2,FALSE)</f>
        <v>Stirling</v>
      </c>
      <c r="C2427" s="2">
        <v>45012</v>
      </c>
      <c r="D2427" s="1" t="s">
        <v>10</v>
      </c>
      <c r="E2427" s="18" t="s">
        <v>9</v>
      </c>
      <c r="F2427" s="18">
        <v>6395</v>
      </c>
      <c r="G2427" t="str">
        <f>VLOOKUP(B2427,'Store Size'!A$20:D$28,4,FALSE)</f>
        <v>Medium</v>
      </c>
    </row>
    <row r="2428" spans="1:7" x14ac:dyDescent="0.3">
      <c r="A2428" s="1" t="s">
        <v>17</v>
      </c>
      <c r="B2428" s="1" t="str">
        <f>VLOOKUP(A2428,Store_Code!$A$2:$B$10,2,FALSE)</f>
        <v>Stirling</v>
      </c>
      <c r="C2428" s="2">
        <v>45013</v>
      </c>
      <c r="D2428" s="1" t="s">
        <v>10</v>
      </c>
      <c r="E2428" s="18" t="s">
        <v>9</v>
      </c>
      <c r="F2428" s="18">
        <v>6103</v>
      </c>
      <c r="G2428" t="str">
        <f>VLOOKUP(B2428,'Store Size'!A$20:D$28,4,FALSE)</f>
        <v>Medium</v>
      </c>
    </row>
    <row r="2429" spans="1:7" x14ac:dyDescent="0.3">
      <c r="A2429" s="1" t="s">
        <v>17</v>
      </c>
      <c r="B2429" s="1" t="str">
        <f>VLOOKUP(A2429,Store_Code!$A$2:$B$10,2,FALSE)</f>
        <v>Stirling</v>
      </c>
      <c r="C2429" s="2">
        <v>45014</v>
      </c>
      <c r="D2429" s="1" t="s">
        <v>10</v>
      </c>
      <c r="E2429" s="18" t="s">
        <v>9</v>
      </c>
      <c r="F2429" s="18">
        <v>5324</v>
      </c>
      <c r="G2429" t="str">
        <f>VLOOKUP(B2429,'Store Size'!A$20:D$28,4,FALSE)</f>
        <v>Medium</v>
      </c>
    </row>
    <row r="2430" spans="1:7" x14ac:dyDescent="0.3">
      <c r="A2430" s="1" t="s">
        <v>17</v>
      </c>
      <c r="B2430" s="1" t="str">
        <f>VLOOKUP(A2430,Store_Code!$A$2:$B$10,2,FALSE)</f>
        <v>Stirling</v>
      </c>
      <c r="C2430" s="2">
        <v>45015</v>
      </c>
      <c r="D2430" s="1" t="s">
        <v>10</v>
      </c>
      <c r="E2430" s="18" t="s">
        <v>9</v>
      </c>
      <c r="F2430" s="18">
        <v>5715</v>
      </c>
      <c r="G2430" t="str">
        <f>VLOOKUP(B2430,'Store Size'!A$20:D$28,4,FALSE)</f>
        <v>Medium</v>
      </c>
    </row>
    <row r="2431" spans="1:7" x14ac:dyDescent="0.3">
      <c r="A2431" s="1" t="s">
        <v>17</v>
      </c>
      <c r="B2431" s="1" t="str">
        <f>VLOOKUP(A2431,Store_Code!$A$2:$B$10,2,FALSE)</f>
        <v>Stirling</v>
      </c>
      <c r="C2431" s="2">
        <v>45016</v>
      </c>
      <c r="D2431" s="1" t="s">
        <v>10</v>
      </c>
      <c r="E2431" s="18" t="s">
        <v>9</v>
      </c>
      <c r="F2431" s="18">
        <v>6333</v>
      </c>
      <c r="G2431" t="str">
        <f>VLOOKUP(B2431,'Store Size'!A$20:D$28,4,FALSE)</f>
        <v>Medium</v>
      </c>
    </row>
  </sheetData>
  <autoFilter ref="A1:G2431" xr:uid="{00000000-0009-0000-0000-000002000000}"/>
  <mergeCells count="8">
    <mergeCell ref="J41:M41"/>
    <mergeCell ref="J44:M44"/>
    <mergeCell ref="J1:M1"/>
    <mergeCell ref="J3:M3"/>
    <mergeCell ref="J5:M5"/>
    <mergeCell ref="J6:M6"/>
    <mergeCell ref="J23:M23"/>
    <mergeCell ref="J24:M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W6"/>
  <sheetViews>
    <sheetView showGridLines="0" zoomScale="60" zoomScaleNormal="60" workbookViewId="0">
      <selection activeCell="B1" sqref="B1:W6"/>
    </sheetView>
  </sheetViews>
  <sheetFormatPr defaultColWidth="8.19921875" defaultRowHeight="15.6" x14ac:dyDescent="0.3"/>
  <cols>
    <col min="1" max="1" width="4.09765625" customWidth="1"/>
  </cols>
  <sheetData>
    <row r="1" spans="2:23" ht="3.6" customHeight="1" x14ac:dyDescent="0.3">
      <c r="B1" s="71" t="s">
        <v>86</v>
      </c>
      <c r="C1" s="72"/>
      <c r="D1" s="72"/>
      <c r="E1" s="72"/>
      <c r="F1" s="72"/>
      <c r="G1" s="72"/>
      <c r="H1" s="72"/>
      <c r="I1" s="72"/>
      <c r="J1" s="72"/>
      <c r="K1" s="72"/>
      <c r="L1" s="72"/>
      <c r="M1" s="72"/>
      <c r="N1" s="72"/>
      <c r="O1" s="72"/>
      <c r="P1" s="72"/>
      <c r="Q1" s="72"/>
      <c r="R1" s="72"/>
      <c r="S1" s="72"/>
      <c r="T1" s="72"/>
      <c r="U1" s="72"/>
      <c r="V1" s="72"/>
      <c r="W1" s="72"/>
    </row>
    <row r="2" spans="2:23" ht="9.6" customHeight="1" x14ac:dyDescent="0.3">
      <c r="B2" s="72"/>
      <c r="C2" s="72"/>
      <c r="D2" s="72"/>
      <c r="E2" s="72"/>
      <c r="F2" s="72"/>
      <c r="G2" s="72"/>
      <c r="H2" s="72"/>
      <c r="I2" s="72"/>
      <c r="J2" s="72"/>
      <c r="K2" s="72"/>
      <c r="L2" s="72"/>
      <c r="M2" s="72"/>
      <c r="N2" s="72"/>
      <c r="O2" s="72"/>
      <c r="P2" s="72"/>
      <c r="Q2" s="72"/>
      <c r="R2" s="72"/>
      <c r="S2" s="72"/>
      <c r="T2" s="72"/>
      <c r="U2" s="72"/>
      <c r="V2" s="72"/>
      <c r="W2" s="72"/>
    </row>
    <row r="3" spans="2:23" ht="7.8" customHeight="1" x14ac:dyDescent="0.3">
      <c r="B3" s="72"/>
      <c r="C3" s="72"/>
      <c r="D3" s="72"/>
      <c r="E3" s="72"/>
      <c r="F3" s="72"/>
      <c r="G3" s="72"/>
      <c r="H3" s="72"/>
      <c r="I3" s="72"/>
      <c r="J3" s="72"/>
      <c r="K3" s="72"/>
      <c r="L3" s="72"/>
      <c r="M3" s="72"/>
      <c r="N3" s="72"/>
      <c r="O3" s="72"/>
      <c r="P3" s="72"/>
      <c r="Q3" s="72"/>
      <c r="R3" s="72"/>
      <c r="S3" s="72"/>
      <c r="T3" s="72"/>
      <c r="U3" s="72"/>
      <c r="V3" s="72"/>
      <c r="W3" s="72"/>
    </row>
    <row r="4" spans="2:23" ht="7.2" customHeight="1" x14ac:dyDescent="0.3">
      <c r="B4" s="72"/>
      <c r="C4" s="72"/>
      <c r="D4" s="72"/>
      <c r="E4" s="72"/>
      <c r="F4" s="72"/>
      <c r="G4" s="72"/>
      <c r="H4" s="72"/>
      <c r="I4" s="72"/>
      <c r="J4" s="72"/>
      <c r="K4" s="72"/>
      <c r="L4" s="72"/>
      <c r="M4" s="72"/>
      <c r="N4" s="72"/>
      <c r="O4" s="72"/>
      <c r="P4" s="72"/>
      <c r="Q4" s="72"/>
      <c r="R4" s="72"/>
      <c r="S4" s="72"/>
      <c r="T4" s="72"/>
      <c r="U4" s="72"/>
      <c r="V4" s="72"/>
      <c r="W4" s="72"/>
    </row>
    <row r="5" spans="2:23" ht="1.8" hidden="1" customHeight="1" x14ac:dyDescent="0.3">
      <c r="B5" s="72"/>
      <c r="C5" s="72"/>
      <c r="D5" s="72"/>
      <c r="E5" s="72"/>
      <c r="F5" s="72"/>
      <c r="G5" s="72"/>
      <c r="H5" s="72"/>
      <c r="I5" s="72"/>
      <c r="J5" s="72"/>
      <c r="K5" s="72"/>
      <c r="L5" s="72"/>
      <c r="M5" s="72"/>
      <c r="N5" s="72"/>
      <c r="O5" s="72"/>
      <c r="P5" s="72"/>
      <c r="Q5" s="72"/>
      <c r="R5" s="72"/>
      <c r="S5" s="72"/>
      <c r="T5" s="72"/>
      <c r="U5" s="72"/>
      <c r="V5" s="72"/>
      <c r="W5" s="72"/>
    </row>
    <row r="6" spans="2:23" hidden="1" x14ac:dyDescent="0.3">
      <c r="B6" s="72"/>
      <c r="C6" s="72"/>
      <c r="D6" s="72"/>
      <c r="E6" s="72"/>
      <c r="F6" s="72"/>
      <c r="G6" s="72"/>
      <c r="H6" s="72"/>
      <c r="I6" s="72"/>
      <c r="J6" s="72"/>
      <c r="K6" s="72"/>
      <c r="L6" s="72"/>
      <c r="M6" s="72"/>
      <c r="N6" s="72"/>
      <c r="O6" s="72"/>
      <c r="P6" s="72"/>
      <c r="Q6" s="72"/>
      <c r="R6" s="72"/>
      <c r="S6" s="72"/>
      <c r="T6" s="72"/>
      <c r="U6" s="72"/>
      <c r="V6" s="72"/>
      <c r="W6" s="72"/>
    </row>
  </sheetData>
  <mergeCells count="1">
    <mergeCell ref="B1:W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B2431"/>
  <sheetViews>
    <sheetView workbookViewId="0">
      <selection activeCell="I10" sqref="I10"/>
    </sheetView>
  </sheetViews>
  <sheetFormatPr defaultColWidth="11" defaultRowHeight="15.6" x14ac:dyDescent="0.3"/>
  <cols>
    <col min="1" max="1" width="14.69921875" customWidth="1"/>
    <col min="2" max="2" width="17.296875" style="1" customWidth="1"/>
    <col min="4" max="4" width="21.5" customWidth="1"/>
    <col min="9" max="9" width="19.09765625" customWidth="1"/>
    <col min="10" max="10" width="12.796875" customWidth="1"/>
    <col min="11" max="11" width="10.8984375" customWidth="1"/>
    <col min="12" max="12" width="14.5" customWidth="1"/>
    <col min="13" max="13" width="8.5" style="1" customWidth="1"/>
    <col min="14" max="14" width="9.5" style="1" customWidth="1"/>
    <col min="15" max="15" width="8.09765625" style="1" customWidth="1"/>
    <col min="16" max="16" width="15.796875" style="1" customWidth="1"/>
    <col min="17" max="18" width="9.5" style="1" customWidth="1"/>
    <col min="19" max="19" width="8.5" style="1" customWidth="1"/>
    <col min="20" max="28" width="9.5" style="1" customWidth="1"/>
    <col min="29" max="29" width="8.8984375" customWidth="1"/>
    <col min="30" max="32" width="9.5" style="1" customWidth="1"/>
    <col min="33" max="33" width="10.69921875" customWidth="1"/>
    <col min="34" max="34" width="21.09765625" customWidth="1"/>
    <col min="35" max="35" width="10.8984375" customWidth="1"/>
    <col min="36" max="36" width="10.3984375" customWidth="1"/>
    <col min="37" max="37" width="10" customWidth="1"/>
    <col min="38" max="38" width="10.8984375" customWidth="1"/>
    <col min="40" max="40" width="13.09765625" customWidth="1"/>
    <col min="44" max="44" width="11" style="11"/>
    <col min="46" max="46" width="27.09765625" customWidth="1"/>
  </cols>
  <sheetData>
    <row r="1" spans="1:54" ht="51" customHeight="1" x14ac:dyDescent="0.3">
      <c r="A1" s="1" t="s">
        <v>0</v>
      </c>
      <c r="B1" s="1" t="s">
        <v>50</v>
      </c>
      <c r="C1" s="1" t="s">
        <v>1</v>
      </c>
      <c r="D1" s="1" t="s">
        <v>2</v>
      </c>
      <c r="E1" s="1" t="s">
        <v>3</v>
      </c>
      <c r="F1" s="1" t="s">
        <v>4</v>
      </c>
      <c r="I1" s="16" t="s">
        <v>49</v>
      </c>
    </row>
    <row r="2" spans="1:54" x14ac:dyDescent="0.3">
      <c r="A2" s="33">
        <v>44927</v>
      </c>
      <c r="B2" s="2" t="str">
        <f>VLOOKUP(C2,Store_Code!A$2:B$10,2,FALSE)</f>
        <v>Aberdeen</v>
      </c>
      <c r="C2" t="s">
        <v>11</v>
      </c>
      <c r="D2" t="s">
        <v>6</v>
      </c>
      <c r="E2" t="s">
        <v>7</v>
      </c>
      <c r="F2">
        <v>14402</v>
      </c>
      <c r="J2" s="73" t="s">
        <v>58</v>
      </c>
      <c r="K2" s="73"/>
      <c r="N2" s="13" t="s">
        <v>56</v>
      </c>
      <c r="P2"/>
      <c r="Q2"/>
      <c r="R2" s="13"/>
      <c r="T2" s="32" t="s">
        <v>71</v>
      </c>
      <c r="U2" s="74" t="s">
        <v>53</v>
      </c>
      <c r="V2" s="74"/>
      <c r="W2" s="74"/>
      <c r="X2" s="74"/>
      <c r="Y2" s="74"/>
      <c r="Z2" s="74"/>
      <c r="AA2" s="74"/>
      <c r="AB2" s="74"/>
      <c r="AC2" s="74"/>
      <c r="AD2" s="74"/>
      <c r="AE2" s="74"/>
      <c r="AG2" s="50" t="s">
        <v>62</v>
      </c>
      <c r="AH2" s="50">
        <f>MIN(U$4:AE$1003)</f>
        <v>-794</v>
      </c>
    </row>
    <row r="3" spans="1:54" ht="21" x14ac:dyDescent="0.3">
      <c r="A3" s="33">
        <v>44928</v>
      </c>
      <c r="B3" s="2" t="str">
        <f>VLOOKUP(C3,Store_Code!A$2:B$10,2,FALSE)</f>
        <v>Aberdeen</v>
      </c>
      <c r="C3" t="s">
        <v>11</v>
      </c>
      <c r="D3" t="s">
        <v>6</v>
      </c>
      <c r="E3" t="s">
        <v>7</v>
      </c>
      <c r="F3">
        <v>14234</v>
      </c>
      <c r="J3" s="14" t="s">
        <v>52</v>
      </c>
      <c r="K3" s="14">
        <f ca="1">RANDBETWEEN(5750,8900)</f>
        <v>8170</v>
      </c>
      <c r="M3" s="13" t="s">
        <v>57</v>
      </c>
      <c r="N3" s="1">
        <f ca="1">K7</f>
        <v>652</v>
      </c>
      <c r="P3" s="73" t="s">
        <v>58</v>
      </c>
      <c r="Q3" s="73"/>
      <c r="S3" s="1" t="s">
        <v>57</v>
      </c>
      <c r="T3" s="29">
        <f>Q13</f>
        <v>-794</v>
      </c>
      <c r="U3" s="23">
        <v>0.6</v>
      </c>
      <c r="V3" s="23">
        <v>0.61</v>
      </c>
      <c r="W3" s="23">
        <v>0.62</v>
      </c>
      <c r="X3" s="23">
        <v>0.63</v>
      </c>
      <c r="Y3" s="23">
        <v>0.64</v>
      </c>
      <c r="Z3" s="23">
        <v>0.65</v>
      </c>
      <c r="AA3" s="23">
        <v>0.66</v>
      </c>
      <c r="AB3" s="23">
        <v>0.67</v>
      </c>
      <c r="AC3" s="23">
        <v>0.68</v>
      </c>
      <c r="AD3" s="23">
        <v>0.69</v>
      </c>
      <c r="AE3" s="23">
        <v>0.7</v>
      </c>
      <c r="AF3" s="30"/>
      <c r="AG3" s="50" t="s">
        <v>63</v>
      </c>
      <c r="AH3" s="50">
        <f>MAX(U$4:AE$1003)</f>
        <v>1979.2999999999993</v>
      </c>
    </row>
    <row r="4" spans="1:54" x14ac:dyDescent="0.3">
      <c r="A4" s="33">
        <v>44929</v>
      </c>
      <c r="B4" s="2" t="str">
        <f>VLOOKUP(C4,Store_Code!A$2:B$10,2,FALSE)</f>
        <v>Aberdeen</v>
      </c>
      <c r="C4" t="s">
        <v>11</v>
      </c>
      <c r="D4" t="s">
        <v>6</v>
      </c>
      <c r="E4" t="s">
        <v>7</v>
      </c>
      <c r="F4">
        <v>14425</v>
      </c>
      <c r="J4" s="14" t="s">
        <v>53</v>
      </c>
      <c r="K4" s="15">
        <v>0.6</v>
      </c>
      <c r="M4" s="1">
        <v>1</v>
      </c>
      <c r="N4" s="1">
        <f t="dataTable" ref="N4:N1003" dt2D="0" dtr="0" r1="L6" ca="1"/>
        <v>637</v>
      </c>
      <c r="P4" s="14" t="s">
        <v>52</v>
      </c>
      <c r="Q4" s="20">
        <f>Q10</f>
        <v>5760</v>
      </c>
      <c r="S4" s="1">
        <v>1</v>
      </c>
      <c r="T4" s="24">
        <v>5760</v>
      </c>
      <c r="U4" s="1">
        <f t="dataTable" ref="U4:AE1003" dt2D="1" dtr="1" r1="Q11" r2="Q10"/>
        <v>-794</v>
      </c>
      <c r="V4" s="1">
        <v>-736.40000000000009</v>
      </c>
      <c r="W4" s="1">
        <v>-678.80000000000018</v>
      </c>
      <c r="X4" s="1">
        <v>-621.19999999999982</v>
      </c>
      <c r="Y4" s="1">
        <v>-563.59999999999991</v>
      </c>
      <c r="Z4" s="1">
        <v>-506</v>
      </c>
      <c r="AA4" s="1">
        <v>-448.39999999999964</v>
      </c>
      <c r="AB4" s="1">
        <v>-390.79999999999973</v>
      </c>
      <c r="AC4">
        <v>-333.19999999999982</v>
      </c>
      <c r="AD4" s="1">
        <v>-275.60000000000036</v>
      </c>
      <c r="AE4" s="1">
        <v>-218.00000000000045</v>
      </c>
      <c r="AU4" s="11"/>
    </row>
    <row r="5" spans="1:54" x14ac:dyDescent="0.3">
      <c r="A5" s="33">
        <v>44930</v>
      </c>
      <c r="B5" s="2" t="str">
        <f>VLOOKUP(C5,Store_Code!A$2:B$10,2,FALSE)</f>
        <v>Aberdeen</v>
      </c>
      <c r="C5" t="s">
        <v>11</v>
      </c>
      <c r="D5" t="s">
        <v>6</v>
      </c>
      <c r="E5" t="s">
        <v>7</v>
      </c>
      <c r="F5">
        <v>14019</v>
      </c>
      <c r="J5" s="14" t="s">
        <v>54</v>
      </c>
      <c r="K5" s="14">
        <f ca="1">K3*K4</f>
        <v>4902</v>
      </c>
      <c r="M5" s="1">
        <v>2</v>
      </c>
      <c r="N5" s="1">
        <v>-642.80000000000018</v>
      </c>
      <c r="P5" s="14" t="s">
        <v>53</v>
      </c>
      <c r="Q5" s="15">
        <f>Q11</f>
        <v>0.6</v>
      </c>
      <c r="S5" s="1">
        <v>2</v>
      </c>
      <c r="T5" s="24">
        <v>5761</v>
      </c>
      <c r="U5" s="1">
        <v>-793.40000000000009</v>
      </c>
      <c r="V5" s="1">
        <v>-735.79</v>
      </c>
      <c r="W5" s="1">
        <v>-678.17999999999984</v>
      </c>
      <c r="X5" s="1">
        <v>-620.57000000000016</v>
      </c>
      <c r="Y5" s="1">
        <v>-562.96</v>
      </c>
      <c r="Z5" s="1">
        <v>-505.34999999999991</v>
      </c>
      <c r="AA5" s="1">
        <v>-447.73999999999978</v>
      </c>
      <c r="AB5" s="1">
        <v>-390.12999999999965</v>
      </c>
      <c r="AC5">
        <v>-332.51999999999953</v>
      </c>
      <c r="AD5" s="1">
        <v>-274.91000000000031</v>
      </c>
      <c r="AE5" s="1">
        <v>-217.30000000000018</v>
      </c>
      <c r="AQ5" s="12"/>
      <c r="AS5" s="12"/>
      <c r="AT5" s="12"/>
      <c r="AU5" s="11"/>
      <c r="AV5" s="12"/>
      <c r="AW5" s="12"/>
      <c r="AX5" s="12"/>
      <c r="AY5" s="12"/>
      <c r="AZ5" s="12"/>
      <c r="BA5" s="12"/>
      <c r="BB5" s="12"/>
    </row>
    <row r="6" spans="1:54" x14ac:dyDescent="0.3">
      <c r="A6" s="33">
        <v>44931</v>
      </c>
      <c r="B6" s="2" t="str">
        <f>VLOOKUP(C6,Store_Code!A$2:B$10,2,FALSE)</f>
        <v>Aberdeen</v>
      </c>
      <c r="C6" t="s">
        <v>11</v>
      </c>
      <c r="D6" t="s">
        <v>6</v>
      </c>
      <c r="E6" t="s">
        <v>7</v>
      </c>
      <c r="F6">
        <v>14351</v>
      </c>
      <c r="J6" s="14" t="s">
        <v>55</v>
      </c>
      <c r="K6" s="14">
        <v>4250</v>
      </c>
      <c r="M6" s="1">
        <v>3</v>
      </c>
      <c r="N6" s="1">
        <v>527.19999999999982</v>
      </c>
      <c r="P6" s="14" t="s">
        <v>54</v>
      </c>
      <c r="Q6" s="14">
        <f>Q10*Q5</f>
        <v>3456</v>
      </c>
      <c r="S6" s="1">
        <v>3</v>
      </c>
      <c r="T6" s="24">
        <v>5761</v>
      </c>
      <c r="U6" s="1">
        <v>-793.40000000000009</v>
      </c>
      <c r="V6" s="1">
        <v>-735.79</v>
      </c>
      <c r="W6" s="1">
        <v>-678.17999999999984</v>
      </c>
      <c r="X6" s="1">
        <v>-620.57000000000016</v>
      </c>
      <c r="Y6" s="1">
        <v>-562.96</v>
      </c>
      <c r="Z6" s="1">
        <v>-505.34999999999991</v>
      </c>
      <c r="AA6" s="1">
        <v>-447.73999999999978</v>
      </c>
      <c r="AB6" s="1">
        <v>-390.12999999999965</v>
      </c>
      <c r="AC6">
        <v>-332.51999999999953</v>
      </c>
      <c r="AD6" s="1">
        <v>-274.91000000000031</v>
      </c>
      <c r="AE6" s="1">
        <v>-217.30000000000018</v>
      </c>
      <c r="AQ6" s="12"/>
    </row>
    <row r="7" spans="1:54" x14ac:dyDescent="0.3">
      <c r="A7" s="33">
        <v>44932</v>
      </c>
      <c r="B7" s="2" t="str">
        <f>VLOOKUP(C7,Store_Code!A$2:B$10,2,FALSE)</f>
        <v>Aberdeen</v>
      </c>
      <c r="C7" t="s">
        <v>11</v>
      </c>
      <c r="D7" t="s">
        <v>6</v>
      </c>
      <c r="E7" t="s">
        <v>7</v>
      </c>
      <c r="F7">
        <v>14283</v>
      </c>
      <c r="J7" s="14" t="s">
        <v>56</v>
      </c>
      <c r="K7" s="14">
        <f ca="1">K5-K6</f>
        <v>652</v>
      </c>
      <c r="M7" s="1">
        <v>4</v>
      </c>
      <c r="N7" s="1">
        <v>-215.60000000000036</v>
      </c>
      <c r="P7" s="14" t="s">
        <v>55</v>
      </c>
      <c r="Q7" s="14">
        <v>4250</v>
      </c>
      <c r="S7" s="1">
        <v>4</v>
      </c>
      <c r="T7" s="24">
        <v>5767</v>
      </c>
      <c r="U7" s="1">
        <v>-789.80000000000018</v>
      </c>
      <c r="V7" s="1">
        <v>-732.13000000000011</v>
      </c>
      <c r="W7" s="1">
        <v>-674.46</v>
      </c>
      <c r="X7" s="1">
        <v>-616.79</v>
      </c>
      <c r="Y7" s="1">
        <v>-559.11999999999989</v>
      </c>
      <c r="Z7" s="1">
        <v>-501.44999999999982</v>
      </c>
      <c r="AA7" s="1">
        <v>-443.77999999999975</v>
      </c>
      <c r="AB7" s="1">
        <v>-386.10999999999967</v>
      </c>
      <c r="AC7">
        <v>-328.4399999999996</v>
      </c>
      <c r="AD7" s="1">
        <v>-270.77000000000044</v>
      </c>
      <c r="AE7" s="1">
        <v>-213.10000000000036</v>
      </c>
      <c r="AQ7" s="12"/>
    </row>
    <row r="8" spans="1:54" x14ac:dyDescent="0.3">
      <c r="A8" s="33">
        <v>44933</v>
      </c>
      <c r="B8" s="2" t="str">
        <f>VLOOKUP(C8,Store_Code!A$2:B$10,2,FALSE)</f>
        <v>Aberdeen</v>
      </c>
      <c r="C8" t="s">
        <v>11</v>
      </c>
      <c r="D8" t="s">
        <v>6</v>
      </c>
      <c r="E8" t="s">
        <v>7</v>
      </c>
      <c r="F8">
        <v>13964</v>
      </c>
      <c r="M8" s="1">
        <v>5</v>
      </c>
      <c r="N8" s="1">
        <v>-683</v>
      </c>
      <c r="P8"/>
      <c r="Q8"/>
      <c r="S8" s="1">
        <v>5</v>
      </c>
      <c r="T8" s="24">
        <v>5774</v>
      </c>
      <c r="U8" s="1">
        <v>-785.59999999999991</v>
      </c>
      <c r="V8" s="1">
        <v>-727.86000000000013</v>
      </c>
      <c r="W8" s="1">
        <v>-670.11999999999989</v>
      </c>
      <c r="X8" s="1">
        <v>-612.38000000000011</v>
      </c>
      <c r="Y8" s="1">
        <v>-554.63999999999987</v>
      </c>
      <c r="Z8" s="1">
        <v>-496.90000000000009</v>
      </c>
      <c r="AA8" s="1">
        <v>-439.15999999999985</v>
      </c>
      <c r="AB8" s="1">
        <v>-381.41999999999962</v>
      </c>
      <c r="AC8">
        <v>-323.67999999999984</v>
      </c>
      <c r="AD8" s="1">
        <v>-265.94000000000051</v>
      </c>
      <c r="AE8" s="1">
        <v>-208.20000000000027</v>
      </c>
      <c r="AQ8" s="12"/>
    </row>
    <row r="9" spans="1:54" x14ac:dyDescent="0.3">
      <c r="A9" s="33">
        <v>44934</v>
      </c>
      <c r="B9" s="2" t="str">
        <f>VLOOKUP(C9,Store_Code!A$2:B$10,2,FALSE)</f>
        <v>Aberdeen</v>
      </c>
      <c r="C9" t="s">
        <v>11</v>
      </c>
      <c r="D9" t="s">
        <v>6</v>
      </c>
      <c r="E9" t="s">
        <v>7</v>
      </c>
      <c r="F9">
        <v>14171</v>
      </c>
      <c r="M9" s="1">
        <v>6</v>
      </c>
      <c r="N9" s="1">
        <v>508.59999999999945</v>
      </c>
      <c r="P9"/>
      <c r="Q9"/>
      <c r="S9" s="1">
        <v>6</v>
      </c>
      <c r="T9" s="24">
        <v>5775</v>
      </c>
      <c r="U9" s="1">
        <v>-785</v>
      </c>
      <c r="V9" s="1">
        <v>-727.25</v>
      </c>
      <c r="W9" s="1">
        <v>-669.5</v>
      </c>
      <c r="X9" s="1">
        <v>-611.75</v>
      </c>
      <c r="Y9" s="1">
        <v>-554</v>
      </c>
      <c r="Z9" s="1">
        <v>-496.25</v>
      </c>
      <c r="AA9" s="1">
        <v>-438.5</v>
      </c>
      <c r="AB9" s="1">
        <v>-380.74999999999955</v>
      </c>
      <c r="AC9">
        <v>-322.99999999999955</v>
      </c>
      <c r="AD9" s="1">
        <v>-265.25000000000045</v>
      </c>
      <c r="AE9" s="1">
        <v>-207.50000000000045</v>
      </c>
      <c r="AQ9" s="12"/>
    </row>
    <row r="10" spans="1:54" x14ac:dyDescent="0.3">
      <c r="A10" s="33">
        <v>44935</v>
      </c>
      <c r="B10" s="2" t="str">
        <f>VLOOKUP(C10,Store_Code!A$2:B$10,2,FALSE)</f>
        <v>Aberdeen</v>
      </c>
      <c r="C10" t="s">
        <v>11</v>
      </c>
      <c r="D10" t="s">
        <v>6</v>
      </c>
      <c r="E10" t="s">
        <v>7</v>
      </c>
      <c r="F10">
        <v>13817</v>
      </c>
      <c r="M10" s="1">
        <v>7</v>
      </c>
      <c r="N10" s="1">
        <v>358</v>
      </c>
      <c r="P10" s="25" t="s">
        <v>52</v>
      </c>
      <c r="Q10" s="27">
        <v>5760</v>
      </c>
      <c r="R10" s="31" t="s">
        <v>72</v>
      </c>
      <c r="S10" s="1">
        <v>7</v>
      </c>
      <c r="T10" s="24">
        <v>5779</v>
      </c>
      <c r="U10" s="1">
        <v>-782.59999999999991</v>
      </c>
      <c r="V10" s="1">
        <v>-724.81</v>
      </c>
      <c r="W10" s="1">
        <v>-667.02</v>
      </c>
      <c r="X10" s="1">
        <v>-609.23</v>
      </c>
      <c r="Y10" s="1">
        <v>-551.44000000000005</v>
      </c>
      <c r="Z10" s="1">
        <v>-493.65000000000009</v>
      </c>
      <c r="AA10" s="1">
        <v>-435.85999999999967</v>
      </c>
      <c r="AB10" s="1">
        <v>-378.06999999999971</v>
      </c>
      <c r="AC10">
        <v>-320.27999999999975</v>
      </c>
      <c r="AD10" s="1">
        <v>-262.49000000000024</v>
      </c>
      <c r="AE10" s="1">
        <v>-204.70000000000027</v>
      </c>
      <c r="AQ10" s="12"/>
    </row>
    <row r="11" spans="1:54" x14ac:dyDescent="0.3">
      <c r="A11" s="33">
        <v>44936</v>
      </c>
      <c r="B11" s="2" t="str">
        <f>VLOOKUP(C11,Store_Code!A$2:B$10,2,FALSE)</f>
        <v>Aberdeen</v>
      </c>
      <c r="C11" t="s">
        <v>11</v>
      </c>
      <c r="D11" t="s">
        <v>6</v>
      </c>
      <c r="E11" t="s">
        <v>7</v>
      </c>
      <c r="F11">
        <v>13931</v>
      </c>
      <c r="I11" s="17" t="s">
        <v>59</v>
      </c>
      <c r="J11" s="17" t="s">
        <v>60</v>
      </c>
      <c r="K11" s="17" t="s">
        <v>61</v>
      </c>
      <c r="L11" s="17" t="s">
        <v>85</v>
      </c>
      <c r="M11" s="1">
        <v>8</v>
      </c>
      <c r="N11" s="1">
        <v>-476.60000000000036</v>
      </c>
      <c r="P11" s="25" t="s">
        <v>70</v>
      </c>
      <c r="Q11" s="28">
        <v>0.6</v>
      </c>
      <c r="R11" s="31" t="s">
        <v>72</v>
      </c>
      <c r="S11" s="1">
        <v>8</v>
      </c>
      <c r="T11" s="24">
        <v>5788</v>
      </c>
      <c r="U11" s="1">
        <v>-777.20000000000027</v>
      </c>
      <c r="V11" s="1">
        <v>-719.32000000000016</v>
      </c>
      <c r="W11" s="1">
        <v>-661.44</v>
      </c>
      <c r="X11" s="1">
        <v>-603.55999999999995</v>
      </c>
      <c r="Y11" s="1">
        <v>-545.67999999999984</v>
      </c>
      <c r="Z11" s="1">
        <v>-487.79999999999973</v>
      </c>
      <c r="AA11" s="1">
        <v>-429.91999999999962</v>
      </c>
      <c r="AB11" s="1">
        <v>-372.03999999999996</v>
      </c>
      <c r="AC11">
        <v>-314.15999999999985</v>
      </c>
      <c r="AD11" s="1">
        <v>-256.2800000000002</v>
      </c>
      <c r="AE11" s="1">
        <v>-198.40000000000009</v>
      </c>
      <c r="AH11" s="52"/>
      <c r="AI11" s="52"/>
      <c r="AJ11" s="52"/>
      <c r="AK11" s="52"/>
      <c r="AL11" s="51"/>
      <c r="AQ11" s="12"/>
      <c r="AT11" s="22"/>
      <c r="AU11" s="22"/>
    </row>
    <row r="12" spans="1:54" x14ac:dyDescent="0.3">
      <c r="A12" s="33">
        <v>44937</v>
      </c>
      <c r="B12" s="2" t="str">
        <f>VLOOKUP(C12,Store_Code!A$2:B$10,2,FALSE)</f>
        <v>Aberdeen</v>
      </c>
      <c r="C12" t="s">
        <v>11</v>
      </c>
      <c r="D12" t="s">
        <v>6</v>
      </c>
      <c r="E12" t="s">
        <v>7</v>
      </c>
      <c r="F12">
        <v>14183</v>
      </c>
      <c r="I12" t="s">
        <v>64</v>
      </c>
      <c r="J12">
        <v>-500</v>
      </c>
      <c r="K12">
        <f t="array" ref="K12:K17">FREQUENCY(N4:N1003,J12:J17)</f>
        <v>147</v>
      </c>
      <c r="L12" s="9">
        <f>K12/K$18</f>
        <v>0.14699999999999999</v>
      </c>
      <c r="M12" s="1">
        <v>9</v>
      </c>
      <c r="N12" s="1">
        <v>749.19999999999982</v>
      </c>
      <c r="P12"/>
      <c r="S12" s="1">
        <v>9</v>
      </c>
      <c r="T12" s="24">
        <v>5791</v>
      </c>
      <c r="U12" s="1">
        <v>-775.40000000000009</v>
      </c>
      <c r="V12" s="1">
        <v>-717.49000000000024</v>
      </c>
      <c r="W12" s="1">
        <v>-659.57999999999993</v>
      </c>
      <c r="X12" s="1">
        <v>-601.67000000000007</v>
      </c>
      <c r="Y12" s="1">
        <v>-543.75999999999976</v>
      </c>
      <c r="Z12" s="1">
        <v>-485.84999999999991</v>
      </c>
      <c r="AA12" s="1">
        <v>-427.9399999999996</v>
      </c>
      <c r="AB12" s="1">
        <v>-370.02999999999975</v>
      </c>
      <c r="AC12">
        <v>-312.11999999999989</v>
      </c>
      <c r="AD12" s="1">
        <v>-254.21000000000049</v>
      </c>
      <c r="AE12" s="1">
        <v>-196.30000000000018</v>
      </c>
      <c r="AK12" s="9"/>
      <c r="AL12" s="51"/>
      <c r="AQ12" s="12"/>
      <c r="AW12" s="9"/>
    </row>
    <row r="13" spans="1:54" x14ac:dyDescent="0.3">
      <c r="A13" s="33">
        <v>44938</v>
      </c>
      <c r="B13" s="2" t="str">
        <f>VLOOKUP(C13,Store_Code!A$2:B$10,2,FALSE)</f>
        <v>Aberdeen</v>
      </c>
      <c r="C13" t="s">
        <v>11</v>
      </c>
      <c r="D13" t="s">
        <v>6</v>
      </c>
      <c r="E13" t="s">
        <v>7</v>
      </c>
      <c r="F13">
        <v>14417</v>
      </c>
      <c r="I13" t="s">
        <v>65</v>
      </c>
      <c r="J13">
        <v>0</v>
      </c>
      <c r="K13">
        <v>280</v>
      </c>
      <c r="L13" s="9">
        <f t="shared" ref="L13:L17" si="0">K13/K$18</f>
        <v>0.28000000000000003</v>
      </c>
      <c r="M13" s="1">
        <v>10</v>
      </c>
      <c r="N13" s="1">
        <v>795.39999999999964</v>
      </c>
      <c r="P13" s="14" t="s">
        <v>56</v>
      </c>
      <c r="Q13" s="26">
        <f>Q6-Q7</f>
        <v>-794</v>
      </c>
      <c r="S13" s="1">
        <v>10</v>
      </c>
      <c r="T13" s="24">
        <v>5794</v>
      </c>
      <c r="U13" s="1">
        <v>-773.59999999999991</v>
      </c>
      <c r="V13" s="1">
        <v>-715.65999999999985</v>
      </c>
      <c r="W13" s="1">
        <v>-657.7199999999998</v>
      </c>
      <c r="X13" s="1">
        <v>-599.7800000000002</v>
      </c>
      <c r="Y13" s="1">
        <v>-541.84000000000015</v>
      </c>
      <c r="Z13" s="1">
        <v>-483.90000000000009</v>
      </c>
      <c r="AA13" s="1">
        <v>-425.96000000000004</v>
      </c>
      <c r="AB13" s="1">
        <v>-368.02</v>
      </c>
      <c r="AC13">
        <v>-310.07999999999993</v>
      </c>
      <c r="AD13" s="1">
        <v>-252.14000000000033</v>
      </c>
      <c r="AE13" s="1">
        <v>-194.20000000000027</v>
      </c>
      <c r="AK13" s="9"/>
      <c r="AL13" s="51"/>
      <c r="AQ13" s="12"/>
      <c r="AW13" s="9"/>
    </row>
    <row r="14" spans="1:54" x14ac:dyDescent="0.3">
      <c r="A14" s="33">
        <v>44939</v>
      </c>
      <c r="B14" s="2" t="str">
        <f>VLOOKUP(C14,Store_Code!A$2:B$10,2,FALSE)</f>
        <v>Aberdeen</v>
      </c>
      <c r="C14" t="s">
        <v>11</v>
      </c>
      <c r="D14" t="s">
        <v>6</v>
      </c>
      <c r="E14" t="s">
        <v>7</v>
      </c>
      <c r="F14">
        <v>12862</v>
      </c>
      <c r="I14" t="s">
        <v>66</v>
      </c>
      <c r="J14">
        <v>500</v>
      </c>
      <c r="K14">
        <v>257</v>
      </c>
      <c r="L14" s="9">
        <f t="shared" si="0"/>
        <v>0.25700000000000001</v>
      </c>
      <c r="M14" s="1">
        <v>11</v>
      </c>
      <c r="N14" s="1">
        <v>-605</v>
      </c>
      <c r="S14" s="1">
        <v>11</v>
      </c>
      <c r="T14" s="24">
        <v>5801</v>
      </c>
      <c r="U14" s="1">
        <v>-769.40000000000009</v>
      </c>
      <c r="V14" s="1">
        <v>-711.38999999999987</v>
      </c>
      <c r="W14" s="1">
        <v>-653.38000000000011</v>
      </c>
      <c r="X14" s="1">
        <v>-595.36999999999989</v>
      </c>
      <c r="Y14" s="1">
        <v>-537.36000000000013</v>
      </c>
      <c r="Z14" s="1">
        <v>-479.34999999999991</v>
      </c>
      <c r="AA14" s="1">
        <v>-421.33999999999969</v>
      </c>
      <c r="AB14" s="1">
        <v>-363.32999999999993</v>
      </c>
      <c r="AC14">
        <v>-305.31999999999971</v>
      </c>
      <c r="AD14" s="1">
        <v>-247.3100000000004</v>
      </c>
      <c r="AE14" s="1">
        <v>-189.30000000000018</v>
      </c>
      <c r="AK14" s="9"/>
      <c r="AL14" s="51"/>
      <c r="AQ14" s="12"/>
      <c r="AW14" s="9"/>
    </row>
    <row r="15" spans="1:54" x14ac:dyDescent="0.3">
      <c r="A15" s="33">
        <v>44940</v>
      </c>
      <c r="B15" s="2" t="str">
        <f>VLOOKUP(C15,Store_Code!A$2:B$10,2,FALSE)</f>
        <v>Aberdeen</v>
      </c>
      <c r="C15" t="s">
        <v>11</v>
      </c>
      <c r="D15" t="s">
        <v>6</v>
      </c>
      <c r="E15" t="s">
        <v>7</v>
      </c>
      <c r="F15">
        <v>13216</v>
      </c>
      <c r="I15" t="s">
        <v>67</v>
      </c>
      <c r="J15">
        <v>1000</v>
      </c>
      <c r="K15">
        <v>269</v>
      </c>
      <c r="L15" s="9">
        <f t="shared" si="0"/>
        <v>0.26900000000000002</v>
      </c>
      <c r="M15" s="1">
        <v>12</v>
      </c>
      <c r="N15" s="1">
        <v>853</v>
      </c>
      <c r="S15" s="1">
        <v>12</v>
      </c>
      <c r="T15" s="24">
        <v>5802</v>
      </c>
      <c r="U15" s="1">
        <v>-768.80000000000018</v>
      </c>
      <c r="V15" s="1">
        <v>-710.7800000000002</v>
      </c>
      <c r="W15" s="1">
        <v>-652.76000000000022</v>
      </c>
      <c r="X15" s="1">
        <v>-594.73999999999978</v>
      </c>
      <c r="Y15" s="1">
        <v>-536.7199999999998</v>
      </c>
      <c r="Z15" s="1">
        <v>-478.69999999999982</v>
      </c>
      <c r="AA15" s="1">
        <v>-420.67999999999984</v>
      </c>
      <c r="AB15" s="1">
        <v>-362.65999999999985</v>
      </c>
      <c r="AC15">
        <v>-304.63999999999987</v>
      </c>
      <c r="AD15" s="1">
        <v>-246.62000000000035</v>
      </c>
      <c r="AE15" s="1">
        <v>-188.60000000000036</v>
      </c>
      <c r="AK15" s="9"/>
      <c r="AL15" s="51"/>
      <c r="AQ15" s="12"/>
      <c r="AW15" s="9"/>
    </row>
    <row r="16" spans="1:54" x14ac:dyDescent="0.3">
      <c r="A16" s="33">
        <v>44941</v>
      </c>
      <c r="B16" s="2" t="str">
        <f>VLOOKUP(C16,Store_Code!A$2:B$10,2,FALSE)</f>
        <v>Aberdeen</v>
      </c>
      <c r="C16" t="s">
        <v>11</v>
      </c>
      <c r="D16" t="s">
        <v>6</v>
      </c>
      <c r="E16" t="s">
        <v>7</v>
      </c>
      <c r="F16">
        <v>12799</v>
      </c>
      <c r="I16" t="s">
        <v>68</v>
      </c>
      <c r="J16">
        <v>1500</v>
      </c>
      <c r="K16">
        <v>47</v>
      </c>
      <c r="L16" s="9">
        <f t="shared" si="0"/>
        <v>4.7E-2</v>
      </c>
      <c r="M16" s="1">
        <v>13</v>
      </c>
      <c r="N16" s="1">
        <v>443.19999999999982</v>
      </c>
      <c r="S16" s="1">
        <v>13</v>
      </c>
      <c r="T16" s="24">
        <v>5807</v>
      </c>
      <c r="U16" s="1">
        <v>-765.80000000000018</v>
      </c>
      <c r="V16" s="1">
        <v>-707.73</v>
      </c>
      <c r="W16" s="1">
        <v>-649.65999999999985</v>
      </c>
      <c r="X16" s="1">
        <v>-591.59000000000015</v>
      </c>
      <c r="Y16" s="1">
        <v>-533.52</v>
      </c>
      <c r="Z16" s="1">
        <v>-475.44999999999982</v>
      </c>
      <c r="AA16" s="1">
        <v>-417.37999999999965</v>
      </c>
      <c r="AB16" s="1">
        <v>-359.30999999999995</v>
      </c>
      <c r="AC16">
        <v>-301.23999999999978</v>
      </c>
      <c r="AD16" s="1">
        <v>-243.17000000000053</v>
      </c>
      <c r="AE16" s="1">
        <v>-185.10000000000036</v>
      </c>
      <c r="AK16" s="9"/>
      <c r="AL16" s="51"/>
      <c r="AQ16" s="12"/>
      <c r="AW16" s="9"/>
    </row>
    <row r="17" spans="1:49" x14ac:dyDescent="0.3">
      <c r="A17" s="33">
        <v>44942</v>
      </c>
      <c r="B17" s="2" t="str">
        <f>VLOOKUP(C17,Store_Code!A$2:B$10,2,FALSE)</f>
        <v>Aberdeen</v>
      </c>
      <c r="C17" t="s">
        <v>11</v>
      </c>
      <c r="D17" t="s">
        <v>6</v>
      </c>
      <c r="E17" t="s">
        <v>9</v>
      </c>
      <c r="F17">
        <v>10216</v>
      </c>
      <c r="I17" t="s">
        <v>69</v>
      </c>
      <c r="J17">
        <v>2000</v>
      </c>
      <c r="K17">
        <v>0</v>
      </c>
      <c r="L17" s="9">
        <f t="shared" si="0"/>
        <v>0</v>
      </c>
      <c r="M17" s="1">
        <v>14</v>
      </c>
      <c r="N17" s="1">
        <v>702.39999999999964</v>
      </c>
      <c r="S17" s="1">
        <v>14</v>
      </c>
      <c r="T17" s="24">
        <v>5808</v>
      </c>
      <c r="U17" s="1">
        <v>-765.20000000000027</v>
      </c>
      <c r="V17" s="1">
        <v>-707.11999999999989</v>
      </c>
      <c r="W17" s="1">
        <v>-649.04</v>
      </c>
      <c r="X17" s="1">
        <v>-590.96</v>
      </c>
      <c r="Y17" s="1">
        <v>-532.88000000000011</v>
      </c>
      <c r="Z17" s="1">
        <v>-474.79999999999973</v>
      </c>
      <c r="AA17" s="1">
        <v>-416.7199999999998</v>
      </c>
      <c r="AB17" s="1">
        <v>-358.63999999999987</v>
      </c>
      <c r="AC17">
        <v>-300.55999999999949</v>
      </c>
      <c r="AD17" s="1">
        <v>-242.48000000000047</v>
      </c>
      <c r="AE17" s="1">
        <v>-184.40000000000009</v>
      </c>
      <c r="AK17" s="9"/>
      <c r="AL17" s="51"/>
      <c r="AQ17" s="12"/>
      <c r="AW17" s="9"/>
    </row>
    <row r="18" spans="1:49" x14ac:dyDescent="0.3">
      <c r="A18" s="33">
        <v>44943</v>
      </c>
      <c r="B18" s="2" t="str">
        <f>VLOOKUP(C18,Store_Code!A$2:B$10,2,FALSE)</f>
        <v>Aberdeen</v>
      </c>
      <c r="C18" t="s">
        <v>11</v>
      </c>
      <c r="D18" t="s">
        <v>6</v>
      </c>
      <c r="E18" t="s">
        <v>9</v>
      </c>
      <c r="F18">
        <v>10748</v>
      </c>
      <c r="K18">
        <f>SUM(K12:K17)</f>
        <v>1000</v>
      </c>
      <c r="M18" s="1">
        <v>15</v>
      </c>
      <c r="N18" s="1">
        <v>902.19999999999982</v>
      </c>
      <c r="S18" s="1">
        <v>15</v>
      </c>
      <c r="T18" s="24">
        <v>5810</v>
      </c>
      <c r="U18" s="1">
        <v>-764</v>
      </c>
      <c r="V18" s="1">
        <v>-705.90000000000009</v>
      </c>
      <c r="W18" s="1">
        <v>-647.80000000000018</v>
      </c>
      <c r="X18" s="1">
        <v>-589.69999999999982</v>
      </c>
      <c r="Y18" s="1">
        <v>-531.59999999999991</v>
      </c>
      <c r="Z18" s="1">
        <v>-473.5</v>
      </c>
      <c r="AA18" s="1">
        <v>-415.39999999999964</v>
      </c>
      <c r="AB18" s="1">
        <v>-357.29999999999973</v>
      </c>
      <c r="AC18">
        <v>-299.19999999999982</v>
      </c>
      <c r="AD18" s="1">
        <v>-241.10000000000036</v>
      </c>
      <c r="AE18" s="1">
        <v>-183.00000000000045</v>
      </c>
      <c r="AQ18" s="12"/>
    </row>
    <row r="19" spans="1:49" x14ac:dyDescent="0.3">
      <c r="A19" s="33">
        <v>44944</v>
      </c>
      <c r="B19" s="2" t="str">
        <f>VLOOKUP(C19,Store_Code!A$2:B$10,2,FALSE)</f>
        <v>Aberdeen</v>
      </c>
      <c r="C19" t="s">
        <v>11</v>
      </c>
      <c r="D19" t="s">
        <v>6</v>
      </c>
      <c r="E19" t="s">
        <v>9</v>
      </c>
      <c r="F19">
        <v>9937</v>
      </c>
      <c r="M19" s="1">
        <v>16</v>
      </c>
      <c r="N19" s="1">
        <v>623.80000000000018</v>
      </c>
      <c r="S19" s="1">
        <v>16</v>
      </c>
      <c r="T19" s="24">
        <v>5811</v>
      </c>
      <c r="U19" s="1">
        <v>-763.40000000000009</v>
      </c>
      <c r="V19" s="1">
        <v>-705.29</v>
      </c>
      <c r="W19" s="1">
        <v>-647.17999999999984</v>
      </c>
      <c r="X19" s="1">
        <v>-589.07000000000016</v>
      </c>
      <c r="Y19" s="1">
        <v>-530.96</v>
      </c>
      <c r="Z19" s="1">
        <v>-472.84999999999991</v>
      </c>
      <c r="AA19" s="1">
        <v>-414.73999999999978</v>
      </c>
      <c r="AB19" s="1">
        <v>-356.62999999999965</v>
      </c>
      <c r="AC19">
        <v>-298.51999999999953</v>
      </c>
      <c r="AD19" s="1">
        <v>-240.41000000000031</v>
      </c>
      <c r="AE19" s="1">
        <v>-182.30000000000018</v>
      </c>
      <c r="AQ19" s="12"/>
    </row>
    <row r="20" spans="1:49" x14ac:dyDescent="0.3">
      <c r="A20" s="33">
        <v>44945</v>
      </c>
      <c r="B20" s="2" t="str">
        <f>VLOOKUP(C20,Store_Code!A$2:B$10,2,FALSE)</f>
        <v>Aberdeen</v>
      </c>
      <c r="C20" t="s">
        <v>11</v>
      </c>
      <c r="D20" t="s">
        <v>6</v>
      </c>
      <c r="E20" t="s">
        <v>9</v>
      </c>
      <c r="F20">
        <v>10456</v>
      </c>
      <c r="M20" s="1">
        <v>17</v>
      </c>
      <c r="N20" s="1">
        <v>-591.20000000000027</v>
      </c>
      <c r="S20" s="1">
        <v>17</v>
      </c>
      <c r="T20" s="24">
        <v>5812</v>
      </c>
      <c r="U20" s="1">
        <v>-762.80000000000018</v>
      </c>
      <c r="V20" s="1">
        <v>-704.68000000000029</v>
      </c>
      <c r="W20" s="1">
        <v>-646.55999999999995</v>
      </c>
      <c r="X20" s="1">
        <v>-588.44000000000005</v>
      </c>
      <c r="Y20" s="1">
        <v>-530.31999999999971</v>
      </c>
      <c r="Z20" s="1">
        <v>-472.19999999999982</v>
      </c>
      <c r="AA20" s="1">
        <v>-414.07999999999993</v>
      </c>
      <c r="AB20" s="1">
        <v>-355.95999999999958</v>
      </c>
      <c r="AC20">
        <v>-297.83999999999969</v>
      </c>
      <c r="AD20" s="1">
        <v>-239.72000000000025</v>
      </c>
      <c r="AE20" s="1">
        <v>-181.60000000000036</v>
      </c>
      <c r="AQ20" s="12"/>
    </row>
    <row r="21" spans="1:49" x14ac:dyDescent="0.3">
      <c r="A21" s="33">
        <v>44946</v>
      </c>
      <c r="B21" s="2" t="str">
        <f>VLOOKUP(C21,Store_Code!A$2:B$10,2,FALSE)</f>
        <v>Aberdeen</v>
      </c>
      <c r="C21" t="s">
        <v>11</v>
      </c>
      <c r="D21" t="s">
        <v>6</v>
      </c>
      <c r="E21" t="s">
        <v>9</v>
      </c>
      <c r="F21">
        <v>11193</v>
      </c>
      <c r="M21" s="1">
        <v>18</v>
      </c>
      <c r="N21" s="1">
        <v>389.80000000000018</v>
      </c>
      <c r="S21" s="1">
        <v>18</v>
      </c>
      <c r="T21" s="24">
        <v>5814</v>
      </c>
      <c r="U21" s="1">
        <v>-761.59999999999991</v>
      </c>
      <c r="V21" s="1">
        <v>-703.46</v>
      </c>
      <c r="W21" s="1">
        <v>-645.32000000000016</v>
      </c>
      <c r="X21" s="1">
        <v>-587.17999999999984</v>
      </c>
      <c r="Y21" s="1">
        <v>-529.04</v>
      </c>
      <c r="Z21" s="1">
        <v>-470.90000000000009</v>
      </c>
      <c r="AA21" s="1">
        <v>-412.75999999999976</v>
      </c>
      <c r="AB21" s="1">
        <v>-354.61999999999989</v>
      </c>
      <c r="AC21">
        <v>-296.47999999999956</v>
      </c>
      <c r="AD21" s="1">
        <v>-238.34000000000015</v>
      </c>
      <c r="AE21" s="1">
        <v>-180.20000000000027</v>
      </c>
      <c r="AJ21" s="12"/>
      <c r="AK21" s="12"/>
      <c r="AL21" s="12"/>
      <c r="AM21" s="12"/>
      <c r="AN21" s="12"/>
      <c r="AO21" s="12"/>
      <c r="AP21" s="12"/>
      <c r="AQ21" s="12"/>
      <c r="AS21" s="12"/>
      <c r="AT21" s="12"/>
    </row>
    <row r="22" spans="1:49" x14ac:dyDescent="0.3">
      <c r="A22" s="33">
        <v>44947</v>
      </c>
      <c r="B22" s="2" t="str">
        <f>VLOOKUP(C22,Store_Code!A$2:B$10,2,FALSE)</f>
        <v>Aberdeen</v>
      </c>
      <c r="C22" t="s">
        <v>11</v>
      </c>
      <c r="D22" t="s">
        <v>6</v>
      </c>
      <c r="E22" t="s">
        <v>9</v>
      </c>
      <c r="F22">
        <v>11043</v>
      </c>
      <c r="M22" s="1">
        <v>19</v>
      </c>
      <c r="N22" s="1">
        <v>80.800000000000182</v>
      </c>
      <c r="S22" s="1">
        <v>19</v>
      </c>
      <c r="T22" s="24">
        <v>5814</v>
      </c>
      <c r="U22" s="1">
        <v>-761.59999999999991</v>
      </c>
      <c r="V22" s="1">
        <v>-703.46</v>
      </c>
      <c r="W22" s="1">
        <v>-645.32000000000016</v>
      </c>
      <c r="X22" s="1">
        <v>-587.17999999999984</v>
      </c>
      <c r="Y22" s="1">
        <v>-529.04</v>
      </c>
      <c r="Z22" s="1">
        <v>-470.90000000000009</v>
      </c>
      <c r="AA22" s="1">
        <v>-412.75999999999976</v>
      </c>
      <c r="AB22" s="1">
        <v>-354.61999999999989</v>
      </c>
      <c r="AC22">
        <v>-296.47999999999956</v>
      </c>
      <c r="AD22" s="1">
        <v>-238.34000000000015</v>
      </c>
      <c r="AE22" s="1">
        <v>-180.20000000000027</v>
      </c>
      <c r="AH22" s="8"/>
      <c r="AI22" s="8"/>
      <c r="AQ22" s="12"/>
    </row>
    <row r="23" spans="1:49" x14ac:dyDescent="0.3">
      <c r="A23" s="33">
        <v>44948</v>
      </c>
      <c r="B23" s="2" t="str">
        <f>VLOOKUP(C23,Store_Code!A$2:B$10,2,FALSE)</f>
        <v>Aberdeen</v>
      </c>
      <c r="C23" t="s">
        <v>11</v>
      </c>
      <c r="D23" t="s">
        <v>6</v>
      </c>
      <c r="E23" t="s">
        <v>9</v>
      </c>
      <c r="F23">
        <v>10370</v>
      </c>
      <c r="M23" s="1">
        <v>20</v>
      </c>
      <c r="N23" s="1">
        <v>-570.20000000000027</v>
      </c>
      <c r="S23" s="1">
        <v>20</v>
      </c>
      <c r="T23" s="24">
        <v>5822</v>
      </c>
      <c r="U23" s="1">
        <v>-756.80000000000018</v>
      </c>
      <c r="V23" s="1">
        <v>-698.57999999999993</v>
      </c>
      <c r="W23" s="1">
        <v>-640.36000000000013</v>
      </c>
      <c r="X23" s="1">
        <v>-582.13999999999987</v>
      </c>
      <c r="Y23" s="1">
        <v>-523.92000000000007</v>
      </c>
      <c r="Z23" s="1">
        <v>-465.69999999999982</v>
      </c>
      <c r="AA23" s="1">
        <v>-407.48</v>
      </c>
      <c r="AB23" s="1">
        <v>-349.25999999999976</v>
      </c>
      <c r="AC23">
        <v>-291.03999999999951</v>
      </c>
      <c r="AD23" s="1">
        <v>-232.82000000000016</v>
      </c>
      <c r="AE23" s="1">
        <v>-174.60000000000036</v>
      </c>
    </row>
    <row r="24" spans="1:49" x14ac:dyDescent="0.3">
      <c r="A24" s="33">
        <v>44949</v>
      </c>
      <c r="B24" s="2" t="str">
        <f>VLOOKUP(C24,Store_Code!A$2:B$10,2,FALSE)</f>
        <v>Aberdeen</v>
      </c>
      <c r="C24" t="s">
        <v>11</v>
      </c>
      <c r="D24" t="s">
        <v>6</v>
      </c>
      <c r="E24" t="s">
        <v>9</v>
      </c>
      <c r="F24">
        <v>10977</v>
      </c>
      <c r="M24" s="1">
        <v>21</v>
      </c>
      <c r="N24" s="1">
        <v>-694.40000000000009</v>
      </c>
      <c r="S24" s="1">
        <v>21</v>
      </c>
      <c r="T24" s="24">
        <v>5832</v>
      </c>
      <c r="U24" s="1">
        <v>-750.80000000000018</v>
      </c>
      <c r="V24" s="1">
        <v>-692.48</v>
      </c>
      <c r="W24" s="1">
        <v>-634.15999999999985</v>
      </c>
      <c r="X24" s="1">
        <v>-575.84000000000015</v>
      </c>
      <c r="Y24" s="1">
        <v>-517.52</v>
      </c>
      <c r="Z24" s="1">
        <v>-459.19999999999982</v>
      </c>
      <c r="AA24" s="1">
        <v>-400.87999999999965</v>
      </c>
      <c r="AB24" s="1">
        <v>-342.55999999999995</v>
      </c>
      <c r="AC24">
        <v>-284.23999999999978</v>
      </c>
      <c r="AD24" s="1">
        <v>-225.92000000000053</v>
      </c>
      <c r="AE24" s="1">
        <v>-167.60000000000036</v>
      </c>
    </row>
    <row r="25" spans="1:49" x14ac:dyDescent="0.3">
      <c r="A25" s="33">
        <v>44950</v>
      </c>
      <c r="B25" s="2" t="str">
        <f>VLOOKUP(C25,Store_Code!A$2:B$10,2,FALSE)</f>
        <v>Aberdeen</v>
      </c>
      <c r="C25" t="s">
        <v>11</v>
      </c>
      <c r="D25" t="s">
        <v>6</v>
      </c>
      <c r="E25" t="s">
        <v>9</v>
      </c>
      <c r="F25">
        <v>10143</v>
      </c>
      <c r="M25" s="1">
        <v>22</v>
      </c>
      <c r="N25" s="1">
        <v>914.19999999999982</v>
      </c>
      <c r="S25" s="1">
        <v>22</v>
      </c>
      <c r="T25" s="24">
        <v>5842</v>
      </c>
      <c r="U25" s="1">
        <v>-744.80000000000018</v>
      </c>
      <c r="V25" s="1">
        <v>-686.38000000000011</v>
      </c>
      <c r="W25" s="1">
        <v>-627.96</v>
      </c>
      <c r="X25" s="1">
        <v>-569.54</v>
      </c>
      <c r="Y25" s="1">
        <v>-511.11999999999989</v>
      </c>
      <c r="Z25" s="1">
        <v>-452.69999999999982</v>
      </c>
      <c r="AA25" s="1">
        <v>-394.27999999999975</v>
      </c>
      <c r="AB25" s="1">
        <v>-335.85999999999967</v>
      </c>
      <c r="AC25">
        <v>-277.4399999999996</v>
      </c>
      <c r="AD25" s="1">
        <v>-219.02000000000044</v>
      </c>
      <c r="AE25" s="1">
        <v>-160.60000000000036</v>
      </c>
    </row>
    <row r="26" spans="1:49" x14ac:dyDescent="0.3">
      <c r="A26" s="33">
        <v>44951</v>
      </c>
      <c r="B26" s="2" t="str">
        <f>VLOOKUP(C26,Store_Code!A$2:B$10,2,FALSE)</f>
        <v>Aberdeen</v>
      </c>
      <c r="C26" t="s">
        <v>11</v>
      </c>
      <c r="D26" t="s">
        <v>6</v>
      </c>
      <c r="E26" t="s">
        <v>9</v>
      </c>
      <c r="F26">
        <v>10412</v>
      </c>
      <c r="M26" s="1">
        <v>23</v>
      </c>
      <c r="N26" s="1">
        <v>-210.20000000000027</v>
      </c>
      <c r="S26" s="1">
        <v>23</v>
      </c>
      <c r="T26" s="24">
        <v>5843</v>
      </c>
      <c r="U26" s="1">
        <v>-744.20000000000027</v>
      </c>
      <c r="V26" s="1">
        <v>-685.77</v>
      </c>
      <c r="W26" s="1">
        <v>-627.34000000000015</v>
      </c>
      <c r="X26" s="1">
        <v>-568.90999999999985</v>
      </c>
      <c r="Y26" s="1">
        <v>-510.48</v>
      </c>
      <c r="Z26" s="1">
        <v>-452.04999999999973</v>
      </c>
      <c r="AA26" s="1">
        <v>-393.61999999999989</v>
      </c>
      <c r="AB26" s="1">
        <v>-335.1899999999996</v>
      </c>
      <c r="AC26">
        <v>-276.75999999999976</v>
      </c>
      <c r="AD26" s="1">
        <v>-218.33000000000038</v>
      </c>
      <c r="AE26" s="1">
        <v>-159.90000000000009</v>
      </c>
    </row>
    <row r="27" spans="1:49" x14ac:dyDescent="0.3">
      <c r="A27" s="33">
        <v>44952</v>
      </c>
      <c r="B27" s="2" t="str">
        <f>VLOOKUP(C27,Store_Code!A$2:B$10,2,FALSE)</f>
        <v>Aberdeen</v>
      </c>
      <c r="C27" t="s">
        <v>11</v>
      </c>
      <c r="D27" t="s">
        <v>6</v>
      </c>
      <c r="E27" t="s">
        <v>9</v>
      </c>
      <c r="F27">
        <v>11147</v>
      </c>
      <c r="M27" s="1">
        <v>24</v>
      </c>
      <c r="N27" s="1">
        <v>614.19999999999982</v>
      </c>
      <c r="S27" s="1">
        <v>24</v>
      </c>
      <c r="T27" s="24">
        <v>5852</v>
      </c>
      <c r="U27" s="1">
        <v>-738.80000000000018</v>
      </c>
      <c r="V27" s="1">
        <v>-680.2800000000002</v>
      </c>
      <c r="W27" s="1">
        <v>-621.76000000000022</v>
      </c>
      <c r="X27" s="1">
        <v>-563.23999999999978</v>
      </c>
      <c r="Y27" s="1">
        <v>-504.7199999999998</v>
      </c>
      <c r="Z27" s="1">
        <v>-446.19999999999982</v>
      </c>
      <c r="AA27" s="1">
        <v>-387.67999999999984</v>
      </c>
      <c r="AB27" s="1">
        <v>-329.15999999999985</v>
      </c>
      <c r="AC27">
        <v>-270.63999999999987</v>
      </c>
      <c r="AD27" s="1">
        <v>-212.12000000000035</v>
      </c>
      <c r="AE27" s="1">
        <v>-153.60000000000036</v>
      </c>
    </row>
    <row r="28" spans="1:49" x14ac:dyDescent="0.3">
      <c r="A28" s="33">
        <v>44953</v>
      </c>
      <c r="B28" s="2" t="str">
        <f>VLOOKUP(C28,Store_Code!A$2:B$10,2,FALSE)</f>
        <v>Aberdeen</v>
      </c>
      <c r="C28" t="s">
        <v>11</v>
      </c>
      <c r="D28" t="s">
        <v>6</v>
      </c>
      <c r="E28" t="s">
        <v>9</v>
      </c>
      <c r="F28">
        <v>10412</v>
      </c>
      <c r="M28" s="1">
        <v>25</v>
      </c>
      <c r="N28" s="1">
        <v>735.39999999999964</v>
      </c>
      <c r="S28" s="1">
        <v>25</v>
      </c>
      <c r="T28" s="24">
        <v>5855</v>
      </c>
      <c r="U28" s="1">
        <v>-737</v>
      </c>
      <c r="V28" s="1">
        <v>-678.45000000000027</v>
      </c>
      <c r="W28" s="1">
        <v>-619.90000000000009</v>
      </c>
      <c r="X28" s="1">
        <v>-561.34999999999991</v>
      </c>
      <c r="Y28" s="1">
        <v>-502.79999999999973</v>
      </c>
      <c r="Z28" s="1">
        <v>-444.25</v>
      </c>
      <c r="AA28" s="1">
        <v>-385.69999999999982</v>
      </c>
      <c r="AB28" s="1">
        <v>-327.14999999999964</v>
      </c>
      <c r="AC28">
        <v>-268.59999999999991</v>
      </c>
      <c r="AD28" s="1">
        <v>-210.05000000000018</v>
      </c>
      <c r="AE28" s="1">
        <v>-151.5</v>
      </c>
    </row>
    <row r="29" spans="1:49" x14ac:dyDescent="0.3">
      <c r="A29" s="33">
        <v>44954</v>
      </c>
      <c r="B29" s="2" t="str">
        <f>VLOOKUP(C29,Store_Code!A$2:B$10,2,FALSE)</f>
        <v>Aberdeen</v>
      </c>
      <c r="C29" t="s">
        <v>11</v>
      </c>
      <c r="D29" t="s">
        <v>6</v>
      </c>
      <c r="E29" t="s">
        <v>9</v>
      </c>
      <c r="F29">
        <v>10873</v>
      </c>
      <c r="M29" s="1">
        <v>26</v>
      </c>
      <c r="N29" s="1">
        <v>-768.20000000000027</v>
      </c>
      <c r="S29" s="1">
        <v>26</v>
      </c>
      <c r="T29" s="24">
        <v>5858</v>
      </c>
      <c r="U29" s="1">
        <v>-735.20000000000027</v>
      </c>
      <c r="V29" s="1">
        <v>-676.61999999999989</v>
      </c>
      <c r="W29" s="1">
        <v>-618.04</v>
      </c>
      <c r="X29" s="1">
        <v>-559.46</v>
      </c>
      <c r="Y29" s="1">
        <v>-500.88000000000011</v>
      </c>
      <c r="Z29" s="1">
        <v>-442.29999999999973</v>
      </c>
      <c r="AA29" s="1">
        <v>-383.7199999999998</v>
      </c>
      <c r="AB29" s="1">
        <v>-325.13999999999987</v>
      </c>
      <c r="AC29">
        <v>-266.55999999999949</v>
      </c>
      <c r="AD29" s="1">
        <v>-207.98000000000047</v>
      </c>
      <c r="AE29" s="1">
        <v>-149.40000000000055</v>
      </c>
    </row>
    <row r="30" spans="1:49" x14ac:dyDescent="0.3">
      <c r="A30" s="33">
        <v>44955</v>
      </c>
      <c r="B30" s="2" t="str">
        <f>VLOOKUP(C30,Store_Code!A$2:B$10,2,FALSE)</f>
        <v>Aberdeen</v>
      </c>
      <c r="C30" t="s">
        <v>11</v>
      </c>
      <c r="D30" t="s">
        <v>6</v>
      </c>
      <c r="E30" t="s">
        <v>9</v>
      </c>
      <c r="F30">
        <v>10793</v>
      </c>
      <c r="M30" s="1">
        <v>27</v>
      </c>
      <c r="N30" s="1">
        <v>40</v>
      </c>
      <c r="S30" s="1">
        <v>27</v>
      </c>
      <c r="T30" s="24">
        <v>5862</v>
      </c>
      <c r="U30" s="1">
        <v>-732.80000000000018</v>
      </c>
      <c r="V30" s="1">
        <v>-674.18000000000029</v>
      </c>
      <c r="W30" s="1">
        <v>-615.55999999999995</v>
      </c>
      <c r="X30" s="1">
        <v>-556.94000000000005</v>
      </c>
      <c r="Y30" s="1">
        <v>-498.31999999999971</v>
      </c>
      <c r="Z30" s="1">
        <v>-439.69999999999982</v>
      </c>
      <c r="AA30" s="1">
        <v>-381.07999999999993</v>
      </c>
      <c r="AB30" s="1">
        <v>-322.45999999999958</v>
      </c>
      <c r="AC30">
        <v>-263.83999999999969</v>
      </c>
      <c r="AD30" s="1">
        <v>-205.22000000000025</v>
      </c>
      <c r="AE30" s="1">
        <v>-146.60000000000036</v>
      </c>
    </row>
    <row r="31" spans="1:49" x14ac:dyDescent="0.3">
      <c r="A31" s="33">
        <v>44956</v>
      </c>
      <c r="B31" s="2" t="str">
        <f>VLOOKUP(C31,Store_Code!A$2:B$10,2,FALSE)</f>
        <v>Aberdeen</v>
      </c>
      <c r="C31" t="s">
        <v>11</v>
      </c>
      <c r="D31" t="s">
        <v>6</v>
      </c>
      <c r="E31" t="s">
        <v>9</v>
      </c>
      <c r="F31">
        <v>10454</v>
      </c>
      <c r="M31" s="1">
        <v>28</v>
      </c>
      <c r="N31" s="1">
        <v>527.80000000000018</v>
      </c>
      <c r="S31" s="1">
        <v>28</v>
      </c>
      <c r="T31" s="24">
        <v>5866</v>
      </c>
      <c r="U31" s="1">
        <v>-730.40000000000009</v>
      </c>
      <c r="V31" s="1">
        <v>-671.74000000000024</v>
      </c>
      <c r="W31" s="1">
        <v>-613.07999999999993</v>
      </c>
      <c r="X31" s="1">
        <v>-554.42000000000007</v>
      </c>
      <c r="Y31" s="1">
        <v>-495.75999999999976</v>
      </c>
      <c r="Z31" s="1">
        <v>-437.09999999999991</v>
      </c>
      <c r="AA31" s="1">
        <v>-378.4399999999996</v>
      </c>
      <c r="AB31" s="1">
        <v>-319.77999999999975</v>
      </c>
      <c r="AC31">
        <v>-261.11999999999989</v>
      </c>
      <c r="AD31" s="1">
        <v>-202.46000000000049</v>
      </c>
      <c r="AE31" s="1">
        <v>-143.80000000000018</v>
      </c>
    </row>
    <row r="32" spans="1:49" x14ac:dyDescent="0.3">
      <c r="A32" s="33">
        <v>44957</v>
      </c>
      <c r="B32" s="2" t="str">
        <f>VLOOKUP(C32,Store_Code!A$2:B$10,2,FALSE)</f>
        <v>Aberdeen</v>
      </c>
      <c r="C32" t="s">
        <v>11</v>
      </c>
      <c r="D32" t="s">
        <v>6</v>
      </c>
      <c r="E32" t="s">
        <v>9</v>
      </c>
      <c r="F32">
        <v>9916</v>
      </c>
      <c r="M32" s="1">
        <v>29</v>
      </c>
      <c r="N32" s="1">
        <v>1039.5999999999995</v>
      </c>
      <c r="S32" s="1">
        <v>29</v>
      </c>
      <c r="T32" s="24">
        <v>5866</v>
      </c>
      <c r="U32" s="1">
        <v>-730.40000000000009</v>
      </c>
      <c r="V32" s="1">
        <v>-671.74000000000024</v>
      </c>
      <c r="W32" s="1">
        <v>-613.07999999999993</v>
      </c>
      <c r="X32" s="1">
        <v>-554.42000000000007</v>
      </c>
      <c r="Y32" s="1">
        <v>-495.75999999999976</v>
      </c>
      <c r="Z32" s="1">
        <v>-437.09999999999991</v>
      </c>
      <c r="AA32" s="1">
        <v>-378.4399999999996</v>
      </c>
      <c r="AB32" s="1">
        <v>-319.77999999999975</v>
      </c>
      <c r="AC32">
        <v>-261.11999999999989</v>
      </c>
      <c r="AD32" s="1">
        <v>-202.46000000000049</v>
      </c>
      <c r="AE32" s="1">
        <v>-143.80000000000018</v>
      </c>
    </row>
    <row r="33" spans="1:31" x14ac:dyDescent="0.3">
      <c r="A33" s="33">
        <v>44958</v>
      </c>
      <c r="B33" s="2" t="str">
        <f>VLOOKUP(C33,Store_Code!A$2:B$10,2,FALSE)</f>
        <v>Aberdeen</v>
      </c>
      <c r="C33" t="s">
        <v>11</v>
      </c>
      <c r="D33" t="s">
        <v>6</v>
      </c>
      <c r="E33" t="s">
        <v>9</v>
      </c>
      <c r="F33">
        <v>11100</v>
      </c>
      <c r="M33" s="1">
        <v>30</v>
      </c>
      <c r="N33" s="1">
        <v>-11.600000000000364</v>
      </c>
      <c r="S33" s="1">
        <v>30</v>
      </c>
      <c r="T33" s="24">
        <v>5868</v>
      </c>
      <c r="U33" s="1">
        <v>-729.20000000000027</v>
      </c>
      <c r="V33" s="1">
        <v>-670.52</v>
      </c>
      <c r="W33" s="1">
        <v>-611.84000000000015</v>
      </c>
      <c r="X33" s="1">
        <v>-553.15999999999985</v>
      </c>
      <c r="Y33" s="1">
        <v>-494.48</v>
      </c>
      <c r="Z33" s="1">
        <v>-435.79999999999973</v>
      </c>
      <c r="AA33" s="1">
        <v>-377.11999999999989</v>
      </c>
      <c r="AB33" s="1">
        <v>-318.4399999999996</v>
      </c>
      <c r="AC33">
        <v>-259.75999999999976</v>
      </c>
      <c r="AD33" s="1">
        <v>-201.08000000000038</v>
      </c>
      <c r="AE33" s="1">
        <v>-142.40000000000055</v>
      </c>
    </row>
    <row r="34" spans="1:31" x14ac:dyDescent="0.3">
      <c r="A34" s="33">
        <v>44959</v>
      </c>
      <c r="B34" s="2" t="str">
        <f>VLOOKUP(C34,Store_Code!A$2:B$10,2,FALSE)</f>
        <v>Aberdeen</v>
      </c>
      <c r="C34" t="s">
        <v>11</v>
      </c>
      <c r="D34" t="s">
        <v>6</v>
      </c>
      <c r="E34" t="s">
        <v>9</v>
      </c>
      <c r="F34">
        <v>10765</v>
      </c>
      <c r="M34" s="1">
        <v>31</v>
      </c>
      <c r="N34" s="1">
        <v>-467.60000000000036</v>
      </c>
      <c r="S34" s="1">
        <v>31</v>
      </c>
      <c r="T34" s="24">
        <v>5870</v>
      </c>
      <c r="U34" s="1">
        <v>-728</v>
      </c>
      <c r="V34" s="1">
        <v>-669.30000000000018</v>
      </c>
      <c r="W34" s="1">
        <v>-610.59999999999991</v>
      </c>
      <c r="X34" s="1">
        <v>-551.90000000000009</v>
      </c>
      <c r="Y34" s="1">
        <v>-493.19999999999982</v>
      </c>
      <c r="Z34" s="1">
        <v>-434.5</v>
      </c>
      <c r="AA34" s="1">
        <v>-375.79999999999973</v>
      </c>
      <c r="AB34" s="1">
        <v>-317.09999999999991</v>
      </c>
      <c r="AC34">
        <v>-258.39999999999964</v>
      </c>
      <c r="AD34" s="1">
        <v>-199.70000000000027</v>
      </c>
      <c r="AE34" s="1">
        <v>-141</v>
      </c>
    </row>
    <row r="35" spans="1:31" x14ac:dyDescent="0.3">
      <c r="A35" s="33">
        <v>44960</v>
      </c>
      <c r="B35" s="2" t="str">
        <f>VLOOKUP(C35,Store_Code!A$2:B$10,2,FALSE)</f>
        <v>Aberdeen</v>
      </c>
      <c r="C35" t="s">
        <v>11</v>
      </c>
      <c r="D35" t="s">
        <v>6</v>
      </c>
      <c r="E35" t="s">
        <v>9</v>
      </c>
      <c r="F35">
        <v>9994</v>
      </c>
      <c r="M35" s="1">
        <v>32</v>
      </c>
      <c r="N35" s="1">
        <v>9.3999999999996362</v>
      </c>
      <c r="S35" s="1">
        <v>32</v>
      </c>
      <c r="T35" s="24">
        <v>5870</v>
      </c>
      <c r="U35" s="1">
        <v>-728</v>
      </c>
      <c r="V35" s="1">
        <v>-669.30000000000018</v>
      </c>
      <c r="W35" s="1">
        <v>-610.59999999999991</v>
      </c>
      <c r="X35" s="1">
        <v>-551.90000000000009</v>
      </c>
      <c r="Y35" s="1">
        <v>-493.19999999999982</v>
      </c>
      <c r="Z35" s="1">
        <v>-434.5</v>
      </c>
      <c r="AA35" s="1">
        <v>-375.79999999999973</v>
      </c>
      <c r="AB35" s="1">
        <v>-317.09999999999991</v>
      </c>
      <c r="AC35">
        <v>-258.39999999999964</v>
      </c>
      <c r="AD35" s="1">
        <v>-199.70000000000027</v>
      </c>
      <c r="AE35" s="1">
        <v>-141</v>
      </c>
    </row>
    <row r="36" spans="1:31" x14ac:dyDescent="0.3">
      <c r="A36" s="33">
        <v>44961</v>
      </c>
      <c r="B36" s="2" t="str">
        <f>VLOOKUP(C36,Store_Code!A$2:B$10,2,FALSE)</f>
        <v>Aberdeen</v>
      </c>
      <c r="C36" t="s">
        <v>11</v>
      </c>
      <c r="D36" t="s">
        <v>6</v>
      </c>
      <c r="E36" t="s">
        <v>9</v>
      </c>
      <c r="F36">
        <v>10150</v>
      </c>
      <c r="M36" s="1">
        <v>33</v>
      </c>
      <c r="N36" s="1">
        <v>838.59999999999945</v>
      </c>
      <c r="S36" s="1">
        <v>33</v>
      </c>
      <c r="T36" s="24">
        <v>5872</v>
      </c>
      <c r="U36" s="1">
        <v>-726.80000000000018</v>
      </c>
      <c r="V36" s="1">
        <v>-668.07999999999993</v>
      </c>
      <c r="W36" s="1">
        <v>-609.36000000000013</v>
      </c>
      <c r="X36" s="1">
        <v>-550.63999999999987</v>
      </c>
      <c r="Y36" s="1">
        <v>-491.92000000000007</v>
      </c>
      <c r="Z36" s="1">
        <v>-433.19999999999982</v>
      </c>
      <c r="AA36" s="1">
        <v>-374.48</v>
      </c>
      <c r="AB36" s="1">
        <v>-315.75999999999976</v>
      </c>
      <c r="AC36">
        <v>-257.03999999999951</v>
      </c>
      <c r="AD36" s="1">
        <v>-198.32000000000016</v>
      </c>
      <c r="AE36" s="1">
        <v>-139.60000000000036</v>
      </c>
    </row>
    <row r="37" spans="1:31" x14ac:dyDescent="0.3">
      <c r="A37" s="33">
        <v>44962</v>
      </c>
      <c r="B37" s="2" t="str">
        <f>VLOOKUP(C37,Store_Code!A$2:B$10,2,FALSE)</f>
        <v>Aberdeen</v>
      </c>
      <c r="C37" t="s">
        <v>11</v>
      </c>
      <c r="D37" t="s">
        <v>6</v>
      </c>
      <c r="E37" t="s">
        <v>9</v>
      </c>
      <c r="F37">
        <v>10919</v>
      </c>
      <c r="M37" s="1">
        <v>34</v>
      </c>
      <c r="N37" s="1">
        <v>631.59999999999945</v>
      </c>
      <c r="S37" s="1">
        <v>34</v>
      </c>
      <c r="T37" s="24">
        <v>5875</v>
      </c>
      <c r="U37" s="1">
        <v>-725</v>
      </c>
      <c r="V37" s="1">
        <v>-666.25</v>
      </c>
      <c r="W37" s="1">
        <v>-607.5</v>
      </c>
      <c r="X37" s="1">
        <v>-548.75</v>
      </c>
      <c r="Y37" s="1">
        <v>-490</v>
      </c>
      <c r="Z37" s="1">
        <v>-431.25</v>
      </c>
      <c r="AA37" s="1">
        <v>-372.5</v>
      </c>
      <c r="AB37" s="1">
        <v>-313.74999999999955</v>
      </c>
      <c r="AC37">
        <v>-254.99999999999955</v>
      </c>
      <c r="AD37" s="1">
        <v>-196.25000000000045</v>
      </c>
      <c r="AE37" s="1">
        <v>-137.5</v>
      </c>
    </row>
    <row r="38" spans="1:31" x14ac:dyDescent="0.3">
      <c r="A38" s="33">
        <v>44963</v>
      </c>
      <c r="B38" s="2" t="str">
        <f>VLOOKUP(C38,Store_Code!A$2:B$10,2,FALSE)</f>
        <v>Aberdeen</v>
      </c>
      <c r="C38" t="s">
        <v>11</v>
      </c>
      <c r="D38" t="s">
        <v>6</v>
      </c>
      <c r="E38" t="s">
        <v>9</v>
      </c>
      <c r="F38">
        <v>10115</v>
      </c>
      <c r="M38" s="1">
        <v>35</v>
      </c>
      <c r="N38" s="1">
        <v>346</v>
      </c>
      <c r="S38" s="1">
        <v>35</v>
      </c>
      <c r="T38" s="24">
        <v>5877</v>
      </c>
      <c r="U38" s="1">
        <v>-723.80000000000018</v>
      </c>
      <c r="V38" s="1">
        <v>-665.0300000000002</v>
      </c>
      <c r="W38" s="1">
        <v>-606.26000000000022</v>
      </c>
      <c r="X38" s="1">
        <v>-547.48999999999978</v>
      </c>
      <c r="Y38" s="1">
        <v>-488.7199999999998</v>
      </c>
      <c r="Z38" s="1">
        <v>-429.94999999999982</v>
      </c>
      <c r="AA38" s="1">
        <v>-371.17999999999984</v>
      </c>
      <c r="AB38" s="1">
        <v>-312.40999999999985</v>
      </c>
      <c r="AC38">
        <v>-253.63999999999987</v>
      </c>
      <c r="AD38" s="1">
        <v>-194.87000000000035</v>
      </c>
      <c r="AE38" s="1">
        <v>-136.10000000000036</v>
      </c>
    </row>
    <row r="39" spans="1:31" x14ac:dyDescent="0.3">
      <c r="A39" s="33">
        <v>44964</v>
      </c>
      <c r="B39" s="2" t="str">
        <f>VLOOKUP(C39,Store_Code!A$2:B$10,2,FALSE)</f>
        <v>Aberdeen</v>
      </c>
      <c r="C39" t="s">
        <v>11</v>
      </c>
      <c r="D39" t="s">
        <v>6</v>
      </c>
      <c r="E39" t="s">
        <v>9</v>
      </c>
      <c r="F39">
        <v>10245</v>
      </c>
      <c r="M39" s="1">
        <v>36</v>
      </c>
      <c r="N39" s="1">
        <v>808.59999999999945</v>
      </c>
      <c r="S39" s="1">
        <v>36</v>
      </c>
      <c r="T39" s="24">
        <v>5883</v>
      </c>
      <c r="U39" s="1">
        <v>-720.20000000000027</v>
      </c>
      <c r="V39" s="1">
        <v>-661.36999999999989</v>
      </c>
      <c r="W39" s="1">
        <v>-602.54</v>
      </c>
      <c r="X39" s="1">
        <v>-543.71</v>
      </c>
      <c r="Y39" s="1">
        <v>-484.88000000000011</v>
      </c>
      <c r="Z39" s="1">
        <v>-426.04999999999973</v>
      </c>
      <c r="AA39" s="1">
        <v>-367.2199999999998</v>
      </c>
      <c r="AB39" s="1">
        <v>-308.38999999999987</v>
      </c>
      <c r="AC39">
        <v>-249.55999999999949</v>
      </c>
      <c r="AD39" s="1">
        <v>-190.73000000000047</v>
      </c>
      <c r="AE39" s="1">
        <v>-131.90000000000055</v>
      </c>
    </row>
    <row r="40" spans="1:31" x14ac:dyDescent="0.3">
      <c r="A40" s="33">
        <v>44965</v>
      </c>
      <c r="B40" s="2" t="str">
        <f>VLOOKUP(C40,Store_Code!A$2:B$10,2,FALSE)</f>
        <v>Aberdeen</v>
      </c>
      <c r="C40" t="s">
        <v>11</v>
      </c>
      <c r="D40" t="s">
        <v>6</v>
      </c>
      <c r="E40" t="s">
        <v>9</v>
      </c>
      <c r="F40">
        <v>11078</v>
      </c>
      <c r="M40" s="1">
        <v>37</v>
      </c>
      <c r="N40" s="1">
        <v>-634.40000000000009</v>
      </c>
      <c r="S40" s="1">
        <v>37</v>
      </c>
      <c r="T40" s="24">
        <v>5884</v>
      </c>
      <c r="U40" s="1">
        <v>-719.59999999999991</v>
      </c>
      <c r="V40" s="1">
        <v>-660.76000000000022</v>
      </c>
      <c r="W40" s="1">
        <v>-601.92000000000007</v>
      </c>
      <c r="X40" s="1">
        <v>-543.07999999999993</v>
      </c>
      <c r="Y40" s="1">
        <v>-484.23999999999978</v>
      </c>
      <c r="Z40" s="1">
        <v>-425.40000000000009</v>
      </c>
      <c r="AA40" s="1">
        <v>-366.55999999999995</v>
      </c>
      <c r="AB40" s="1">
        <v>-307.7199999999998</v>
      </c>
      <c r="AC40">
        <v>-248.87999999999965</v>
      </c>
      <c r="AD40" s="1">
        <v>-190.04000000000042</v>
      </c>
      <c r="AE40" s="1">
        <v>-131.19999999999982</v>
      </c>
    </row>
    <row r="41" spans="1:31" x14ac:dyDescent="0.3">
      <c r="A41" s="33">
        <v>44966</v>
      </c>
      <c r="B41" s="2" t="str">
        <f>VLOOKUP(C41,Store_Code!A$2:B$10,2,FALSE)</f>
        <v>Aberdeen</v>
      </c>
      <c r="C41" t="s">
        <v>11</v>
      </c>
      <c r="D41" t="s">
        <v>6</v>
      </c>
      <c r="E41" t="s">
        <v>9</v>
      </c>
      <c r="F41">
        <v>10343</v>
      </c>
      <c r="M41" s="1">
        <v>38</v>
      </c>
      <c r="N41" s="1">
        <v>414.39999999999964</v>
      </c>
      <c r="S41" s="1">
        <v>38</v>
      </c>
      <c r="T41" s="24">
        <v>5884</v>
      </c>
      <c r="U41" s="1">
        <v>-719.59999999999991</v>
      </c>
      <c r="V41" s="1">
        <v>-660.76000000000022</v>
      </c>
      <c r="W41" s="1">
        <v>-601.92000000000007</v>
      </c>
      <c r="X41" s="1">
        <v>-543.07999999999993</v>
      </c>
      <c r="Y41" s="1">
        <v>-484.23999999999978</v>
      </c>
      <c r="Z41" s="1">
        <v>-425.40000000000009</v>
      </c>
      <c r="AA41" s="1">
        <v>-366.55999999999995</v>
      </c>
      <c r="AB41" s="1">
        <v>-307.7199999999998</v>
      </c>
      <c r="AC41">
        <v>-248.87999999999965</v>
      </c>
      <c r="AD41" s="1">
        <v>-190.04000000000042</v>
      </c>
      <c r="AE41" s="1">
        <v>-131.19999999999982</v>
      </c>
    </row>
    <row r="42" spans="1:31" x14ac:dyDescent="0.3">
      <c r="A42" s="33">
        <v>44967</v>
      </c>
      <c r="B42" s="2" t="str">
        <f>VLOOKUP(C42,Store_Code!A$2:B$10,2,FALSE)</f>
        <v>Aberdeen</v>
      </c>
      <c r="C42" t="s">
        <v>11</v>
      </c>
      <c r="D42" t="s">
        <v>6</v>
      </c>
      <c r="E42" t="s">
        <v>9</v>
      </c>
      <c r="F42">
        <v>9987</v>
      </c>
      <c r="M42" s="1">
        <v>39</v>
      </c>
      <c r="N42" s="1">
        <v>929.80000000000018</v>
      </c>
      <c r="S42" s="1">
        <v>39</v>
      </c>
      <c r="T42" s="24">
        <v>5885</v>
      </c>
      <c r="U42" s="1">
        <v>-719</v>
      </c>
      <c r="V42" s="1">
        <v>-660.15000000000009</v>
      </c>
      <c r="W42" s="1">
        <v>-601.30000000000018</v>
      </c>
      <c r="X42" s="1">
        <v>-542.44999999999982</v>
      </c>
      <c r="Y42" s="1">
        <v>-483.59999999999991</v>
      </c>
      <c r="Z42" s="1">
        <v>-424.75</v>
      </c>
      <c r="AA42" s="1">
        <v>-365.89999999999964</v>
      </c>
      <c r="AB42" s="1">
        <v>-307.04999999999973</v>
      </c>
      <c r="AC42">
        <v>-248.19999999999982</v>
      </c>
      <c r="AD42" s="1">
        <v>-189.35000000000036</v>
      </c>
      <c r="AE42" s="1">
        <v>-130.5</v>
      </c>
    </row>
    <row r="43" spans="1:31" x14ac:dyDescent="0.3">
      <c r="A43" s="33">
        <v>44968</v>
      </c>
      <c r="B43" s="2" t="str">
        <f>VLOOKUP(C43,Store_Code!A$2:B$10,2,FALSE)</f>
        <v>Aberdeen</v>
      </c>
      <c r="C43" t="s">
        <v>11</v>
      </c>
      <c r="D43" t="s">
        <v>6</v>
      </c>
      <c r="E43" t="s">
        <v>9</v>
      </c>
      <c r="F43">
        <v>10993</v>
      </c>
      <c r="M43" s="1">
        <v>40</v>
      </c>
      <c r="N43" s="1">
        <v>946.59999999999945</v>
      </c>
      <c r="S43" s="1">
        <v>40</v>
      </c>
      <c r="T43" s="24">
        <v>5886</v>
      </c>
      <c r="U43" s="1">
        <v>-718.40000000000009</v>
      </c>
      <c r="V43" s="1">
        <v>-659.54</v>
      </c>
      <c r="W43" s="1">
        <v>-600.67999999999984</v>
      </c>
      <c r="X43" s="1">
        <v>-541.82000000000016</v>
      </c>
      <c r="Y43" s="1">
        <v>-482.96000000000004</v>
      </c>
      <c r="Z43" s="1">
        <v>-424.09999999999991</v>
      </c>
      <c r="AA43" s="1">
        <v>-365.23999999999978</v>
      </c>
      <c r="AB43" s="1">
        <v>-306.37999999999965</v>
      </c>
      <c r="AC43">
        <v>-247.51999999999953</v>
      </c>
      <c r="AD43" s="1">
        <v>-188.66000000000031</v>
      </c>
      <c r="AE43" s="1">
        <v>-129.80000000000018</v>
      </c>
    </row>
    <row r="44" spans="1:31" x14ac:dyDescent="0.3">
      <c r="A44" s="33">
        <v>44969</v>
      </c>
      <c r="B44" s="2" t="str">
        <f>VLOOKUP(C44,Store_Code!A$2:B$10,2,FALSE)</f>
        <v>Aberdeen</v>
      </c>
      <c r="C44" t="s">
        <v>11</v>
      </c>
      <c r="D44" t="s">
        <v>6</v>
      </c>
      <c r="E44" t="s">
        <v>9</v>
      </c>
      <c r="F44">
        <v>10935</v>
      </c>
      <c r="M44" s="1">
        <v>41</v>
      </c>
      <c r="N44" s="1">
        <v>-645.20000000000027</v>
      </c>
      <c r="S44" s="1">
        <v>41</v>
      </c>
      <c r="T44" s="24">
        <v>5907</v>
      </c>
      <c r="U44" s="1">
        <v>-705.80000000000018</v>
      </c>
      <c r="V44" s="1">
        <v>-646.73</v>
      </c>
      <c r="W44" s="1">
        <v>-587.65999999999985</v>
      </c>
      <c r="X44" s="1">
        <v>-528.59000000000015</v>
      </c>
      <c r="Y44" s="1">
        <v>-469.52</v>
      </c>
      <c r="Z44" s="1">
        <v>-410.44999999999982</v>
      </c>
      <c r="AA44" s="1">
        <v>-351.37999999999965</v>
      </c>
      <c r="AB44" s="1">
        <v>-292.30999999999995</v>
      </c>
      <c r="AC44">
        <v>-233.23999999999978</v>
      </c>
      <c r="AD44" s="1">
        <v>-174.17000000000053</v>
      </c>
      <c r="AE44" s="1">
        <v>-115.10000000000036</v>
      </c>
    </row>
    <row r="45" spans="1:31" x14ac:dyDescent="0.3">
      <c r="A45" s="33">
        <v>44970</v>
      </c>
      <c r="B45" s="2" t="str">
        <f>VLOOKUP(C45,Store_Code!A$2:B$10,2,FALSE)</f>
        <v>Aberdeen</v>
      </c>
      <c r="C45" t="s">
        <v>11</v>
      </c>
      <c r="D45" t="s">
        <v>6</v>
      </c>
      <c r="E45" t="s">
        <v>9</v>
      </c>
      <c r="F45">
        <v>10903</v>
      </c>
      <c r="M45" s="1">
        <v>42</v>
      </c>
      <c r="N45" s="1">
        <v>-159.20000000000027</v>
      </c>
      <c r="S45" s="1">
        <v>42</v>
      </c>
      <c r="T45" s="24">
        <v>5909</v>
      </c>
      <c r="U45" s="1">
        <v>-704.59999999999991</v>
      </c>
      <c r="V45" s="1">
        <v>-645.51000000000022</v>
      </c>
      <c r="W45" s="1">
        <v>-586.42000000000007</v>
      </c>
      <c r="X45" s="1">
        <v>-527.32999999999993</v>
      </c>
      <c r="Y45" s="1">
        <v>-468.23999999999978</v>
      </c>
      <c r="Z45" s="1">
        <v>-409.15000000000009</v>
      </c>
      <c r="AA45" s="1">
        <v>-350.05999999999995</v>
      </c>
      <c r="AB45" s="1">
        <v>-290.9699999999998</v>
      </c>
      <c r="AC45">
        <v>-231.87999999999965</v>
      </c>
      <c r="AD45" s="1">
        <v>-172.79000000000042</v>
      </c>
      <c r="AE45" s="1">
        <v>-113.69999999999982</v>
      </c>
    </row>
    <row r="46" spans="1:31" x14ac:dyDescent="0.3">
      <c r="A46" s="33">
        <v>44971</v>
      </c>
      <c r="B46" s="2" t="str">
        <f>VLOOKUP(C46,Store_Code!A$2:B$10,2,FALSE)</f>
        <v>Aberdeen</v>
      </c>
      <c r="C46" t="s">
        <v>11</v>
      </c>
      <c r="D46" t="s">
        <v>6</v>
      </c>
      <c r="E46" t="s">
        <v>9</v>
      </c>
      <c r="F46">
        <v>10680</v>
      </c>
      <c r="M46" s="1">
        <v>43</v>
      </c>
      <c r="N46" s="1">
        <v>-425</v>
      </c>
      <c r="S46" s="1">
        <v>43</v>
      </c>
      <c r="T46" s="24">
        <v>5909</v>
      </c>
      <c r="U46" s="1">
        <v>-704.59999999999991</v>
      </c>
      <c r="V46" s="1">
        <v>-645.51000000000022</v>
      </c>
      <c r="W46" s="1">
        <v>-586.42000000000007</v>
      </c>
      <c r="X46" s="1">
        <v>-527.32999999999993</v>
      </c>
      <c r="Y46" s="1">
        <v>-468.23999999999978</v>
      </c>
      <c r="Z46" s="1">
        <v>-409.15000000000009</v>
      </c>
      <c r="AA46" s="1">
        <v>-350.05999999999995</v>
      </c>
      <c r="AB46" s="1">
        <v>-290.9699999999998</v>
      </c>
      <c r="AC46">
        <v>-231.87999999999965</v>
      </c>
      <c r="AD46" s="1">
        <v>-172.79000000000042</v>
      </c>
      <c r="AE46" s="1">
        <v>-113.69999999999982</v>
      </c>
    </row>
    <row r="47" spans="1:31" x14ac:dyDescent="0.3">
      <c r="A47" s="33">
        <v>44972</v>
      </c>
      <c r="B47" s="2" t="str">
        <f>VLOOKUP(C47,Store_Code!A$2:B$10,2,FALSE)</f>
        <v>Aberdeen</v>
      </c>
      <c r="C47" t="s">
        <v>11</v>
      </c>
      <c r="D47" t="s">
        <v>6</v>
      </c>
      <c r="E47" t="s">
        <v>9</v>
      </c>
      <c r="F47">
        <v>10359</v>
      </c>
      <c r="M47" s="1">
        <v>44</v>
      </c>
      <c r="N47" s="1">
        <v>921.39999999999964</v>
      </c>
      <c r="S47" s="1">
        <v>44</v>
      </c>
      <c r="T47" s="24">
        <v>5909</v>
      </c>
      <c r="U47" s="1">
        <v>-704.59999999999991</v>
      </c>
      <c r="V47" s="1">
        <v>-645.51000000000022</v>
      </c>
      <c r="W47" s="1">
        <v>-586.42000000000007</v>
      </c>
      <c r="X47" s="1">
        <v>-527.32999999999993</v>
      </c>
      <c r="Y47" s="1">
        <v>-468.23999999999978</v>
      </c>
      <c r="Z47" s="1">
        <v>-409.15000000000009</v>
      </c>
      <c r="AA47" s="1">
        <v>-350.05999999999995</v>
      </c>
      <c r="AB47" s="1">
        <v>-290.9699999999998</v>
      </c>
      <c r="AC47">
        <v>-231.87999999999965</v>
      </c>
      <c r="AD47" s="1">
        <v>-172.79000000000042</v>
      </c>
      <c r="AE47" s="1">
        <v>-113.69999999999982</v>
      </c>
    </row>
    <row r="48" spans="1:31" x14ac:dyDescent="0.3">
      <c r="A48" s="33">
        <v>44973</v>
      </c>
      <c r="B48" s="2" t="str">
        <f>VLOOKUP(C48,Store_Code!A$2:B$10,2,FALSE)</f>
        <v>Aberdeen</v>
      </c>
      <c r="C48" t="s">
        <v>11</v>
      </c>
      <c r="D48" t="s">
        <v>6</v>
      </c>
      <c r="E48" t="s">
        <v>9</v>
      </c>
      <c r="F48">
        <v>10022</v>
      </c>
      <c r="M48" s="1">
        <v>45</v>
      </c>
      <c r="N48" s="1">
        <v>-365</v>
      </c>
      <c r="S48" s="1">
        <v>45</v>
      </c>
      <c r="T48" s="24">
        <v>5910</v>
      </c>
      <c r="U48" s="1">
        <v>-704</v>
      </c>
      <c r="V48" s="1">
        <v>-644.90000000000009</v>
      </c>
      <c r="W48" s="1">
        <v>-585.80000000000018</v>
      </c>
      <c r="X48" s="1">
        <v>-526.69999999999982</v>
      </c>
      <c r="Y48" s="1">
        <v>-467.59999999999991</v>
      </c>
      <c r="Z48" s="1">
        <v>-408.5</v>
      </c>
      <c r="AA48" s="1">
        <v>-349.39999999999964</v>
      </c>
      <c r="AB48" s="1">
        <v>-290.29999999999973</v>
      </c>
      <c r="AC48">
        <v>-231.19999999999982</v>
      </c>
      <c r="AD48" s="1">
        <v>-172.10000000000036</v>
      </c>
      <c r="AE48" s="1">
        <v>-113</v>
      </c>
    </row>
    <row r="49" spans="1:31" x14ac:dyDescent="0.3">
      <c r="A49" s="33">
        <v>44974</v>
      </c>
      <c r="B49" s="2" t="str">
        <f>VLOOKUP(C49,Store_Code!A$2:B$10,2,FALSE)</f>
        <v>Aberdeen</v>
      </c>
      <c r="C49" t="s">
        <v>11</v>
      </c>
      <c r="D49" t="s">
        <v>6</v>
      </c>
      <c r="E49" t="s">
        <v>9</v>
      </c>
      <c r="F49">
        <v>10490</v>
      </c>
      <c r="M49" s="1">
        <v>46</v>
      </c>
      <c r="N49" s="1">
        <v>-781.40000000000009</v>
      </c>
      <c r="S49" s="1">
        <v>46</v>
      </c>
      <c r="T49" s="24">
        <v>5913</v>
      </c>
      <c r="U49" s="1">
        <v>-702.20000000000027</v>
      </c>
      <c r="V49" s="1">
        <v>-643.07000000000016</v>
      </c>
      <c r="W49" s="1">
        <v>-583.94000000000005</v>
      </c>
      <c r="X49" s="1">
        <v>-524.80999999999995</v>
      </c>
      <c r="Y49" s="1">
        <v>-465.67999999999984</v>
      </c>
      <c r="Z49" s="1">
        <v>-406.54999999999973</v>
      </c>
      <c r="AA49" s="1">
        <v>-347.41999999999962</v>
      </c>
      <c r="AB49" s="1">
        <v>-288.28999999999996</v>
      </c>
      <c r="AC49">
        <v>-229.15999999999985</v>
      </c>
      <c r="AD49" s="1">
        <v>-170.0300000000002</v>
      </c>
      <c r="AE49" s="1">
        <v>-110.90000000000055</v>
      </c>
    </row>
    <row r="50" spans="1:31" x14ac:dyDescent="0.3">
      <c r="A50" s="33">
        <v>44975</v>
      </c>
      <c r="B50" s="2" t="str">
        <f>VLOOKUP(C50,Store_Code!A$2:B$10,2,FALSE)</f>
        <v>Aberdeen</v>
      </c>
      <c r="C50" t="s">
        <v>11</v>
      </c>
      <c r="D50" t="s">
        <v>6</v>
      </c>
      <c r="E50" t="s">
        <v>9</v>
      </c>
      <c r="F50">
        <v>10905</v>
      </c>
      <c r="M50" s="1">
        <v>47</v>
      </c>
      <c r="N50" s="1">
        <v>1074.3999999999996</v>
      </c>
      <c r="S50" s="1">
        <v>47</v>
      </c>
      <c r="T50" s="24">
        <v>5919</v>
      </c>
      <c r="U50" s="1">
        <v>-698.59999999999991</v>
      </c>
      <c r="V50" s="1">
        <v>-639.40999999999985</v>
      </c>
      <c r="W50" s="1">
        <v>-580.2199999999998</v>
      </c>
      <c r="X50" s="1">
        <v>-521.0300000000002</v>
      </c>
      <c r="Y50" s="1">
        <v>-461.84000000000015</v>
      </c>
      <c r="Z50" s="1">
        <v>-402.65000000000009</v>
      </c>
      <c r="AA50" s="1">
        <v>-343.46000000000004</v>
      </c>
      <c r="AB50" s="1">
        <v>-284.27</v>
      </c>
      <c r="AC50">
        <v>-225.07999999999993</v>
      </c>
      <c r="AD50" s="1">
        <v>-165.89000000000033</v>
      </c>
      <c r="AE50" s="1">
        <v>-106.69999999999982</v>
      </c>
    </row>
    <row r="51" spans="1:31" x14ac:dyDescent="0.3">
      <c r="A51" s="33">
        <v>44976</v>
      </c>
      <c r="B51" s="2" t="str">
        <f>VLOOKUP(C51,Store_Code!A$2:B$10,2,FALSE)</f>
        <v>Aberdeen</v>
      </c>
      <c r="C51" t="s">
        <v>11</v>
      </c>
      <c r="D51" t="s">
        <v>6</v>
      </c>
      <c r="E51" t="s">
        <v>9</v>
      </c>
      <c r="F51">
        <v>11153</v>
      </c>
      <c r="M51" s="1">
        <v>48</v>
      </c>
      <c r="N51" s="1">
        <v>-742.40000000000009</v>
      </c>
      <c r="S51" s="1">
        <v>48</v>
      </c>
      <c r="T51" s="24">
        <v>5923</v>
      </c>
      <c r="U51" s="1">
        <v>-696.20000000000027</v>
      </c>
      <c r="V51" s="1">
        <v>-636.97000000000025</v>
      </c>
      <c r="W51" s="1">
        <v>-577.74000000000024</v>
      </c>
      <c r="X51" s="1">
        <v>-518.50999999999976</v>
      </c>
      <c r="Y51" s="1">
        <v>-459.27999999999975</v>
      </c>
      <c r="Z51" s="1">
        <v>-400.04999999999973</v>
      </c>
      <c r="AA51" s="1">
        <v>-340.81999999999971</v>
      </c>
      <c r="AB51" s="1">
        <v>-281.58999999999969</v>
      </c>
      <c r="AC51">
        <v>-222.35999999999967</v>
      </c>
      <c r="AD51" s="1">
        <v>-163.13000000000011</v>
      </c>
      <c r="AE51" s="1">
        <v>-103.90000000000055</v>
      </c>
    </row>
    <row r="52" spans="1:31" x14ac:dyDescent="0.3">
      <c r="A52" s="33">
        <v>44977</v>
      </c>
      <c r="B52" s="2" t="str">
        <f>VLOOKUP(C52,Store_Code!A$2:B$10,2,FALSE)</f>
        <v>Aberdeen</v>
      </c>
      <c r="C52" t="s">
        <v>11</v>
      </c>
      <c r="D52" t="s">
        <v>6</v>
      </c>
      <c r="E52" t="s">
        <v>9</v>
      </c>
      <c r="F52">
        <v>11825</v>
      </c>
      <c r="M52" s="1">
        <v>49</v>
      </c>
      <c r="N52" s="1">
        <v>116.80000000000018</v>
      </c>
      <c r="S52" s="1">
        <v>49</v>
      </c>
      <c r="T52" s="24">
        <v>5925</v>
      </c>
      <c r="U52" s="1">
        <v>-695</v>
      </c>
      <c r="V52" s="1">
        <v>-635.75</v>
      </c>
      <c r="W52" s="1">
        <v>-576.5</v>
      </c>
      <c r="X52" s="1">
        <v>-517.25</v>
      </c>
      <c r="Y52" s="1">
        <v>-458</v>
      </c>
      <c r="Z52" s="1">
        <v>-398.75</v>
      </c>
      <c r="AA52" s="1">
        <v>-339.5</v>
      </c>
      <c r="AB52" s="1">
        <v>-280.24999999999955</v>
      </c>
      <c r="AC52">
        <v>-220.99999999999955</v>
      </c>
      <c r="AD52" s="1">
        <v>-161.75000000000045</v>
      </c>
      <c r="AE52" s="1">
        <v>-102.5</v>
      </c>
    </row>
    <row r="53" spans="1:31" x14ac:dyDescent="0.3">
      <c r="A53" s="33">
        <v>44978</v>
      </c>
      <c r="B53" s="2" t="str">
        <f>VLOOKUP(C53,Store_Code!A$2:B$10,2,FALSE)</f>
        <v>Aberdeen</v>
      </c>
      <c r="C53" t="s">
        <v>11</v>
      </c>
      <c r="D53" t="s">
        <v>6</v>
      </c>
      <c r="E53" t="s">
        <v>9</v>
      </c>
      <c r="F53">
        <v>11945</v>
      </c>
      <c r="M53" s="1">
        <v>50</v>
      </c>
      <c r="N53" s="1">
        <v>-764</v>
      </c>
      <c r="S53" s="1">
        <v>50</v>
      </c>
      <c r="T53" s="24">
        <v>5925</v>
      </c>
      <c r="U53" s="1">
        <v>-695</v>
      </c>
      <c r="V53" s="1">
        <v>-635.75</v>
      </c>
      <c r="W53" s="1">
        <v>-576.5</v>
      </c>
      <c r="X53" s="1">
        <v>-517.25</v>
      </c>
      <c r="Y53" s="1">
        <v>-458</v>
      </c>
      <c r="Z53" s="1">
        <v>-398.75</v>
      </c>
      <c r="AA53" s="1">
        <v>-339.5</v>
      </c>
      <c r="AB53" s="1">
        <v>-280.24999999999955</v>
      </c>
      <c r="AC53">
        <v>-220.99999999999955</v>
      </c>
      <c r="AD53" s="1">
        <v>-161.75000000000045</v>
      </c>
      <c r="AE53" s="1">
        <v>-102.5</v>
      </c>
    </row>
    <row r="54" spans="1:31" x14ac:dyDescent="0.3">
      <c r="A54" s="33">
        <v>44979</v>
      </c>
      <c r="B54" s="2" t="str">
        <f>VLOOKUP(C54,Store_Code!A$2:B$10,2,FALSE)</f>
        <v>Aberdeen</v>
      </c>
      <c r="C54" t="s">
        <v>11</v>
      </c>
      <c r="D54" t="s">
        <v>6</v>
      </c>
      <c r="E54" t="s">
        <v>9</v>
      </c>
      <c r="F54">
        <v>12644</v>
      </c>
      <c r="M54" s="1">
        <v>51</v>
      </c>
      <c r="N54" s="1">
        <v>698.80000000000018</v>
      </c>
      <c r="S54" s="1">
        <v>51</v>
      </c>
      <c r="T54" s="24">
        <v>5927</v>
      </c>
      <c r="U54" s="1">
        <v>-693.80000000000018</v>
      </c>
      <c r="V54" s="1">
        <v>-634.5300000000002</v>
      </c>
      <c r="W54" s="1">
        <v>-575.26000000000022</v>
      </c>
      <c r="X54" s="1">
        <v>-515.98999999999978</v>
      </c>
      <c r="Y54" s="1">
        <v>-456.7199999999998</v>
      </c>
      <c r="Z54" s="1">
        <v>-397.44999999999982</v>
      </c>
      <c r="AA54" s="1">
        <v>-338.17999999999984</v>
      </c>
      <c r="AB54" s="1">
        <v>-278.90999999999985</v>
      </c>
      <c r="AC54">
        <v>-219.63999999999987</v>
      </c>
      <c r="AD54" s="1">
        <v>-160.37000000000035</v>
      </c>
      <c r="AE54" s="1">
        <v>-101.10000000000036</v>
      </c>
    </row>
    <row r="55" spans="1:31" x14ac:dyDescent="0.3">
      <c r="A55" s="33">
        <v>44980</v>
      </c>
      <c r="B55" s="2" t="str">
        <f>VLOOKUP(C55,Store_Code!A$2:B$10,2,FALSE)</f>
        <v>Aberdeen</v>
      </c>
      <c r="C55" t="s">
        <v>11</v>
      </c>
      <c r="D55" t="s">
        <v>6</v>
      </c>
      <c r="E55" t="s">
        <v>9</v>
      </c>
      <c r="F55">
        <v>12271</v>
      </c>
      <c r="M55" s="1">
        <v>52</v>
      </c>
      <c r="N55" s="1">
        <v>254.80000000000018</v>
      </c>
      <c r="S55" s="1">
        <v>52</v>
      </c>
      <c r="T55" s="24">
        <v>5927</v>
      </c>
      <c r="U55" s="1">
        <v>-693.80000000000018</v>
      </c>
      <c r="V55" s="1">
        <v>-634.5300000000002</v>
      </c>
      <c r="W55" s="1">
        <v>-575.26000000000022</v>
      </c>
      <c r="X55" s="1">
        <v>-515.98999999999978</v>
      </c>
      <c r="Y55" s="1">
        <v>-456.7199999999998</v>
      </c>
      <c r="Z55" s="1">
        <v>-397.44999999999982</v>
      </c>
      <c r="AA55" s="1">
        <v>-338.17999999999984</v>
      </c>
      <c r="AB55" s="1">
        <v>-278.90999999999985</v>
      </c>
      <c r="AC55">
        <v>-219.63999999999987</v>
      </c>
      <c r="AD55" s="1">
        <v>-160.37000000000035</v>
      </c>
      <c r="AE55" s="1">
        <v>-101.10000000000036</v>
      </c>
    </row>
    <row r="56" spans="1:31" x14ac:dyDescent="0.3">
      <c r="A56" s="33">
        <v>44981</v>
      </c>
      <c r="B56" s="2" t="str">
        <f>VLOOKUP(C56,Store_Code!A$2:B$10,2,FALSE)</f>
        <v>Aberdeen</v>
      </c>
      <c r="C56" t="s">
        <v>11</v>
      </c>
      <c r="D56" t="s">
        <v>6</v>
      </c>
      <c r="E56" t="s">
        <v>9</v>
      </c>
      <c r="F56">
        <v>12611</v>
      </c>
      <c r="M56" s="1">
        <v>53</v>
      </c>
      <c r="N56" s="1">
        <v>-620</v>
      </c>
      <c r="S56" s="1">
        <v>53</v>
      </c>
      <c r="T56" s="24">
        <v>5935</v>
      </c>
      <c r="U56" s="1">
        <v>-689</v>
      </c>
      <c r="V56" s="1">
        <v>-629.65000000000009</v>
      </c>
      <c r="W56" s="1">
        <v>-570.30000000000018</v>
      </c>
      <c r="X56" s="1">
        <v>-510.94999999999982</v>
      </c>
      <c r="Y56" s="1">
        <v>-451.59999999999991</v>
      </c>
      <c r="Z56" s="1">
        <v>-392.25</v>
      </c>
      <c r="AA56" s="1">
        <v>-332.89999999999964</v>
      </c>
      <c r="AB56" s="1">
        <v>-273.54999999999973</v>
      </c>
      <c r="AC56">
        <v>-214.19999999999982</v>
      </c>
      <c r="AD56" s="1">
        <v>-154.85000000000036</v>
      </c>
      <c r="AE56" s="1">
        <v>-95.5</v>
      </c>
    </row>
    <row r="57" spans="1:31" x14ac:dyDescent="0.3">
      <c r="A57" s="33">
        <v>44982</v>
      </c>
      <c r="B57" s="2" t="str">
        <f>VLOOKUP(C57,Store_Code!A$2:B$10,2,FALSE)</f>
        <v>Aberdeen</v>
      </c>
      <c r="C57" t="s">
        <v>11</v>
      </c>
      <c r="D57" t="s">
        <v>6</v>
      </c>
      <c r="E57" t="s">
        <v>9</v>
      </c>
      <c r="F57">
        <v>11553</v>
      </c>
      <c r="M57" s="1">
        <v>54</v>
      </c>
      <c r="N57" s="1">
        <v>137.19999999999982</v>
      </c>
      <c r="S57" s="1">
        <v>54</v>
      </c>
      <c r="T57" s="24">
        <v>5937</v>
      </c>
      <c r="U57" s="1">
        <v>-687.80000000000018</v>
      </c>
      <c r="V57" s="1">
        <v>-628.43000000000029</v>
      </c>
      <c r="W57" s="1">
        <v>-569.05999999999995</v>
      </c>
      <c r="X57" s="1">
        <v>-509.69000000000005</v>
      </c>
      <c r="Y57" s="1">
        <v>-450.31999999999971</v>
      </c>
      <c r="Z57" s="1">
        <v>-390.94999999999982</v>
      </c>
      <c r="AA57" s="1">
        <v>-331.57999999999993</v>
      </c>
      <c r="AB57" s="1">
        <v>-272.20999999999958</v>
      </c>
      <c r="AC57">
        <v>-212.83999999999969</v>
      </c>
      <c r="AD57" s="1">
        <v>-153.47000000000025</v>
      </c>
      <c r="AE57" s="1">
        <v>-94.100000000000364</v>
      </c>
    </row>
    <row r="58" spans="1:31" x14ac:dyDescent="0.3">
      <c r="A58" s="33">
        <v>44983</v>
      </c>
      <c r="B58" s="2" t="str">
        <f>VLOOKUP(C58,Store_Code!A$2:B$10,2,FALSE)</f>
        <v>Aberdeen</v>
      </c>
      <c r="C58" t="s">
        <v>11</v>
      </c>
      <c r="D58" t="s">
        <v>6</v>
      </c>
      <c r="E58" t="s">
        <v>9</v>
      </c>
      <c r="F58">
        <v>11664</v>
      </c>
      <c r="M58" s="1">
        <v>55</v>
      </c>
      <c r="N58" s="1">
        <v>833.19999999999982</v>
      </c>
      <c r="S58" s="1">
        <v>55</v>
      </c>
      <c r="T58" s="24">
        <v>5937</v>
      </c>
      <c r="U58" s="1">
        <v>-687.80000000000018</v>
      </c>
      <c r="V58" s="1">
        <v>-628.43000000000029</v>
      </c>
      <c r="W58" s="1">
        <v>-569.05999999999995</v>
      </c>
      <c r="X58" s="1">
        <v>-509.69000000000005</v>
      </c>
      <c r="Y58" s="1">
        <v>-450.31999999999971</v>
      </c>
      <c r="Z58" s="1">
        <v>-390.94999999999982</v>
      </c>
      <c r="AA58" s="1">
        <v>-331.57999999999993</v>
      </c>
      <c r="AB58" s="1">
        <v>-272.20999999999958</v>
      </c>
      <c r="AC58">
        <v>-212.83999999999969</v>
      </c>
      <c r="AD58" s="1">
        <v>-153.47000000000025</v>
      </c>
      <c r="AE58" s="1">
        <v>-94.100000000000364</v>
      </c>
    </row>
    <row r="59" spans="1:31" x14ac:dyDescent="0.3">
      <c r="A59" s="33">
        <v>44984</v>
      </c>
      <c r="B59" s="2" t="str">
        <f>VLOOKUP(C59,Store_Code!A$2:B$10,2,FALSE)</f>
        <v>Aberdeen</v>
      </c>
      <c r="C59" t="s">
        <v>11</v>
      </c>
      <c r="D59" t="s">
        <v>6</v>
      </c>
      <c r="E59" t="s">
        <v>9</v>
      </c>
      <c r="F59">
        <v>12044</v>
      </c>
      <c r="M59" s="1">
        <v>56</v>
      </c>
      <c r="N59" s="1">
        <v>1048.5999999999995</v>
      </c>
      <c r="S59" s="1">
        <v>56</v>
      </c>
      <c r="T59" s="24">
        <v>5938</v>
      </c>
      <c r="U59" s="1">
        <v>-687.20000000000027</v>
      </c>
      <c r="V59" s="1">
        <v>-627.82000000000016</v>
      </c>
      <c r="W59" s="1">
        <v>-568.44000000000005</v>
      </c>
      <c r="X59" s="1">
        <v>-509.05999999999995</v>
      </c>
      <c r="Y59" s="1">
        <v>-449.67999999999984</v>
      </c>
      <c r="Z59" s="1">
        <v>-390.29999999999973</v>
      </c>
      <c r="AA59" s="1">
        <v>-330.91999999999962</v>
      </c>
      <c r="AB59" s="1">
        <v>-271.53999999999996</v>
      </c>
      <c r="AC59">
        <v>-212.15999999999985</v>
      </c>
      <c r="AD59" s="1">
        <v>-152.78000000000065</v>
      </c>
      <c r="AE59" s="1">
        <v>-93.400000000000546</v>
      </c>
    </row>
    <row r="60" spans="1:31" x14ac:dyDescent="0.3">
      <c r="A60" s="33">
        <v>44985</v>
      </c>
      <c r="B60" s="2" t="str">
        <f>VLOOKUP(C60,Store_Code!A$2:B$10,2,FALSE)</f>
        <v>Aberdeen</v>
      </c>
      <c r="C60" t="s">
        <v>11</v>
      </c>
      <c r="D60" t="s">
        <v>6</v>
      </c>
      <c r="E60" t="s">
        <v>9</v>
      </c>
      <c r="F60">
        <v>11305</v>
      </c>
      <c r="M60" s="1">
        <v>57</v>
      </c>
      <c r="N60" s="1">
        <v>-646.40000000000009</v>
      </c>
      <c r="S60" s="1">
        <v>57</v>
      </c>
      <c r="T60" s="24">
        <v>5940</v>
      </c>
      <c r="U60" s="1">
        <v>-686</v>
      </c>
      <c r="V60" s="1">
        <v>-626.59999999999991</v>
      </c>
      <c r="W60" s="1">
        <v>-567.19999999999982</v>
      </c>
      <c r="X60" s="1">
        <v>-507.80000000000018</v>
      </c>
      <c r="Y60" s="1">
        <v>-448.40000000000009</v>
      </c>
      <c r="Z60" s="1">
        <v>-389</v>
      </c>
      <c r="AA60" s="1">
        <v>-329.59999999999991</v>
      </c>
      <c r="AB60" s="1">
        <v>-270.19999999999982</v>
      </c>
      <c r="AC60">
        <v>-210.79999999999973</v>
      </c>
      <c r="AD60" s="1">
        <v>-151.40000000000055</v>
      </c>
      <c r="AE60" s="1">
        <v>-92</v>
      </c>
    </row>
    <row r="61" spans="1:31" x14ac:dyDescent="0.3">
      <c r="A61" s="33">
        <v>44986</v>
      </c>
      <c r="B61" s="2"/>
      <c r="C61" t="s">
        <v>11</v>
      </c>
      <c r="D61" t="s">
        <v>6</v>
      </c>
      <c r="E61" t="s">
        <v>9</v>
      </c>
      <c r="F61">
        <v>12611</v>
      </c>
      <c r="M61" s="1">
        <v>58</v>
      </c>
      <c r="N61" s="1">
        <v>-283.40000000000009</v>
      </c>
      <c r="S61" s="1">
        <v>58</v>
      </c>
      <c r="T61" s="24">
        <v>5941</v>
      </c>
      <c r="U61" s="1">
        <v>-685.40000000000009</v>
      </c>
      <c r="V61" s="1">
        <v>-625.99000000000024</v>
      </c>
      <c r="W61" s="1">
        <v>-566.57999999999993</v>
      </c>
      <c r="X61" s="1">
        <v>-507.17000000000007</v>
      </c>
      <c r="Y61" s="1">
        <v>-447.75999999999976</v>
      </c>
      <c r="Z61" s="1">
        <v>-388.34999999999991</v>
      </c>
      <c r="AA61" s="1">
        <v>-328.9399999999996</v>
      </c>
      <c r="AB61" s="1">
        <v>-269.52999999999975</v>
      </c>
      <c r="AC61">
        <v>-210.11999999999989</v>
      </c>
      <c r="AD61" s="1">
        <v>-150.71000000000004</v>
      </c>
      <c r="AE61" s="1">
        <v>-91.300000000000182</v>
      </c>
    </row>
    <row r="62" spans="1:31" x14ac:dyDescent="0.3">
      <c r="A62" s="33">
        <v>44987</v>
      </c>
      <c r="B62" s="2"/>
      <c r="C62" t="s">
        <v>11</v>
      </c>
      <c r="D62" t="s">
        <v>6</v>
      </c>
      <c r="E62" t="s">
        <v>9</v>
      </c>
      <c r="F62">
        <v>11452</v>
      </c>
      <c r="M62" s="1">
        <v>59</v>
      </c>
      <c r="N62" s="1">
        <v>309.39999999999964</v>
      </c>
      <c r="S62" s="1">
        <v>59</v>
      </c>
      <c r="T62" s="24">
        <v>5942</v>
      </c>
      <c r="U62" s="1">
        <v>-684.80000000000018</v>
      </c>
      <c r="V62" s="1">
        <v>-625.38000000000011</v>
      </c>
      <c r="W62" s="1">
        <v>-565.96</v>
      </c>
      <c r="X62" s="1">
        <v>-506.53999999999996</v>
      </c>
      <c r="Y62" s="1">
        <v>-447.11999999999989</v>
      </c>
      <c r="Z62" s="1">
        <v>-387.69999999999982</v>
      </c>
      <c r="AA62" s="1">
        <v>-328.27999999999975</v>
      </c>
      <c r="AB62" s="1">
        <v>-268.85999999999967</v>
      </c>
      <c r="AC62">
        <v>-209.4399999999996</v>
      </c>
      <c r="AD62" s="1">
        <v>-150.02000000000044</v>
      </c>
      <c r="AE62" s="1">
        <v>-90.600000000000364</v>
      </c>
    </row>
    <row r="63" spans="1:31" x14ac:dyDescent="0.3">
      <c r="A63" s="33">
        <v>44988</v>
      </c>
      <c r="B63" s="2"/>
      <c r="C63" t="s">
        <v>11</v>
      </c>
      <c r="D63" t="s">
        <v>6</v>
      </c>
      <c r="E63" t="s">
        <v>9</v>
      </c>
      <c r="F63">
        <v>13635</v>
      </c>
      <c r="M63" s="1">
        <v>60</v>
      </c>
      <c r="N63" s="1">
        <v>544.59999999999945</v>
      </c>
      <c r="S63" s="1">
        <v>60</v>
      </c>
      <c r="T63" s="24">
        <v>5948</v>
      </c>
      <c r="U63" s="1">
        <v>-681.20000000000027</v>
      </c>
      <c r="V63" s="1">
        <v>-621.72000000000025</v>
      </c>
      <c r="W63" s="1">
        <v>-562.24000000000024</v>
      </c>
      <c r="X63" s="1">
        <v>-502.75999999999976</v>
      </c>
      <c r="Y63" s="1">
        <v>-443.27999999999975</v>
      </c>
      <c r="Z63" s="1">
        <v>-383.79999999999973</v>
      </c>
      <c r="AA63" s="1">
        <v>-324.31999999999971</v>
      </c>
      <c r="AB63" s="1">
        <v>-264.83999999999969</v>
      </c>
      <c r="AC63">
        <v>-205.35999999999967</v>
      </c>
      <c r="AD63" s="1">
        <v>-145.88000000000011</v>
      </c>
      <c r="AE63" s="1">
        <v>-86.400000000000546</v>
      </c>
    </row>
    <row r="64" spans="1:31" x14ac:dyDescent="0.3">
      <c r="A64" s="33">
        <v>44989</v>
      </c>
      <c r="B64" s="2"/>
      <c r="C64" t="s">
        <v>11</v>
      </c>
      <c r="D64" t="s">
        <v>6</v>
      </c>
      <c r="E64" t="s">
        <v>9</v>
      </c>
      <c r="F64">
        <v>13769</v>
      </c>
      <c r="M64" s="1">
        <v>61</v>
      </c>
      <c r="N64" s="1">
        <v>333.39999999999964</v>
      </c>
      <c r="S64" s="1">
        <v>61</v>
      </c>
      <c r="T64" s="24">
        <v>5951</v>
      </c>
      <c r="U64" s="1">
        <v>-679.40000000000009</v>
      </c>
      <c r="V64" s="1">
        <v>-619.88999999999987</v>
      </c>
      <c r="W64" s="1">
        <v>-560.38000000000011</v>
      </c>
      <c r="X64" s="1">
        <v>-500.86999999999989</v>
      </c>
      <c r="Y64" s="1">
        <v>-441.36000000000013</v>
      </c>
      <c r="Z64" s="1">
        <v>-381.84999999999991</v>
      </c>
      <c r="AA64" s="1">
        <v>-322.33999999999969</v>
      </c>
      <c r="AB64" s="1">
        <v>-262.82999999999993</v>
      </c>
      <c r="AC64">
        <v>-203.31999999999971</v>
      </c>
      <c r="AD64" s="1">
        <v>-143.8100000000004</v>
      </c>
      <c r="AE64" s="1">
        <v>-84.300000000000182</v>
      </c>
    </row>
    <row r="65" spans="1:31" x14ac:dyDescent="0.3">
      <c r="A65" s="33">
        <v>44990</v>
      </c>
      <c r="B65" s="2"/>
      <c r="C65" t="s">
        <v>11</v>
      </c>
      <c r="D65" t="s">
        <v>6</v>
      </c>
      <c r="E65" t="s">
        <v>9</v>
      </c>
      <c r="F65">
        <v>14514</v>
      </c>
      <c r="M65" s="1">
        <v>62</v>
      </c>
      <c r="N65" s="1">
        <v>-105.80000000000018</v>
      </c>
      <c r="S65" s="1">
        <v>62</v>
      </c>
      <c r="T65" s="24">
        <v>5953</v>
      </c>
      <c r="U65" s="1">
        <v>-678.20000000000027</v>
      </c>
      <c r="V65" s="1">
        <v>-618.67000000000007</v>
      </c>
      <c r="W65" s="1">
        <v>-559.13999999999987</v>
      </c>
      <c r="X65" s="1">
        <v>-499.61000000000013</v>
      </c>
      <c r="Y65" s="1">
        <v>-440.07999999999993</v>
      </c>
      <c r="Z65" s="1">
        <v>-380.54999999999973</v>
      </c>
      <c r="AA65" s="1">
        <v>-321.02</v>
      </c>
      <c r="AB65" s="1">
        <v>-261.48999999999978</v>
      </c>
      <c r="AC65">
        <v>-201.95999999999958</v>
      </c>
      <c r="AD65" s="1">
        <v>-142.43000000000029</v>
      </c>
      <c r="AE65" s="1">
        <v>-82.900000000000546</v>
      </c>
    </row>
    <row r="66" spans="1:31" x14ac:dyDescent="0.3">
      <c r="A66" s="33">
        <v>44991</v>
      </c>
      <c r="B66" s="2"/>
      <c r="C66" t="s">
        <v>11</v>
      </c>
      <c r="D66" t="s">
        <v>6</v>
      </c>
      <c r="E66" t="s">
        <v>9</v>
      </c>
      <c r="F66">
        <v>14255</v>
      </c>
      <c r="M66" s="1">
        <v>63</v>
      </c>
      <c r="N66" s="1">
        <v>427</v>
      </c>
      <c r="S66" s="1">
        <v>63</v>
      </c>
      <c r="T66" s="24">
        <v>5953</v>
      </c>
      <c r="U66" s="1">
        <v>-678.20000000000027</v>
      </c>
      <c r="V66" s="1">
        <v>-618.67000000000007</v>
      </c>
      <c r="W66" s="1">
        <v>-559.13999999999987</v>
      </c>
      <c r="X66" s="1">
        <v>-499.61000000000013</v>
      </c>
      <c r="Y66" s="1">
        <v>-440.07999999999993</v>
      </c>
      <c r="Z66" s="1">
        <v>-380.54999999999973</v>
      </c>
      <c r="AA66" s="1">
        <v>-321.02</v>
      </c>
      <c r="AB66" s="1">
        <v>-261.48999999999978</v>
      </c>
      <c r="AC66">
        <v>-201.95999999999958</v>
      </c>
      <c r="AD66" s="1">
        <v>-142.43000000000029</v>
      </c>
      <c r="AE66" s="1">
        <v>-82.900000000000546</v>
      </c>
    </row>
    <row r="67" spans="1:31" x14ac:dyDescent="0.3">
      <c r="A67" s="33">
        <v>44992</v>
      </c>
      <c r="B67" s="2"/>
      <c r="C67" t="s">
        <v>11</v>
      </c>
      <c r="D67" t="s">
        <v>6</v>
      </c>
      <c r="E67" t="s">
        <v>9</v>
      </c>
      <c r="F67">
        <v>14561</v>
      </c>
      <c r="M67" s="1">
        <v>64</v>
      </c>
      <c r="N67" s="1">
        <v>-773</v>
      </c>
      <c r="S67" s="1">
        <v>64</v>
      </c>
      <c r="T67" s="24">
        <v>5960</v>
      </c>
      <c r="U67" s="1">
        <v>-674</v>
      </c>
      <c r="V67" s="1">
        <v>-614.40000000000009</v>
      </c>
      <c r="W67" s="1">
        <v>-554.80000000000018</v>
      </c>
      <c r="X67" s="1">
        <v>-495.19999999999982</v>
      </c>
      <c r="Y67" s="1">
        <v>-435.59999999999991</v>
      </c>
      <c r="Z67" s="1">
        <v>-376</v>
      </c>
      <c r="AA67" s="1">
        <v>-316.39999999999964</v>
      </c>
      <c r="AB67" s="1">
        <v>-256.79999999999973</v>
      </c>
      <c r="AC67">
        <v>-197.19999999999982</v>
      </c>
      <c r="AD67" s="1">
        <v>-137.60000000000036</v>
      </c>
      <c r="AE67" s="1">
        <v>-78</v>
      </c>
    </row>
    <row r="68" spans="1:31" x14ac:dyDescent="0.3">
      <c r="A68" s="33">
        <v>44993</v>
      </c>
      <c r="B68" s="2"/>
      <c r="C68" t="s">
        <v>11</v>
      </c>
      <c r="D68" t="s">
        <v>6</v>
      </c>
      <c r="E68" t="s">
        <v>9</v>
      </c>
      <c r="F68">
        <v>13688</v>
      </c>
      <c r="M68" s="1">
        <v>65</v>
      </c>
      <c r="N68" s="1">
        <v>269.80000000000018</v>
      </c>
      <c r="S68" s="1">
        <v>65</v>
      </c>
      <c r="T68" s="24">
        <v>5964</v>
      </c>
      <c r="U68" s="1">
        <v>-671.59999999999991</v>
      </c>
      <c r="V68" s="1">
        <v>-611.96</v>
      </c>
      <c r="W68" s="1">
        <v>-552.32000000000016</v>
      </c>
      <c r="X68" s="1">
        <v>-492.67999999999984</v>
      </c>
      <c r="Y68" s="1">
        <v>-433.03999999999996</v>
      </c>
      <c r="Z68" s="1">
        <v>-373.40000000000009</v>
      </c>
      <c r="AA68" s="1">
        <v>-313.75999999999976</v>
      </c>
      <c r="AB68" s="1">
        <v>-254.11999999999989</v>
      </c>
      <c r="AC68">
        <v>-194.47999999999956</v>
      </c>
      <c r="AD68" s="1">
        <v>-134.84000000000015</v>
      </c>
      <c r="AE68" s="1">
        <v>-75.199999999999818</v>
      </c>
    </row>
    <row r="69" spans="1:31" x14ac:dyDescent="0.3">
      <c r="A69" s="33">
        <v>44994</v>
      </c>
      <c r="B69" s="2"/>
      <c r="C69" t="s">
        <v>11</v>
      </c>
      <c r="D69" t="s">
        <v>6</v>
      </c>
      <c r="E69" t="s">
        <v>9</v>
      </c>
      <c r="F69">
        <v>13465</v>
      </c>
      <c r="M69" s="1">
        <v>66</v>
      </c>
      <c r="N69" s="1">
        <v>1018</v>
      </c>
      <c r="S69" s="1">
        <v>66</v>
      </c>
      <c r="T69" s="24">
        <v>5972</v>
      </c>
      <c r="U69" s="1">
        <v>-666.80000000000018</v>
      </c>
      <c r="V69" s="1">
        <v>-607.07999999999993</v>
      </c>
      <c r="W69" s="1">
        <v>-547.36000000000013</v>
      </c>
      <c r="X69" s="1">
        <v>-487.63999999999987</v>
      </c>
      <c r="Y69" s="1">
        <v>-427.92000000000007</v>
      </c>
      <c r="Z69" s="1">
        <v>-368.19999999999982</v>
      </c>
      <c r="AA69" s="1">
        <v>-308.48</v>
      </c>
      <c r="AB69" s="1">
        <v>-248.75999999999976</v>
      </c>
      <c r="AC69">
        <v>-189.03999999999951</v>
      </c>
      <c r="AD69" s="1">
        <v>-129.32000000000062</v>
      </c>
      <c r="AE69" s="1">
        <v>-69.600000000000364</v>
      </c>
    </row>
    <row r="70" spans="1:31" x14ac:dyDescent="0.3">
      <c r="A70" s="33">
        <v>44995</v>
      </c>
      <c r="B70" s="2"/>
      <c r="C70" t="s">
        <v>11</v>
      </c>
      <c r="D70" t="s">
        <v>6</v>
      </c>
      <c r="E70" t="s">
        <v>9</v>
      </c>
      <c r="F70">
        <v>13591</v>
      </c>
      <c r="M70" s="1">
        <v>67</v>
      </c>
      <c r="N70" s="1">
        <v>13</v>
      </c>
      <c r="S70" s="1">
        <v>67</v>
      </c>
      <c r="T70" s="24">
        <v>5977</v>
      </c>
      <c r="U70" s="1">
        <v>-663.80000000000018</v>
      </c>
      <c r="V70" s="1">
        <v>-604.0300000000002</v>
      </c>
      <c r="W70" s="1">
        <v>-544.26000000000022</v>
      </c>
      <c r="X70" s="1">
        <v>-484.48999999999978</v>
      </c>
      <c r="Y70" s="1">
        <v>-424.7199999999998</v>
      </c>
      <c r="Z70" s="1">
        <v>-364.94999999999982</v>
      </c>
      <c r="AA70" s="1">
        <v>-305.17999999999984</v>
      </c>
      <c r="AB70" s="1">
        <v>-245.40999999999985</v>
      </c>
      <c r="AC70">
        <v>-185.63999999999987</v>
      </c>
      <c r="AD70" s="1">
        <v>-125.86999999999989</v>
      </c>
      <c r="AE70" s="1">
        <v>-66.100000000000364</v>
      </c>
    </row>
    <row r="71" spans="1:31" x14ac:dyDescent="0.3">
      <c r="A71" s="33">
        <v>44996</v>
      </c>
      <c r="B71" s="2"/>
      <c r="C71" t="s">
        <v>11</v>
      </c>
      <c r="D71" t="s">
        <v>6</v>
      </c>
      <c r="E71" t="s">
        <v>9</v>
      </c>
      <c r="F71">
        <v>13991</v>
      </c>
      <c r="M71" s="1">
        <v>68</v>
      </c>
      <c r="N71" s="1">
        <v>148.59999999999945</v>
      </c>
      <c r="S71" s="1">
        <v>68</v>
      </c>
      <c r="T71" s="24">
        <v>5977</v>
      </c>
      <c r="U71" s="1">
        <v>-663.80000000000018</v>
      </c>
      <c r="V71" s="1">
        <v>-604.0300000000002</v>
      </c>
      <c r="W71" s="1">
        <v>-544.26000000000022</v>
      </c>
      <c r="X71" s="1">
        <v>-484.48999999999978</v>
      </c>
      <c r="Y71" s="1">
        <v>-424.7199999999998</v>
      </c>
      <c r="Z71" s="1">
        <v>-364.94999999999982</v>
      </c>
      <c r="AA71" s="1">
        <v>-305.17999999999984</v>
      </c>
      <c r="AB71" s="1">
        <v>-245.40999999999985</v>
      </c>
      <c r="AC71">
        <v>-185.63999999999987</v>
      </c>
      <c r="AD71" s="1">
        <v>-125.86999999999989</v>
      </c>
      <c r="AE71" s="1">
        <v>-66.100000000000364</v>
      </c>
    </row>
    <row r="72" spans="1:31" x14ac:dyDescent="0.3">
      <c r="A72" s="33">
        <v>44997</v>
      </c>
      <c r="B72" s="2"/>
      <c r="C72" t="s">
        <v>11</v>
      </c>
      <c r="D72" t="s">
        <v>6</v>
      </c>
      <c r="E72" t="s">
        <v>9</v>
      </c>
      <c r="F72">
        <v>14364</v>
      </c>
      <c r="M72" s="1">
        <v>69</v>
      </c>
      <c r="N72" s="1">
        <v>-230.60000000000036</v>
      </c>
      <c r="S72" s="1">
        <v>69</v>
      </c>
      <c r="T72" s="24">
        <v>5980</v>
      </c>
      <c r="U72" s="1">
        <v>-662</v>
      </c>
      <c r="V72" s="1">
        <v>-602.20000000000027</v>
      </c>
      <c r="W72" s="1">
        <v>-542.40000000000009</v>
      </c>
      <c r="X72" s="1">
        <v>-482.59999999999991</v>
      </c>
      <c r="Y72" s="1">
        <v>-422.79999999999973</v>
      </c>
      <c r="Z72" s="1">
        <v>-363</v>
      </c>
      <c r="AA72" s="1">
        <v>-303.19999999999982</v>
      </c>
      <c r="AB72" s="1">
        <v>-243.39999999999964</v>
      </c>
      <c r="AC72">
        <v>-183.59999999999991</v>
      </c>
      <c r="AD72" s="1">
        <v>-123.80000000000018</v>
      </c>
      <c r="AE72" s="1">
        <v>-64</v>
      </c>
    </row>
    <row r="73" spans="1:31" x14ac:dyDescent="0.3">
      <c r="A73" s="33">
        <v>44998</v>
      </c>
      <c r="B73" s="2"/>
      <c r="C73" t="s">
        <v>11</v>
      </c>
      <c r="D73" t="s">
        <v>6</v>
      </c>
      <c r="E73" t="s">
        <v>9</v>
      </c>
      <c r="F73">
        <v>13509</v>
      </c>
      <c r="M73" s="1">
        <v>70</v>
      </c>
      <c r="N73" s="1">
        <v>941.19999999999982</v>
      </c>
      <c r="S73" s="1">
        <v>70</v>
      </c>
      <c r="T73" s="24">
        <v>5981</v>
      </c>
      <c r="U73" s="1">
        <v>-661.40000000000009</v>
      </c>
      <c r="V73" s="1">
        <v>-601.59000000000015</v>
      </c>
      <c r="W73" s="1">
        <v>-541.7800000000002</v>
      </c>
      <c r="X73" s="1">
        <v>-481.9699999999998</v>
      </c>
      <c r="Y73" s="1">
        <v>-422.15999999999985</v>
      </c>
      <c r="Z73" s="1">
        <v>-362.34999999999991</v>
      </c>
      <c r="AA73" s="1">
        <v>-302.53999999999996</v>
      </c>
      <c r="AB73" s="1">
        <v>-242.72999999999956</v>
      </c>
      <c r="AC73">
        <v>-182.91999999999962</v>
      </c>
      <c r="AD73" s="1">
        <v>-123.11000000000058</v>
      </c>
      <c r="AE73" s="1">
        <v>-63.300000000000182</v>
      </c>
    </row>
    <row r="74" spans="1:31" x14ac:dyDescent="0.3">
      <c r="A74" s="33">
        <v>44999</v>
      </c>
      <c r="B74" s="2"/>
      <c r="C74" t="s">
        <v>11</v>
      </c>
      <c r="D74" t="s">
        <v>6</v>
      </c>
      <c r="E74" t="s">
        <v>9</v>
      </c>
      <c r="F74">
        <v>13545</v>
      </c>
      <c r="M74" s="1">
        <v>71</v>
      </c>
      <c r="N74" s="1">
        <v>-473.60000000000036</v>
      </c>
      <c r="S74" s="1">
        <v>71</v>
      </c>
      <c r="T74" s="24">
        <v>5985</v>
      </c>
      <c r="U74" s="1">
        <v>-659</v>
      </c>
      <c r="V74" s="1">
        <v>-599.15000000000009</v>
      </c>
      <c r="W74" s="1">
        <v>-539.30000000000018</v>
      </c>
      <c r="X74" s="1">
        <v>-479.44999999999982</v>
      </c>
      <c r="Y74" s="1">
        <v>-419.59999999999991</v>
      </c>
      <c r="Z74" s="1">
        <v>-359.75</v>
      </c>
      <c r="AA74" s="1">
        <v>-299.89999999999964</v>
      </c>
      <c r="AB74" s="1">
        <v>-240.04999999999973</v>
      </c>
      <c r="AC74">
        <v>-180.19999999999982</v>
      </c>
      <c r="AD74" s="1">
        <v>-120.35000000000036</v>
      </c>
      <c r="AE74" s="1">
        <v>-60.5</v>
      </c>
    </row>
    <row r="75" spans="1:31" x14ac:dyDescent="0.3">
      <c r="A75" s="33">
        <v>45000</v>
      </c>
      <c r="B75" s="2"/>
      <c r="C75" t="s">
        <v>11</v>
      </c>
      <c r="D75" t="s">
        <v>6</v>
      </c>
      <c r="E75" t="s">
        <v>9</v>
      </c>
      <c r="F75">
        <v>13836</v>
      </c>
      <c r="M75" s="1">
        <v>72</v>
      </c>
      <c r="N75" s="1">
        <v>443.80000000000018</v>
      </c>
      <c r="S75" s="1">
        <v>72</v>
      </c>
      <c r="T75" s="24">
        <v>5988</v>
      </c>
      <c r="U75" s="1">
        <v>-657.20000000000027</v>
      </c>
      <c r="V75" s="1">
        <v>-597.32000000000016</v>
      </c>
      <c r="W75" s="1">
        <v>-537.44000000000005</v>
      </c>
      <c r="X75" s="1">
        <v>-477.55999999999995</v>
      </c>
      <c r="Y75" s="1">
        <v>-417.67999999999984</v>
      </c>
      <c r="Z75" s="1">
        <v>-357.79999999999973</v>
      </c>
      <c r="AA75" s="1">
        <v>-297.91999999999962</v>
      </c>
      <c r="AB75" s="1">
        <v>-238.03999999999996</v>
      </c>
      <c r="AC75">
        <v>-178.15999999999985</v>
      </c>
      <c r="AD75" s="1">
        <v>-118.28000000000065</v>
      </c>
      <c r="AE75" s="1">
        <v>-58.400000000000546</v>
      </c>
    </row>
    <row r="76" spans="1:31" x14ac:dyDescent="0.3">
      <c r="A76" s="33">
        <v>45001</v>
      </c>
      <c r="B76" s="2"/>
      <c r="C76" t="s">
        <v>11</v>
      </c>
      <c r="D76" t="s">
        <v>6</v>
      </c>
      <c r="E76" t="s">
        <v>9</v>
      </c>
      <c r="F76">
        <v>13687</v>
      </c>
      <c r="M76" s="1">
        <v>73</v>
      </c>
      <c r="N76" s="1">
        <v>915.39999999999964</v>
      </c>
      <c r="S76" s="1">
        <v>73</v>
      </c>
      <c r="T76" s="24">
        <v>5990</v>
      </c>
      <c r="U76" s="1">
        <v>-656</v>
      </c>
      <c r="V76" s="1">
        <v>-596.09999999999991</v>
      </c>
      <c r="W76" s="1">
        <v>-536.19999999999982</v>
      </c>
      <c r="X76" s="1">
        <v>-476.30000000000018</v>
      </c>
      <c r="Y76" s="1">
        <v>-416.40000000000009</v>
      </c>
      <c r="Z76" s="1">
        <v>-356.5</v>
      </c>
      <c r="AA76" s="1">
        <v>-296.59999999999991</v>
      </c>
      <c r="AB76" s="1">
        <v>-236.69999999999982</v>
      </c>
      <c r="AC76">
        <v>-176.79999999999973</v>
      </c>
      <c r="AD76" s="1">
        <v>-116.90000000000055</v>
      </c>
      <c r="AE76" s="1">
        <v>-57</v>
      </c>
    </row>
    <row r="77" spans="1:31" x14ac:dyDescent="0.3">
      <c r="A77" s="33">
        <v>45002</v>
      </c>
      <c r="B77" s="2"/>
      <c r="C77" t="s">
        <v>11</v>
      </c>
      <c r="D77" t="s">
        <v>6</v>
      </c>
      <c r="E77" t="s">
        <v>7</v>
      </c>
      <c r="F77">
        <v>12784</v>
      </c>
      <c r="M77" s="1">
        <v>74</v>
      </c>
      <c r="N77" s="1">
        <v>817</v>
      </c>
      <c r="S77" s="1">
        <v>74</v>
      </c>
      <c r="T77" s="24">
        <v>5999</v>
      </c>
      <c r="U77" s="1">
        <v>-650.59999999999991</v>
      </c>
      <c r="V77" s="1">
        <v>-590.61000000000013</v>
      </c>
      <c r="W77" s="1">
        <v>-530.61999999999989</v>
      </c>
      <c r="X77" s="1">
        <v>-470.63000000000011</v>
      </c>
      <c r="Y77" s="1">
        <v>-410.63999999999987</v>
      </c>
      <c r="Z77" s="1">
        <v>-350.65000000000009</v>
      </c>
      <c r="AA77" s="1">
        <v>-290.65999999999985</v>
      </c>
      <c r="AB77" s="1">
        <v>-230.66999999999962</v>
      </c>
      <c r="AC77">
        <v>-170.67999999999984</v>
      </c>
      <c r="AD77" s="1">
        <v>-110.69000000000051</v>
      </c>
      <c r="AE77" s="1">
        <v>-50.699999999999818</v>
      </c>
    </row>
    <row r="78" spans="1:31" x14ac:dyDescent="0.3">
      <c r="A78" s="33">
        <v>45003</v>
      </c>
      <c r="B78" s="2"/>
      <c r="C78" t="s">
        <v>11</v>
      </c>
      <c r="D78" t="s">
        <v>6</v>
      </c>
      <c r="E78" t="s">
        <v>7</v>
      </c>
      <c r="F78">
        <v>13158</v>
      </c>
      <c r="M78" s="1">
        <v>75</v>
      </c>
      <c r="N78" s="1">
        <v>677.19999999999982</v>
      </c>
      <c r="S78" s="1">
        <v>75</v>
      </c>
      <c r="T78" s="24">
        <v>6003</v>
      </c>
      <c r="U78" s="1">
        <v>-648.20000000000027</v>
      </c>
      <c r="V78" s="1">
        <v>-588.17000000000007</v>
      </c>
      <c r="W78" s="1">
        <v>-528.13999999999987</v>
      </c>
      <c r="X78" s="1">
        <v>-468.11000000000013</v>
      </c>
      <c r="Y78" s="1">
        <v>-408.07999999999993</v>
      </c>
      <c r="Z78" s="1">
        <v>-348.04999999999973</v>
      </c>
      <c r="AA78" s="1">
        <v>-288.02</v>
      </c>
      <c r="AB78" s="1">
        <v>-227.98999999999978</v>
      </c>
      <c r="AC78">
        <v>-167.95999999999958</v>
      </c>
      <c r="AD78" s="1">
        <v>-107.93000000000029</v>
      </c>
      <c r="AE78" s="1">
        <v>-47.900000000000546</v>
      </c>
    </row>
    <row r="79" spans="1:31" x14ac:dyDescent="0.3">
      <c r="A79" s="33">
        <v>45004</v>
      </c>
      <c r="B79" s="2"/>
      <c r="C79" t="s">
        <v>11</v>
      </c>
      <c r="D79" t="s">
        <v>6</v>
      </c>
      <c r="E79" t="s">
        <v>7</v>
      </c>
      <c r="F79">
        <v>13819</v>
      </c>
      <c r="M79" s="1">
        <v>76</v>
      </c>
      <c r="N79" s="1">
        <v>1041.3999999999996</v>
      </c>
      <c r="S79" s="1">
        <v>76</v>
      </c>
      <c r="T79" s="24">
        <v>6005</v>
      </c>
      <c r="U79" s="1">
        <v>-647</v>
      </c>
      <c r="V79" s="1">
        <v>-586.95000000000027</v>
      </c>
      <c r="W79" s="1">
        <v>-526.90000000000009</v>
      </c>
      <c r="X79" s="1">
        <v>-466.84999999999991</v>
      </c>
      <c r="Y79" s="1">
        <v>-406.79999999999973</v>
      </c>
      <c r="Z79" s="1">
        <v>-346.75</v>
      </c>
      <c r="AA79" s="1">
        <v>-286.69999999999982</v>
      </c>
      <c r="AB79" s="1">
        <v>-226.64999999999964</v>
      </c>
      <c r="AC79">
        <v>-166.59999999999991</v>
      </c>
      <c r="AD79" s="1">
        <v>-106.55000000000018</v>
      </c>
      <c r="AE79" s="1">
        <v>-46.5</v>
      </c>
    </row>
    <row r="80" spans="1:31" x14ac:dyDescent="0.3">
      <c r="A80" s="33">
        <v>45005</v>
      </c>
      <c r="B80" s="2"/>
      <c r="C80" t="s">
        <v>11</v>
      </c>
      <c r="D80" t="s">
        <v>6</v>
      </c>
      <c r="E80" t="s">
        <v>7</v>
      </c>
      <c r="F80">
        <v>13767</v>
      </c>
      <c r="M80" s="1">
        <v>77</v>
      </c>
      <c r="N80" s="1">
        <v>-540.20000000000027</v>
      </c>
      <c r="S80" s="1">
        <v>77</v>
      </c>
      <c r="T80" s="24">
        <v>6016</v>
      </c>
      <c r="U80" s="1">
        <v>-640.40000000000009</v>
      </c>
      <c r="V80" s="1">
        <v>-580.24000000000024</v>
      </c>
      <c r="W80" s="1">
        <v>-520.07999999999993</v>
      </c>
      <c r="X80" s="1">
        <v>-459.92000000000007</v>
      </c>
      <c r="Y80" s="1">
        <v>-399.75999999999976</v>
      </c>
      <c r="Z80" s="1">
        <v>-339.59999999999991</v>
      </c>
      <c r="AA80" s="1">
        <v>-279.4399999999996</v>
      </c>
      <c r="AB80" s="1">
        <v>-219.27999999999975</v>
      </c>
      <c r="AC80">
        <v>-159.11999999999989</v>
      </c>
      <c r="AD80" s="1">
        <v>-98.960000000000036</v>
      </c>
      <c r="AE80" s="1">
        <v>-38.800000000000182</v>
      </c>
    </row>
    <row r="81" spans="1:31" x14ac:dyDescent="0.3">
      <c r="A81" s="33">
        <v>45006</v>
      </c>
      <c r="B81" s="2"/>
      <c r="C81" t="s">
        <v>11</v>
      </c>
      <c r="D81" t="s">
        <v>6</v>
      </c>
      <c r="E81" t="s">
        <v>7</v>
      </c>
      <c r="F81">
        <v>14377</v>
      </c>
      <c r="M81" s="1">
        <v>78</v>
      </c>
      <c r="N81" s="1">
        <v>133</v>
      </c>
      <c r="S81" s="1">
        <v>78</v>
      </c>
      <c r="T81" s="24">
        <v>6020</v>
      </c>
      <c r="U81" s="1">
        <v>-638</v>
      </c>
      <c r="V81" s="1">
        <v>-577.80000000000018</v>
      </c>
      <c r="W81" s="1">
        <v>-517.59999999999991</v>
      </c>
      <c r="X81" s="1">
        <v>-457.40000000000009</v>
      </c>
      <c r="Y81" s="1">
        <v>-397.19999999999982</v>
      </c>
      <c r="Z81" s="1">
        <v>-337</v>
      </c>
      <c r="AA81" s="1">
        <v>-276.79999999999973</v>
      </c>
      <c r="AB81" s="1">
        <v>-216.59999999999991</v>
      </c>
      <c r="AC81">
        <v>-156.39999999999964</v>
      </c>
      <c r="AD81" s="1">
        <v>-96.200000000000728</v>
      </c>
      <c r="AE81" s="1">
        <v>-36</v>
      </c>
    </row>
    <row r="82" spans="1:31" x14ac:dyDescent="0.3">
      <c r="A82" s="33">
        <v>45007</v>
      </c>
      <c r="B82" s="2"/>
      <c r="C82" t="s">
        <v>11</v>
      </c>
      <c r="D82" t="s">
        <v>6</v>
      </c>
      <c r="E82" t="s">
        <v>7</v>
      </c>
      <c r="F82">
        <v>13325</v>
      </c>
      <c r="M82" s="1">
        <v>79</v>
      </c>
      <c r="N82" s="1">
        <v>-677.59999999999991</v>
      </c>
      <c r="S82" s="1">
        <v>79</v>
      </c>
      <c r="T82" s="24">
        <v>6023</v>
      </c>
      <c r="U82" s="1">
        <v>-636.20000000000027</v>
      </c>
      <c r="V82" s="1">
        <v>-575.97000000000025</v>
      </c>
      <c r="W82" s="1">
        <v>-515.74000000000024</v>
      </c>
      <c r="X82" s="1">
        <v>-455.50999999999976</v>
      </c>
      <c r="Y82" s="1">
        <v>-395.27999999999975</v>
      </c>
      <c r="Z82" s="1">
        <v>-335.04999999999973</v>
      </c>
      <c r="AA82" s="1">
        <v>-274.81999999999971</v>
      </c>
      <c r="AB82" s="1">
        <v>-214.58999999999969</v>
      </c>
      <c r="AC82">
        <v>-154.35999999999967</v>
      </c>
      <c r="AD82" s="1">
        <v>-94.130000000000109</v>
      </c>
      <c r="AE82" s="1">
        <v>-33.900000000000546</v>
      </c>
    </row>
    <row r="83" spans="1:31" x14ac:dyDescent="0.3">
      <c r="A83" s="33">
        <v>45008</v>
      </c>
      <c r="B83" s="2"/>
      <c r="C83" t="s">
        <v>11</v>
      </c>
      <c r="D83" t="s">
        <v>6</v>
      </c>
      <c r="E83" t="s">
        <v>7</v>
      </c>
      <c r="F83">
        <v>14676</v>
      </c>
      <c r="M83" s="1">
        <v>80</v>
      </c>
      <c r="N83" s="1">
        <v>-314.60000000000036</v>
      </c>
      <c r="S83" s="1">
        <v>80</v>
      </c>
      <c r="T83" s="24">
        <v>6024</v>
      </c>
      <c r="U83" s="1">
        <v>-635.59999999999991</v>
      </c>
      <c r="V83" s="1">
        <v>-575.36000000000013</v>
      </c>
      <c r="W83" s="1">
        <v>-515.11999999999989</v>
      </c>
      <c r="X83" s="1">
        <v>-454.88000000000011</v>
      </c>
      <c r="Y83" s="1">
        <v>-394.63999999999987</v>
      </c>
      <c r="Z83" s="1">
        <v>-334.40000000000009</v>
      </c>
      <c r="AA83" s="1">
        <v>-274.15999999999985</v>
      </c>
      <c r="AB83" s="1">
        <v>-213.91999999999962</v>
      </c>
      <c r="AC83">
        <v>-153.67999999999938</v>
      </c>
      <c r="AD83" s="1">
        <v>-93.440000000000509</v>
      </c>
      <c r="AE83" s="1">
        <v>-33.199999999999818</v>
      </c>
    </row>
    <row r="84" spans="1:31" x14ac:dyDescent="0.3">
      <c r="A84" s="33">
        <v>45009</v>
      </c>
      <c r="B84" s="2"/>
      <c r="C84" t="s">
        <v>11</v>
      </c>
      <c r="D84" t="s">
        <v>6</v>
      </c>
      <c r="E84" t="s">
        <v>7</v>
      </c>
      <c r="F84">
        <v>13638</v>
      </c>
      <c r="M84" s="1">
        <v>81</v>
      </c>
      <c r="N84" s="1">
        <v>-304.40000000000009</v>
      </c>
      <c r="S84" s="1">
        <v>81</v>
      </c>
      <c r="T84" s="24">
        <v>6030</v>
      </c>
      <c r="U84" s="1">
        <v>-632</v>
      </c>
      <c r="V84" s="1">
        <v>-571.70000000000027</v>
      </c>
      <c r="W84" s="1">
        <v>-511.40000000000009</v>
      </c>
      <c r="X84" s="1">
        <v>-451.09999999999991</v>
      </c>
      <c r="Y84" s="1">
        <v>-390.79999999999973</v>
      </c>
      <c r="Z84" s="1">
        <v>-330.5</v>
      </c>
      <c r="AA84" s="1">
        <v>-270.19999999999982</v>
      </c>
      <c r="AB84" s="1">
        <v>-209.89999999999964</v>
      </c>
      <c r="AC84">
        <v>-149.59999999999945</v>
      </c>
      <c r="AD84" s="1">
        <v>-89.300000000000182</v>
      </c>
      <c r="AE84" s="1">
        <v>-29</v>
      </c>
    </row>
    <row r="85" spans="1:31" x14ac:dyDescent="0.3">
      <c r="A85" s="33">
        <v>45010</v>
      </c>
      <c r="B85" s="2"/>
      <c r="C85" t="s">
        <v>11</v>
      </c>
      <c r="D85" t="s">
        <v>6</v>
      </c>
      <c r="E85" t="s">
        <v>7</v>
      </c>
      <c r="F85">
        <v>14421</v>
      </c>
      <c r="M85" s="1">
        <v>82</v>
      </c>
      <c r="N85" s="1">
        <v>598</v>
      </c>
      <c r="S85" s="1">
        <v>82</v>
      </c>
      <c r="T85" s="24">
        <v>6031</v>
      </c>
      <c r="U85" s="1">
        <v>-631.40000000000009</v>
      </c>
      <c r="V85" s="1">
        <v>-571.09000000000015</v>
      </c>
      <c r="W85" s="1">
        <v>-510.7800000000002</v>
      </c>
      <c r="X85" s="1">
        <v>-450.4699999999998</v>
      </c>
      <c r="Y85" s="1">
        <v>-390.15999999999985</v>
      </c>
      <c r="Z85" s="1">
        <v>-329.84999999999991</v>
      </c>
      <c r="AA85" s="1">
        <v>-269.53999999999996</v>
      </c>
      <c r="AB85" s="1">
        <v>-209.22999999999956</v>
      </c>
      <c r="AC85">
        <v>-148.92000000000007</v>
      </c>
      <c r="AD85" s="1">
        <v>-88.610000000000582</v>
      </c>
      <c r="AE85" s="1">
        <v>-28.300000000000182</v>
      </c>
    </row>
    <row r="86" spans="1:31" x14ac:dyDescent="0.3">
      <c r="A86" s="33">
        <v>45011</v>
      </c>
      <c r="B86" s="2"/>
      <c r="C86" t="s">
        <v>11</v>
      </c>
      <c r="D86" t="s">
        <v>6</v>
      </c>
      <c r="E86" t="s">
        <v>7</v>
      </c>
      <c r="F86">
        <v>12657</v>
      </c>
      <c r="M86" s="1">
        <v>83</v>
      </c>
      <c r="N86" s="1">
        <v>325</v>
      </c>
      <c r="S86" s="1">
        <v>83</v>
      </c>
      <c r="T86" s="24">
        <v>6033</v>
      </c>
      <c r="U86" s="1">
        <v>-630.20000000000027</v>
      </c>
      <c r="V86" s="1">
        <v>-569.86999999999989</v>
      </c>
      <c r="W86" s="1">
        <v>-509.53999999999996</v>
      </c>
      <c r="X86" s="1">
        <v>-449.21000000000004</v>
      </c>
      <c r="Y86" s="1">
        <v>-388.88000000000011</v>
      </c>
      <c r="Z86" s="1">
        <v>-328.54999999999973</v>
      </c>
      <c r="AA86" s="1">
        <v>-268.2199999999998</v>
      </c>
      <c r="AB86" s="1">
        <v>-207.88999999999987</v>
      </c>
      <c r="AC86">
        <v>-147.55999999999949</v>
      </c>
      <c r="AD86" s="1">
        <v>-87.230000000000473</v>
      </c>
      <c r="AE86" s="1">
        <v>-26.900000000000546</v>
      </c>
    </row>
    <row r="87" spans="1:31" x14ac:dyDescent="0.3">
      <c r="A87" s="33">
        <v>45012</v>
      </c>
      <c r="B87" s="2"/>
      <c r="C87" t="s">
        <v>11</v>
      </c>
      <c r="D87" t="s">
        <v>6</v>
      </c>
      <c r="E87" t="s">
        <v>7</v>
      </c>
      <c r="F87">
        <v>14635</v>
      </c>
      <c r="M87" s="1">
        <v>84</v>
      </c>
      <c r="N87" s="1">
        <v>-750.80000000000018</v>
      </c>
      <c r="S87" s="1">
        <v>84</v>
      </c>
      <c r="T87" s="24">
        <v>6035</v>
      </c>
      <c r="U87" s="1">
        <v>-629</v>
      </c>
      <c r="V87" s="1">
        <v>-568.65000000000009</v>
      </c>
      <c r="W87" s="1">
        <v>-508.30000000000018</v>
      </c>
      <c r="X87" s="1">
        <v>-447.94999999999982</v>
      </c>
      <c r="Y87" s="1">
        <v>-387.59999999999991</v>
      </c>
      <c r="Z87" s="1">
        <v>-327.25</v>
      </c>
      <c r="AA87" s="1">
        <v>-266.89999999999964</v>
      </c>
      <c r="AB87" s="1">
        <v>-206.54999999999973</v>
      </c>
      <c r="AC87">
        <v>-146.19999999999982</v>
      </c>
      <c r="AD87" s="1">
        <v>-85.850000000000364</v>
      </c>
      <c r="AE87" s="1">
        <v>-25.5</v>
      </c>
    </row>
    <row r="88" spans="1:31" x14ac:dyDescent="0.3">
      <c r="A88" s="33">
        <v>45013</v>
      </c>
      <c r="B88" s="2"/>
      <c r="C88" t="s">
        <v>11</v>
      </c>
      <c r="D88" t="s">
        <v>6</v>
      </c>
      <c r="E88" t="s">
        <v>7</v>
      </c>
      <c r="F88">
        <v>13688</v>
      </c>
      <c r="M88" s="1">
        <v>85</v>
      </c>
      <c r="N88" s="1">
        <v>-498.20000000000027</v>
      </c>
      <c r="S88" s="1">
        <v>85</v>
      </c>
      <c r="T88" s="24">
        <v>6046</v>
      </c>
      <c r="U88" s="1">
        <v>-622.40000000000009</v>
      </c>
      <c r="V88" s="1">
        <v>-561.94000000000005</v>
      </c>
      <c r="W88" s="1">
        <v>-501.48</v>
      </c>
      <c r="X88" s="1">
        <v>-441.02</v>
      </c>
      <c r="Y88" s="1">
        <v>-380.55999999999995</v>
      </c>
      <c r="Z88" s="1">
        <v>-320.09999999999991</v>
      </c>
      <c r="AA88" s="1">
        <v>-259.63999999999987</v>
      </c>
      <c r="AB88" s="1">
        <v>-199.17999999999984</v>
      </c>
      <c r="AC88">
        <v>-138.71999999999935</v>
      </c>
      <c r="AD88" s="1">
        <v>-78.260000000000218</v>
      </c>
      <c r="AE88" s="1">
        <v>-17.800000000000182</v>
      </c>
    </row>
    <row r="89" spans="1:31" x14ac:dyDescent="0.3">
      <c r="A89" s="33">
        <v>45014</v>
      </c>
      <c r="B89" s="2"/>
      <c r="C89" t="s">
        <v>11</v>
      </c>
      <c r="D89" t="s">
        <v>6</v>
      </c>
      <c r="E89" t="s">
        <v>7</v>
      </c>
      <c r="F89">
        <v>14186</v>
      </c>
      <c r="M89" s="1">
        <v>86</v>
      </c>
      <c r="N89" s="1">
        <v>442</v>
      </c>
      <c r="S89" s="1">
        <v>86</v>
      </c>
      <c r="T89" s="24">
        <v>6048</v>
      </c>
      <c r="U89" s="1">
        <v>-621.20000000000027</v>
      </c>
      <c r="V89" s="1">
        <v>-560.72000000000025</v>
      </c>
      <c r="W89" s="1">
        <v>-500.24000000000024</v>
      </c>
      <c r="X89" s="1">
        <v>-439.75999999999976</v>
      </c>
      <c r="Y89" s="1">
        <v>-379.27999999999975</v>
      </c>
      <c r="Z89" s="1">
        <v>-318.79999999999973</v>
      </c>
      <c r="AA89" s="1">
        <v>-258.31999999999971</v>
      </c>
      <c r="AB89" s="1">
        <v>-197.83999999999969</v>
      </c>
      <c r="AC89">
        <v>-137.35999999999967</v>
      </c>
      <c r="AD89" s="1">
        <v>-76.880000000000109</v>
      </c>
      <c r="AE89" s="1">
        <v>-16.400000000000546</v>
      </c>
    </row>
    <row r="90" spans="1:31" x14ac:dyDescent="0.3">
      <c r="A90" s="33">
        <v>45015</v>
      </c>
      <c r="B90" s="2"/>
      <c r="C90" t="s">
        <v>11</v>
      </c>
      <c r="D90" t="s">
        <v>6</v>
      </c>
      <c r="E90" t="s">
        <v>7</v>
      </c>
      <c r="F90">
        <v>14685</v>
      </c>
      <c r="M90" s="1">
        <v>87</v>
      </c>
      <c r="N90" s="1">
        <v>-569</v>
      </c>
      <c r="S90" s="1">
        <v>87</v>
      </c>
      <c r="T90" s="24">
        <v>6050</v>
      </c>
      <c r="U90" s="1">
        <v>-620</v>
      </c>
      <c r="V90" s="1">
        <v>-559.5</v>
      </c>
      <c r="W90" s="1">
        <v>-499</v>
      </c>
      <c r="X90" s="1">
        <v>-438.5</v>
      </c>
      <c r="Y90" s="1">
        <v>-378</v>
      </c>
      <c r="Z90" s="1">
        <v>-317.5</v>
      </c>
      <c r="AA90" s="1">
        <v>-257</v>
      </c>
      <c r="AB90" s="1">
        <v>-196.49999999999955</v>
      </c>
      <c r="AC90">
        <v>-136</v>
      </c>
      <c r="AD90" s="1">
        <v>-75.5</v>
      </c>
      <c r="AE90" s="1">
        <v>-15</v>
      </c>
    </row>
    <row r="91" spans="1:31" x14ac:dyDescent="0.3">
      <c r="A91" s="33">
        <v>45016</v>
      </c>
      <c r="B91" s="2"/>
      <c r="C91" t="s">
        <v>11</v>
      </c>
      <c r="D91" t="s">
        <v>6</v>
      </c>
      <c r="E91" t="s">
        <v>7</v>
      </c>
      <c r="F91" s="36">
        <v>12353</v>
      </c>
      <c r="G91" s="36"/>
      <c r="H91" s="36"/>
      <c r="M91" s="1">
        <v>88</v>
      </c>
      <c r="N91" s="1">
        <v>-388.40000000000009</v>
      </c>
      <c r="S91" s="1">
        <v>88</v>
      </c>
      <c r="T91" s="24">
        <v>6050</v>
      </c>
      <c r="U91" s="1">
        <v>-620</v>
      </c>
      <c r="V91" s="1">
        <v>-559.5</v>
      </c>
      <c r="W91" s="1">
        <v>-499</v>
      </c>
      <c r="X91" s="1">
        <v>-438.5</v>
      </c>
      <c r="Y91" s="1">
        <v>-378</v>
      </c>
      <c r="Z91" s="1">
        <v>-317.5</v>
      </c>
      <c r="AA91" s="1">
        <v>-257</v>
      </c>
      <c r="AB91" s="1">
        <v>-196.49999999999955</v>
      </c>
      <c r="AC91">
        <v>-136</v>
      </c>
      <c r="AD91" s="1">
        <v>-75.5</v>
      </c>
      <c r="AE91" s="1">
        <v>-15</v>
      </c>
    </row>
    <row r="92" spans="1:31" x14ac:dyDescent="0.3">
      <c r="A92" s="33">
        <v>44927</v>
      </c>
      <c r="B92" s="2"/>
      <c r="C92" t="s">
        <v>11</v>
      </c>
      <c r="D92" t="s">
        <v>8</v>
      </c>
      <c r="E92" t="s">
        <v>9</v>
      </c>
      <c r="F92">
        <v>34675</v>
      </c>
      <c r="M92" s="1">
        <v>89</v>
      </c>
      <c r="N92" s="1">
        <v>218.19999999999982</v>
      </c>
      <c r="S92" s="1">
        <v>89</v>
      </c>
      <c r="T92" s="24">
        <v>6056</v>
      </c>
      <c r="U92" s="1">
        <v>-616.40000000000009</v>
      </c>
      <c r="V92" s="1">
        <v>-555.84000000000015</v>
      </c>
      <c r="W92" s="1">
        <v>-495.2800000000002</v>
      </c>
      <c r="X92" s="1">
        <v>-434.7199999999998</v>
      </c>
      <c r="Y92" s="1">
        <v>-374.15999999999985</v>
      </c>
      <c r="Z92" s="1">
        <v>-313.59999999999991</v>
      </c>
      <c r="AA92" s="1">
        <v>-253.03999999999996</v>
      </c>
      <c r="AB92" s="1">
        <v>-192.47999999999956</v>
      </c>
      <c r="AC92">
        <v>-131.92000000000007</v>
      </c>
      <c r="AD92" s="1">
        <v>-71.360000000000582</v>
      </c>
      <c r="AE92" s="1">
        <v>-10.800000000000182</v>
      </c>
    </row>
    <row r="93" spans="1:31" x14ac:dyDescent="0.3">
      <c r="A93" s="33">
        <v>44928</v>
      </c>
      <c r="B93" s="2"/>
      <c r="C93" t="s">
        <v>11</v>
      </c>
      <c r="D93" t="s">
        <v>8</v>
      </c>
      <c r="E93" t="s">
        <v>9</v>
      </c>
      <c r="F93">
        <v>32859</v>
      </c>
      <c r="M93" s="1">
        <v>90</v>
      </c>
      <c r="N93" s="1">
        <v>-446.60000000000036</v>
      </c>
      <c r="S93" s="1">
        <v>90</v>
      </c>
      <c r="T93" s="24">
        <v>6066</v>
      </c>
      <c r="U93" s="1">
        <v>-610.40000000000009</v>
      </c>
      <c r="V93" s="1">
        <v>-549.74000000000024</v>
      </c>
      <c r="W93" s="1">
        <v>-489.07999999999993</v>
      </c>
      <c r="X93" s="1">
        <v>-428.42000000000007</v>
      </c>
      <c r="Y93" s="1">
        <v>-367.75999999999976</v>
      </c>
      <c r="Z93" s="1">
        <v>-307.09999999999991</v>
      </c>
      <c r="AA93" s="1">
        <v>-246.4399999999996</v>
      </c>
      <c r="AB93" s="1">
        <v>-185.77999999999975</v>
      </c>
      <c r="AC93">
        <v>-125.11999999999989</v>
      </c>
      <c r="AD93" s="1">
        <v>-64.460000000000036</v>
      </c>
      <c r="AE93" s="1">
        <v>-3.8000000000001819</v>
      </c>
    </row>
    <row r="94" spans="1:31" x14ac:dyDescent="0.3">
      <c r="A94" s="33">
        <v>44929</v>
      </c>
      <c r="B94" s="2"/>
      <c r="C94" t="s">
        <v>11</v>
      </c>
      <c r="D94" t="s">
        <v>8</v>
      </c>
      <c r="E94" t="s">
        <v>9</v>
      </c>
      <c r="F94">
        <v>37484</v>
      </c>
      <c r="M94" s="1">
        <v>91</v>
      </c>
      <c r="N94" s="1">
        <v>217</v>
      </c>
      <c r="S94" s="1">
        <v>91</v>
      </c>
      <c r="T94" s="24">
        <v>6070</v>
      </c>
      <c r="U94" s="1">
        <v>-608</v>
      </c>
      <c r="V94" s="1">
        <v>-547.30000000000018</v>
      </c>
      <c r="W94" s="1">
        <v>-486.59999999999991</v>
      </c>
      <c r="X94" s="1">
        <v>-425.90000000000009</v>
      </c>
      <c r="Y94" s="1">
        <v>-365.19999999999982</v>
      </c>
      <c r="Z94" s="1">
        <v>-304.5</v>
      </c>
      <c r="AA94" s="1">
        <v>-243.79999999999973</v>
      </c>
      <c r="AB94" s="1">
        <v>-183.09999999999991</v>
      </c>
      <c r="AC94">
        <v>-122.39999999999964</v>
      </c>
      <c r="AD94" s="1">
        <v>-61.700000000000728</v>
      </c>
      <c r="AE94" s="1">
        <v>-1</v>
      </c>
    </row>
    <row r="95" spans="1:31" x14ac:dyDescent="0.3">
      <c r="A95" s="33">
        <v>44930</v>
      </c>
      <c r="B95" s="2"/>
      <c r="C95" t="s">
        <v>11</v>
      </c>
      <c r="D95" t="s">
        <v>8</v>
      </c>
      <c r="E95" t="s">
        <v>9</v>
      </c>
      <c r="F95">
        <v>37475</v>
      </c>
      <c r="M95" s="1">
        <v>92</v>
      </c>
      <c r="N95" s="1">
        <v>958.59999999999945</v>
      </c>
      <c r="S95" s="1">
        <v>92</v>
      </c>
      <c r="T95" s="24">
        <v>6070</v>
      </c>
      <c r="U95" s="1">
        <v>-608</v>
      </c>
      <c r="V95" s="1">
        <v>-547.30000000000018</v>
      </c>
      <c r="W95" s="1">
        <v>-486.59999999999991</v>
      </c>
      <c r="X95" s="1">
        <v>-425.90000000000009</v>
      </c>
      <c r="Y95" s="1">
        <v>-365.19999999999982</v>
      </c>
      <c r="Z95" s="1">
        <v>-304.5</v>
      </c>
      <c r="AA95" s="1">
        <v>-243.79999999999973</v>
      </c>
      <c r="AB95" s="1">
        <v>-183.09999999999991</v>
      </c>
      <c r="AC95">
        <v>-122.39999999999964</v>
      </c>
      <c r="AD95" s="1">
        <v>-61.700000000000728</v>
      </c>
      <c r="AE95" s="1">
        <v>-1</v>
      </c>
    </row>
    <row r="96" spans="1:31" x14ac:dyDescent="0.3">
      <c r="A96" s="33">
        <v>44931</v>
      </c>
      <c r="B96" s="2"/>
      <c r="C96" t="s">
        <v>11</v>
      </c>
      <c r="D96" t="s">
        <v>8</v>
      </c>
      <c r="E96" t="s">
        <v>9</v>
      </c>
      <c r="F96">
        <v>42854</v>
      </c>
      <c r="M96" s="1">
        <v>93</v>
      </c>
      <c r="N96" s="1">
        <v>804.39999999999964</v>
      </c>
      <c r="S96" s="1">
        <v>93</v>
      </c>
      <c r="T96" s="24">
        <v>6080</v>
      </c>
      <c r="U96" s="1">
        <v>-602</v>
      </c>
      <c r="V96" s="1">
        <v>-541.20000000000027</v>
      </c>
      <c r="W96" s="1">
        <v>-480.40000000000009</v>
      </c>
      <c r="X96" s="1">
        <v>-419.59999999999991</v>
      </c>
      <c r="Y96" s="1">
        <v>-358.79999999999973</v>
      </c>
      <c r="Z96" s="1">
        <v>-298</v>
      </c>
      <c r="AA96" s="1">
        <v>-237.19999999999982</v>
      </c>
      <c r="AB96" s="1">
        <v>-176.39999999999964</v>
      </c>
      <c r="AC96">
        <v>-115.59999999999945</v>
      </c>
      <c r="AD96" s="1">
        <v>-54.800000000000182</v>
      </c>
      <c r="AE96" s="1">
        <v>6</v>
      </c>
    </row>
    <row r="97" spans="1:31" x14ac:dyDescent="0.3">
      <c r="A97" s="33">
        <v>44932</v>
      </c>
      <c r="B97" s="2"/>
      <c r="C97" t="s">
        <v>11</v>
      </c>
      <c r="D97" t="s">
        <v>8</v>
      </c>
      <c r="E97" t="s">
        <v>9</v>
      </c>
      <c r="F97">
        <v>35629</v>
      </c>
      <c r="M97" s="1">
        <v>94</v>
      </c>
      <c r="N97" s="1">
        <v>-78.800000000000182</v>
      </c>
      <c r="S97" s="1">
        <v>94</v>
      </c>
      <c r="T97" s="24">
        <v>6085</v>
      </c>
      <c r="U97" s="1">
        <v>-599</v>
      </c>
      <c r="V97" s="1">
        <v>-538.15000000000009</v>
      </c>
      <c r="W97" s="1">
        <v>-477.30000000000018</v>
      </c>
      <c r="X97" s="1">
        <v>-416.44999999999982</v>
      </c>
      <c r="Y97" s="1">
        <v>-355.59999999999991</v>
      </c>
      <c r="Z97" s="1">
        <v>-294.75</v>
      </c>
      <c r="AA97" s="1">
        <v>-233.89999999999964</v>
      </c>
      <c r="AB97" s="1">
        <v>-173.04999999999973</v>
      </c>
      <c r="AC97">
        <v>-112.19999999999982</v>
      </c>
      <c r="AD97" s="1">
        <v>-51.350000000000364</v>
      </c>
      <c r="AE97" s="1">
        <v>9.5</v>
      </c>
    </row>
    <row r="98" spans="1:31" x14ac:dyDescent="0.3">
      <c r="A98" s="33">
        <v>44933</v>
      </c>
      <c r="B98" s="2"/>
      <c r="C98" t="s">
        <v>11</v>
      </c>
      <c r="D98" t="s">
        <v>8</v>
      </c>
      <c r="E98" t="s">
        <v>9</v>
      </c>
      <c r="F98">
        <v>36078</v>
      </c>
      <c r="M98" s="1">
        <v>95</v>
      </c>
      <c r="N98" s="1">
        <v>-383</v>
      </c>
      <c r="S98" s="1">
        <v>95</v>
      </c>
      <c r="T98" s="24">
        <v>6088</v>
      </c>
      <c r="U98" s="1">
        <v>-597.20000000000027</v>
      </c>
      <c r="V98" s="1">
        <v>-536.32000000000016</v>
      </c>
      <c r="W98" s="1">
        <v>-475.44000000000005</v>
      </c>
      <c r="X98" s="1">
        <v>-414.55999999999995</v>
      </c>
      <c r="Y98" s="1">
        <v>-353.67999999999984</v>
      </c>
      <c r="Z98" s="1">
        <v>-292.79999999999973</v>
      </c>
      <c r="AA98" s="1">
        <v>-231.91999999999962</v>
      </c>
      <c r="AB98" s="1">
        <v>-171.03999999999996</v>
      </c>
      <c r="AC98">
        <v>-110.15999999999985</v>
      </c>
      <c r="AD98" s="1">
        <v>-49.280000000000655</v>
      </c>
      <c r="AE98" s="1">
        <v>11.599999999999454</v>
      </c>
    </row>
    <row r="99" spans="1:31" x14ac:dyDescent="0.3">
      <c r="A99" s="33">
        <v>44934</v>
      </c>
      <c r="B99" s="2"/>
      <c r="C99" t="s">
        <v>11</v>
      </c>
      <c r="D99" t="s">
        <v>8</v>
      </c>
      <c r="E99" t="s">
        <v>9</v>
      </c>
      <c r="F99">
        <v>35910</v>
      </c>
      <c r="M99" s="1">
        <v>96</v>
      </c>
      <c r="N99" s="1">
        <v>289</v>
      </c>
      <c r="S99" s="1">
        <v>96</v>
      </c>
      <c r="T99" s="24">
        <v>6095</v>
      </c>
      <c r="U99" s="1">
        <v>-593</v>
      </c>
      <c r="V99" s="1">
        <v>-532.05000000000018</v>
      </c>
      <c r="W99" s="1">
        <v>-471.09999999999991</v>
      </c>
      <c r="X99" s="1">
        <v>-410.15000000000009</v>
      </c>
      <c r="Y99" s="1">
        <v>-349.19999999999982</v>
      </c>
      <c r="Z99" s="1">
        <v>-288.25</v>
      </c>
      <c r="AA99" s="1">
        <v>-227.29999999999973</v>
      </c>
      <c r="AB99" s="1">
        <v>-166.34999999999991</v>
      </c>
      <c r="AC99">
        <v>-105.39999999999964</v>
      </c>
      <c r="AD99" s="1">
        <v>-44.450000000000728</v>
      </c>
      <c r="AE99" s="1">
        <v>16.5</v>
      </c>
    </row>
    <row r="100" spans="1:31" x14ac:dyDescent="0.3">
      <c r="A100" s="33">
        <v>44935</v>
      </c>
      <c r="B100" s="2"/>
      <c r="C100" t="s">
        <v>11</v>
      </c>
      <c r="D100" t="s">
        <v>8</v>
      </c>
      <c r="E100" t="s">
        <v>9</v>
      </c>
      <c r="F100">
        <v>42656</v>
      </c>
      <c r="M100" s="1">
        <v>97</v>
      </c>
      <c r="N100" s="1">
        <v>-471.80000000000018</v>
      </c>
      <c r="S100" s="1">
        <v>97</v>
      </c>
      <c r="T100" s="24">
        <v>6100</v>
      </c>
      <c r="U100" s="1">
        <v>-590</v>
      </c>
      <c r="V100" s="1">
        <v>-529</v>
      </c>
      <c r="W100" s="1">
        <v>-468</v>
      </c>
      <c r="X100" s="1">
        <v>-407</v>
      </c>
      <c r="Y100" s="1">
        <v>-346</v>
      </c>
      <c r="Z100" s="1">
        <v>-285</v>
      </c>
      <c r="AA100" s="1">
        <v>-224</v>
      </c>
      <c r="AB100" s="1">
        <v>-162.99999999999955</v>
      </c>
      <c r="AC100">
        <v>-102</v>
      </c>
      <c r="AD100" s="1">
        <v>-41</v>
      </c>
      <c r="AE100" s="1">
        <v>20</v>
      </c>
    </row>
    <row r="101" spans="1:31" x14ac:dyDescent="0.3">
      <c r="A101" s="33">
        <v>44936</v>
      </c>
      <c r="B101" s="2"/>
      <c r="C101" t="s">
        <v>11</v>
      </c>
      <c r="D101" t="s">
        <v>8</v>
      </c>
      <c r="E101" t="s">
        <v>9</v>
      </c>
      <c r="F101">
        <v>32194</v>
      </c>
      <c r="M101" s="1">
        <v>98</v>
      </c>
      <c r="N101" s="1">
        <v>601.59999999999945</v>
      </c>
      <c r="S101" s="1">
        <v>98</v>
      </c>
      <c r="T101" s="24">
        <v>6101</v>
      </c>
      <c r="U101" s="1">
        <v>-589.40000000000009</v>
      </c>
      <c r="V101" s="1">
        <v>-528.38999999999987</v>
      </c>
      <c r="W101" s="1">
        <v>-467.38000000000011</v>
      </c>
      <c r="X101" s="1">
        <v>-406.36999999999989</v>
      </c>
      <c r="Y101" s="1">
        <v>-345.36000000000013</v>
      </c>
      <c r="Z101" s="1">
        <v>-284.34999999999991</v>
      </c>
      <c r="AA101" s="1">
        <v>-223.33999999999969</v>
      </c>
      <c r="AB101" s="1">
        <v>-162.32999999999993</v>
      </c>
      <c r="AC101">
        <v>-101.31999999999971</v>
      </c>
      <c r="AD101" s="1">
        <v>-40.3100000000004</v>
      </c>
      <c r="AE101" s="1">
        <v>20.699999999999818</v>
      </c>
    </row>
    <row r="102" spans="1:31" x14ac:dyDescent="0.3">
      <c r="A102" s="33">
        <v>44937</v>
      </c>
      <c r="B102" s="2"/>
      <c r="C102" t="s">
        <v>11</v>
      </c>
      <c r="D102" t="s">
        <v>8</v>
      </c>
      <c r="E102" t="s">
        <v>9</v>
      </c>
      <c r="F102">
        <v>41477</v>
      </c>
      <c r="M102" s="1">
        <v>99</v>
      </c>
      <c r="N102" s="1">
        <v>482.19999999999982</v>
      </c>
      <c r="S102" s="1">
        <v>99</v>
      </c>
      <c r="T102" s="24">
        <v>6103</v>
      </c>
      <c r="U102" s="1">
        <v>-588.20000000000027</v>
      </c>
      <c r="V102" s="1">
        <v>-527.17000000000007</v>
      </c>
      <c r="W102" s="1">
        <v>-466.13999999999987</v>
      </c>
      <c r="X102" s="1">
        <v>-405.11000000000013</v>
      </c>
      <c r="Y102" s="1">
        <v>-344.07999999999993</v>
      </c>
      <c r="Z102" s="1">
        <v>-283.04999999999973</v>
      </c>
      <c r="AA102" s="1">
        <v>-222.01999999999998</v>
      </c>
      <c r="AB102" s="1">
        <v>-160.98999999999978</v>
      </c>
      <c r="AC102">
        <v>-99.960000000000036</v>
      </c>
      <c r="AD102" s="1">
        <v>-38.930000000000291</v>
      </c>
      <c r="AE102" s="1">
        <v>22.099999999999454</v>
      </c>
    </row>
    <row r="103" spans="1:31" x14ac:dyDescent="0.3">
      <c r="A103" s="33">
        <v>44938</v>
      </c>
      <c r="B103" s="2"/>
      <c r="C103" t="s">
        <v>11</v>
      </c>
      <c r="D103" t="s">
        <v>8</v>
      </c>
      <c r="E103" t="s">
        <v>9</v>
      </c>
      <c r="F103">
        <v>33636</v>
      </c>
      <c r="M103" s="1">
        <v>100</v>
      </c>
      <c r="N103" s="1">
        <v>778</v>
      </c>
      <c r="S103" s="1">
        <v>100</v>
      </c>
      <c r="T103" s="24">
        <v>6104</v>
      </c>
      <c r="U103" s="1">
        <v>-587.59999999999991</v>
      </c>
      <c r="V103" s="1">
        <v>-526.55999999999995</v>
      </c>
      <c r="W103" s="1">
        <v>-465.52</v>
      </c>
      <c r="X103" s="1">
        <v>-404.48</v>
      </c>
      <c r="Y103" s="1">
        <v>-343.44000000000005</v>
      </c>
      <c r="Z103" s="1">
        <v>-282.40000000000009</v>
      </c>
      <c r="AA103" s="1">
        <v>-221.35999999999967</v>
      </c>
      <c r="AB103" s="1">
        <v>-160.31999999999971</v>
      </c>
      <c r="AC103">
        <v>-99.279999999999745</v>
      </c>
      <c r="AD103" s="1">
        <v>-38.240000000000691</v>
      </c>
      <c r="AE103" s="1">
        <v>22.800000000000182</v>
      </c>
    </row>
    <row r="104" spans="1:31" x14ac:dyDescent="0.3">
      <c r="A104" s="33">
        <v>44939</v>
      </c>
      <c r="B104" s="2"/>
      <c r="C104" t="s">
        <v>11</v>
      </c>
      <c r="D104" t="s">
        <v>8</v>
      </c>
      <c r="E104" t="s">
        <v>9</v>
      </c>
      <c r="F104">
        <v>41887</v>
      </c>
      <c r="M104" s="1">
        <v>101</v>
      </c>
      <c r="N104" s="1">
        <v>1055.1999999999998</v>
      </c>
      <c r="S104" s="1">
        <v>101</v>
      </c>
      <c r="T104" s="24">
        <v>6105</v>
      </c>
      <c r="U104" s="1">
        <v>-587</v>
      </c>
      <c r="V104" s="1">
        <v>-525.95000000000027</v>
      </c>
      <c r="W104" s="1">
        <v>-464.90000000000009</v>
      </c>
      <c r="X104" s="1">
        <v>-403.84999999999991</v>
      </c>
      <c r="Y104" s="1">
        <v>-342.79999999999973</v>
      </c>
      <c r="Z104" s="1">
        <v>-281.75</v>
      </c>
      <c r="AA104" s="1">
        <v>-220.69999999999982</v>
      </c>
      <c r="AB104" s="1">
        <v>-159.64999999999964</v>
      </c>
      <c r="AC104">
        <v>-98.599999999999454</v>
      </c>
      <c r="AD104" s="1">
        <v>-37.550000000000182</v>
      </c>
      <c r="AE104" s="1">
        <v>23.5</v>
      </c>
    </row>
    <row r="105" spans="1:31" x14ac:dyDescent="0.3">
      <c r="A105" s="33">
        <v>44940</v>
      </c>
      <c r="B105" s="2"/>
      <c r="C105" t="s">
        <v>11</v>
      </c>
      <c r="D105" t="s">
        <v>8</v>
      </c>
      <c r="E105" t="s">
        <v>9</v>
      </c>
      <c r="F105">
        <v>33465</v>
      </c>
      <c r="M105" s="1">
        <v>102</v>
      </c>
      <c r="N105" s="1">
        <v>-198.20000000000027</v>
      </c>
      <c r="S105" s="1">
        <v>102</v>
      </c>
      <c r="T105" s="24">
        <v>6110</v>
      </c>
      <c r="U105" s="1">
        <v>-584</v>
      </c>
      <c r="V105" s="1">
        <v>-522.90000000000009</v>
      </c>
      <c r="W105" s="1">
        <v>-461.80000000000018</v>
      </c>
      <c r="X105" s="1">
        <v>-400.69999999999982</v>
      </c>
      <c r="Y105" s="1">
        <v>-339.59999999999991</v>
      </c>
      <c r="Z105" s="1">
        <v>-278.5</v>
      </c>
      <c r="AA105" s="1">
        <v>-217.39999999999964</v>
      </c>
      <c r="AB105" s="1">
        <v>-156.29999999999973</v>
      </c>
      <c r="AC105">
        <v>-95.199999999999818</v>
      </c>
      <c r="AD105" s="1">
        <v>-34.100000000000364</v>
      </c>
      <c r="AE105" s="1">
        <v>27</v>
      </c>
    </row>
    <row r="106" spans="1:31" x14ac:dyDescent="0.3">
      <c r="A106" s="33">
        <v>44941</v>
      </c>
      <c r="B106" s="2"/>
      <c r="C106" t="s">
        <v>11</v>
      </c>
      <c r="D106" t="s">
        <v>8</v>
      </c>
      <c r="E106" t="s">
        <v>9</v>
      </c>
      <c r="F106">
        <v>40742</v>
      </c>
      <c r="M106" s="1">
        <v>103</v>
      </c>
      <c r="N106" s="1">
        <v>799.59999999999945</v>
      </c>
      <c r="S106" s="1">
        <v>103</v>
      </c>
      <c r="T106" s="24">
        <v>6112</v>
      </c>
      <c r="U106" s="1">
        <v>-582.80000000000018</v>
      </c>
      <c r="V106" s="1">
        <v>-521.68000000000029</v>
      </c>
      <c r="W106" s="1">
        <v>-460.55999999999995</v>
      </c>
      <c r="X106" s="1">
        <v>-399.44000000000005</v>
      </c>
      <c r="Y106" s="1">
        <v>-338.31999999999971</v>
      </c>
      <c r="Z106" s="1">
        <v>-277.19999999999982</v>
      </c>
      <c r="AA106" s="1">
        <v>-216.07999999999993</v>
      </c>
      <c r="AB106" s="1">
        <v>-154.95999999999958</v>
      </c>
      <c r="AC106">
        <v>-93.840000000000146</v>
      </c>
      <c r="AD106" s="1">
        <v>-32.720000000000255</v>
      </c>
      <c r="AE106" s="1">
        <v>28.399999999999636</v>
      </c>
    </row>
    <row r="107" spans="1:31" x14ac:dyDescent="0.3">
      <c r="A107" s="33">
        <v>44942</v>
      </c>
      <c r="B107" s="2"/>
      <c r="C107" t="s">
        <v>11</v>
      </c>
      <c r="D107" t="s">
        <v>8</v>
      </c>
      <c r="E107" t="s">
        <v>9</v>
      </c>
      <c r="F107">
        <v>41833</v>
      </c>
      <c r="M107" s="1">
        <v>104</v>
      </c>
      <c r="N107" s="1">
        <v>937</v>
      </c>
      <c r="S107" s="1">
        <v>104</v>
      </c>
      <c r="T107" s="24">
        <v>6112</v>
      </c>
      <c r="U107" s="1">
        <v>-582.80000000000018</v>
      </c>
      <c r="V107" s="1">
        <v>-521.68000000000029</v>
      </c>
      <c r="W107" s="1">
        <v>-460.55999999999995</v>
      </c>
      <c r="X107" s="1">
        <v>-399.44000000000005</v>
      </c>
      <c r="Y107" s="1">
        <v>-338.31999999999971</v>
      </c>
      <c r="Z107" s="1">
        <v>-277.19999999999982</v>
      </c>
      <c r="AA107" s="1">
        <v>-216.07999999999993</v>
      </c>
      <c r="AB107" s="1">
        <v>-154.95999999999958</v>
      </c>
      <c r="AC107">
        <v>-93.840000000000146</v>
      </c>
      <c r="AD107" s="1">
        <v>-32.720000000000255</v>
      </c>
      <c r="AE107" s="1">
        <v>28.399999999999636</v>
      </c>
    </row>
    <row r="108" spans="1:31" x14ac:dyDescent="0.3">
      <c r="A108" s="33">
        <v>44943</v>
      </c>
      <c r="B108" s="2"/>
      <c r="C108" t="s">
        <v>11</v>
      </c>
      <c r="D108" t="s">
        <v>8</v>
      </c>
      <c r="E108" t="s">
        <v>9</v>
      </c>
      <c r="F108">
        <v>32379</v>
      </c>
      <c r="M108" s="1">
        <v>105</v>
      </c>
      <c r="N108" s="1">
        <v>-453.20000000000027</v>
      </c>
      <c r="S108" s="1">
        <v>105</v>
      </c>
      <c r="T108" s="24">
        <v>6113</v>
      </c>
      <c r="U108" s="1">
        <v>-582.20000000000027</v>
      </c>
      <c r="V108" s="1">
        <v>-521.07000000000016</v>
      </c>
      <c r="W108" s="1">
        <v>-459.94000000000005</v>
      </c>
      <c r="X108" s="1">
        <v>-398.80999999999995</v>
      </c>
      <c r="Y108" s="1">
        <v>-337.67999999999984</v>
      </c>
      <c r="Z108" s="1">
        <v>-276.54999999999973</v>
      </c>
      <c r="AA108" s="1">
        <v>-215.41999999999962</v>
      </c>
      <c r="AB108" s="1">
        <v>-154.28999999999996</v>
      </c>
      <c r="AC108">
        <v>-93.159999999999854</v>
      </c>
      <c r="AD108" s="1">
        <v>-32.030000000000655</v>
      </c>
      <c r="AE108" s="1">
        <v>29.099999999999454</v>
      </c>
    </row>
    <row r="109" spans="1:31" x14ac:dyDescent="0.3">
      <c r="A109" s="33">
        <v>44944</v>
      </c>
      <c r="B109" s="2"/>
      <c r="C109" t="s">
        <v>11</v>
      </c>
      <c r="D109" t="s">
        <v>8</v>
      </c>
      <c r="E109" t="s">
        <v>9</v>
      </c>
      <c r="F109">
        <v>35729</v>
      </c>
      <c r="M109" s="1">
        <v>106</v>
      </c>
      <c r="N109" s="1">
        <v>-147.80000000000018</v>
      </c>
      <c r="S109" s="1">
        <v>106</v>
      </c>
      <c r="T109" s="24">
        <v>6113</v>
      </c>
      <c r="U109" s="1">
        <v>-582.20000000000027</v>
      </c>
      <c r="V109" s="1">
        <v>-521.07000000000016</v>
      </c>
      <c r="W109" s="1">
        <v>-459.94000000000005</v>
      </c>
      <c r="X109" s="1">
        <v>-398.80999999999995</v>
      </c>
      <c r="Y109" s="1">
        <v>-337.67999999999984</v>
      </c>
      <c r="Z109" s="1">
        <v>-276.54999999999973</v>
      </c>
      <c r="AA109" s="1">
        <v>-215.41999999999962</v>
      </c>
      <c r="AB109" s="1">
        <v>-154.28999999999996</v>
      </c>
      <c r="AC109">
        <v>-93.159999999999854</v>
      </c>
      <c r="AD109" s="1">
        <v>-32.030000000000655</v>
      </c>
      <c r="AE109" s="1">
        <v>29.099999999999454</v>
      </c>
    </row>
    <row r="110" spans="1:31" x14ac:dyDescent="0.3">
      <c r="A110" s="33">
        <v>44945</v>
      </c>
      <c r="B110" s="2"/>
      <c r="C110" t="s">
        <v>11</v>
      </c>
      <c r="D110" t="s">
        <v>8</v>
      </c>
      <c r="E110" t="s">
        <v>9</v>
      </c>
      <c r="F110">
        <v>40996</v>
      </c>
      <c r="M110" s="1">
        <v>107</v>
      </c>
      <c r="N110" s="1">
        <v>239.19999999999982</v>
      </c>
      <c r="S110" s="1">
        <v>107</v>
      </c>
      <c r="T110" s="24">
        <v>6117</v>
      </c>
      <c r="U110" s="1">
        <v>-579.80000000000018</v>
      </c>
      <c r="V110" s="1">
        <v>-518.63000000000011</v>
      </c>
      <c r="W110" s="1">
        <v>-457.46000000000004</v>
      </c>
      <c r="X110" s="1">
        <v>-396.28999999999996</v>
      </c>
      <c r="Y110" s="1">
        <v>-335.11999999999989</v>
      </c>
      <c r="Z110" s="1">
        <v>-273.94999999999982</v>
      </c>
      <c r="AA110" s="1">
        <v>-212.77999999999975</v>
      </c>
      <c r="AB110" s="1">
        <v>-151.60999999999967</v>
      </c>
      <c r="AC110">
        <v>-90.4399999999996</v>
      </c>
      <c r="AD110" s="1">
        <v>-29.270000000000437</v>
      </c>
      <c r="AE110" s="1">
        <v>31.899999999999636</v>
      </c>
    </row>
    <row r="111" spans="1:31" x14ac:dyDescent="0.3">
      <c r="A111" s="33">
        <v>44946</v>
      </c>
      <c r="B111" s="2"/>
      <c r="C111" t="s">
        <v>11</v>
      </c>
      <c r="D111" t="s">
        <v>8</v>
      </c>
      <c r="E111" t="s">
        <v>9</v>
      </c>
      <c r="F111">
        <v>40553</v>
      </c>
      <c r="M111" s="1">
        <v>108</v>
      </c>
      <c r="N111" s="1">
        <v>101.19999999999982</v>
      </c>
      <c r="S111" s="1">
        <v>108</v>
      </c>
      <c r="T111" s="24">
        <v>6120</v>
      </c>
      <c r="U111" s="1">
        <v>-578</v>
      </c>
      <c r="V111" s="1">
        <v>-516.80000000000018</v>
      </c>
      <c r="W111" s="1">
        <v>-455.59999999999991</v>
      </c>
      <c r="X111" s="1">
        <v>-394.40000000000009</v>
      </c>
      <c r="Y111" s="1">
        <v>-333.19999999999982</v>
      </c>
      <c r="Z111" s="1">
        <v>-272</v>
      </c>
      <c r="AA111" s="1">
        <v>-210.79999999999973</v>
      </c>
      <c r="AB111" s="1">
        <v>-149.59999999999945</v>
      </c>
      <c r="AC111">
        <v>-88.399999999999636</v>
      </c>
      <c r="AD111" s="1">
        <v>-27.200000000000728</v>
      </c>
      <c r="AE111" s="1">
        <v>34</v>
      </c>
    </row>
    <row r="112" spans="1:31" x14ac:dyDescent="0.3">
      <c r="A112" s="33">
        <v>44947</v>
      </c>
      <c r="B112" s="2"/>
      <c r="C112" t="s">
        <v>11</v>
      </c>
      <c r="D112" t="s">
        <v>8</v>
      </c>
      <c r="E112" t="s">
        <v>9</v>
      </c>
      <c r="F112">
        <v>37710</v>
      </c>
      <c r="M112" s="1">
        <v>109</v>
      </c>
      <c r="N112" s="1">
        <v>-529.40000000000009</v>
      </c>
      <c r="S112" s="1">
        <v>109</v>
      </c>
      <c r="T112" s="24">
        <v>6120</v>
      </c>
      <c r="U112" s="1">
        <v>-578</v>
      </c>
      <c r="V112" s="1">
        <v>-516.80000000000018</v>
      </c>
      <c r="W112" s="1">
        <v>-455.59999999999991</v>
      </c>
      <c r="X112" s="1">
        <v>-394.40000000000009</v>
      </c>
      <c r="Y112" s="1">
        <v>-333.19999999999982</v>
      </c>
      <c r="Z112" s="1">
        <v>-272</v>
      </c>
      <c r="AA112" s="1">
        <v>-210.79999999999973</v>
      </c>
      <c r="AB112" s="1">
        <v>-149.59999999999945</v>
      </c>
      <c r="AC112">
        <v>-88.399999999999636</v>
      </c>
      <c r="AD112" s="1">
        <v>-27.200000000000728</v>
      </c>
      <c r="AE112" s="1">
        <v>34</v>
      </c>
    </row>
    <row r="113" spans="1:31" x14ac:dyDescent="0.3">
      <c r="A113" s="33">
        <v>44948</v>
      </c>
      <c r="B113" s="2"/>
      <c r="C113" t="s">
        <v>11</v>
      </c>
      <c r="D113" t="s">
        <v>8</v>
      </c>
      <c r="E113" t="s">
        <v>9</v>
      </c>
      <c r="F113">
        <v>42524</v>
      </c>
      <c r="M113" s="1">
        <v>110</v>
      </c>
      <c r="N113" s="1">
        <v>272.80000000000018</v>
      </c>
      <c r="S113" s="1">
        <v>110</v>
      </c>
      <c r="T113" s="24">
        <v>6135</v>
      </c>
      <c r="U113" s="1">
        <v>-569</v>
      </c>
      <c r="V113" s="1">
        <v>-507.65000000000009</v>
      </c>
      <c r="W113" s="1">
        <v>-446.30000000000018</v>
      </c>
      <c r="X113" s="1">
        <v>-384.94999999999982</v>
      </c>
      <c r="Y113" s="1">
        <v>-323.59999999999991</v>
      </c>
      <c r="Z113" s="1">
        <v>-262.25</v>
      </c>
      <c r="AA113" s="1">
        <v>-200.89999999999964</v>
      </c>
      <c r="AB113" s="1">
        <v>-139.55000000000018</v>
      </c>
      <c r="AC113">
        <v>-78.199999999999818</v>
      </c>
      <c r="AD113" s="1">
        <v>-16.850000000000364</v>
      </c>
      <c r="AE113" s="1">
        <v>44.5</v>
      </c>
    </row>
    <row r="114" spans="1:31" x14ac:dyDescent="0.3">
      <c r="A114" s="33">
        <v>44949</v>
      </c>
      <c r="B114" s="2"/>
      <c r="C114" t="s">
        <v>11</v>
      </c>
      <c r="D114" t="s">
        <v>8</v>
      </c>
      <c r="E114" t="s">
        <v>9</v>
      </c>
      <c r="F114">
        <v>42367</v>
      </c>
      <c r="M114" s="1">
        <v>111</v>
      </c>
      <c r="N114" s="1">
        <v>-352.40000000000009</v>
      </c>
      <c r="S114" s="1">
        <v>111</v>
      </c>
      <c r="T114" s="24">
        <v>6139</v>
      </c>
      <c r="U114" s="1">
        <v>-566.60000000000036</v>
      </c>
      <c r="V114" s="1">
        <v>-505.21000000000004</v>
      </c>
      <c r="W114" s="1">
        <v>-443.82000000000016</v>
      </c>
      <c r="X114" s="1">
        <v>-382.42999999999984</v>
      </c>
      <c r="Y114" s="1">
        <v>-321.03999999999996</v>
      </c>
      <c r="Z114" s="1">
        <v>-259.64999999999964</v>
      </c>
      <c r="AA114" s="1">
        <v>-198.25999999999976</v>
      </c>
      <c r="AB114" s="1">
        <v>-136.86999999999989</v>
      </c>
      <c r="AC114">
        <v>-75.479999999999563</v>
      </c>
      <c r="AD114" s="1">
        <v>-14.090000000000146</v>
      </c>
      <c r="AE114" s="1">
        <v>47.299999999999272</v>
      </c>
    </row>
    <row r="115" spans="1:31" x14ac:dyDescent="0.3">
      <c r="A115" s="33">
        <v>44950</v>
      </c>
      <c r="B115" s="2"/>
      <c r="C115" t="s">
        <v>11</v>
      </c>
      <c r="D115" t="s">
        <v>8</v>
      </c>
      <c r="E115" t="s">
        <v>9</v>
      </c>
      <c r="F115">
        <v>40773</v>
      </c>
      <c r="M115" s="1">
        <v>112</v>
      </c>
      <c r="N115" s="1">
        <v>-242.60000000000036</v>
      </c>
      <c r="S115" s="1">
        <v>112</v>
      </c>
      <c r="T115" s="24">
        <v>6139</v>
      </c>
      <c r="U115" s="1">
        <v>-566.60000000000036</v>
      </c>
      <c r="V115" s="1">
        <v>-505.21000000000004</v>
      </c>
      <c r="W115" s="1">
        <v>-443.82000000000016</v>
      </c>
      <c r="X115" s="1">
        <v>-382.42999999999984</v>
      </c>
      <c r="Y115" s="1">
        <v>-321.03999999999996</v>
      </c>
      <c r="Z115" s="1">
        <v>-259.64999999999964</v>
      </c>
      <c r="AA115" s="1">
        <v>-198.25999999999976</v>
      </c>
      <c r="AB115" s="1">
        <v>-136.86999999999989</v>
      </c>
      <c r="AC115">
        <v>-75.479999999999563</v>
      </c>
      <c r="AD115" s="1">
        <v>-14.090000000000146</v>
      </c>
      <c r="AE115" s="1">
        <v>47.299999999999272</v>
      </c>
    </row>
    <row r="116" spans="1:31" x14ac:dyDescent="0.3">
      <c r="A116" s="33">
        <v>44951</v>
      </c>
      <c r="B116" s="2"/>
      <c r="C116" t="s">
        <v>11</v>
      </c>
      <c r="D116" t="s">
        <v>8</v>
      </c>
      <c r="E116" t="s">
        <v>9</v>
      </c>
      <c r="F116">
        <v>38543</v>
      </c>
      <c r="M116" s="1">
        <v>113</v>
      </c>
      <c r="N116" s="1">
        <v>1047.3999999999996</v>
      </c>
      <c r="S116" s="1">
        <v>113</v>
      </c>
      <c r="T116" s="24">
        <v>6145</v>
      </c>
      <c r="U116" s="1">
        <v>-563</v>
      </c>
      <c r="V116" s="1">
        <v>-501.55000000000018</v>
      </c>
      <c r="W116" s="1">
        <v>-440.09999999999991</v>
      </c>
      <c r="X116" s="1">
        <v>-378.65000000000009</v>
      </c>
      <c r="Y116" s="1">
        <v>-317.19999999999982</v>
      </c>
      <c r="Z116" s="1">
        <v>-255.75</v>
      </c>
      <c r="AA116" s="1">
        <v>-194.29999999999973</v>
      </c>
      <c r="AB116" s="1">
        <v>-132.84999999999945</v>
      </c>
      <c r="AC116">
        <v>-71.399999999999636</v>
      </c>
      <c r="AD116" s="1">
        <v>-9.9500000000007276</v>
      </c>
      <c r="AE116" s="1">
        <v>51.5</v>
      </c>
    </row>
    <row r="117" spans="1:31" x14ac:dyDescent="0.3">
      <c r="A117" s="33">
        <v>44952</v>
      </c>
      <c r="B117" s="2"/>
      <c r="C117" t="s">
        <v>11</v>
      </c>
      <c r="D117" t="s">
        <v>8</v>
      </c>
      <c r="E117" t="s">
        <v>9</v>
      </c>
      <c r="F117">
        <v>42468</v>
      </c>
      <c r="M117" s="1">
        <v>114</v>
      </c>
      <c r="N117" s="1">
        <v>-228.20000000000027</v>
      </c>
      <c r="S117" s="1">
        <v>114</v>
      </c>
      <c r="T117" s="24">
        <v>6147</v>
      </c>
      <c r="U117" s="1">
        <v>-561.80000000000018</v>
      </c>
      <c r="V117" s="1">
        <v>-500.32999999999993</v>
      </c>
      <c r="W117" s="1">
        <v>-438.86000000000013</v>
      </c>
      <c r="X117" s="1">
        <v>-377.38999999999987</v>
      </c>
      <c r="Y117" s="1">
        <v>-315.92000000000007</v>
      </c>
      <c r="Z117" s="1">
        <v>-254.44999999999982</v>
      </c>
      <c r="AA117" s="1">
        <v>-192.98000000000002</v>
      </c>
      <c r="AB117" s="1">
        <v>-131.50999999999931</v>
      </c>
      <c r="AC117">
        <v>-70.039999999999964</v>
      </c>
      <c r="AD117" s="1">
        <v>-8.5700000000006185</v>
      </c>
      <c r="AE117" s="1">
        <v>52.899999999999636</v>
      </c>
    </row>
    <row r="118" spans="1:31" x14ac:dyDescent="0.3">
      <c r="A118" s="33">
        <v>44953</v>
      </c>
      <c r="B118" s="2"/>
      <c r="C118" t="s">
        <v>11</v>
      </c>
      <c r="D118" t="s">
        <v>8</v>
      </c>
      <c r="E118" t="s">
        <v>9</v>
      </c>
      <c r="F118">
        <v>42307</v>
      </c>
      <c r="M118" s="1">
        <v>115</v>
      </c>
      <c r="N118" s="1">
        <v>710.80000000000018</v>
      </c>
      <c r="S118" s="1">
        <v>115</v>
      </c>
      <c r="T118" s="24">
        <v>6148</v>
      </c>
      <c r="U118" s="1">
        <v>-561.20000000000027</v>
      </c>
      <c r="V118" s="1">
        <v>-499.72000000000025</v>
      </c>
      <c r="W118" s="1">
        <v>-438.24000000000024</v>
      </c>
      <c r="X118" s="1">
        <v>-376.75999999999976</v>
      </c>
      <c r="Y118" s="1">
        <v>-315.27999999999975</v>
      </c>
      <c r="Z118" s="1">
        <v>-253.79999999999973</v>
      </c>
      <c r="AA118" s="1">
        <v>-192.31999999999971</v>
      </c>
      <c r="AB118" s="1">
        <v>-130.84000000000015</v>
      </c>
      <c r="AC118">
        <v>-69.359999999999673</v>
      </c>
      <c r="AD118" s="1">
        <v>-7.8800000000001091</v>
      </c>
      <c r="AE118" s="1">
        <v>53.599999999999454</v>
      </c>
    </row>
    <row r="119" spans="1:31" x14ac:dyDescent="0.3">
      <c r="A119" s="33">
        <v>44954</v>
      </c>
      <c r="B119" s="2"/>
      <c r="C119" t="s">
        <v>11</v>
      </c>
      <c r="D119" t="s">
        <v>8</v>
      </c>
      <c r="E119" t="s">
        <v>9</v>
      </c>
      <c r="F119">
        <v>41693</v>
      </c>
      <c r="M119" s="1">
        <v>116</v>
      </c>
      <c r="N119" s="1">
        <v>920.80000000000018</v>
      </c>
      <c r="S119" s="1">
        <v>116</v>
      </c>
      <c r="T119" s="24">
        <v>6152</v>
      </c>
      <c r="U119" s="1">
        <v>-558.80000000000018</v>
      </c>
      <c r="V119" s="1">
        <v>-497.2800000000002</v>
      </c>
      <c r="W119" s="1">
        <v>-435.76000000000022</v>
      </c>
      <c r="X119" s="1">
        <v>-374.23999999999978</v>
      </c>
      <c r="Y119" s="1">
        <v>-312.7199999999998</v>
      </c>
      <c r="Z119" s="1">
        <v>-251.19999999999982</v>
      </c>
      <c r="AA119" s="1">
        <v>-189.67999999999984</v>
      </c>
      <c r="AB119" s="1">
        <v>-128.15999999999985</v>
      </c>
      <c r="AC119">
        <v>-66.639999999999418</v>
      </c>
      <c r="AD119" s="1">
        <v>-5.1199999999998909</v>
      </c>
      <c r="AE119" s="1">
        <v>56.399999999999636</v>
      </c>
    </row>
    <row r="120" spans="1:31" x14ac:dyDescent="0.3">
      <c r="A120" s="33">
        <v>44955</v>
      </c>
      <c r="B120" s="2"/>
      <c r="C120" t="s">
        <v>11</v>
      </c>
      <c r="D120" t="s">
        <v>8</v>
      </c>
      <c r="E120" t="s">
        <v>9</v>
      </c>
      <c r="F120">
        <v>34284</v>
      </c>
      <c r="M120" s="1">
        <v>117</v>
      </c>
      <c r="N120" s="1">
        <v>676.59999999999945</v>
      </c>
      <c r="S120" s="1">
        <v>117</v>
      </c>
      <c r="T120" s="24">
        <v>6154</v>
      </c>
      <c r="U120" s="1">
        <v>-557.60000000000036</v>
      </c>
      <c r="V120" s="1">
        <v>-496.05999999999995</v>
      </c>
      <c r="W120" s="1">
        <v>-434.52</v>
      </c>
      <c r="X120" s="1">
        <v>-372.98</v>
      </c>
      <c r="Y120" s="1">
        <v>-311.44000000000005</v>
      </c>
      <c r="Z120" s="1">
        <v>-249.89999999999964</v>
      </c>
      <c r="AA120" s="1">
        <v>-188.35999999999967</v>
      </c>
      <c r="AB120" s="1">
        <v>-126.81999999999971</v>
      </c>
      <c r="AC120">
        <v>-65.279999999999745</v>
      </c>
      <c r="AD120" s="1">
        <v>-3.7400000000006912</v>
      </c>
      <c r="AE120" s="1">
        <v>57.799999999999272</v>
      </c>
    </row>
    <row r="121" spans="1:31" x14ac:dyDescent="0.3">
      <c r="A121" s="33">
        <v>44956</v>
      </c>
      <c r="B121" s="2"/>
      <c r="C121" t="s">
        <v>11</v>
      </c>
      <c r="D121" t="s">
        <v>8</v>
      </c>
      <c r="E121" t="s">
        <v>9</v>
      </c>
      <c r="F121">
        <v>37677</v>
      </c>
      <c r="M121" s="1">
        <v>118</v>
      </c>
      <c r="N121" s="1">
        <v>-596.59999999999991</v>
      </c>
      <c r="S121" s="1">
        <v>118</v>
      </c>
      <c r="T121" s="24">
        <v>6154</v>
      </c>
      <c r="U121" s="1">
        <v>-557.60000000000036</v>
      </c>
      <c r="V121" s="1">
        <v>-496.05999999999995</v>
      </c>
      <c r="W121" s="1">
        <v>-434.52</v>
      </c>
      <c r="X121" s="1">
        <v>-372.98</v>
      </c>
      <c r="Y121" s="1">
        <v>-311.44000000000005</v>
      </c>
      <c r="Z121" s="1">
        <v>-249.89999999999964</v>
      </c>
      <c r="AA121" s="1">
        <v>-188.35999999999967</v>
      </c>
      <c r="AB121" s="1">
        <v>-126.81999999999971</v>
      </c>
      <c r="AC121">
        <v>-65.279999999999745</v>
      </c>
      <c r="AD121" s="1">
        <v>-3.7400000000006912</v>
      </c>
      <c r="AE121" s="1">
        <v>57.799999999999272</v>
      </c>
    </row>
    <row r="122" spans="1:31" x14ac:dyDescent="0.3">
      <c r="A122" s="33">
        <v>44957</v>
      </c>
      <c r="B122" s="2"/>
      <c r="C122" t="s">
        <v>11</v>
      </c>
      <c r="D122" t="s">
        <v>8</v>
      </c>
      <c r="E122" t="s">
        <v>9</v>
      </c>
      <c r="F122">
        <v>36977</v>
      </c>
      <c r="M122" s="1">
        <v>119</v>
      </c>
      <c r="N122" s="1">
        <v>359.80000000000018</v>
      </c>
      <c r="S122" s="1">
        <v>119</v>
      </c>
      <c r="T122" s="24">
        <v>6158</v>
      </c>
      <c r="U122" s="1">
        <v>-555.20000000000027</v>
      </c>
      <c r="V122" s="1">
        <v>-493.61999999999989</v>
      </c>
      <c r="W122" s="1">
        <v>-432.03999999999996</v>
      </c>
      <c r="X122" s="1">
        <v>-370.46000000000004</v>
      </c>
      <c r="Y122" s="1">
        <v>-308.88000000000011</v>
      </c>
      <c r="Z122" s="1">
        <v>-247.29999999999973</v>
      </c>
      <c r="AA122" s="1">
        <v>-185.7199999999998</v>
      </c>
      <c r="AB122" s="1">
        <v>-124.13999999999942</v>
      </c>
      <c r="AC122">
        <v>-62.559999999999491</v>
      </c>
      <c r="AD122" s="1">
        <v>-0.98000000000047294</v>
      </c>
      <c r="AE122" s="1">
        <v>60.599999999999454</v>
      </c>
    </row>
    <row r="123" spans="1:31" x14ac:dyDescent="0.3">
      <c r="A123" s="33">
        <v>44958</v>
      </c>
      <c r="B123" s="2"/>
      <c r="C123" t="s">
        <v>11</v>
      </c>
      <c r="D123" t="s">
        <v>8</v>
      </c>
      <c r="E123" t="s">
        <v>9</v>
      </c>
      <c r="F123">
        <v>33825</v>
      </c>
      <c r="M123" s="1">
        <v>120</v>
      </c>
      <c r="N123" s="1">
        <v>610</v>
      </c>
      <c r="S123" s="1">
        <v>120</v>
      </c>
      <c r="T123" s="24">
        <v>6166</v>
      </c>
      <c r="U123" s="1">
        <v>-550.40000000000009</v>
      </c>
      <c r="V123" s="1">
        <v>-488.74000000000024</v>
      </c>
      <c r="W123" s="1">
        <v>-427.07999999999993</v>
      </c>
      <c r="X123" s="1">
        <v>-365.42000000000007</v>
      </c>
      <c r="Y123" s="1">
        <v>-303.75999999999976</v>
      </c>
      <c r="Z123" s="1">
        <v>-242.09999999999991</v>
      </c>
      <c r="AA123" s="1">
        <v>-180.4399999999996</v>
      </c>
      <c r="AB123" s="1">
        <v>-118.77999999999975</v>
      </c>
      <c r="AC123">
        <v>-57.119999999999891</v>
      </c>
      <c r="AD123" s="1">
        <v>4.5399999999999636</v>
      </c>
      <c r="AE123" s="1">
        <v>66.199999999999818</v>
      </c>
    </row>
    <row r="124" spans="1:31" x14ac:dyDescent="0.3">
      <c r="A124" s="33">
        <v>44959</v>
      </c>
      <c r="B124" s="2"/>
      <c r="C124" t="s">
        <v>11</v>
      </c>
      <c r="D124" t="s">
        <v>8</v>
      </c>
      <c r="E124" t="s">
        <v>9</v>
      </c>
      <c r="F124">
        <v>41446</v>
      </c>
      <c r="M124" s="1">
        <v>121</v>
      </c>
      <c r="N124" s="1">
        <v>-788</v>
      </c>
      <c r="S124" s="1">
        <v>121</v>
      </c>
      <c r="T124" s="24">
        <v>6168</v>
      </c>
      <c r="U124" s="1">
        <v>-549.20000000000027</v>
      </c>
      <c r="V124" s="1">
        <v>-487.52</v>
      </c>
      <c r="W124" s="1">
        <v>-425.84000000000015</v>
      </c>
      <c r="X124" s="1">
        <v>-364.15999999999985</v>
      </c>
      <c r="Y124" s="1">
        <v>-302.48</v>
      </c>
      <c r="Z124" s="1">
        <v>-240.79999999999973</v>
      </c>
      <c r="AA124" s="1">
        <v>-179.11999999999989</v>
      </c>
      <c r="AB124" s="1">
        <v>-117.4399999999996</v>
      </c>
      <c r="AC124">
        <v>-55.759999999999309</v>
      </c>
      <c r="AD124" s="1">
        <v>5.9200000000000728</v>
      </c>
      <c r="AE124" s="1">
        <v>67.599999999999454</v>
      </c>
    </row>
    <row r="125" spans="1:31" x14ac:dyDescent="0.3">
      <c r="A125" s="33">
        <v>44960</v>
      </c>
      <c r="B125" s="2"/>
      <c r="C125" t="s">
        <v>11</v>
      </c>
      <c r="D125" t="s">
        <v>8</v>
      </c>
      <c r="E125" t="s">
        <v>9</v>
      </c>
      <c r="F125">
        <v>34580</v>
      </c>
      <c r="M125" s="1">
        <v>122</v>
      </c>
      <c r="N125" s="1">
        <v>342.39999999999964</v>
      </c>
      <c r="S125" s="1">
        <v>122</v>
      </c>
      <c r="T125" s="24">
        <v>6169</v>
      </c>
      <c r="U125" s="1">
        <v>-548.60000000000036</v>
      </c>
      <c r="V125" s="1">
        <v>-486.91000000000031</v>
      </c>
      <c r="W125" s="1">
        <v>-425.22000000000025</v>
      </c>
      <c r="X125" s="1">
        <v>-363.52999999999975</v>
      </c>
      <c r="Y125" s="1">
        <v>-301.83999999999969</v>
      </c>
      <c r="Z125" s="1">
        <v>-240.14999999999964</v>
      </c>
      <c r="AA125" s="1">
        <v>-178.45999999999958</v>
      </c>
      <c r="AB125" s="1">
        <v>-116.76999999999953</v>
      </c>
      <c r="AC125">
        <v>-55.079999999999927</v>
      </c>
      <c r="AD125" s="1">
        <v>6.6099999999996726</v>
      </c>
      <c r="AE125" s="1">
        <v>68.299999999999272</v>
      </c>
    </row>
    <row r="126" spans="1:31" x14ac:dyDescent="0.3">
      <c r="A126" s="33">
        <v>44961</v>
      </c>
      <c r="B126" s="2"/>
      <c r="C126" t="s">
        <v>11</v>
      </c>
      <c r="D126" t="s">
        <v>8</v>
      </c>
      <c r="E126" t="s">
        <v>9</v>
      </c>
      <c r="F126">
        <v>39020</v>
      </c>
      <c r="M126" s="1">
        <v>123</v>
      </c>
      <c r="N126" s="1">
        <v>725.19999999999982</v>
      </c>
      <c r="S126" s="1">
        <v>123</v>
      </c>
      <c r="T126" s="24">
        <v>6169</v>
      </c>
      <c r="U126" s="1">
        <v>-548.60000000000036</v>
      </c>
      <c r="V126" s="1">
        <v>-486.91000000000031</v>
      </c>
      <c r="W126" s="1">
        <v>-425.22000000000025</v>
      </c>
      <c r="X126" s="1">
        <v>-363.52999999999975</v>
      </c>
      <c r="Y126" s="1">
        <v>-301.83999999999969</v>
      </c>
      <c r="Z126" s="1">
        <v>-240.14999999999964</v>
      </c>
      <c r="AA126" s="1">
        <v>-178.45999999999958</v>
      </c>
      <c r="AB126" s="1">
        <v>-116.76999999999953</v>
      </c>
      <c r="AC126">
        <v>-55.079999999999927</v>
      </c>
      <c r="AD126" s="1">
        <v>6.6099999999996726</v>
      </c>
      <c r="AE126" s="1">
        <v>68.299999999999272</v>
      </c>
    </row>
    <row r="127" spans="1:31" x14ac:dyDescent="0.3">
      <c r="A127" s="33">
        <v>44962</v>
      </c>
      <c r="B127" s="2"/>
      <c r="C127" t="s">
        <v>11</v>
      </c>
      <c r="D127" t="s">
        <v>8</v>
      </c>
      <c r="E127" t="s">
        <v>9</v>
      </c>
      <c r="F127">
        <v>32184</v>
      </c>
      <c r="M127" s="1">
        <v>124</v>
      </c>
      <c r="N127" s="1">
        <v>510.39999999999964</v>
      </c>
      <c r="S127" s="1">
        <v>124</v>
      </c>
      <c r="T127" s="24">
        <v>6175</v>
      </c>
      <c r="U127" s="1">
        <v>-545</v>
      </c>
      <c r="V127" s="1">
        <v>-483.25</v>
      </c>
      <c r="W127" s="1">
        <v>-421.5</v>
      </c>
      <c r="X127" s="1">
        <v>-359.75</v>
      </c>
      <c r="Y127" s="1">
        <v>-298</v>
      </c>
      <c r="Z127" s="1">
        <v>-236.25</v>
      </c>
      <c r="AA127" s="1">
        <v>-174.5</v>
      </c>
      <c r="AB127" s="1">
        <v>-112.75</v>
      </c>
      <c r="AC127">
        <v>-51</v>
      </c>
      <c r="AD127" s="1">
        <v>10.75</v>
      </c>
      <c r="AE127" s="1">
        <v>72.5</v>
      </c>
    </row>
    <row r="128" spans="1:31" x14ac:dyDescent="0.3">
      <c r="A128" s="33">
        <v>44963</v>
      </c>
      <c r="B128" s="2"/>
      <c r="C128" t="s">
        <v>11</v>
      </c>
      <c r="D128" t="s">
        <v>8</v>
      </c>
      <c r="E128" t="s">
        <v>9</v>
      </c>
      <c r="F128">
        <v>32712</v>
      </c>
      <c r="M128" s="1">
        <v>125</v>
      </c>
      <c r="N128" s="1">
        <v>-131.60000000000036</v>
      </c>
      <c r="S128" s="1">
        <v>125</v>
      </c>
      <c r="T128" s="24">
        <v>6177</v>
      </c>
      <c r="U128" s="1">
        <v>-543.80000000000018</v>
      </c>
      <c r="V128" s="1">
        <v>-482.0300000000002</v>
      </c>
      <c r="W128" s="1">
        <v>-420.26000000000022</v>
      </c>
      <c r="X128" s="1">
        <v>-358.48999999999978</v>
      </c>
      <c r="Y128" s="1">
        <v>-296.7199999999998</v>
      </c>
      <c r="Z128" s="1">
        <v>-234.94999999999982</v>
      </c>
      <c r="AA128" s="1">
        <v>-173.17999999999984</v>
      </c>
      <c r="AB128" s="1">
        <v>-111.40999999999985</v>
      </c>
      <c r="AC128">
        <v>-49.639999999999418</v>
      </c>
      <c r="AD128" s="1">
        <v>12.130000000000109</v>
      </c>
      <c r="AE128" s="1">
        <v>73.899999999999636</v>
      </c>
    </row>
    <row r="129" spans="1:31" x14ac:dyDescent="0.3">
      <c r="A129" s="33">
        <v>44964</v>
      </c>
      <c r="B129" s="2"/>
      <c r="C129" t="s">
        <v>11</v>
      </c>
      <c r="D129" t="s">
        <v>8</v>
      </c>
      <c r="E129" t="s">
        <v>9</v>
      </c>
      <c r="F129">
        <v>36611</v>
      </c>
      <c r="M129" s="1">
        <v>126</v>
      </c>
      <c r="N129" s="1">
        <v>-272</v>
      </c>
      <c r="S129" s="1">
        <v>126</v>
      </c>
      <c r="T129" s="24">
        <v>6177</v>
      </c>
      <c r="U129" s="1">
        <v>-543.80000000000018</v>
      </c>
      <c r="V129" s="1">
        <v>-482.0300000000002</v>
      </c>
      <c r="W129" s="1">
        <v>-420.26000000000022</v>
      </c>
      <c r="X129" s="1">
        <v>-358.48999999999978</v>
      </c>
      <c r="Y129" s="1">
        <v>-296.7199999999998</v>
      </c>
      <c r="Z129" s="1">
        <v>-234.94999999999982</v>
      </c>
      <c r="AA129" s="1">
        <v>-173.17999999999984</v>
      </c>
      <c r="AB129" s="1">
        <v>-111.40999999999985</v>
      </c>
      <c r="AC129">
        <v>-49.639999999999418</v>
      </c>
      <c r="AD129" s="1">
        <v>12.130000000000109</v>
      </c>
      <c r="AE129" s="1">
        <v>73.899999999999636</v>
      </c>
    </row>
    <row r="130" spans="1:31" x14ac:dyDescent="0.3">
      <c r="A130" s="33">
        <v>44965</v>
      </c>
      <c r="B130" s="2"/>
      <c r="C130" t="s">
        <v>11</v>
      </c>
      <c r="D130" t="s">
        <v>8</v>
      </c>
      <c r="E130" t="s">
        <v>9</v>
      </c>
      <c r="F130">
        <v>39799</v>
      </c>
      <c r="M130" s="1">
        <v>127</v>
      </c>
      <c r="N130" s="1">
        <v>-39.199999999999818</v>
      </c>
      <c r="S130" s="1">
        <v>127</v>
      </c>
      <c r="T130" s="24">
        <v>6186</v>
      </c>
      <c r="U130" s="1">
        <v>-538.40000000000009</v>
      </c>
      <c r="V130" s="1">
        <v>-476.53999999999996</v>
      </c>
      <c r="W130" s="1">
        <v>-414.67999999999984</v>
      </c>
      <c r="X130" s="1">
        <v>-352.82000000000016</v>
      </c>
      <c r="Y130" s="1">
        <v>-290.96000000000004</v>
      </c>
      <c r="Z130" s="1">
        <v>-229.09999999999991</v>
      </c>
      <c r="AA130" s="1">
        <v>-167.23999999999978</v>
      </c>
      <c r="AB130" s="1">
        <v>-105.38000000000011</v>
      </c>
      <c r="AC130">
        <v>-43.519999999999527</v>
      </c>
      <c r="AD130" s="1">
        <v>18.339999999999236</v>
      </c>
      <c r="AE130" s="1">
        <v>80.199999999999818</v>
      </c>
    </row>
    <row r="131" spans="1:31" x14ac:dyDescent="0.3">
      <c r="A131" s="33">
        <v>44966</v>
      </c>
      <c r="B131" s="2"/>
      <c r="C131" t="s">
        <v>11</v>
      </c>
      <c r="D131" t="s">
        <v>8</v>
      </c>
      <c r="E131" t="s">
        <v>9</v>
      </c>
      <c r="F131">
        <v>40667</v>
      </c>
      <c r="M131" s="1">
        <v>128</v>
      </c>
      <c r="N131" s="1">
        <v>-173</v>
      </c>
      <c r="S131" s="1">
        <v>128</v>
      </c>
      <c r="T131" s="24">
        <v>6187</v>
      </c>
      <c r="U131" s="1">
        <v>-537.80000000000018</v>
      </c>
      <c r="V131" s="1">
        <v>-475.93000000000029</v>
      </c>
      <c r="W131" s="1">
        <v>-414.05999999999995</v>
      </c>
      <c r="X131" s="1">
        <v>-352.19000000000005</v>
      </c>
      <c r="Y131" s="1">
        <v>-290.31999999999971</v>
      </c>
      <c r="Z131" s="1">
        <v>-228.44999999999982</v>
      </c>
      <c r="AA131" s="1">
        <v>-166.57999999999993</v>
      </c>
      <c r="AB131" s="1">
        <v>-104.71000000000004</v>
      </c>
      <c r="AC131">
        <v>-42.840000000000146</v>
      </c>
      <c r="AD131" s="1">
        <v>19.029999999999745</v>
      </c>
      <c r="AE131" s="1">
        <v>80.899999999999636</v>
      </c>
    </row>
    <row r="132" spans="1:31" x14ac:dyDescent="0.3">
      <c r="A132" s="33">
        <v>44967</v>
      </c>
      <c r="B132" s="2"/>
      <c r="C132" t="s">
        <v>11</v>
      </c>
      <c r="D132" t="s">
        <v>8</v>
      </c>
      <c r="E132" t="s">
        <v>9</v>
      </c>
      <c r="F132">
        <v>42647</v>
      </c>
      <c r="M132" s="1">
        <v>129</v>
      </c>
      <c r="N132" s="1">
        <v>-81.199999999999818</v>
      </c>
      <c r="S132" s="1">
        <v>129</v>
      </c>
      <c r="T132" s="24">
        <v>6189</v>
      </c>
      <c r="U132" s="1">
        <v>-536.60000000000036</v>
      </c>
      <c r="V132" s="1">
        <v>-474.71000000000004</v>
      </c>
      <c r="W132" s="1">
        <v>-412.82000000000016</v>
      </c>
      <c r="X132" s="1">
        <v>-350.92999999999984</v>
      </c>
      <c r="Y132" s="1">
        <v>-289.03999999999996</v>
      </c>
      <c r="Z132" s="1">
        <v>-227.14999999999964</v>
      </c>
      <c r="AA132" s="1">
        <v>-165.25999999999976</v>
      </c>
      <c r="AB132" s="1">
        <v>-103.36999999999989</v>
      </c>
      <c r="AC132">
        <v>-41.479999999999563</v>
      </c>
      <c r="AD132" s="1">
        <v>20.409999999999854</v>
      </c>
      <c r="AE132" s="1">
        <v>82.299999999999272</v>
      </c>
    </row>
    <row r="133" spans="1:31" x14ac:dyDescent="0.3">
      <c r="A133" s="33">
        <v>44968</v>
      </c>
      <c r="B133" s="2"/>
      <c r="C133" t="s">
        <v>11</v>
      </c>
      <c r="D133" t="s">
        <v>8</v>
      </c>
      <c r="E133" t="s">
        <v>9</v>
      </c>
      <c r="F133">
        <v>33314</v>
      </c>
      <c r="M133" s="1">
        <v>130</v>
      </c>
      <c r="N133" s="1">
        <v>664.59999999999945</v>
      </c>
      <c r="S133" s="1">
        <v>130</v>
      </c>
      <c r="T133" s="24">
        <v>6190</v>
      </c>
      <c r="U133" s="1">
        <v>-536</v>
      </c>
      <c r="V133" s="1">
        <v>-474.09999999999991</v>
      </c>
      <c r="W133" s="1">
        <v>-412.19999999999982</v>
      </c>
      <c r="X133" s="1">
        <v>-350.30000000000018</v>
      </c>
      <c r="Y133" s="1">
        <v>-288.40000000000009</v>
      </c>
      <c r="Z133" s="1">
        <v>-226.5</v>
      </c>
      <c r="AA133" s="1">
        <v>-164.59999999999991</v>
      </c>
      <c r="AB133" s="1">
        <v>-102.69999999999982</v>
      </c>
      <c r="AC133">
        <v>-40.799999999999272</v>
      </c>
      <c r="AD133" s="1">
        <v>21.099999999999454</v>
      </c>
      <c r="AE133" s="1">
        <v>83</v>
      </c>
    </row>
    <row r="134" spans="1:31" x14ac:dyDescent="0.3">
      <c r="A134" s="33">
        <v>44969</v>
      </c>
      <c r="B134" s="2"/>
      <c r="C134" t="s">
        <v>11</v>
      </c>
      <c r="D134" t="s">
        <v>8</v>
      </c>
      <c r="E134" t="s">
        <v>9</v>
      </c>
      <c r="F134">
        <v>34128</v>
      </c>
      <c r="M134" s="1">
        <v>131</v>
      </c>
      <c r="N134" s="1">
        <v>829.59999999999945</v>
      </c>
      <c r="S134" s="1">
        <v>131</v>
      </c>
      <c r="T134" s="24">
        <v>6199</v>
      </c>
      <c r="U134" s="1">
        <v>-530.60000000000036</v>
      </c>
      <c r="V134" s="1">
        <v>-468.61000000000013</v>
      </c>
      <c r="W134" s="1">
        <v>-406.61999999999989</v>
      </c>
      <c r="X134" s="1">
        <v>-344.63000000000011</v>
      </c>
      <c r="Y134" s="1">
        <v>-282.63999999999987</v>
      </c>
      <c r="Z134" s="1">
        <v>-220.64999999999964</v>
      </c>
      <c r="AA134" s="1">
        <v>-158.65999999999985</v>
      </c>
      <c r="AB134" s="1">
        <v>-96.670000000000073</v>
      </c>
      <c r="AC134">
        <v>-34.679999999999382</v>
      </c>
      <c r="AD134" s="1">
        <v>27.309999999999491</v>
      </c>
      <c r="AE134" s="1">
        <v>89.299999999999272</v>
      </c>
    </row>
    <row r="135" spans="1:31" x14ac:dyDescent="0.3">
      <c r="A135" s="33">
        <v>44970</v>
      </c>
      <c r="B135" s="2"/>
      <c r="C135" t="s">
        <v>11</v>
      </c>
      <c r="D135" t="s">
        <v>8</v>
      </c>
      <c r="E135" t="s">
        <v>9</v>
      </c>
      <c r="F135">
        <v>35276</v>
      </c>
      <c r="M135" s="1">
        <v>132</v>
      </c>
      <c r="N135" s="1">
        <v>13.599999999999454</v>
      </c>
      <c r="S135" s="1">
        <v>132</v>
      </c>
      <c r="T135" s="24">
        <v>6206</v>
      </c>
      <c r="U135" s="1">
        <v>-526.40000000000009</v>
      </c>
      <c r="V135" s="1">
        <v>-464.34000000000015</v>
      </c>
      <c r="W135" s="1">
        <v>-402.2800000000002</v>
      </c>
      <c r="X135" s="1">
        <v>-340.2199999999998</v>
      </c>
      <c r="Y135" s="1">
        <v>-278.15999999999985</v>
      </c>
      <c r="Z135" s="1">
        <v>-216.09999999999991</v>
      </c>
      <c r="AA135" s="1">
        <v>-154.03999999999996</v>
      </c>
      <c r="AB135" s="1">
        <v>-91.979999999999563</v>
      </c>
      <c r="AC135">
        <v>-29.920000000000073</v>
      </c>
      <c r="AD135" s="1">
        <v>32.139999999999418</v>
      </c>
      <c r="AE135" s="1">
        <v>94.199999999999818</v>
      </c>
    </row>
    <row r="136" spans="1:31" x14ac:dyDescent="0.3">
      <c r="A136" s="33">
        <v>44971</v>
      </c>
      <c r="B136" s="2"/>
      <c r="C136" t="s">
        <v>11</v>
      </c>
      <c r="D136" t="s">
        <v>8</v>
      </c>
      <c r="E136" t="s">
        <v>9</v>
      </c>
      <c r="F136">
        <v>38328</v>
      </c>
      <c r="M136" s="1">
        <v>133</v>
      </c>
      <c r="N136" s="1">
        <v>10</v>
      </c>
      <c r="S136" s="1">
        <v>133</v>
      </c>
      <c r="T136" s="24">
        <v>6210</v>
      </c>
      <c r="U136" s="1">
        <v>-524</v>
      </c>
      <c r="V136" s="1">
        <v>-461.90000000000009</v>
      </c>
      <c r="W136" s="1">
        <v>-399.80000000000018</v>
      </c>
      <c r="X136" s="1">
        <v>-337.69999999999982</v>
      </c>
      <c r="Y136" s="1">
        <v>-275.59999999999991</v>
      </c>
      <c r="Z136" s="1">
        <v>-213.5</v>
      </c>
      <c r="AA136" s="1">
        <v>-151.39999999999964</v>
      </c>
      <c r="AB136" s="1">
        <v>-89.300000000000182</v>
      </c>
      <c r="AC136">
        <v>-27.199999999999818</v>
      </c>
      <c r="AD136" s="1">
        <v>34.899999999999636</v>
      </c>
      <c r="AE136" s="1">
        <v>97</v>
      </c>
    </row>
    <row r="137" spans="1:31" x14ac:dyDescent="0.3">
      <c r="A137" s="33">
        <v>44972</v>
      </c>
      <c r="B137" s="2"/>
      <c r="C137" t="s">
        <v>11</v>
      </c>
      <c r="D137" t="s">
        <v>8</v>
      </c>
      <c r="E137" t="s">
        <v>9</v>
      </c>
      <c r="F137">
        <v>42867</v>
      </c>
      <c r="M137" s="1">
        <v>134</v>
      </c>
      <c r="N137" s="1">
        <v>293.80000000000018</v>
      </c>
      <c r="S137" s="1">
        <v>134</v>
      </c>
      <c r="T137" s="24">
        <v>6216</v>
      </c>
      <c r="U137" s="1">
        <v>-520.40000000000009</v>
      </c>
      <c r="V137" s="1">
        <v>-458.24000000000024</v>
      </c>
      <c r="W137" s="1">
        <v>-396.07999999999993</v>
      </c>
      <c r="X137" s="1">
        <v>-333.92000000000007</v>
      </c>
      <c r="Y137" s="1">
        <v>-271.75999999999976</v>
      </c>
      <c r="Z137" s="1">
        <v>-209.59999999999991</v>
      </c>
      <c r="AA137" s="1">
        <v>-147.4399999999996</v>
      </c>
      <c r="AB137" s="1">
        <v>-85.279999999999745</v>
      </c>
      <c r="AC137">
        <v>-23.119999999999891</v>
      </c>
      <c r="AD137" s="1">
        <v>39.039999999999964</v>
      </c>
      <c r="AE137" s="1">
        <v>101.19999999999982</v>
      </c>
    </row>
    <row r="138" spans="1:31" x14ac:dyDescent="0.3">
      <c r="A138" s="33">
        <v>44973</v>
      </c>
      <c r="B138" s="2"/>
      <c r="C138" t="s">
        <v>11</v>
      </c>
      <c r="D138" t="s">
        <v>8</v>
      </c>
      <c r="E138" t="s">
        <v>9</v>
      </c>
      <c r="F138">
        <v>35373</v>
      </c>
      <c r="M138" s="1">
        <v>135</v>
      </c>
      <c r="N138" s="1">
        <v>-233.60000000000036</v>
      </c>
      <c r="S138" s="1">
        <v>135</v>
      </c>
      <c r="T138" s="24">
        <v>6216</v>
      </c>
      <c r="U138" s="1">
        <v>-520.40000000000009</v>
      </c>
      <c r="V138" s="1">
        <v>-458.24000000000024</v>
      </c>
      <c r="W138" s="1">
        <v>-396.07999999999993</v>
      </c>
      <c r="X138" s="1">
        <v>-333.92000000000007</v>
      </c>
      <c r="Y138" s="1">
        <v>-271.75999999999976</v>
      </c>
      <c r="Z138" s="1">
        <v>-209.59999999999991</v>
      </c>
      <c r="AA138" s="1">
        <v>-147.4399999999996</v>
      </c>
      <c r="AB138" s="1">
        <v>-85.279999999999745</v>
      </c>
      <c r="AC138">
        <v>-23.119999999999891</v>
      </c>
      <c r="AD138" s="1">
        <v>39.039999999999964</v>
      </c>
      <c r="AE138" s="1">
        <v>101.19999999999982</v>
      </c>
    </row>
    <row r="139" spans="1:31" x14ac:dyDescent="0.3">
      <c r="A139" s="33">
        <v>44974</v>
      </c>
      <c r="B139" s="2"/>
      <c r="C139" t="s">
        <v>11</v>
      </c>
      <c r="D139" t="s">
        <v>8</v>
      </c>
      <c r="E139" t="s">
        <v>9</v>
      </c>
      <c r="F139">
        <v>39947</v>
      </c>
      <c r="M139" s="1">
        <v>136</v>
      </c>
      <c r="N139" s="1">
        <v>230.80000000000018</v>
      </c>
      <c r="S139" s="1">
        <v>136</v>
      </c>
      <c r="T139" s="24">
        <v>6217</v>
      </c>
      <c r="U139" s="1">
        <v>-519.80000000000018</v>
      </c>
      <c r="V139" s="1">
        <v>-457.63000000000011</v>
      </c>
      <c r="W139" s="1">
        <v>-395.46000000000004</v>
      </c>
      <c r="X139" s="1">
        <v>-333.28999999999996</v>
      </c>
      <c r="Y139" s="1">
        <v>-271.11999999999989</v>
      </c>
      <c r="Z139" s="1">
        <v>-208.94999999999982</v>
      </c>
      <c r="AA139" s="1">
        <v>-146.77999999999975</v>
      </c>
      <c r="AB139" s="1">
        <v>-84.609999999999673</v>
      </c>
      <c r="AC139">
        <v>-22.4399999999996</v>
      </c>
      <c r="AD139" s="1">
        <v>39.729999999999563</v>
      </c>
      <c r="AE139" s="1">
        <v>101.89999999999964</v>
      </c>
    </row>
    <row r="140" spans="1:31" x14ac:dyDescent="0.3">
      <c r="A140" s="33">
        <v>44975</v>
      </c>
      <c r="B140" s="2"/>
      <c r="C140" t="s">
        <v>11</v>
      </c>
      <c r="D140" t="s">
        <v>8</v>
      </c>
      <c r="E140" t="s">
        <v>9</v>
      </c>
      <c r="F140">
        <v>33396</v>
      </c>
      <c r="M140" s="1">
        <v>137</v>
      </c>
      <c r="N140" s="1">
        <v>-668</v>
      </c>
      <c r="S140" s="1">
        <v>137</v>
      </c>
      <c r="T140" s="24">
        <v>6219</v>
      </c>
      <c r="U140" s="1">
        <v>-518.60000000000036</v>
      </c>
      <c r="V140" s="1">
        <v>-456.41000000000031</v>
      </c>
      <c r="W140" s="1">
        <v>-394.22000000000025</v>
      </c>
      <c r="X140" s="1">
        <v>-332.02999999999975</v>
      </c>
      <c r="Y140" s="1">
        <v>-269.83999999999969</v>
      </c>
      <c r="Z140" s="1">
        <v>-207.64999999999964</v>
      </c>
      <c r="AA140" s="1">
        <v>-145.46000000000004</v>
      </c>
      <c r="AB140" s="1">
        <v>-83.269999999999527</v>
      </c>
      <c r="AC140">
        <v>-21.079999999999927</v>
      </c>
      <c r="AD140" s="1">
        <v>41.109999999999673</v>
      </c>
      <c r="AE140" s="1">
        <v>103.29999999999927</v>
      </c>
    </row>
    <row r="141" spans="1:31" x14ac:dyDescent="0.3">
      <c r="A141" s="33">
        <v>44976</v>
      </c>
      <c r="B141" s="2"/>
      <c r="C141" t="s">
        <v>11</v>
      </c>
      <c r="D141" t="s">
        <v>8</v>
      </c>
      <c r="E141" t="s">
        <v>9</v>
      </c>
      <c r="F141">
        <v>37465</v>
      </c>
      <c r="M141" s="1">
        <v>138</v>
      </c>
      <c r="N141" s="1">
        <v>-252.20000000000027</v>
      </c>
      <c r="S141" s="1">
        <v>138</v>
      </c>
      <c r="T141" s="24">
        <v>6227</v>
      </c>
      <c r="U141" s="1">
        <v>-513.80000000000018</v>
      </c>
      <c r="V141" s="1">
        <v>-451.5300000000002</v>
      </c>
      <c r="W141" s="1">
        <v>-389.26000000000022</v>
      </c>
      <c r="X141" s="1">
        <v>-326.98999999999978</v>
      </c>
      <c r="Y141" s="1">
        <v>-264.7199999999998</v>
      </c>
      <c r="Z141" s="1">
        <v>-202.44999999999982</v>
      </c>
      <c r="AA141" s="1">
        <v>-140.17999999999938</v>
      </c>
      <c r="AB141" s="1">
        <v>-77.909999999999854</v>
      </c>
      <c r="AC141">
        <v>-15.639999999999418</v>
      </c>
      <c r="AD141" s="1">
        <v>46.630000000000109</v>
      </c>
      <c r="AE141" s="1">
        <v>108.89999999999964</v>
      </c>
    </row>
    <row r="142" spans="1:31" x14ac:dyDescent="0.3">
      <c r="A142" s="33">
        <v>44977</v>
      </c>
      <c r="B142" s="2"/>
      <c r="C142" t="s">
        <v>11</v>
      </c>
      <c r="D142" t="s">
        <v>8</v>
      </c>
      <c r="E142" t="s">
        <v>9</v>
      </c>
      <c r="F142">
        <v>39695</v>
      </c>
      <c r="M142" s="1">
        <v>139</v>
      </c>
      <c r="N142" s="1">
        <v>102.39999999999964</v>
      </c>
      <c r="S142" s="1">
        <v>139</v>
      </c>
      <c r="T142" s="24">
        <v>6229</v>
      </c>
      <c r="U142" s="1">
        <v>-512.60000000000036</v>
      </c>
      <c r="V142" s="1">
        <v>-450.30999999999995</v>
      </c>
      <c r="W142" s="1">
        <v>-388.02</v>
      </c>
      <c r="X142" s="1">
        <v>-325.73</v>
      </c>
      <c r="Y142" s="1">
        <v>-263.44000000000005</v>
      </c>
      <c r="Z142" s="1">
        <v>-201.14999999999964</v>
      </c>
      <c r="AA142" s="1">
        <v>-138.85999999999967</v>
      </c>
      <c r="AB142" s="1">
        <v>-76.569999999999709</v>
      </c>
      <c r="AC142">
        <v>-14.279999999999745</v>
      </c>
      <c r="AD142" s="1">
        <v>48.009999999999309</v>
      </c>
      <c r="AE142" s="1">
        <v>110.29999999999927</v>
      </c>
    </row>
    <row r="143" spans="1:31" x14ac:dyDescent="0.3">
      <c r="A143" s="33">
        <v>44978</v>
      </c>
      <c r="B143" s="2"/>
      <c r="C143" t="s">
        <v>11</v>
      </c>
      <c r="D143" t="s">
        <v>8</v>
      </c>
      <c r="E143" t="s">
        <v>9</v>
      </c>
      <c r="F143">
        <v>34050</v>
      </c>
      <c r="M143" s="1">
        <v>140</v>
      </c>
      <c r="N143" s="1">
        <v>637.59999999999945</v>
      </c>
      <c r="S143" s="1">
        <v>140</v>
      </c>
      <c r="T143" s="24">
        <v>6229</v>
      </c>
      <c r="U143" s="1">
        <v>-512.60000000000036</v>
      </c>
      <c r="V143" s="1">
        <v>-450.30999999999995</v>
      </c>
      <c r="W143" s="1">
        <v>-388.02</v>
      </c>
      <c r="X143" s="1">
        <v>-325.73</v>
      </c>
      <c r="Y143" s="1">
        <v>-263.44000000000005</v>
      </c>
      <c r="Z143" s="1">
        <v>-201.14999999999964</v>
      </c>
      <c r="AA143" s="1">
        <v>-138.85999999999967</v>
      </c>
      <c r="AB143" s="1">
        <v>-76.569999999999709</v>
      </c>
      <c r="AC143">
        <v>-14.279999999999745</v>
      </c>
      <c r="AD143" s="1">
        <v>48.009999999999309</v>
      </c>
      <c r="AE143" s="1">
        <v>110.29999999999927</v>
      </c>
    </row>
    <row r="144" spans="1:31" x14ac:dyDescent="0.3">
      <c r="A144" s="33">
        <v>44979</v>
      </c>
      <c r="B144" s="2"/>
      <c r="C144" t="s">
        <v>11</v>
      </c>
      <c r="D144" t="s">
        <v>8</v>
      </c>
      <c r="E144" t="s">
        <v>9</v>
      </c>
      <c r="F144">
        <v>42603</v>
      </c>
      <c r="M144" s="1">
        <v>141</v>
      </c>
      <c r="N144" s="1">
        <v>616</v>
      </c>
      <c r="S144" s="1">
        <v>141</v>
      </c>
      <c r="T144" s="24">
        <v>6237</v>
      </c>
      <c r="U144" s="1">
        <v>-507.80000000000018</v>
      </c>
      <c r="V144" s="1">
        <v>-445.43000000000029</v>
      </c>
      <c r="W144" s="1">
        <v>-383.05999999999995</v>
      </c>
      <c r="X144" s="1">
        <v>-320.69000000000005</v>
      </c>
      <c r="Y144" s="1">
        <v>-258.31999999999971</v>
      </c>
      <c r="Z144" s="1">
        <v>-195.94999999999982</v>
      </c>
      <c r="AA144" s="1">
        <v>-133.57999999999993</v>
      </c>
      <c r="AB144" s="1">
        <v>-71.210000000000036</v>
      </c>
      <c r="AC144">
        <v>-8.8400000000001455</v>
      </c>
      <c r="AD144" s="1">
        <v>53.529999999999745</v>
      </c>
      <c r="AE144" s="1">
        <v>115.89999999999964</v>
      </c>
    </row>
    <row r="145" spans="1:31" x14ac:dyDescent="0.3">
      <c r="A145" s="33">
        <v>44980</v>
      </c>
      <c r="B145" s="2"/>
      <c r="C145" t="s">
        <v>11</v>
      </c>
      <c r="D145" t="s">
        <v>8</v>
      </c>
      <c r="E145" t="s">
        <v>9</v>
      </c>
      <c r="F145">
        <v>37103</v>
      </c>
      <c r="M145" s="1">
        <v>142</v>
      </c>
      <c r="N145" s="1">
        <v>-494.60000000000036</v>
      </c>
      <c r="S145" s="1">
        <v>142</v>
      </c>
      <c r="T145" s="24">
        <v>6238</v>
      </c>
      <c r="U145" s="1">
        <v>-507.20000000000027</v>
      </c>
      <c r="V145" s="1">
        <v>-444.82000000000016</v>
      </c>
      <c r="W145" s="1">
        <v>-382.44000000000005</v>
      </c>
      <c r="X145" s="1">
        <v>-320.05999999999995</v>
      </c>
      <c r="Y145" s="1">
        <v>-257.67999999999984</v>
      </c>
      <c r="Z145" s="1">
        <v>-195.29999999999973</v>
      </c>
      <c r="AA145" s="1">
        <v>-132.92000000000007</v>
      </c>
      <c r="AB145" s="1">
        <v>-70.539999999999964</v>
      </c>
      <c r="AC145">
        <v>-8.1599999999998545</v>
      </c>
      <c r="AD145" s="1">
        <v>54.219999999999345</v>
      </c>
      <c r="AE145" s="1">
        <v>116.59999999999945</v>
      </c>
    </row>
    <row r="146" spans="1:31" x14ac:dyDescent="0.3">
      <c r="A146" s="33">
        <v>44981</v>
      </c>
      <c r="B146" s="2"/>
      <c r="C146" t="s">
        <v>11</v>
      </c>
      <c r="D146" t="s">
        <v>8</v>
      </c>
      <c r="E146" t="s">
        <v>9</v>
      </c>
      <c r="F146">
        <v>37886</v>
      </c>
      <c r="M146" s="1">
        <v>143</v>
      </c>
      <c r="N146" s="1">
        <v>850</v>
      </c>
      <c r="S146" s="1">
        <v>143</v>
      </c>
      <c r="T146" s="24">
        <v>6238</v>
      </c>
      <c r="U146" s="1">
        <v>-507.20000000000027</v>
      </c>
      <c r="V146" s="1">
        <v>-444.82000000000016</v>
      </c>
      <c r="W146" s="1">
        <v>-382.44000000000005</v>
      </c>
      <c r="X146" s="1">
        <v>-320.05999999999995</v>
      </c>
      <c r="Y146" s="1">
        <v>-257.67999999999984</v>
      </c>
      <c r="Z146" s="1">
        <v>-195.29999999999973</v>
      </c>
      <c r="AA146" s="1">
        <v>-132.92000000000007</v>
      </c>
      <c r="AB146" s="1">
        <v>-70.539999999999964</v>
      </c>
      <c r="AC146">
        <v>-8.1599999999998545</v>
      </c>
      <c r="AD146" s="1">
        <v>54.219999999999345</v>
      </c>
      <c r="AE146" s="1">
        <v>116.59999999999945</v>
      </c>
    </row>
    <row r="147" spans="1:31" x14ac:dyDescent="0.3">
      <c r="A147" s="33">
        <v>44982</v>
      </c>
      <c r="B147" s="2"/>
      <c r="C147" t="s">
        <v>11</v>
      </c>
      <c r="D147" t="s">
        <v>8</v>
      </c>
      <c r="E147" t="s">
        <v>9</v>
      </c>
      <c r="F147">
        <v>41528</v>
      </c>
      <c r="M147" s="1">
        <v>144</v>
      </c>
      <c r="N147" s="1">
        <v>823</v>
      </c>
      <c r="S147" s="1">
        <v>144</v>
      </c>
      <c r="T147" s="24">
        <v>6239</v>
      </c>
      <c r="U147" s="1">
        <v>-506.60000000000036</v>
      </c>
      <c r="V147" s="1">
        <v>-444.21000000000004</v>
      </c>
      <c r="W147" s="1">
        <v>-381.82000000000016</v>
      </c>
      <c r="X147" s="1">
        <v>-319.42999999999984</v>
      </c>
      <c r="Y147" s="1">
        <v>-257.03999999999996</v>
      </c>
      <c r="Z147" s="1">
        <v>-194.64999999999964</v>
      </c>
      <c r="AA147" s="1">
        <v>-132.26000000000022</v>
      </c>
      <c r="AB147" s="1">
        <v>-69.869999999999891</v>
      </c>
      <c r="AC147">
        <v>-7.4799999999995634</v>
      </c>
      <c r="AD147" s="1">
        <v>54.909999999999854</v>
      </c>
      <c r="AE147" s="1">
        <v>117.29999999999927</v>
      </c>
    </row>
    <row r="148" spans="1:31" x14ac:dyDescent="0.3">
      <c r="A148" s="33">
        <v>44983</v>
      </c>
      <c r="B148" s="2"/>
      <c r="C148" t="s">
        <v>11</v>
      </c>
      <c r="D148" t="s">
        <v>8</v>
      </c>
      <c r="E148" t="s">
        <v>9</v>
      </c>
      <c r="F148">
        <v>33162</v>
      </c>
      <c r="M148" s="1">
        <v>145</v>
      </c>
      <c r="N148" s="1">
        <v>-354.20000000000027</v>
      </c>
      <c r="S148" s="1">
        <v>145</v>
      </c>
      <c r="T148" s="24">
        <v>6241</v>
      </c>
      <c r="U148" s="1">
        <v>-505.40000000000009</v>
      </c>
      <c r="V148" s="1">
        <v>-442.99000000000024</v>
      </c>
      <c r="W148" s="1">
        <v>-380.57999999999993</v>
      </c>
      <c r="X148" s="1">
        <v>-318.17000000000007</v>
      </c>
      <c r="Y148" s="1">
        <v>-255.75999999999976</v>
      </c>
      <c r="Z148" s="1">
        <v>-193.34999999999991</v>
      </c>
      <c r="AA148" s="1">
        <v>-130.9399999999996</v>
      </c>
      <c r="AB148" s="1">
        <v>-68.529999999999745</v>
      </c>
      <c r="AC148">
        <v>-6.1199999999998909</v>
      </c>
      <c r="AD148" s="1">
        <v>56.289999999999964</v>
      </c>
      <c r="AE148" s="1">
        <v>118.69999999999982</v>
      </c>
    </row>
    <row r="149" spans="1:31" x14ac:dyDescent="0.3">
      <c r="A149" s="33">
        <v>44984</v>
      </c>
      <c r="B149" s="2"/>
      <c r="C149" t="s">
        <v>11</v>
      </c>
      <c r="D149" t="s">
        <v>8</v>
      </c>
      <c r="E149" t="s">
        <v>9</v>
      </c>
      <c r="F149">
        <v>41651</v>
      </c>
      <c r="M149" s="1">
        <v>146</v>
      </c>
      <c r="N149" s="1">
        <v>-283.40000000000009</v>
      </c>
      <c r="S149" s="1">
        <v>146</v>
      </c>
      <c r="T149" s="24">
        <v>6250</v>
      </c>
      <c r="U149" s="1">
        <v>-500</v>
      </c>
      <c r="V149" s="1">
        <v>-437.5</v>
      </c>
      <c r="W149" s="1">
        <v>-375</v>
      </c>
      <c r="X149" s="1">
        <v>-312.5</v>
      </c>
      <c r="Y149" s="1">
        <v>-250</v>
      </c>
      <c r="Z149" s="1">
        <v>-187.5</v>
      </c>
      <c r="AA149" s="1">
        <v>-125</v>
      </c>
      <c r="AB149" s="1">
        <v>-62.5</v>
      </c>
      <c r="AC149">
        <v>0</v>
      </c>
      <c r="AD149" s="1">
        <v>62.5</v>
      </c>
      <c r="AE149" s="1">
        <v>125</v>
      </c>
    </row>
    <row r="150" spans="1:31" x14ac:dyDescent="0.3">
      <c r="A150" s="33">
        <v>44985</v>
      </c>
      <c r="B150" s="2"/>
      <c r="C150" t="s">
        <v>11</v>
      </c>
      <c r="D150" t="s">
        <v>8</v>
      </c>
      <c r="E150" t="s">
        <v>9</v>
      </c>
      <c r="F150">
        <v>41504</v>
      </c>
      <c r="M150" s="1">
        <v>147</v>
      </c>
      <c r="N150" s="1">
        <v>856.59999999999945</v>
      </c>
      <c r="S150" s="1">
        <v>147</v>
      </c>
      <c r="T150" s="24">
        <v>6254</v>
      </c>
      <c r="U150" s="1">
        <v>-497.60000000000036</v>
      </c>
      <c r="V150" s="1">
        <v>-435.05999999999995</v>
      </c>
      <c r="W150" s="1">
        <v>-372.52</v>
      </c>
      <c r="X150" s="1">
        <v>-309.98</v>
      </c>
      <c r="Y150" s="1">
        <v>-247.44000000000005</v>
      </c>
      <c r="Z150" s="1">
        <v>-184.89999999999964</v>
      </c>
      <c r="AA150" s="1">
        <v>-122.35999999999967</v>
      </c>
      <c r="AB150" s="1">
        <v>-59.819999999999709</v>
      </c>
      <c r="AC150">
        <v>2.7200000000002547</v>
      </c>
      <c r="AD150" s="1">
        <v>65.259999999999309</v>
      </c>
      <c r="AE150" s="1">
        <v>127.79999999999927</v>
      </c>
    </row>
    <row r="151" spans="1:31" x14ac:dyDescent="0.3">
      <c r="A151" s="33">
        <v>44986</v>
      </c>
      <c r="B151" s="2"/>
      <c r="C151" t="s">
        <v>11</v>
      </c>
      <c r="D151" t="s">
        <v>8</v>
      </c>
      <c r="E151" t="s">
        <v>9</v>
      </c>
      <c r="F151">
        <v>32195</v>
      </c>
      <c r="M151" s="1">
        <v>148</v>
      </c>
      <c r="N151" s="1">
        <v>664</v>
      </c>
      <c r="S151" s="1">
        <v>148</v>
      </c>
      <c r="T151" s="24">
        <v>6258</v>
      </c>
      <c r="U151" s="1">
        <v>-495.20000000000027</v>
      </c>
      <c r="V151" s="1">
        <v>-432.61999999999989</v>
      </c>
      <c r="W151" s="1">
        <v>-370.03999999999996</v>
      </c>
      <c r="X151" s="1">
        <v>-307.46000000000004</v>
      </c>
      <c r="Y151" s="1">
        <v>-244.88000000000011</v>
      </c>
      <c r="Z151" s="1">
        <v>-182.29999999999973</v>
      </c>
      <c r="AA151" s="1">
        <v>-119.72000000000025</v>
      </c>
      <c r="AB151" s="1">
        <v>-57.139999999999418</v>
      </c>
      <c r="AC151">
        <v>5.4400000000005093</v>
      </c>
      <c r="AD151" s="1">
        <v>68.019999999999527</v>
      </c>
      <c r="AE151" s="1">
        <v>130.59999999999945</v>
      </c>
    </row>
    <row r="152" spans="1:31" x14ac:dyDescent="0.3">
      <c r="A152" s="33">
        <v>44987</v>
      </c>
      <c r="B152" s="2"/>
      <c r="C152" t="s">
        <v>11</v>
      </c>
      <c r="D152" t="s">
        <v>8</v>
      </c>
      <c r="E152" t="s">
        <v>9</v>
      </c>
      <c r="F152">
        <v>42096</v>
      </c>
      <c r="M152" s="1">
        <v>149</v>
      </c>
      <c r="N152" s="1">
        <v>844.59999999999945</v>
      </c>
      <c r="S152" s="1">
        <v>149</v>
      </c>
      <c r="T152" s="24">
        <v>6260</v>
      </c>
      <c r="U152" s="1">
        <v>-494</v>
      </c>
      <c r="V152" s="1">
        <v>-431.40000000000009</v>
      </c>
      <c r="W152" s="1">
        <v>-368.80000000000018</v>
      </c>
      <c r="X152" s="1">
        <v>-306.19999999999982</v>
      </c>
      <c r="Y152" s="1">
        <v>-243.59999999999991</v>
      </c>
      <c r="Z152" s="1">
        <v>-181</v>
      </c>
      <c r="AA152" s="1">
        <v>-118.39999999999964</v>
      </c>
      <c r="AB152" s="1">
        <v>-55.800000000000182</v>
      </c>
      <c r="AC152">
        <v>6.8000000000001819</v>
      </c>
      <c r="AD152" s="1">
        <v>69.399999999999636</v>
      </c>
      <c r="AE152" s="1">
        <v>132</v>
      </c>
    </row>
    <row r="153" spans="1:31" x14ac:dyDescent="0.3">
      <c r="A153" s="33">
        <v>44988</v>
      </c>
      <c r="B153" s="2"/>
      <c r="C153" t="s">
        <v>11</v>
      </c>
      <c r="D153" t="s">
        <v>8</v>
      </c>
      <c r="E153" t="s">
        <v>9</v>
      </c>
      <c r="F153">
        <v>37638</v>
      </c>
      <c r="M153" s="1">
        <v>150</v>
      </c>
      <c r="N153" s="1">
        <v>910</v>
      </c>
      <c r="S153" s="1">
        <v>150</v>
      </c>
      <c r="T153" s="24">
        <v>6263</v>
      </c>
      <c r="U153" s="1">
        <v>-492.20000000000027</v>
      </c>
      <c r="V153" s="1">
        <v>-429.57000000000016</v>
      </c>
      <c r="W153" s="1">
        <v>-366.94000000000005</v>
      </c>
      <c r="X153" s="1">
        <v>-304.30999999999995</v>
      </c>
      <c r="Y153" s="1">
        <v>-241.67999999999984</v>
      </c>
      <c r="Z153" s="1">
        <v>-179.04999999999973</v>
      </c>
      <c r="AA153" s="1">
        <v>-116.42000000000007</v>
      </c>
      <c r="AB153" s="1">
        <v>-53.789999999999964</v>
      </c>
      <c r="AC153">
        <v>8.8400000000001455</v>
      </c>
      <c r="AD153" s="1">
        <v>71.469999999999345</v>
      </c>
      <c r="AE153" s="1">
        <v>134.09999999999945</v>
      </c>
    </row>
    <row r="154" spans="1:31" x14ac:dyDescent="0.3">
      <c r="A154" s="33">
        <v>44989</v>
      </c>
      <c r="B154" s="2"/>
      <c r="C154" t="s">
        <v>11</v>
      </c>
      <c r="D154" t="s">
        <v>8</v>
      </c>
      <c r="E154" t="s">
        <v>9</v>
      </c>
      <c r="F154">
        <v>42609</v>
      </c>
      <c r="M154" s="1">
        <v>151</v>
      </c>
      <c r="N154" s="1">
        <v>-204.20000000000027</v>
      </c>
      <c r="S154" s="1">
        <v>151</v>
      </c>
      <c r="T154" s="24">
        <v>6266</v>
      </c>
      <c r="U154" s="1">
        <v>-490.40000000000009</v>
      </c>
      <c r="V154" s="1">
        <v>-427.74000000000024</v>
      </c>
      <c r="W154" s="1">
        <v>-365.07999999999993</v>
      </c>
      <c r="X154" s="1">
        <v>-302.42000000000007</v>
      </c>
      <c r="Y154" s="1">
        <v>-239.75999999999976</v>
      </c>
      <c r="Z154" s="1">
        <v>-177.09999999999991</v>
      </c>
      <c r="AA154" s="1">
        <v>-114.4399999999996</v>
      </c>
      <c r="AB154" s="1">
        <v>-51.779999999999745</v>
      </c>
      <c r="AC154">
        <v>10.880000000000109</v>
      </c>
      <c r="AD154" s="1">
        <v>73.539999999999964</v>
      </c>
      <c r="AE154" s="1">
        <v>136.19999999999982</v>
      </c>
    </row>
    <row r="155" spans="1:31" x14ac:dyDescent="0.3">
      <c r="A155" s="33">
        <v>44990</v>
      </c>
      <c r="B155" s="2"/>
      <c r="C155" t="s">
        <v>11</v>
      </c>
      <c r="D155" t="s">
        <v>8</v>
      </c>
      <c r="E155" t="s">
        <v>9</v>
      </c>
      <c r="F155">
        <v>42413</v>
      </c>
      <c r="M155" s="1">
        <v>152</v>
      </c>
      <c r="N155" s="1">
        <v>-46.400000000000546</v>
      </c>
      <c r="S155" s="1">
        <v>152</v>
      </c>
      <c r="T155" s="24">
        <v>6267</v>
      </c>
      <c r="U155" s="1">
        <v>-489.80000000000018</v>
      </c>
      <c r="V155" s="1">
        <v>-427.13000000000011</v>
      </c>
      <c r="W155" s="1">
        <v>-364.46000000000004</v>
      </c>
      <c r="X155" s="1">
        <v>-301.78999999999996</v>
      </c>
      <c r="Y155" s="1">
        <v>-239.11999999999989</v>
      </c>
      <c r="Z155" s="1">
        <v>-176.44999999999982</v>
      </c>
      <c r="AA155" s="1">
        <v>-113.77999999999975</v>
      </c>
      <c r="AB155" s="1">
        <v>-51.109999999999673</v>
      </c>
      <c r="AC155">
        <v>11.5600000000004</v>
      </c>
      <c r="AD155" s="1">
        <v>74.229999999999563</v>
      </c>
      <c r="AE155" s="1">
        <v>136.89999999999964</v>
      </c>
    </row>
    <row r="156" spans="1:31" x14ac:dyDescent="0.3">
      <c r="A156" s="33">
        <v>44991</v>
      </c>
      <c r="B156" s="2"/>
      <c r="C156" t="s">
        <v>11</v>
      </c>
      <c r="D156" t="s">
        <v>8</v>
      </c>
      <c r="E156" t="s">
        <v>9</v>
      </c>
      <c r="F156">
        <v>33893</v>
      </c>
      <c r="M156" s="1">
        <v>153</v>
      </c>
      <c r="N156" s="1">
        <v>743.19999999999982</v>
      </c>
      <c r="S156" s="1">
        <v>153</v>
      </c>
      <c r="T156" s="24">
        <v>6270</v>
      </c>
      <c r="U156" s="1">
        <v>-488</v>
      </c>
      <c r="V156" s="1">
        <v>-425.30000000000018</v>
      </c>
      <c r="W156" s="1">
        <v>-362.59999999999991</v>
      </c>
      <c r="X156" s="1">
        <v>-299.90000000000009</v>
      </c>
      <c r="Y156" s="1">
        <v>-237.19999999999982</v>
      </c>
      <c r="Z156" s="1">
        <v>-174.5</v>
      </c>
      <c r="AA156" s="1">
        <v>-111.80000000000018</v>
      </c>
      <c r="AB156" s="1">
        <v>-49.099999999999454</v>
      </c>
      <c r="AC156">
        <v>13.600000000000364</v>
      </c>
      <c r="AD156" s="1">
        <v>76.299999999999272</v>
      </c>
      <c r="AE156" s="1">
        <v>139</v>
      </c>
    </row>
    <row r="157" spans="1:31" x14ac:dyDescent="0.3">
      <c r="A157" s="33">
        <v>44992</v>
      </c>
      <c r="B157" s="2"/>
      <c r="C157" t="s">
        <v>11</v>
      </c>
      <c r="D157" t="s">
        <v>8</v>
      </c>
      <c r="E157" t="s">
        <v>9</v>
      </c>
      <c r="F157">
        <v>32926</v>
      </c>
      <c r="M157" s="1">
        <v>154</v>
      </c>
      <c r="N157" s="1">
        <v>145</v>
      </c>
      <c r="S157" s="1">
        <v>154</v>
      </c>
      <c r="T157" s="24">
        <v>6273</v>
      </c>
      <c r="U157" s="1">
        <v>-486.20000000000027</v>
      </c>
      <c r="V157" s="1">
        <v>-423.47000000000025</v>
      </c>
      <c r="W157" s="1">
        <v>-360.74000000000024</v>
      </c>
      <c r="X157" s="1">
        <v>-298.00999999999976</v>
      </c>
      <c r="Y157" s="1">
        <v>-235.27999999999975</v>
      </c>
      <c r="Z157" s="1">
        <v>-172.54999999999973</v>
      </c>
      <c r="AA157" s="1">
        <v>-109.81999999999971</v>
      </c>
      <c r="AB157" s="1">
        <v>-47.090000000000146</v>
      </c>
      <c r="AC157">
        <v>15.640000000000327</v>
      </c>
      <c r="AD157" s="1">
        <v>78.369999999999891</v>
      </c>
      <c r="AE157" s="1">
        <v>141.09999999999945</v>
      </c>
    </row>
    <row r="158" spans="1:31" x14ac:dyDescent="0.3">
      <c r="A158" s="33">
        <v>44993</v>
      </c>
      <c r="B158" s="2"/>
      <c r="C158" t="s">
        <v>11</v>
      </c>
      <c r="D158" t="s">
        <v>8</v>
      </c>
      <c r="E158" t="s">
        <v>9</v>
      </c>
      <c r="F158">
        <v>34268</v>
      </c>
      <c r="M158" s="1">
        <v>155</v>
      </c>
      <c r="N158" s="1">
        <v>1081</v>
      </c>
      <c r="S158" s="1">
        <v>155</v>
      </c>
      <c r="T158" s="24">
        <v>6274</v>
      </c>
      <c r="U158" s="1">
        <v>-485.60000000000036</v>
      </c>
      <c r="V158" s="1">
        <v>-422.86000000000013</v>
      </c>
      <c r="W158" s="1">
        <v>-360.11999999999989</v>
      </c>
      <c r="X158" s="1">
        <v>-297.38000000000011</v>
      </c>
      <c r="Y158" s="1">
        <v>-234.63999999999987</v>
      </c>
      <c r="Z158" s="1">
        <v>-171.89999999999964</v>
      </c>
      <c r="AA158" s="1">
        <v>-109.15999999999985</v>
      </c>
      <c r="AB158" s="1">
        <v>-46.420000000000073</v>
      </c>
      <c r="AC158">
        <v>16.320000000000618</v>
      </c>
      <c r="AD158" s="1">
        <v>79.059999999999491</v>
      </c>
      <c r="AE158" s="1">
        <v>141.79999999999927</v>
      </c>
    </row>
    <row r="159" spans="1:31" x14ac:dyDescent="0.3">
      <c r="A159" s="33">
        <v>44994</v>
      </c>
      <c r="B159" s="2"/>
      <c r="C159" t="s">
        <v>11</v>
      </c>
      <c r="D159" t="s">
        <v>8</v>
      </c>
      <c r="E159" t="s">
        <v>7</v>
      </c>
      <c r="F159">
        <v>41002</v>
      </c>
      <c r="M159" s="1">
        <v>156</v>
      </c>
      <c r="N159" s="1">
        <v>-139.40000000000055</v>
      </c>
      <c r="S159" s="1">
        <v>156</v>
      </c>
      <c r="T159" s="24">
        <v>6275</v>
      </c>
      <c r="U159" s="1">
        <v>-485</v>
      </c>
      <c r="V159" s="1">
        <v>-422.25</v>
      </c>
      <c r="W159" s="1">
        <v>-359.5</v>
      </c>
      <c r="X159" s="1">
        <v>-296.75</v>
      </c>
      <c r="Y159" s="1">
        <v>-234</v>
      </c>
      <c r="Z159" s="1">
        <v>-171.25</v>
      </c>
      <c r="AA159" s="1">
        <v>-108.5</v>
      </c>
      <c r="AB159" s="1">
        <v>-45.75</v>
      </c>
      <c r="AC159">
        <v>17</v>
      </c>
      <c r="AD159" s="1">
        <v>79.75</v>
      </c>
      <c r="AE159" s="1">
        <v>142.5</v>
      </c>
    </row>
    <row r="160" spans="1:31" x14ac:dyDescent="0.3">
      <c r="A160" s="33">
        <v>44995</v>
      </c>
      <c r="B160" s="2"/>
      <c r="C160" t="s">
        <v>11</v>
      </c>
      <c r="D160" t="s">
        <v>8</v>
      </c>
      <c r="E160" t="s">
        <v>7</v>
      </c>
      <c r="F160">
        <v>43108</v>
      </c>
      <c r="M160" s="1">
        <v>157</v>
      </c>
      <c r="N160" s="1">
        <v>736</v>
      </c>
      <c r="S160" s="1">
        <v>157</v>
      </c>
      <c r="T160" s="24">
        <v>6297</v>
      </c>
      <c r="U160" s="1">
        <v>-471.80000000000018</v>
      </c>
      <c r="V160" s="1">
        <v>-408.82999999999993</v>
      </c>
      <c r="W160" s="1">
        <v>-345.86000000000013</v>
      </c>
      <c r="X160" s="1">
        <v>-282.88999999999987</v>
      </c>
      <c r="Y160" s="1">
        <v>-219.92000000000007</v>
      </c>
      <c r="Z160" s="1">
        <v>-156.94999999999982</v>
      </c>
      <c r="AA160" s="1">
        <v>-93.979999999999563</v>
      </c>
      <c r="AB160" s="1">
        <v>-31.009999999999309</v>
      </c>
      <c r="AC160">
        <v>31.960000000000036</v>
      </c>
      <c r="AD160" s="1">
        <v>94.929999999999382</v>
      </c>
      <c r="AE160" s="1">
        <v>157.89999999999964</v>
      </c>
    </row>
    <row r="161" spans="1:31" x14ac:dyDescent="0.3">
      <c r="A161" s="33">
        <v>44996</v>
      </c>
      <c r="B161" s="2"/>
      <c r="C161" t="s">
        <v>11</v>
      </c>
      <c r="D161" t="s">
        <v>8</v>
      </c>
      <c r="E161" t="s">
        <v>7</v>
      </c>
      <c r="F161">
        <v>41696</v>
      </c>
      <c r="M161" s="1">
        <v>158</v>
      </c>
      <c r="N161" s="1">
        <v>718</v>
      </c>
      <c r="S161" s="1">
        <v>158</v>
      </c>
      <c r="T161" s="24">
        <v>6303</v>
      </c>
      <c r="U161" s="1">
        <v>-468.20000000000027</v>
      </c>
      <c r="V161" s="1">
        <v>-405.17000000000007</v>
      </c>
      <c r="W161" s="1">
        <v>-342.13999999999987</v>
      </c>
      <c r="X161" s="1">
        <v>-279.11000000000013</v>
      </c>
      <c r="Y161" s="1">
        <v>-216.07999999999993</v>
      </c>
      <c r="Z161" s="1">
        <v>-153.05000000000018</v>
      </c>
      <c r="AA161" s="1">
        <v>-90.019999999999527</v>
      </c>
      <c r="AB161" s="1">
        <v>-26.989999999999782</v>
      </c>
      <c r="AC161">
        <v>36.039999999999964</v>
      </c>
      <c r="AD161" s="1">
        <v>99.069999999999709</v>
      </c>
      <c r="AE161" s="1">
        <v>162.09999999999945</v>
      </c>
    </row>
    <row r="162" spans="1:31" x14ac:dyDescent="0.3">
      <c r="A162" s="33">
        <v>44997</v>
      </c>
      <c r="B162" s="2"/>
      <c r="C162" t="s">
        <v>11</v>
      </c>
      <c r="D162" t="s">
        <v>8</v>
      </c>
      <c r="E162" t="s">
        <v>7</v>
      </c>
      <c r="F162">
        <v>43394</v>
      </c>
      <c r="M162" s="1">
        <v>159</v>
      </c>
      <c r="N162" s="1">
        <v>461.19999999999982</v>
      </c>
      <c r="S162" s="1">
        <v>159</v>
      </c>
      <c r="T162" s="24">
        <v>6305</v>
      </c>
      <c r="U162" s="1">
        <v>-467</v>
      </c>
      <c r="V162" s="1">
        <v>-403.95000000000027</v>
      </c>
      <c r="W162" s="1">
        <v>-340.90000000000009</v>
      </c>
      <c r="X162" s="1">
        <v>-277.84999999999991</v>
      </c>
      <c r="Y162" s="1">
        <v>-214.79999999999973</v>
      </c>
      <c r="Z162" s="1">
        <v>-151.75</v>
      </c>
      <c r="AA162" s="1">
        <v>-88.699999999999818</v>
      </c>
      <c r="AB162" s="1">
        <v>-25.649999999999636</v>
      </c>
      <c r="AC162">
        <v>37.400000000000546</v>
      </c>
      <c r="AD162" s="1">
        <v>100.44999999999982</v>
      </c>
      <c r="AE162" s="1">
        <v>163.5</v>
      </c>
    </row>
    <row r="163" spans="1:31" x14ac:dyDescent="0.3">
      <c r="A163" s="33">
        <v>44998</v>
      </c>
      <c r="B163" s="2"/>
      <c r="C163" t="s">
        <v>11</v>
      </c>
      <c r="D163" t="s">
        <v>8</v>
      </c>
      <c r="E163" t="s">
        <v>7</v>
      </c>
      <c r="F163">
        <v>37496</v>
      </c>
      <c r="M163" s="1">
        <v>160</v>
      </c>
      <c r="N163" s="1">
        <v>-440.60000000000036</v>
      </c>
      <c r="S163" s="1">
        <v>160</v>
      </c>
      <c r="T163" s="24">
        <v>6309</v>
      </c>
      <c r="U163" s="1">
        <v>-464.60000000000036</v>
      </c>
      <c r="V163" s="1">
        <v>-401.51000000000022</v>
      </c>
      <c r="W163" s="1">
        <v>-338.42000000000007</v>
      </c>
      <c r="X163" s="1">
        <v>-275.32999999999993</v>
      </c>
      <c r="Y163" s="1">
        <v>-212.23999999999978</v>
      </c>
      <c r="Z163" s="1">
        <v>-149.14999999999964</v>
      </c>
      <c r="AA163" s="1">
        <v>-86.059999999999491</v>
      </c>
      <c r="AB163" s="1">
        <v>-22.969999999999345</v>
      </c>
      <c r="AC163">
        <v>40.119999999999891</v>
      </c>
      <c r="AD163" s="1">
        <v>103.21000000000004</v>
      </c>
      <c r="AE163" s="1">
        <v>166.29999999999927</v>
      </c>
    </row>
    <row r="164" spans="1:31" x14ac:dyDescent="0.3">
      <c r="A164" s="33">
        <v>44999</v>
      </c>
      <c r="B164" s="2"/>
      <c r="C164" t="s">
        <v>11</v>
      </c>
      <c r="D164" t="s">
        <v>8</v>
      </c>
      <c r="E164" t="s">
        <v>7</v>
      </c>
      <c r="F164">
        <v>35579</v>
      </c>
      <c r="M164" s="1">
        <v>161</v>
      </c>
      <c r="N164" s="1">
        <v>-308.60000000000036</v>
      </c>
      <c r="S164" s="1">
        <v>161</v>
      </c>
      <c r="T164" s="24">
        <v>6312</v>
      </c>
      <c r="U164" s="1">
        <v>-462.80000000000018</v>
      </c>
      <c r="V164" s="1">
        <v>-399.68000000000029</v>
      </c>
      <c r="W164" s="1">
        <v>-336.55999999999995</v>
      </c>
      <c r="X164" s="1">
        <v>-273.44000000000005</v>
      </c>
      <c r="Y164" s="1">
        <v>-210.31999999999971</v>
      </c>
      <c r="Z164" s="1">
        <v>-147.19999999999982</v>
      </c>
      <c r="AA164" s="1">
        <v>-84.079999999999927</v>
      </c>
      <c r="AB164" s="1">
        <v>-20.960000000000036</v>
      </c>
      <c r="AC164">
        <v>42.159999999999854</v>
      </c>
      <c r="AD164" s="1">
        <v>105.27999999999975</v>
      </c>
      <c r="AE164" s="1">
        <v>168.39999999999964</v>
      </c>
    </row>
    <row r="165" spans="1:31" x14ac:dyDescent="0.3">
      <c r="A165" s="33">
        <v>45000</v>
      </c>
      <c r="B165" s="2"/>
      <c r="C165" t="s">
        <v>11</v>
      </c>
      <c r="D165" t="s">
        <v>8</v>
      </c>
      <c r="E165" t="s">
        <v>7</v>
      </c>
      <c r="F165">
        <v>33737</v>
      </c>
      <c r="M165" s="1">
        <v>162</v>
      </c>
      <c r="N165" s="1">
        <v>892</v>
      </c>
      <c r="S165" s="1">
        <v>162</v>
      </c>
      <c r="T165" s="24">
        <v>6313</v>
      </c>
      <c r="U165" s="1">
        <v>-462.20000000000027</v>
      </c>
      <c r="V165" s="1">
        <v>-399.07000000000016</v>
      </c>
      <c r="W165" s="1">
        <v>-335.94000000000005</v>
      </c>
      <c r="X165" s="1">
        <v>-272.80999999999995</v>
      </c>
      <c r="Y165" s="1">
        <v>-209.67999999999984</v>
      </c>
      <c r="Z165" s="1">
        <v>-146.55000000000018</v>
      </c>
      <c r="AA165" s="1">
        <v>-83.420000000000073</v>
      </c>
      <c r="AB165" s="1">
        <v>-20.289999999999964</v>
      </c>
      <c r="AC165">
        <v>42.840000000000146</v>
      </c>
      <c r="AD165" s="1">
        <v>105.96999999999935</v>
      </c>
      <c r="AE165" s="1">
        <v>169.09999999999945</v>
      </c>
    </row>
    <row r="166" spans="1:31" x14ac:dyDescent="0.3">
      <c r="A166" s="33">
        <v>45001</v>
      </c>
      <c r="B166" s="2"/>
      <c r="C166" t="s">
        <v>11</v>
      </c>
      <c r="D166" t="s">
        <v>8</v>
      </c>
      <c r="E166" t="s">
        <v>7</v>
      </c>
      <c r="F166">
        <v>45078</v>
      </c>
      <c r="M166" s="1">
        <v>163</v>
      </c>
      <c r="N166" s="1">
        <v>-77</v>
      </c>
      <c r="S166" s="1">
        <v>163</v>
      </c>
      <c r="T166" s="24">
        <v>6320</v>
      </c>
      <c r="U166" s="1">
        <v>-458</v>
      </c>
      <c r="V166" s="1">
        <v>-394.80000000000018</v>
      </c>
      <c r="W166" s="1">
        <v>-331.59999999999991</v>
      </c>
      <c r="X166" s="1">
        <v>-268.40000000000009</v>
      </c>
      <c r="Y166" s="1">
        <v>-205.19999999999982</v>
      </c>
      <c r="Z166" s="1">
        <v>-142</v>
      </c>
      <c r="AA166" s="1">
        <v>-78.800000000000182</v>
      </c>
      <c r="AB166" s="1">
        <v>-15.599999999999454</v>
      </c>
      <c r="AC166">
        <v>47.600000000000364</v>
      </c>
      <c r="AD166" s="1">
        <v>110.79999999999927</v>
      </c>
      <c r="AE166" s="1">
        <v>174</v>
      </c>
    </row>
    <row r="167" spans="1:31" x14ac:dyDescent="0.3">
      <c r="A167" s="33">
        <v>45002</v>
      </c>
      <c r="B167" s="2"/>
      <c r="C167" t="s">
        <v>11</v>
      </c>
      <c r="D167" t="s">
        <v>8</v>
      </c>
      <c r="E167" t="s">
        <v>7</v>
      </c>
      <c r="F167">
        <v>43808</v>
      </c>
      <c r="M167" s="1">
        <v>164</v>
      </c>
      <c r="N167" s="1">
        <v>-87.800000000000182</v>
      </c>
      <c r="S167" s="1">
        <v>164</v>
      </c>
      <c r="T167" s="24">
        <v>6324</v>
      </c>
      <c r="U167" s="1">
        <v>-455.60000000000036</v>
      </c>
      <c r="V167" s="1">
        <v>-392.36000000000013</v>
      </c>
      <c r="W167" s="1">
        <v>-329.11999999999989</v>
      </c>
      <c r="X167" s="1">
        <v>-265.88000000000011</v>
      </c>
      <c r="Y167" s="1">
        <v>-202.63999999999987</v>
      </c>
      <c r="Z167" s="1">
        <v>-139.39999999999964</v>
      </c>
      <c r="AA167" s="1">
        <v>-76.159999999999854</v>
      </c>
      <c r="AB167" s="1">
        <v>-12.920000000000073</v>
      </c>
      <c r="AC167">
        <v>50.320000000000618</v>
      </c>
      <c r="AD167" s="1">
        <v>113.55999999999949</v>
      </c>
      <c r="AE167" s="1">
        <v>176.79999999999927</v>
      </c>
    </row>
    <row r="168" spans="1:31" x14ac:dyDescent="0.3">
      <c r="A168" s="33">
        <v>45003</v>
      </c>
      <c r="B168" s="2"/>
      <c r="C168" t="s">
        <v>11</v>
      </c>
      <c r="D168" t="s">
        <v>8</v>
      </c>
      <c r="E168" t="s">
        <v>7</v>
      </c>
      <c r="F168">
        <v>44009</v>
      </c>
      <c r="M168" s="1">
        <v>165</v>
      </c>
      <c r="N168" s="1">
        <v>-323</v>
      </c>
      <c r="S168" s="1">
        <v>165</v>
      </c>
      <c r="T168" s="24">
        <v>6330</v>
      </c>
      <c r="U168" s="1">
        <v>-452</v>
      </c>
      <c r="V168" s="1">
        <v>-388.70000000000027</v>
      </c>
      <c r="W168" s="1">
        <v>-325.40000000000009</v>
      </c>
      <c r="X168" s="1">
        <v>-262.09999999999991</v>
      </c>
      <c r="Y168" s="1">
        <v>-198.79999999999973</v>
      </c>
      <c r="Z168" s="1">
        <v>-135.5</v>
      </c>
      <c r="AA168" s="1">
        <v>-72.199999999999818</v>
      </c>
      <c r="AB168" s="1">
        <v>-8.8999999999996362</v>
      </c>
      <c r="AC168">
        <v>54.400000000000546</v>
      </c>
      <c r="AD168" s="1">
        <v>117.69999999999982</v>
      </c>
      <c r="AE168" s="1">
        <v>181</v>
      </c>
    </row>
    <row r="169" spans="1:31" x14ac:dyDescent="0.3">
      <c r="A169" s="33">
        <v>45004</v>
      </c>
      <c r="B169" s="2"/>
      <c r="C169" t="s">
        <v>11</v>
      </c>
      <c r="D169" t="s">
        <v>8</v>
      </c>
      <c r="E169" t="s">
        <v>7</v>
      </c>
      <c r="F169">
        <v>36122</v>
      </c>
      <c r="M169" s="1">
        <v>166</v>
      </c>
      <c r="N169" s="1">
        <v>66.399999999999636</v>
      </c>
      <c r="S169" s="1">
        <v>166</v>
      </c>
      <c r="T169" s="24">
        <v>6331</v>
      </c>
      <c r="U169" s="1">
        <v>-451.40000000000009</v>
      </c>
      <c r="V169" s="1">
        <v>-388.09000000000015</v>
      </c>
      <c r="W169" s="1">
        <v>-324.7800000000002</v>
      </c>
      <c r="X169" s="1">
        <v>-261.4699999999998</v>
      </c>
      <c r="Y169" s="1">
        <v>-198.15999999999985</v>
      </c>
      <c r="Z169" s="1">
        <v>-134.84999999999945</v>
      </c>
      <c r="AA169" s="1">
        <v>-71.539999999999964</v>
      </c>
      <c r="AB169" s="1">
        <v>-8.2299999999995634</v>
      </c>
      <c r="AC169">
        <v>55.079999999999927</v>
      </c>
      <c r="AD169" s="1">
        <v>118.38999999999942</v>
      </c>
      <c r="AE169" s="1">
        <v>181.69999999999982</v>
      </c>
    </row>
    <row r="170" spans="1:31" x14ac:dyDescent="0.3">
      <c r="A170" s="33">
        <v>45005</v>
      </c>
      <c r="B170" s="2"/>
      <c r="C170" t="s">
        <v>11</v>
      </c>
      <c r="D170" t="s">
        <v>8</v>
      </c>
      <c r="E170" t="s">
        <v>7</v>
      </c>
      <c r="F170">
        <v>41590</v>
      </c>
      <c r="M170" s="1">
        <v>167</v>
      </c>
      <c r="N170" s="1">
        <v>646</v>
      </c>
      <c r="S170" s="1">
        <v>167</v>
      </c>
      <c r="T170" s="24">
        <v>6332</v>
      </c>
      <c r="U170" s="1">
        <v>-450.80000000000018</v>
      </c>
      <c r="V170" s="1">
        <v>-387.48</v>
      </c>
      <c r="W170" s="1">
        <v>-324.15999999999985</v>
      </c>
      <c r="X170" s="1">
        <v>-260.84000000000015</v>
      </c>
      <c r="Y170" s="1">
        <v>-197.51999999999998</v>
      </c>
      <c r="Z170" s="1">
        <v>-134.19999999999982</v>
      </c>
      <c r="AA170" s="1">
        <v>-70.880000000000109</v>
      </c>
      <c r="AB170" s="1">
        <v>-7.5599999999994907</v>
      </c>
      <c r="AC170">
        <v>55.760000000000218</v>
      </c>
      <c r="AD170" s="1">
        <v>119.07999999999993</v>
      </c>
      <c r="AE170" s="1">
        <v>182.39999999999964</v>
      </c>
    </row>
    <row r="171" spans="1:31" x14ac:dyDescent="0.3">
      <c r="A171" s="33">
        <v>45006</v>
      </c>
      <c r="B171" s="2"/>
      <c r="C171" t="s">
        <v>11</v>
      </c>
      <c r="D171" t="s">
        <v>8</v>
      </c>
      <c r="E171" t="s">
        <v>7</v>
      </c>
      <c r="F171">
        <v>42687</v>
      </c>
      <c r="M171" s="1">
        <v>168</v>
      </c>
      <c r="N171" s="1">
        <v>631.59999999999945</v>
      </c>
      <c r="S171" s="1">
        <v>168</v>
      </c>
      <c r="T171" s="24">
        <v>6341</v>
      </c>
      <c r="U171" s="1">
        <v>-445.40000000000009</v>
      </c>
      <c r="V171" s="1">
        <v>-381.99000000000024</v>
      </c>
      <c r="W171" s="1">
        <v>-318.57999999999993</v>
      </c>
      <c r="X171" s="1">
        <v>-255.17000000000007</v>
      </c>
      <c r="Y171" s="1">
        <v>-191.75999999999976</v>
      </c>
      <c r="Z171" s="1">
        <v>-128.34999999999945</v>
      </c>
      <c r="AA171" s="1">
        <v>-64.9399999999996</v>
      </c>
      <c r="AB171" s="1">
        <v>-1.5299999999997453</v>
      </c>
      <c r="AC171">
        <v>61.880000000000109</v>
      </c>
      <c r="AD171" s="1">
        <v>125.28999999999996</v>
      </c>
      <c r="AE171" s="1">
        <v>188.69999999999982</v>
      </c>
    </row>
    <row r="172" spans="1:31" x14ac:dyDescent="0.3">
      <c r="A172" s="33">
        <v>45007</v>
      </c>
      <c r="B172" s="2"/>
      <c r="C172" t="s">
        <v>11</v>
      </c>
      <c r="D172" t="s">
        <v>8</v>
      </c>
      <c r="E172" t="s">
        <v>7</v>
      </c>
      <c r="F172">
        <v>33985</v>
      </c>
      <c r="M172" s="1">
        <v>169</v>
      </c>
      <c r="N172" s="1">
        <v>-70.400000000000546</v>
      </c>
      <c r="S172" s="1">
        <v>169</v>
      </c>
      <c r="T172" s="24">
        <v>6346</v>
      </c>
      <c r="U172" s="1">
        <v>-442.40000000000009</v>
      </c>
      <c r="V172" s="1">
        <v>-378.94000000000005</v>
      </c>
      <c r="W172" s="1">
        <v>-315.48</v>
      </c>
      <c r="X172" s="1">
        <v>-252.01999999999998</v>
      </c>
      <c r="Y172" s="1">
        <v>-188.55999999999995</v>
      </c>
      <c r="Z172" s="1">
        <v>-125.09999999999945</v>
      </c>
      <c r="AA172" s="1">
        <v>-61.639999999999418</v>
      </c>
      <c r="AB172" s="1">
        <v>1.8200000000006185</v>
      </c>
      <c r="AC172">
        <v>65.280000000000655</v>
      </c>
      <c r="AD172" s="1">
        <v>128.73999999999978</v>
      </c>
      <c r="AE172" s="1">
        <v>192.19999999999982</v>
      </c>
    </row>
    <row r="173" spans="1:31" x14ac:dyDescent="0.3">
      <c r="A173" s="33">
        <v>45008</v>
      </c>
      <c r="B173" s="2"/>
      <c r="C173" t="s">
        <v>11</v>
      </c>
      <c r="D173" t="s">
        <v>8</v>
      </c>
      <c r="E173" t="s">
        <v>7</v>
      </c>
      <c r="F173">
        <v>42407</v>
      </c>
      <c r="M173" s="1">
        <v>170</v>
      </c>
      <c r="N173" s="1">
        <v>247.59999999999945</v>
      </c>
      <c r="S173" s="1">
        <v>170</v>
      </c>
      <c r="T173" s="24">
        <v>6348</v>
      </c>
      <c r="U173" s="1">
        <v>-441.20000000000027</v>
      </c>
      <c r="V173" s="1">
        <v>-377.72000000000025</v>
      </c>
      <c r="W173" s="1">
        <v>-314.24000000000024</v>
      </c>
      <c r="X173" s="1">
        <v>-250.75999999999976</v>
      </c>
      <c r="Y173" s="1">
        <v>-187.27999999999975</v>
      </c>
      <c r="Z173" s="1">
        <v>-123.80000000000018</v>
      </c>
      <c r="AA173" s="1">
        <v>-60.319999999999709</v>
      </c>
      <c r="AB173" s="1">
        <v>3.1599999999998545</v>
      </c>
      <c r="AC173">
        <v>66.640000000000327</v>
      </c>
      <c r="AD173" s="1">
        <v>130.11999999999989</v>
      </c>
      <c r="AE173" s="1">
        <v>193.59999999999945</v>
      </c>
    </row>
    <row r="174" spans="1:31" x14ac:dyDescent="0.3">
      <c r="A174" s="33">
        <v>45009</v>
      </c>
      <c r="B174" s="2"/>
      <c r="C174" t="s">
        <v>11</v>
      </c>
      <c r="D174" t="s">
        <v>8</v>
      </c>
      <c r="E174" t="s">
        <v>7</v>
      </c>
      <c r="F174">
        <v>41922</v>
      </c>
      <c r="M174" s="1">
        <v>171</v>
      </c>
      <c r="N174" s="1">
        <v>1051.5999999999995</v>
      </c>
      <c r="S174" s="1">
        <v>171</v>
      </c>
      <c r="T174" s="24">
        <v>6352</v>
      </c>
      <c r="U174" s="1">
        <v>-438.80000000000018</v>
      </c>
      <c r="V174" s="1">
        <v>-375.2800000000002</v>
      </c>
      <c r="W174" s="1">
        <v>-311.76000000000022</v>
      </c>
      <c r="X174" s="1">
        <v>-248.23999999999978</v>
      </c>
      <c r="Y174" s="1">
        <v>-184.7199999999998</v>
      </c>
      <c r="Z174" s="1">
        <v>-121.19999999999982</v>
      </c>
      <c r="AA174" s="1">
        <v>-57.679999999999382</v>
      </c>
      <c r="AB174" s="1">
        <v>5.8400000000001455</v>
      </c>
      <c r="AC174">
        <v>69.360000000000582</v>
      </c>
      <c r="AD174" s="1">
        <v>132.88000000000011</v>
      </c>
      <c r="AE174" s="1">
        <v>196.39999999999964</v>
      </c>
    </row>
    <row r="175" spans="1:31" x14ac:dyDescent="0.3">
      <c r="A175" s="33">
        <v>45010</v>
      </c>
      <c r="B175" s="2"/>
      <c r="C175" t="s">
        <v>11</v>
      </c>
      <c r="D175" t="s">
        <v>8</v>
      </c>
      <c r="E175" t="s">
        <v>9</v>
      </c>
      <c r="F175">
        <v>36239</v>
      </c>
      <c r="M175" s="1">
        <v>172</v>
      </c>
      <c r="N175" s="1">
        <v>117.39999999999964</v>
      </c>
      <c r="S175" s="1">
        <v>172</v>
      </c>
      <c r="T175" s="24">
        <v>6357</v>
      </c>
      <c r="U175" s="1">
        <v>-435.80000000000018</v>
      </c>
      <c r="V175" s="1">
        <v>-372.23</v>
      </c>
      <c r="W175" s="1">
        <v>-308.65999999999985</v>
      </c>
      <c r="X175" s="1">
        <v>-245.09000000000015</v>
      </c>
      <c r="Y175" s="1">
        <v>-181.51999999999998</v>
      </c>
      <c r="Z175" s="1">
        <v>-117.94999999999982</v>
      </c>
      <c r="AA175" s="1">
        <v>-54.380000000000109</v>
      </c>
      <c r="AB175" s="1">
        <v>9.1900000000005093</v>
      </c>
      <c r="AC175">
        <v>72.760000000000218</v>
      </c>
      <c r="AD175" s="1">
        <v>136.32999999999993</v>
      </c>
      <c r="AE175" s="1">
        <v>199.89999999999964</v>
      </c>
    </row>
    <row r="176" spans="1:31" x14ac:dyDescent="0.3">
      <c r="A176" s="33">
        <v>45011</v>
      </c>
      <c r="B176" s="2"/>
      <c r="C176" t="s">
        <v>11</v>
      </c>
      <c r="D176" t="s">
        <v>8</v>
      </c>
      <c r="E176" t="s">
        <v>9</v>
      </c>
      <c r="F176">
        <v>38004</v>
      </c>
      <c r="M176" s="1">
        <v>173</v>
      </c>
      <c r="N176" s="1">
        <v>472.59999999999945</v>
      </c>
      <c r="S176" s="1">
        <v>173</v>
      </c>
      <c r="T176" s="24">
        <v>6358</v>
      </c>
      <c r="U176" s="1">
        <v>-435.20000000000027</v>
      </c>
      <c r="V176" s="1">
        <v>-371.61999999999989</v>
      </c>
      <c r="W176" s="1">
        <v>-308.03999999999996</v>
      </c>
      <c r="X176" s="1">
        <v>-244.46000000000004</v>
      </c>
      <c r="Y176" s="1">
        <v>-180.88000000000011</v>
      </c>
      <c r="Z176" s="1">
        <v>-117.30000000000018</v>
      </c>
      <c r="AA176" s="1">
        <v>-53.720000000000255</v>
      </c>
      <c r="AB176" s="1">
        <v>9.8600000000005821</v>
      </c>
      <c r="AC176">
        <v>73.440000000000509</v>
      </c>
      <c r="AD176" s="1">
        <v>137.01999999999953</v>
      </c>
      <c r="AE176" s="1">
        <v>200.59999999999945</v>
      </c>
    </row>
    <row r="177" spans="1:31" x14ac:dyDescent="0.3">
      <c r="A177" s="33">
        <v>45012</v>
      </c>
      <c r="B177" s="2"/>
      <c r="C177" t="s">
        <v>11</v>
      </c>
      <c r="D177" t="s">
        <v>8</v>
      </c>
      <c r="E177" t="s">
        <v>9</v>
      </c>
      <c r="F177">
        <v>34424</v>
      </c>
      <c r="M177" s="1">
        <v>174</v>
      </c>
      <c r="N177" s="1">
        <v>1086.3999999999996</v>
      </c>
      <c r="S177" s="1">
        <v>174</v>
      </c>
      <c r="T177" s="24">
        <v>6360</v>
      </c>
      <c r="U177" s="1">
        <v>-434</v>
      </c>
      <c r="V177" s="1">
        <v>-370.40000000000009</v>
      </c>
      <c r="W177" s="1">
        <v>-306.80000000000018</v>
      </c>
      <c r="X177" s="1">
        <v>-243.19999999999982</v>
      </c>
      <c r="Y177" s="1">
        <v>-179.59999999999991</v>
      </c>
      <c r="Z177" s="1">
        <v>-116</v>
      </c>
      <c r="AA177" s="1">
        <v>-52.399999999999636</v>
      </c>
      <c r="AB177" s="1">
        <v>11.199999999999818</v>
      </c>
      <c r="AC177">
        <v>74.800000000000182</v>
      </c>
      <c r="AD177" s="1">
        <v>138.39999999999964</v>
      </c>
      <c r="AE177" s="1">
        <v>202</v>
      </c>
    </row>
    <row r="178" spans="1:31" x14ac:dyDescent="0.3">
      <c r="A178" s="33">
        <v>45013</v>
      </c>
      <c r="B178" s="2"/>
      <c r="C178" t="s">
        <v>11</v>
      </c>
      <c r="D178" t="s">
        <v>8</v>
      </c>
      <c r="E178" t="s">
        <v>9</v>
      </c>
      <c r="F178">
        <v>29161</v>
      </c>
      <c r="M178" s="1">
        <v>175</v>
      </c>
      <c r="N178" s="1">
        <v>1081.5999999999995</v>
      </c>
      <c r="S178" s="1">
        <v>175</v>
      </c>
      <c r="T178" s="24">
        <v>6360</v>
      </c>
      <c r="U178" s="1">
        <v>-434</v>
      </c>
      <c r="V178" s="1">
        <v>-370.40000000000009</v>
      </c>
      <c r="W178" s="1">
        <v>-306.80000000000018</v>
      </c>
      <c r="X178" s="1">
        <v>-243.19999999999982</v>
      </c>
      <c r="Y178" s="1">
        <v>-179.59999999999991</v>
      </c>
      <c r="Z178" s="1">
        <v>-116</v>
      </c>
      <c r="AA178" s="1">
        <v>-52.399999999999636</v>
      </c>
      <c r="AB178" s="1">
        <v>11.199999999999818</v>
      </c>
      <c r="AC178">
        <v>74.800000000000182</v>
      </c>
      <c r="AD178" s="1">
        <v>138.39999999999964</v>
      </c>
      <c r="AE178" s="1">
        <v>202</v>
      </c>
    </row>
    <row r="179" spans="1:31" x14ac:dyDescent="0.3">
      <c r="A179" s="33">
        <v>45014</v>
      </c>
      <c r="B179" s="2"/>
      <c r="C179" t="s">
        <v>11</v>
      </c>
      <c r="D179" t="s">
        <v>8</v>
      </c>
      <c r="E179" t="s">
        <v>9</v>
      </c>
      <c r="F179">
        <v>34543</v>
      </c>
      <c r="M179" s="1">
        <v>176</v>
      </c>
      <c r="N179" s="1">
        <v>959.19999999999982</v>
      </c>
      <c r="S179" s="1">
        <v>176</v>
      </c>
      <c r="T179" s="24">
        <v>6361</v>
      </c>
      <c r="U179" s="1">
        <v>-433.40000000000009</v>
      </c>
      <c r="V179" s="1">
        <v>-369.78999999999996</v>
      </c>
      <c r="W179" s="1">
        <v>-306.17999999999984</v>
      </c>
      <c r="X179" s="1">
        <v>-242.57000000000016</v>
      </c>
      <c r="Y179" s="1">
        <v>-178.96000000000004</v>
      </c>
      <c r="Z179" s="1">
        <v>-115.34999999999945</v>
      </c>
      <c r="AA179" s="1">
        <v>-51.739999999999782</v>
      </c>
      <c r="AB179" s="1">
        <v>11.869999999999891</v>
      </c>
      <c r="AC179">
        <v>75.480000000000473</v>
      </c>
      <c r="AD179" s="1">
        <v>139.08999999999924</v>
      </c>
      <c r="AE179" s="1">
        <v>202.69999999999982</v>
      </c>
    </row>
    <row r="180" spans="1:31" x14ac:dyDescent="0.3">
      <c r="A180" s="33">
        <v>45015</v>
      </c>
      <c r="B180" s="2"/>
      <c r="C180" t="s">
        <v>11</v>
      </c>
      <c r="D180" t="s">
        <v>8</v>
      </c>
      <c r="E180" t="s">
        <v>9</v>
      </c>
      <c r="F180">
        <v>37354</v>
      </c>
      <c r="M180" s="1">
        <v>177</v>
      </c>
      <c r="N180" s="1">
        <v>-12.199999999999818</v>
      </c>
      <c r="S180" s="1">
        <v>177</v>
      </c>
      <c r="T180" s="24">
        <v>6371</v>
      </c>
      <c r="U180" s="1">
        <v>-427.40000000000009</v>
      </c>
      <c r="V180" s="1">
        <v>-363.69000000000005</v>
      </c>
      <c r="W180" s="1">
        <v>-299.98</v>
      </c>
      <c r="X180" s="1">
        <v>-236.26999999999998</v>
      </c>
      <c r="Y180" s="1">
        <v>-172.55999999999995</v>
      </c>
      <c r="Z180" s="1">
        <v>-108.84999999999945</v>
      </c>
      <c r="AA180" s="1">
        <v>-45.139999999999418</v>
      </c>
      <c r="AB180" s="1">
        <v>18.570000000000618</v>
      </c>
      <c r="AC180">
        <v>82.280000000000655</v>
      </c>
      <c r="AD180" s="1">
        <v>145.98999999999978</v>
      </c>
      <c r="AE180" s="1">
        <v>209.69999999999982</v>
      </c>
    </row>
    <row r="181" spans="1:31" x14ac:dyDescent="0.3">
      <c r="A181" s="33">
        <v>45016</v>
      </c>
      <c r="B181" s="2"/>
      <c r="C181" t="s">
        <v>11</v>
      </c>
      <c r="D181" t="s">
        <v>8</v>
      </c>
      <c r="E181" t="s">
        <v>9</v>
      </c>
      <c r="F181">
        <v>37164</v>
      </c>
      <c r="M181" s="1">
        <v>178</v>
      </c>
      <c r="N181" s="1">
        <v>-799.40000000000009</v>
      </c>
      <c r="S181" s="1">
        <v>178</v>
      </c>
      <c r="T181" s="24">
        <v>6371</v>
      </c>
      <c r="U181" s="1">
        <v>-427.40000000000009</v>
      </c>
      <c r="V181" s="1">
        <v>-363.69000000000005</v>
      </c>
      <c r="W181" s="1">
        <v>-299.98</v>
      </c>
      <c r="X181" s="1">
        <v>-236.26999999999998</v>
      </c>
      <c r="Y181" s="1">
        <v>-172.55999999999995</v>
      </c>
      <c r="Z181" s="1">
        <v>-108.84999999999945</v>
      </c>
      <c r="AA181" s="1">
        <v>-45.139999999999418</v>
      </c>
      <c r="AB181" s="1">
        <v>18.570000000000618</v>
      </c>
      <c r="AC181">
        <v>82.280000000000655</v>
      </c>
      <c r="AD181" s="1">
        <v>145.98999999999978</v>
      </c>
      <c r="AE181" s="1">
        <v>209.69999999999982</v>
      </c>
    </row>
    <row r="182" spans="1:31" x14ac:dyDescent="0.3">
      <c r="A182" s="33">
        <v>44951</v>
      </c>
      <c r="B182" s="2"/>
      <c r="C182" t="s">
        <v>11</v>
      </c>
      <c r="D182" s="37" t="s">
        <v>10</v>
      </c>
      <c r="E182" t="s">
        <v>9</v>
      </c>
      <c r="F182">
        <v>7128</v>
      </c>
      <c r="M182" s="1">
        <v>179</v>
      </c>
      <c r="N182" s="1">
        <v>227.80000000000018</v>
      </c>
      <c r="S182" s="1">
        <v>179</v>
      </c>
      <c r="T182" s="24">
        <v>6379</v>
      </c>
      <c r="U182" s="1">
        <v>-422.60000000000036</v>
      </c>
      <c r="V182" s="1">
        <v>-358.80999999999995</v>
      </c>
      <c r="W182" s="1">
        <v>-295.02</v>
      </c>
      <c r="X182" s="1">
        <v>-231.23000000000002</v>
      </c>
      <c r="Y182" s="1">
        <v>-167.44000000000005</v>
      </c>
      <c r="Z182" s="1">
        <v>-103.64999999999964</v>
      </c>
      <c r="AA182" s="1">
        <v>-39.859999999999673</v>
      </c>
      <c r="AB182" s="1">
        <v>23.930000000000291</v>
      </c>
      <c r="AC182">
        <v>87.720000000000255</v>
      </c>
      <c r="AD182" s="1">
        <v>151.50999999999931</v>
      </c>
      <c r="AE182" s="1">
        <v>215.29999999999927</v>
      </c>
    </row>
    <row r="183" spans="1:31" x14ac:dyDescent="0.3">
      <c r="A183" s="33">
        <v>44927</v>
      </c>
      <c r="B183" s="2"/>
      <c r="C183" t="s">
        <v>11</v>
      </c>
      <c r="D183" t="s">
        <v>10</v>
      </c>
      <c r="E183" t="s">
        <v>7</v>
      </c>
      <c r="F183">
        <v>17554</v>
      </c>
      <c r="M183" s="1">
        <v>180</v>
      </c>
      <c r="N183" s="1">
        <v>681.39999999999964</v>
      </c>
      <c r="S183" s="1">
        <v>180</v>
      </c>
      <c r="T183" s="24">
        <v>6382</v>
      </c>
      <c r="U183" s="1">
        <v>-420.80000000000018</v>
      </c>
      <c r="V183" s="1">
        <v>-356.98</v>
      </c>
      <c r="W183" s="1">
        <v>-293.15999999999985</v>
      </c>
      <c r="X183" s="1">
        <v>-229.34000000000015</v>
      </c>
      <c r="Y183" s="1">
        <v>-165.51999999999998</v>
      </c>
      <c r="Z183" s="1">
        <v>-101.69999999999982</v>
      </c>
      <c r="AA183" s="1">
        <v>-37.880000000000109</v>
      </c>
      <c r="AB183" s="1">
        <v>25.940000000000509</v>
      </c>
      <c r="AC183">
        <v>89.760000000000218</v>
      </c>
      <c r="AD183" s="1">
        <v>153.57999999999993</v>
      </c>
      <c r="AE183" s="1">
        <v>217.39999999999964</v>
      </c>
    </row>
    <row r="184" spans="1:31" x14ac:dyDescent="0.3">
      <c r="A184" s="33">
        <v>44928</v>
      </c>
      <c r="B184" s="2"/>
      <c r="C184" t="s">
        <v>11</v>
      </c>
      <c r="D184" t="s">
        <v>10</v>
      </c>
      <c r="E184" t="s">
        <v>7</v>
      </c>
      <c r="F184">
        <v>13779</v>
      </c>
      <c r="M184" s="1">
        <v>181</v>
      </c>
      <c r="N184" s="1">
        <v>-117.80000000000018</v>
      </c>
      <c r="S184" s="1">
        <v>181</v>
      </c>
      <c r="T184" s="24">
        <v>6382</v>
      </c>
      <c r="U184" s="1">
        <v>-420.80000000000018</v>
      </c>
      <c r="V184" s="1">
        <v>-356.98</v>
      </c>
      <c r="W184" s="1">
        <v>-293.15999999999985</v>
      </c>
      <c r="X184" s="1">
        <v>-229.34000000000015</v>
      </c>
      <c r="Y184" s="1">
        <v>-165.51999999999998</v>
      </c>
      <c r="Z184" s="1">
        <v>-101.69999999999982</v>
      </c>
      <c r="AA184" s="1">
        <v>-37.880000000000109</v>
      </c>
      <c r="AB184" s="1">
        <v>25.940000000000509</v>
      </c>
      <c r="AC184">
        <v>89.760000000000218</v>
      </c>
      <c r="AD184" s="1">
        <v>153.57999999999993</v>
      </c>
      <c r="AE184" s="1">
        <v>217.39999999999964</v>
      </c>
    </row>
    <row r="185" spans="1:31" x14ac:dyDescent="0.3">
      <c r="A185" s="33">
        <v>44929</v>
      </c>
      <c r="B185" s="2"/>
      <c r="C185" t="s">
        <v>11</v>
      </c>
      <c r="D185" t="s">
        <v>10</v>
      </c>
      <c r="E185" t="s">
        <v>7</v>
      </c>
      <c r="F185">
        <v>14314</v>
      </c>
      <c r="M185" s="1">
        <v>182</v>
      </c>
      <c r="N185" s="1">
        <v>-528.20000000000027</v>
      </c>
      <c r="S185" s="1">
        <v>182</v>
      </c>
      <c r="T185" s="24">
        <v>6385</v>
      </c>
      <c r="U185" s="1">
        <v>-419</v>
      </c>
      <c r="V185" s="1">
        <v>-355.15000000000009</v>
      </c>
      <c r="W185" s="1">
        <v>-291.30000000000018</v>
      </c>
      <c r="X185" s="1">
        <v>-227.44999999999982</v>
      </c>
      <c r="Y185" s="1">
        <v>-163.59999999999991</v>
      </c>
      <c r="Z185" s="1">
        <v>-99.75</v>
      </c>
      <c r="AA185" s="1">
        <v>-35.899999999999636</v>
      </c>
      <c r="AB185" s="1">
        <v>27.949999999999818</v>
      </c>
      <c r="AC185">
        <v>91.800000000000182</v>
      </c>
      <c r="AD185" s="1">
        <v>155.64999999999964</v>
      </c>
      <c r="AE185" s="1">
        <v>219.5</v>
      </c>
    </row>
    <row r="186" spans="1:31" x14ac:dyDescent="0.3">
      <c r="A186" s="33">
        <v>44930</v>
      </c>
      <c r="B186" s="2"/>
      <c r="C186" t="s">
        <v>11</v>
      </c>
      <c r="D186" t="s">
        <v>10</v>
      </c>
      <c r="E186" t="s">
        <v>7</v>
      </c>
      <c r="F186">
        <v>13572</v>
      </c>
      <c r="M186" s="1">
        <v>183</v>
      </c>
      <c r="N186" s="1">
        <v>28.599999999999454</v>
      </c>
      <c r="S186" s="1">
        <v>183</v>
      </c>
      <c r="T186" s="24">
        <v>6386</v>
      </c>
      <c r="U186" s="1">
        <v>-418.40000000000009</v>
      </c>
      <c r="V186" s="1">
        <v>-354.53999999999996</v>
      </c>
      <c r="W186" s="1">
        <v>-290.67999999999984</v>
      </c>
      <c r="X186" s="1">
        <v>-226.82000000000016</v>
      </c>
      <c r="Y186" s="1">
        <v>-162.96000000000004</v>
      </c>
      <c r="Z186" s="1">
        <v>-99.099999999999454</v>
      </c>
      <c r="AA186" s="1">
        <v>-35.239999999999782</v>
      </c>
      <c r="AB186" s="1">
        <v>28.619999999999891</v>
      </c>
      <c r="AC186">
        <v>92.480000000000473</v>
      </c>
      <c r="AD186" s="1">
        <v>156.33999999999924</v>
      </c>
      <c r="AE186" s="1">
        <v>220.19999999999982</v>
      </c>
    </row>
    <row r="187" spans="1:31" x14ac:dyDescent="0.3">
      <c r="A187" s="33">
        <v>44931</v>
      </c>
      <c r="B187" s="2"/>
      <c r="C187" t="s">
        <v>11</v>
      </c>
      <c r="D187" t="s">
        <v>10</v>
      </c>
      <c r="E187" t="s">
        <v>7</v>
      </c>
      <c r="F187">
        <v>15361</v>
      </c>
      <c r="M187" s="1">
        <v>184</v>
      </c>
      <c r="N187" s="1">
        <v>761.80000000000018</v>
      </c>
      <c r="S187" s="1">
        <v>184</v>
      </c>
      <c r="T187" s="24">
        <v>6391</v>
      </c>
      <c r="U187" s="1">
        <v>-415.40000000000009</v>
      </c>
      <c r="V187" s="1">
        <v>-351.49000000000024</v>
      </c>
      <c r="W187" s="1">
        <v>-287.57999999999993</v>
      </c>
      <c r="X187" s="1">
        <v>-223.67000000000007</v>
      </c>
      <c r="Y187" s="1">
        <v>-159.75999999999976</v>
      </c>
      <c r="Z187" s="1">
        <v>-95.849999999999454</v>
      </c>
      <c r="AA187" s="1">
        <v>-31.9399999999996</v>
      </c>
      <c r="AB187" s="1">
        <v>31.970000000000255</v>
      </c>
      <c r="AC187">
        <v>95.880000000000109</v>
      </c>
      <c r="AD187" s="1">
        <v>159.78999999999996</v>
      </c>
      <c r="AE187" s="1">
        <v>223.69999999999982</v>
      </c>
    </row>
    <row r="188" spans="1:31" x14ac:dyDescent="0.3">
      <c r="A188" s="33">
        <v>44932</v>
      </c>
      <c r="B188" s="2"/>
      <c r="C188" t="s">
        <v>11</v>
      </c>
      <c r="D188" t="s">
        <v>10</v>
      </c>
      <c r="E188" t="s">
        <v>7</v>
      </c>
      <c r="F188">
        <v>13793</v>
      </c>
      <c r="M188" s="1">
        <v>185</v>
      </c>
      <c r="N188" s="1">
        <v>914.19999999999982</v>
      </c>
      <c r="S188" s="1">
        <v>185</v>
      </c>
      <c r="T188" s="24">
        <v>6392</v>
      </c>
      <c r="U188" s="1">
        <v>-414.80000000000018</v>
      </c>
      <c r="V188" s="1">
        <v>-350.88000000000011</v>
      </c>
      <c r="W188" s="1">
        <v>-286.96000000000004</v>
      </c>
      <c r="X188" s="1">
        <v>-223.03999999999996</v>
      </c>
      <c r="Y188" s="1">
        <v>-159.11999999999989</v>
      </c>
      <c r="Z188" s="1">
        <v>-95.199999999999818</v>
      </c>
      <c r="AA188" s="1">
        <v>-31.279999999999745</v>
      </c>
      <c r="AB188" s="1">
        <v>32.640000000000327</v>
      </c>
      <c r="AC188">
        <v>96.5600000000004</v>
      </c>
      <c r="AD188" s="1">
        <v>160.47999999999956</v>
      </c>
      <c r="AE188" s="1">
        <v>224.39999999999964</v>
      </c>
    </row>
    <row r="189" spans="1:31" x14ac:dyDescent="0.3">
      <c r="A189" s="33">
        <v>44933</v>
      </c>
      <c r="B189" s="2"/>
      <c r="C189" t="s">
        <v>11</v>
      </c>
      <c r="D189" t="s">
        <v>10</v>
      </c>
      <c r="E189" t="s">
        <v>7</v>
      </c>
      <c r="F189">
        <v>17825</v>
      </c>
      <c r="M189" s="1">
        <v>186</v>
      </c>
      <c r="N189" s="1">
        <v>102.39999999999964</v>
      </c>
      <c r="S189" s="1">
        <v>186</v>
      </c>
      <c r="T189" s="24">
        <v>6393</v>
      </c>
      <c r="U189" s="1">
        <v>-414.20000000000027</v>
      </c>
      <c r="V189" s="1">
        <v>-350.27</v>
      </c>
      <c r="W189" s="1">
        <v>-286.34000000000015</v>
      </c>
      <c r="X189" s="1">
        <v>-222.40999999999985</v>
      </c>
      <c r="Y189" s="1">
        <v>-158.48000000000002</v>
      </c>
      <c r="Z189" s="1">
        <v>-94.550000000000182</v>
      </c>
      <c r="AA189" s="1">
        <v>-30.619999999999891</v>
      </c>
      <c r="AB189" s="1">
        <v>33.3100000000004</v>
      </c>
      <c r="AC189">
        <v>97.240000000000691</v>
      </c>
      <c r="AD189" s="1">
        <v>161.17000000000007</v>
      </c>
      <c r="AE189" s="1">
        <v>225.09999999999945</v>
      </c>
    </row>
    <row r="190" spans="1:31" x14ac:dyDescent="0.3">
      <c r="A190" s="33">
        <v>44934</v>
      </c>
      <c r="B190" s="2"/>
      <c r="C190" t="s">
        <v>11</v>
      </c>
      <c r="D190" t="s">
        <v>10</v>
      </c>
      <c r="E190" t="s">
        <v>7</v>
      </c>
      <c r="F190">
        <v>15617</v>
      </c>
      <c r="M190" s="1">
        <v>187</v>
      </c>
      <c r="N190" s="1">
        <v>-598.40000000000009</v>
      </c>
      <c r="S190" s="1">
        <v>187</v>
      </c>
      <c r="T190" s="24">
        <v>6394</v>
      </c>
      <c r="U190" s="1">
        <v>-413.60000000000036</v>
      </c>
      <c r="V190" s="1">
        <v>-349.66000000000031</v>
      </c>
      <c r="W190" s="1">
        <v>-285.72000000000025</v>
      </c>
      <c r="X190" s="1">
        <v>-221.77999999999975</v>
      </c>
      <c r="Y190" s="1">
        <v>-157.83999999999969</v>
      </c>
      <c r="Z190" s="1">
        <v>-93.899999999999636</v>
      </c>
      <c r="AA190" s="1">
        <v>-29.960000000000036</v>
      </c>
      <c r="AB190" s="1">
        <v>33.980000000000473</v>
      </c>
      <c r="AC190">
        <v>97.920000000000073</v>
      </c>
      <c r="AD190" s="1">
        <v>161.85999999999967</v>
      </c>
      <c r="AE190" s="1">
        <v>225.79999999999927</v>
      </c>
    </row>
    <row r="191" spans="1:31" x14ac:dyDescent="0.3">
      <c r="A191" s="33">
        <v>44935</v>
      </c>
      <c r="B191" s="2"/>
      <c r="C191" t="s">
        <v>11</v>
      </c>
      <c r="D191" t="s">
        <v>10</v>
      </c>
      <c r="E191" t="s">
        <v>7</v>
      </c>
      <c r="F191">
        <v>14191</v>
      </c>
      <c r="M191" s="1">
        <v>188</v>
      </c>
      <c r="N191" s="1">
        <v>949.59999999999945</v>
      </c>
      <c r="S191" s="1">
        <v>188</v>
      </c>
      <c r="T191" s="24">
        <v>6397</v>
      </c>
      <c r="U191" s="1">
        <v>-411.80000000000018</v>
      </c>
      <c r="V191" s="1">
        <v>-347.82999999999993</v>
      </c>
      <c r="W191" s="1">
        <v>-283.86000000000013</v>
      </c>
      <c r="X191" s="1">
        <v>-219.88999999999987</v>
      </c>
      <c r="Y191" s="1">
        <v>-155.92000000000007</v>
      </c>
      <c r="Z191" s="1">
        <v>-91.949999999999818</v>
      </c>
      <c r="AA191" s="1">
        <v>-27.979999999999563</v>
      </c>
      <c r="AB191" s="1">
        <v>35.990000000000691</v>
      </c>
      <c r="AC191">
        <v>99.960000000000036</v>
      </c>
      <c r="AD191" s="1">
        <v>163.92999999999938</v>
      </c>
      <c r="AE191" s="1">
        <v>227.89999999999964</v>
      </c>
    </row>
    <row r="192" spans="1:31" x14ac:dyDescent="0.3">
      <c r="A192" s="33">
        <v>44936</v>
      </c>
      <c r="B192" s="2"/>
      <c r="C192" t="s">
        <v>11</v>
      </c>
      <c r="D192" t="s">
        <v>10</v>
      </c>
      <c r="E192" t="s">
        <v>7</v>
      </c>
      <c r="F192">
        <v>14697</v>
      </c>
      <c r="M192" s="1">
        <v>189</v>
      </c>
      <c r="N192" s="1">
        <v>440.19999999999982</v>
      </c>
      <c r="S192" s="1">
        <v>189</v>
      </c>
      <c r="T192" s="24">
        <v>6399</v>
      </c>
      <c r="U192" s="1">
        <v>-410.60000000000036</v>
      </c>
      <c r="V192" s="1">
        <v>-346.61000000000013</v>
      </c>
      <c r="W192" s="1">
        <v>-282.61999999999989</v>
      </c>
      <c r="X192" s="1">
        <v>-218.63000000000011</v>
      </c>
      <c r="Y192" s="1">
        <v>-154.63999999999987</v>
      </c>
      <c r="Z192" s="1">
        <v>-90.649999999999636</v>
      </c>
      <c r="AA192" s="1">
        <v>-26.659999999999854</v>
      </c>
      <c r="AB192" s="1">
        <v>37.329999999999927</v>
      </c>
      <c r="AC192">
        <v>101.32000000000062</v>
      </c>
      <c r="AD192" s="1">
        <v>165.30999999999949</v>
      </c>
      <c r="AE192" s="1">
        <v>229.29999999999927</v>
      </c>
    </row>
    <row r="193" spans="1:31" x14ac:dyDescent="0.3">
      <c r="A193" s="33">
        <v>44937</v>
      </c>
      <c r="B193" s="2"/>
      <c r="C193" t="s">
        <v>11</v>
      </c>
      <c r="D193" t="s">
        <v>10</v>
      </c>
      <c r="E193" t="s">
        <v>7</v>
      </c>
      <c r="F193">
        <v>13444</v>
      </c>
      <c r="M193" s="1">
        <v>190</v>
      </c>
      <c r="N193" s="1">
        <v>847</v>
      </c>
      <c r="S193" s="1">
        <v>190</v>
      </c>
      <c r="T193" s="24">
        <v>6404</v>
      </c>
      <c r="U193" s="1">
        <v>-407.60000000000036</v>
      </c>
      <c r="V193" s="1">
        <v>-343.55999999999995</v>
      </c>
      <c r="W193" s="1">
        <v>-279.52</v>
      </c>
      <c r="X193" s="1">
        <v>-215.48000000000002</v>
      </c>
      <c r="Y193" s="1">
        <v>-151.4399999999996</v>
      </c>
      <c r="Z193" s="1">
        <v>-87.399999999999636</v>
      </c>
      <c r="AA193" s="1">
        <v>-23.359999999999673</v>
      </c>
      <c r="AB193" s="1">
        <v>40.680000000000291</v>
      </c>
      <c r="AC193">
        <v>104.72000000000025</v>
      </c>
      <c r="AD193" s="1">
        <v>168.75999999999931</v>
      </c>
      <c r="AE193" s="1">
        <v>232.79999999999927</v>
      </c>
    </row>
    <row r="194" spans="1:31" x14ac:dyDescent="0.3">
      <c r="A194" s="33">
        <v>44938</v>
      </c>
      <c r="B194" s="2"/>
      <c r="C194" t="s">
        <v>11</v>
      </c>
      <c r="D194" t="s">
        <v>10</v>
      </c>
      <c r="E194" t="s">
        <v>7</v>
      </c>
      <c r="F194">
        <v>15671</v>
      </c>
      <c r="M194" s="1">
        <v>191</v>
      </c>
      <c r="N194" s="1">
        <v>594.39999999999964</v>
      </c>
      <c r="S194" s="1">
        <v>191</v>
      </c>
      <c r="T194" s="24">
        <v>6416</v>
      </c>
      <c r="U194" s="1">
        <v>-400.40000000000009</v>
      </c>
      <c r="V194" s="1">
        <v>-336.24000000000024</v>
      </c>
      <c r="W194" s="1">
        <v>-272.07999999999993</v>
      </c>
      <c r="X194" s="1">
        <v>-207.92000000000007</v>
      </c>
      <c r="Y194" s="1">
        <v>-143.76000000000022</v>
      </c>
      <c r="Z194" s="1">
        <v>-79.599999999999454</v>
      </c>
      <c r="AA194" s="1">
        <v>-15.4399999999996</v>
      </c>
      <c r="AB194" s="1">
        <v>48.720000000000255</v>
      </c>
      <c r="AC194">
        <v>112.88000000000011</v>
      </c>
      <c r="AD194" s="1">
        <v>177.03999999999996</v>
      </c>
      <c r="AE194" s="1">
        <v>241.19999999999982</v>
      </c>
    </row>
    <row r="195" spans="1:31" x14ac:dyDescent="0.3">
      <c r="A195" s="33">
        <v>44939</v>
      </c>
      <c r="B195" s="2"/>
      <c r="C195" t="s">
        <v>11</v>
      </c>
      <c r="D195" t="s">
        <v>10</v>
      </c>
      <c r="E195" t="s">
        <v>7</v>
      </c>
      <c r="F195">
        <v>12832</v>
      </c>
      <c r="M195" s="1">
        <v>192</v>
      </c>
      <c r="N195" s="1">
        <v>-697.40000000000009</v>
      </c>
      <c r="S195" s="1">
        <v>192</v>
      </c>
      <c r="T195" s="24">
        <v>6417</v>
      </c>
      <c r="U195" s="1">
        <v>-399.80000000000018</v>
      </c>
      <c r="V195" s="1">
        <v>-335.63000000000011</v>
      </c>
      <c r="W195" s="1">
        <v>-271.46000000000004</v>
      </c>
      <c r="X195" s="1">
        <v>-207.28999999999996</v>
      </c>
      <c r="Y195" s="1">
        <v>-143.11999999999989</v>
      </c>
      <c r="Z195" s="1">
        <v>-78.949999999999818</v>
      </c>
      <c r="AA195" s="1">
        <v>-14.779999999999745</v>
      </c>
      <c r="AB195" s="1">
        <v>49.390000000000327</v>
      </c>
      <c r="AC195">
        <v>113.5600000000004</v>
      </c>
      <c r="AD195" s="1">
        <v>177.72999999999956</v>
      </c>
      <c r="AE195" s="1">
        <v>241.89999999999964</v>
      </c>
    </row>
    <row r="196" spans="1:31" x14ac:dyDescent="0.3">
      <c r="A196" s="33">
        <v>44940</v>
      </c>
      <c r="B196" s="2"/>
      <c r="C196" t="s">
        <v>11</v>
      </c>
      <c r="D196" t="s">
        <v>10</v>
      </c>
      <c r="E196" t="s">
        <v>7</v>
      </c>
      <c r="F196">
        <v>18029</v>
      </c>
      <c r="M196" s="1">
        <v>193</v>
      </c>
      <c r="N196" s="1">
        <v>749.19999999999982</v>
      </c>
      <c r="S196" s="1">
        <v>193</v>
      </c>
      <c r="T196" s="24">
        <v>6417</v>
      </c>
      <c r="U196" s="1">
        <v>-399.80000000000018</v>
      </c>
      <c r="V196" s="1">
        <v>-335.63000000000011</v>
      </c>
      <c r="W196" s="1">
        <v>-271.46000000000004</v>
      </c>
      <c r="X196" s="1">
        <v>-207.28999999999996</v>
      </c>
      <c r="Y196" s="1">
        <v>-143.11999999999989</v>
      </c>
      <c r="Z196" s="1">
        <v>-78.949999999999818</v>
      </c>
      <c r="AA196" s="1">
        <v>-14.779999999999745</v>
      </c>
      <c r="AB196" s="1">
        <v>49.390000000000327</v>
      </c>
      <c r="AC196">
        <v>113.5600000000004</v>
      </c>
      <c r="AD196" s="1">
        <v>177.72999999999956</v>
      </c>
      <c r="AE196" s="1">
        <v>241.89999999999964</v>
      </c>
    </row>
    <row r="197" spans="1:31" x14ac:dyDescent="0.3">
      <c r="A197" s="33">
        <v>44941</v>
      </c>
      <c r="B197" s="2"/>
      <c r="C197" t="s">
        <v>11</v>
      </c>
      <c r="D197" t="s">
        <v>10</v>
      </c>
      <c r="E197" t="s">
        <v>7</v>
      </c>
      <c r="F197">
        <v>15449</v>
      </c>
      <c r="M197" s="1">
        <v>194</v>
      </c>
      <c r="N197" s="1">
        <v>370.59999999999945</v>
      </c>
      <c r="S197" s="1">
        <v>194</v>
      </c>
      <c r="T197" s="24">
        <v>6417</v>
      </c>
      <c r="U197" s="1">
        <v>-399.80000000000018</v>
      </c>
      <c r="V197" s="1">
        <v>-335.63000000000011</v>
      </c>
      <c r="W197" s="1">
        <v>-271.46000000000004</v>
      </c>
      <c r="X197" s="1">
        <v>-207.28999999999996</v>
      </c>
      <c r="Y197" s="1">
        <v>-143.11999999999989</v>
      </c>
      <c r="Z197" s="1">
        <v>-78.949999999999818</v>
      </c>
      <c r="AA197" s="1">
        <v>-14.779999999999745</v>
      </c>
      <c r="AB197" s="1">
        <v>49.390000000000327</v>
      </c>
      <c r="AC197">
        <v>113.5600000000004</v>
      </c>
      <c r="AD197" s="1">
        <v>177.72999999999956</v>
      </c>
      <c r="AE197" s="1">
        <v>241.89999999999964</v>
      </c>
    </row>
    <row r="198" spans="1:31" x14ac:dyDescent="0.3">
      <c r="A198" s="33">
        <v>44942</v>
      </c>
      <c r="B198" s="2"/>
      <c r="C198" t="s">
        <v>11</v>
      </c>
      <c r="D198" t="s">
        <v>10</v>
      </c>
      <c r="E198" t="s">
        <v>7</v>
      </c>
      <c r="F198">
        <v>14045</v>
      </c>
      <c r="M198" s="1">
        <v>195</v>
      </c>
      <c r="N198" s="1">
        <v>591.39999999999964</v>
      </c>
      <c r="S198" s="1">
        <v>195</v>
      </c>
      <c r="T198" s="24">
        <v>6418</v>
      </c>
      <c r="U198" s="1">
        <v>-399.20000000000027</v>
      </c>
      <c r="V198" s="1">
        <v>-335.02</v>
      </c>
      <c r="W198" s="1">
        <v>-270.84000000000015</v>
      </c>
      <c r="X198" s="1">
        <v>-206.65999999999985</v>
      </c>
      <c r="Y198" s="1">
        <v>-142.47999999999956</v>
      </c>
      <c r="Z198" s="1">
        <v>-78.300000000000182</v>
      </c>
      <c r="AA198" s="1">
        <v>-14.119999999999891</v>
      </c>
      <c r="AB198" s="1">
        <v>50.0600000000004</v>
      </c>
      <c r="AC198">
        <v>114.24000000000069</v>
      </c>
      <c r="AD198" s="1">
        <v>178.42000000000007</v>
      </c>
      <c r="AE198" s="1">
        <v>242.59999999999945</v>
      </c>
    </row>
    <row r="199" spans="1:31" x14ac:dyDescent="0.3">
      <c r="A199" s="33">
        <v>44943</v>
      </c>
      <c r="B199" s="2"/>
      <c r="C199" t="s">
        <v>11</v>
      </c>
      <c r="D199" t="s">
        <v>10</v>
      </c>
      <c r="E199" t="s">
        <v>9</v>
      </c>
      <c r="F199">
        <v>8345</v>
      </c>
      <c r="M199" s="1">
        <v>196</v>
      </c>
      <c r="N199" s="1">
        <v>-135.80000000000018</v>
      </c>
      <c r="S199" s="1">
        <v>196</v>
      </c>
      <c r="T199" s="24">
        <v>6423</v>
      </c>
      <c r="U199" s="1">
        <v>-396.20000000000027</v>
      </c>
      <c r="V199" s="1">
        <v>-331.97000000000025</v>
      </c>
      <c r="W199" s="1">
        <v>-267.74000000000024</v>
      </c>
      <c r="X199" s="1">
        <v>-203.50999999999976</v>
      </c>
      <c r="Y199" s="1">
        <v>-139.27999999999975</v>
      </c>
      <c r="Z199" s="1">
        <v>-75.050000000000182</v>
      </c>
      <c r="AA199" s="1">
        <v>-10.819999999999709</v>
      </c>
      <c r="AB199" s="1">
        <v>53.409999999999854</v>
      </c>
      <c r="AC199">
        <v>117.64000000000033</v>
      </c>
      <c r="AD199" s="1">
        <v>181.86999999999989</v>
      </c>
      <c r="AE199" s="1">
        <v>246.09999999999945</v>
      </c>
    </row>
    <row r="200" spans="1:31" x14ac:dyDescent="0.3">
      <c r="A200" s="33">
        <v>44944</v>
      </c>
      <c r="B200" s="2"/>
      <c r="C200" t="s">
        <v>11</v>
      </c>
      <c r="D200" t="s">
        <v>10</v>
      </c>
      <c r="E200" t="s">
        <v>9</v>
      </c>
      <c r="F200">
        <v>6874</v>
      </c>
      <c r="M200" s="1">
        <v>197</v>
      </c>
      <c r="N200" s="1">
        <v>-799.40000000000009</v>
      </c>
      <c r="S200" s="1">
        <v>197</v>
      </c>
      <c r="T200" s="24">
        <v>6427</v>
      </c>
      <c r="U200" s="1">
        <v>-393.80000000000018</v>
      </c>
      <c r="V200" s="1">
        <v>-329.5300000000002</v>
      </c>
      <c r="W200" s="1">
        <v>-265.26000000000022</v>
      </c>
      <c r="X200" s="1">
        <v>-200.98999999999978</v>
      </c>
      <c r="Y200" s="1">
        <v>-136.72000000000025</v>
      </c>
      <c r="Z200" s="1">
        <v>-72.449999999999818</v>
      </c>
      <c r="AA200" s="1">
        <v>-8.1799999999993815</v>
      </c>
      <c r="AB200" s="1">
        <v>56.090000000000146</v>
      </c>
      <c r="AC200">
        <v>120.36000000000058</v>
      </c>
      <c r="AD200" s="1">
        <v>184.63000000000011</v>
      </c>
      <c r="AE200" s="1">
        <v>248.89999999999964</v>
      </c>
    </row>
    <row r="201" spans="1:31" x14ac:dyDescent="0.3">
      <c r="A201" s="33">
        <v>44945</v>
      </c>
      <c r="B201" s="2"/>
      <c r="C201" t="s">
        <v>11</v>
      </c>
      <c r="D201" t="s">
        <v>10</v>
      </c>
      <c r="E201" t="s">
        <v>9</v>
      </c>
      <c r="F201">
        <v>7112</v>
      </c>
      <c r="M201" s="1">
        <v>198</v>
      </c>
      <c r="N201" s="1">
        <v>-737</v>
      </c>
      <c r="S201" s="1">
        <v>198</v>
      </c>
      <c r="T201" s="24">
        <v>6432</v>
      </c>
      <c r="U201" s="1">
        <v>-390.80000000000018</v>
      </c>
      <c r="V201" s="1">
        <v>-326.48</v>
      </c>
      <c r="W201" s="1">
        <v>-262.15999999999985</v>
      </c>
      <c r="X201" s="1">
        <v>-197.84000000000015</v>
      </c>
      <c r="Y201" s="1">
        <v>-133.51999999999953</v>
      </c>
      <c r="Z201" s="1">
        <v>-69.199999999999818</v>
      </c>
      <c r="AA201" s="1">
        <v>-4.8800000000001091</v>
      </c>
      <c r="AB201" s="1">
        <v>59.440000000000509</v>
      </c>
      <c r="AC201">
        <v>123.76000000000022</v>
      </c>
      <c r="AD201" s="1">
        <v>188.07999999999993</v>
      </c>
      <c r="AE201" s="1">
        <v>252.39999999999964</v>
      </c>
    </row>
    <row r="202" spans="1:31" x14ac:dyDescent="0.3">
      <c r="A202" s="33">
        <v>44946</v>
      </c>
      <c r="B202" s="2"/>
      <c r="C202" t="s">
        <v>11</v>
      </c>
      <c r="D202" t="s">
        <v>10</v>
      </c>
      <c r="E202" t="s">
        <v>9</v>
      </c>
      <c r="F202">
        <v>8887</v>
      </c>
      <c r="M202" s="1">
        <v>199</v>
      </c>
      <c r="N202" s="1">
        <v>-311.60000000000036</v>
      </c>
      <c r="S202" s="1">
        <v>199</v>
      </c>
      <c r="T202" s="24">
        <v>6438</v>
      </c>
      <c r="U202" s="1">
        <v>-387.20000000000027</v>
      </c>
      <c r="V202" s="1">
        <v>-322.82000000000016</v>
      </c>
      <c r="W202" s="1">
        <v>-258.44000000000005</v>
      </c>
      <c r="X202" s="1">
        <v>-194.05999999999995</v>
      </c>
      <c r="Y202" s="1">
        <v>-129.68000000000029</v>
      </c>
      <c r="Z202" s="1">
        <v>-65.300000000000182</v>
      </c>
      <c r="AA202" s="1">
        <v>-0.92000000000007276</v>
      </c>
      <c r="AB202" s="1">
        <v>63.460000000000036</v>
      </c>
      <c r="AC202">
        <v>127.84000000000015</v>
      </c>
      <c r="AD202" s="1">
        <v>192.21999999999935</v>
      </c>
      <c r="AE202" s="1">
        <v>256.59999999999945</v>
      </c>
    </row>
    <row r="203" spans="1:31" x14ac:dyDescent="0.3">
      <c r="A203" s="33">
        <v>44947</v>
      </c>
      <c r="B203" s="2"/>
      <c r="C203" t="s">
        <v>11</v>
      </c>
      <c r="D203" t="s">
        <v>10</v>
      </c>
      <c r="E203" t="s">
        <v>9</v>
      </c>
      <c r="F203">
        <v>7477</v>
      </c>
      <c r="M203" s="1">
        <v>200</v>
      </c>
      <c r="N203" s="1">
        <v>181.59999999999945</v>
      </c>
      <c r="S203" s="1">
        <v>200</v>
      </c>
      <c r="T203" s="24">
        <v>6439</v>
      </c>
      <c r="U203" s="1">
        <v>-386.60000000000036</v>
      </c>
      <c r="V203" s="1">
        <v>-322.21000000000004</v>
      </c>
      <c r="W203" s="1">
        <v>-257.82000000000016</v>
      </c>
      <c r="X203" s="1">
        <v>-193.42999999999984</v>
      </c>
      <c r="Y203" s="1">
        <v>-129.03999999999996</v>
      </c>
      <c r="Z203" s="1">
        <v>-64.649999999999636</v>
      </c>
      <c r="AA203" s="1">
        <v>-0.26000000000021828</v>
      </c>
      <c r="AB203" s="1">
        <v>64.130000000000109</v>
      </c>
      <c r="AC203">
        <v>128.52000000000044</v>
      </c>
      <c r="AD203" s="1">
        <v>192.90999999999985</v>
      </c>
      <c r="AE203" s="1">
        <v>257.29999999999927</v>
      </c>
    </row>
    <row r="204" spans="1:31" x14ac:dyDescent="0.3">
      <c r="A204" s="33">
        <v>44948</v>
      </c>
      <c r="B204" s="2"/>
      <c r="C204" t="s">
        <v>11</v>
      </c>
      <c r="D204" t="s">
        <v>10</v>
      </c>
      <c r="E204" t="s">
        <v>9</v>
      </c>
      <c r="F204">
        <v>8422</v>
      </c>
      <c r="M204" s="1">
        <v>201</v>
      </c>
      <c r="N204" s="1">
        <v>-164</v>
      </c>
      <c r="S204" s="1">
        <v>201</v>
      </c>
      <c r="T204" s="24">
        <v>6441</v>
      </c>
      <c r="U204" s="1">
        <v>-385.40000000000009</v>
      </c>
      <c r="V204" s="1">
        <v>-320.99000000000024</v>
      </c>
      <c r="W204" s="1">
        <v>-256.57999999999993</v>
      </c>
      <c r="X204" s="1">
        <v>-192.17000000000007</v>
      </c>
      <c r="Y204" s="1">
        <v>-127.76000000000022</v>
      </c>
      <c r="Z204" s="1">
        <v>-63.349999999999454</v>
      </c>
      <c r="AA204" s="1">
        <v>1.0600000000004002</v>
      </c>
      <c r="AB204" s="1">
        <v>65.470000000000255</v>
      </c>
      <c r="AC204">
        <v>129.88000000000011</v>
      </c>
      <c r="AD204" s="1">
        <v>194.28999999999996</v>
      </c>
      <c r="AE204" s="1">
        <v>258.69999999999982</v>
      </c>
    </row>
    <row r="205" spans="1:31" x14ac:dyDescent="0.3">
      <c r="A205" s="33">
        <v>44949</v>
      </c>
      <c r="B205" s="2"/>
      <c r="C205" t="s">
        <v>11</v>
      </c>
      <c r="D205" t="s">
        <v>10</v>
      </c>
      <c r="E205" t="s">
        <v>9</v>
      </c>
      <c r="F205">
        <v>7650</v>
      </c>
      <c r="M205" s="1">
        <v>202</v>
      </c>
      <c r="N205" s="1">
        <v>250</v>
      </c>
      <c r="S205" s="1">
        <v>202</v>
      </c>
      <c r="T205" s="24">
        <v>6443</v>
      </c>
      <c r="U205" s="1">
        <v>-384.20000000000027</v>
      </c>
      <c r="V205" s="1">
        <v>-319.77</v>
      </c>
      <c r="W205" s="1">
        <v>-255.34000000000015</v>
      </c>
      <c r="X205" s="1">
        <v>-190.90999999999985</v>
      </c>
      <c r="Y205" s="1">
        <v>-126.47999999999956</v>
      </c>
      <c r="Z205" s="1">
        <v>-62.050000000000182</v>
      </c>
      <c r="AA205" s="1">
        <v>2.3800000000001091</v>
      </c>
      <c r="AB205" s="1">
        <v>66.8100000000004</v>
      </c>
      <c r="AC205">
        <v>131.24000000000069</v>
      </c>
      <c r="AD205" s="1">
        <v>195.67000000000007</v>
      </c>
      <c r="AE205" s="1">
        <v>260.09999999999945</v>
      </c>
    </row>
    <row r="206" spans="1:31" x14ac:dyDescent="0.3">
      <c r="A206" s="33">
        <v>44950</v>
      </c>
      <c r="B206" s="2"/>
      <c r="C206" t="s">
        <v>11</v>
      </c>
      <c r="D206" t="s">
        <v>10</v>
      </c>
      <c r="E206" t="s">
        <v>9</v>
      </c>
      <c r="F206">
        <v>7848</v>
      </c>
      <c r="M206" s="1">
        <v>203</v>
      </c>
      <c r="N206" s="1">
        <v>739.59999999999945</v>
      </c>
      <c r="S206" s="1">
        <v>203</v>
      </c>
      <c r="T206" s="24">
        <v>6449</v>
      </c>
      <c r="U206" s="1">
        <v>-380.60000000000036</v>
      </c>
      <c r="V206" s="1">
        <v>-316.11000000000013</v>
      </c>
      <c r="W206" s="1">
        <v>-251.61999999999989</v>
      </c>
      <c r="X206" s="1">
        <v>-187.13000000000011</v>
      </c>
      <c r="Y206" s="1">
        <v>-122.64000000000033</v>
      </c>
      <c r="Z206" s="1">
        <v>-58.149999999999636</v>
      </c>
      <c r="AA206" s="1">
        <v>6.3400000000001455</v>
      </c>
      <c r="AB206" s="1">
        <v>70.829999999999927</v>
      </c>
      <c r="AC206">
        <v>135.32000000000062</v>
      </c>
      <c r="AD206" s="1">
        <v>199.80999999999949</v>
      </c>
      <c r="AE206" s="1">
        <v>264.29999999999927</v>
      </c>
    </row>
    <row r="207" spans="1:31" x14ac:dyDescent="0.3">
      <c r="A207" s="33">
        <v>44952</v>
      </c>
      <c r="B207" s="2"/>
      <c r="C207" t="s">
        <v>11</v>
      </c>
      <c r="D207" t="s">
        <v>10</v>
      </c>
      <c r="E207" t="s">
        <v>9</v>
      </c>
      <c r="F207">
        <v>7177</v>
      </c>
      <c r="M207" s="1">
        <v>204</v>
      </c>
      <c r="N207" s="1">
        <v>301.59999999999945</v>
      </c>
      <c r="S207" s="1">
        <v>204</v>
      </c>
      <c r="T207" s="24">
        <v>6454</v>
      </c>
      <c r="U207" s="1">
        <v>-377.60000000000036</v>
      </c>
      <c r="V207" s="1">
        <v>-313.05999999999995</v>
      </c>
      <c r="W207" s="1">
        <v>-248.51999999999998</v>
      </c>
      <c r="X207" s="1">
        <v>-183.98000000000002</v>
      </c>
      <c r="Y207" s="1">
        <v>-119.4399999999996</v>
      </c>
      <c r="Z207" s="1">
        <v>-54.899999999999636</v>
      </c>
      <c r="AA207" s="1">
        <v>9.6400000000003274</v>
      </c>
      <c r="AB207" s="1">
        <v>74.180000000000291</v>
      </c>
      <c r="AC207">
        <v>138.72000000000025</v>
      </c>
      <c r="AD207" s="1">
        <v>203.25999999999931</v>
      </c>
      <c r="AE207" s="1">
        <v>267.79999999999927</v>
      </c>
    </row>
    <row r="208" spans="1:31" x14ac:dyDescent="0.3">
      <c r="A208" s="33">
        <v>44953</v>
      </c>
      <c r="B208" s="2"/>
      <c r="C208" t="s">
        <v>11</v>
      </c>
      <c r="D208" t="s">
        <v>10</v>
      </c>
      <c r="E208" t="s">
        <v>9</v>
      </c>
      <c r="F208">
        <v>7682</v>
      </c>
      <c r="M208" s="1">
        <v>205</v>
      </c>
      <c r="N208" s="1">
        <v>-147.19999999999982</v>
      </c>
      <c r="S208" s="1">
        <v>205</v>
      </c>
      <c r="T208" s="24">
        <v>6463</v>
      </c>
      <c r="U208" s="1">
        <v>-372.20000000000027</v>
      </c>
      <c r="V208" s="1">
        <v>-307.57000000000016</v>
      </c>
      <c r="W208" s="1">
        <v>-242.94000000000005</v>
      </c>
      <c r="X208" s="1">
        <v>-178.30999999999995</v>
      </c>
      <c r="Y208" s="1">
        <v>-113.68000000000029</v>
      </c>
      <c r="Z208" s="1">
        <v>-49.050000000000182</v>
      </c>
      <c r="AA208" s="1">
        <v>15.579999999999927</v>
      </c>
      <c r="AB208" s="1">
        <v>80.210000000000036</v>
      </c>
      <c r="AC208">
        <v>144.84000000000015</v>
      </c>
      <c r="AD208" s="1">
        <v>209.46999999999935</v>
      </c>
      <c r="AE208" s="1">
        <v>274.09999999999945</v>
      </c>
    </row>
    <row r="209" spans="1:31" x14ac:dyDescent="0.3">
      <c r="A209" s="33">
        <v>44954</v>
      </c>
      <c r="B209" s="2"/>
      <c r="C209" t="s">
        <v>11</v>
      </c>
      <c r="D209" t="s">
        <v>10</v>
      </c>
      <c r="E209" t="s">
        <v>9</v>
      </c>
      <c r="F209">
        <v>7112</v>
      </c>
      <c r="M209" s="1">
        <v>206</v>
      </c>
      <c r="N209" s="1">
        <v>-475.40000000000009</v>
      </c>
      <c r="S209" s="1">
        <v>206</v>
      </c>
      <c r="T209" s="24">
        <v>6466</v>
      </c>
      <c r="U209" s="1">
        <v>-370.40000000000009</v>
      </c>
      <c r="V209" s="1">
        <v>-305.74000000000024</v>
      </c>
      <c r="W209" s="1">
        <v>-241.07999999999993</v>
      </c>
      <c r="X209" s="1">
        <v>-176.42000000000007</v>
      </c>
      <c r="Y209" s="1">
        <v>-111.76000000000022</v>
      </c>
      <c r="Z209" s="1">
        <v>-47.099999999999454</v>
      </c>
      <c r="AA209" s="1">
        <v>17.5600000000004</v>
      </c>
      <c r="AB209" s="1">
        <v>82.220000000000255</v>
      </c>
      <c r="AC209">
        <v>146.88000000000011</v>
      </c>
      <c r="AD209" s="1">
        <v>211.53999999999996</v>
      </c>
      <c r="AE209" s="1">
        <v>276.19999999999982</v>
      </c>
    </row>
    <row r="210" spans="1:31" x14ac:dyDescent="0.3">
      <c r="A210" s="33">
        <v>44955</v>
      </c>
      <c r="B210" s="2"/>
      <c r="C210" t="s">
        <v>11</v>
      </c>
      <c r="D210" t="s">
        <v>10</v>
      </c>
      <c r="E210" t="s">
        <v>9</v>
      </c>
      <c r="F210">
        <v>8815</v>
      </c>
      <c r="M210" s="1">
        <v>207</v>
      </c>
      <c r="N210" s="1">
        <v>497.80000000000018</v>
      </c>
      <c r="S210" s="1">
        <v>207</v>
      </c>
      <c r="T210" s="24">
        <v>6470</v>
      </c>
      <c r="U210" s="1">
        <v>-368</v>
      </c>
      <c r="V210" s="1">
        <v>-303.30000000000018</v>
      </c>
      <c r="W210" s="1">
        <v>-238.59999999999991</v>
      </c>
      <c r="X210" s="1">
        <v>-173.90000000000009</v>
      </c>
      <c r="Y210" s="1">
        <v>-109.19999999999982</v>
      </c>
      <c r="Z210" s="1">
        <v>-44.5</v>
      </c>
      <c r="AA210" s="1">
        <v>20.199999999999818</v>
      </c>
      <c r="AB210" s="1">
        <v>84.900000000000546</v>
      </c>
      <c r="AC210">
        <v>149.60000000000036</v>
      </c>
      <c r="AD210" s="1">
        <v>214.29999999999927</v>
      </c>
      <c r="AE210" s="1">
        <v>279</v>
      </c>
    </row>
    <row r="211" spans="1:31" x14ac:dyDescent="0.3">
      <c r="A211" s="33">
        <v>44956</v>
      </c>
      <c r="B211" s="2"/>
      <c r="C211" t="s">
        <v>11</v>
      </c>
      <c r="D211" t="s">
        <v>10</v>
      </c>
      <c r="E211" t="s">
        <v>9</v>
      </c>
      <c r="F211">
        <v>7272</v>
      </c>
      <c r="M211" s="1">
        <v>208</v>
      </c>
      <c r="N211" s="1">
        <v>-339.80000000000018</v>
      </c>
      <c r="S211" s="1">
        <v>208</v>
      </c>
      <c r="T211" s="24">
        <v>6471</v>
      </c>
      <c r="U211" s="1">
        <v>-367.40000000000009</v>
      </c>
      <c r="V211" s="1">
        <v>-302.69000000000005</v>
      </c>
      <c r="W211" s="1">
        <v>-237.98000000000002</v>
      </c>
      <c r="X211" s="1">
        <v>-173.26999999999998</v>
      </c>
      <c r="Y211" s="1">
        <v>-108.55999999999949</v>
      </c>
      <c r="Z211" s="1">
        <v>-43.849999999999454</v>
      </c>
      <c r="AA211" s="1">
        <v>20.860000000000582</v>
      </c>
      <c r="AB211" s="1">
        <v>85.570000000000618</v>
      </c>
      <c r="AC211">
        <v>150.28000000000065</v>
      </c>
      <c r="AD211" s="1">
        <v>214.98999999999978</v>
      </c>
      <c r="AE211" s="1">
        <v>279.69999999999982</v>
      </c>
    </row>
    <row r="212" spans="1:31" x14ac:dyDescent="0.3">
      <c r="A212" s="33">
        <v>44957</v>
      </c>
      <c r="B212" s="2"/>
      <c r="C212" t="s">
        <v>11</v>
      </c>
      <c r="D212" t="s">
        <v>10</v>
      </c>
      <c r="E212" t="s">
        <v>9</v>
      </c>
      <c r="F212">
        <v>8584</v>
      </c>
      <c r="M212" s="1">
        <v>209</v>
      </c>
      <c r="N212" s="1">
        <v>1058.1999999999998</v>
      </c>
      <c r="S212" s="1">
        <v>209</v>
      </c>
      <c r="T212" s="24">
        <v>6475</v>
      </c>
      <c r="U212" s="1">
        <v>-365</v>
      </c>
      <c r="V212" s="1">
        <v>-300.25</v>
      </c>
      <c r="W212" s="1">
        <v>-235.5</v>
      </c>
      <c r="X212" s="1">
        <v>-170.75</v>
      </c>
      <c r="Y212" s="1">
        <v>-106</v>
      </c>
      <c r="Z212" s="1">
        <v>-41.25</v>
      </c>
      <c r="AA212" s="1">
        <v>23.5</v>
      </c>
      <c r="AB212" s="1">
        <v>88.25</v>
      </c>
      <c r="AC212">
        <v>153</v>
      </c>
      <c r="AD212" s="1">
        <v>217.75</v>
      </c>
      <c r="AE212" s="1">
        <v>282.5</v>
      </c>
    </row>
    <row r="213" spans="1:31" x14ac:dyDescent="0.3">
      <c r="A213" s="33">
        <v>44958</v>
      </c>
      <c r="B213" s="2"/>
      <c r="C213" t="s">
        <v>11</v>
      </c>
      <c r="D213" t="s">
        <v>10</v>
      </c>
      <c r="E213" t="s">
        <v>9</v>
      </c>
      <c r="F213">
        <v>7969</v>
      </c>
      <c r="M213" s="1">
        <v>210</v>
      </c>
      <c r="N213" s="1">
        <v>226.59999999999945</v>
      </c>
      <c r="S213" s="1">
        <v>210</v>
      </c>
      <c r="T213" s="24">
        <v>6476</v>
      </c>
      <c r="U213" s="1">
        <v>-364.40000000000009</v>
      </c>
      <c r="V213" s="1">
        <v>-299.63999999999987</v>
      </c>
      <c r="W213" s="1">
        <v>-234.88000000000011</v>
      </c>
      <c r="X213" s="1">
        <v>-170.11999999999989</v>
      </c>
      <c r="Y213" s="1">
        <v>-105.35999999999967</v>
      </c>
      <c r="Z213" s="1">
        <v>-40.599999999999454</v>
      </c>
      <c r="AA213" s="1">
        <v>24.159999999999854</v>
      </c>
      <c r="AB213" s="1">
        <v>88.920000000000073</v>
      </c>
      <c r="AC213">
        <v>153.68000000000029</v>
      </c>
      <c r="AD213" s="1">
        <v>218.4399999999996</v>
      </c>
      <c r="AE213" s="1">
        <v>283.19999999999982</v>
      </c>
    </row>
    <row r="214" spans="1:31" x14ac:dyDescent="0.3">
      <c r="A214" s="33">
        <v>44959</v>
      </c>
      <c r="B214" s="2"/>
      <c r="C214" t="s">
        <v>11</v>
      </c>
      <c r="D214" t="s">
        <v>10</v>
      </c>
      <c r="E214" t="s">
        <v>9</v>
      </c>
      <c r="F214">
        <v>6912</v>
      </c>
      <c r="M214" s="1">
        <v>211</v>
      </c>
      <c r="N214" s="1">
        <v>56.800000000000182</v>
      </c>
      <c r="S214" s="1">
        <v>211</v>
      </c>
      <c r="T214" s="24">
        <v>6478</v>
      </c>
      <c r="U214" s="1">
        <v>-363.20000000000027</v>
      </c>
      <c r="V214" s="1">
        <v>-298.42000000000007</v>
      </c>
      <c r="W214" s="1">
        <v>-233.63999999999987</v>
      </c>
      <c r="X214" s="1">
        <v>-168.86000000000013</v>
      </c>
      <c r="Y214" s="1">
        <v>-104.07999999999993</v>
      </c>
      <c r="Z214" s="1">
        <v>-39.300000000000182</v>
      </c>
      <c r="AA214" s="1">
        <v>25.480000000000473</v>
      </c>
      <c r="AB214" s="1">
        <v>90.260000000000218</v>
      </c>
      <c r="AC214">
        <v>155.03999999999996</v>
      </c>
      <c r="AD214" s="1">
        <v>219.81999999999971</v>
      </c>
      <c r="AE214" s="1">
        <v>284.59999999999945</v>
      </c>
    </row>
    <row r="215" spans="1:31" x14ac:dyDescent="0.3">
      <c r="A215" s="33">
        <v>44960</v>
      </c>
      <c r="B215" s="2"/>
      <c r="C215" t="s">
        <v>11</v>
      </c>
      <c r="D215" t="s">
        <v>10</v>
      </c>
      <c r="E215" t="s">
        <v>9</v>
      </c>
      <c r="F215">
        <v>7234</v>
      </c>
      <c r="M215" s="1">
        <v>212</v>
      </c>
      <c r="N215" s="1">
        <v>-183.80000000000018</v>
      </c>
      <c r="S215" s="1">
        <v>212</v>
      </c>
      <c r="T215" s="24">
        <v>6478</v>
      </c>
      <c r="U215" s="1">
        <v>-363.20000000000027</v>
      </c>
      <c r="V215" s="1">
        <v>-298.42000000000007</v>
      </c>
      <c r="W215" s="1">
        <v>-233.63999999999987</v>
      </c>
      <c r="X215" s="1">
        <v>-168.86000000000013</v>
      </c>
      <c r="Y215" s="1">
        <v>-104.07999999999993</v>
      </c>
      <c r="Z215" s="1">
        <v>-39.300000000000182</v>
      </c>
      <c r="AA215" s="1">
        <v>25.480000000000473</v>
      </c>
      <c r="AB215" s="1">
        <v>90.260000000000218</v>
      </c>
      <c r="AC215">
        <v>155.03999999999996</v>
      </c>
      <c r="AD215" s="1">
        <v>219.81999999999971</v>
      </c>
      <c r="AE215" s="1">
        <v>284.59999999999945</v>
      </c>
    </row>
    <row r="216" spans="1:31" x14ac:dyDescent="0.3">
      <c r="A216" s="33">
        <v>44961</v>
      </c>
      <c r="B216" s="2"/>
      <c r="C216" t="s">
        <v>11</v>
      </c>
      <c r="D216" t="s">
        <v>10</v>
      </c>
      <c r="E216" t="s">
        <v>9</v>
      </c>
      <c r="F216">
        <v>7641</v>
      </c>
      <c r="M216" s="1">
        <v>213</v>
      </c>
      <c r="N216" s="1">
        <v>932.19999999999982</v>
      </c>
      <c r="S216" s="1">
        <v>213</v>
      </c>
      <c r="T216" s="24">
        <v>6484</v>
      </c>
      <c r="U216" s="1">
        <v>-359.60000000000036</v>
      </c>
      <c r="V216" s="1">
        <v>-294.76000000000022</v>
      </c>
      <c r="W216" s="1">
        <v>-229.92000000000007</v>
      </c>
      <c r="X216" s="1">
        <v>-165.07999999999993</v>
      </c>
      <c r="Y216" s="1">
        <v>-100.23999999999978</v>
      </c>
      <c r="Z216" s="1">
        <v>-35.399999999999636</v>
      </c>
      <c r="AA216" s="1">
        <v>29.440000000000509</v>
      </c>
      <c r="AB216" s="1">
        <v>94.280000000000655</v>
      </c>
      <c r="AC216">
        <v>159.11999999999989</v>
      </c>
      <c r="AD216" s="1">
        <v>223.96000000000004</v>
      </c>
      <c r="AE216" s="1">
        <v>288.79999999999927</v>
      </c>
    </row>
    <row r="217" spans="1:31" x14ac:dyDescent="0.3">
      <c r="A217" s="33">
        <v>44962</v>
      </c>
      <c r="B217" s="2"/>
      <c r="C217" t="s">
        <v>11</v>
      </c>
      <c r="D217" t="s">
        <v>10</v>
      </c>
      <c r="E217" t="s">
        <v>9</v>
      </c>
      <c r="F217">
        <v>8759</v>
      </c>
      <c r="M217" s="1">
        <v>214</v>
      </c>
      <c r="N217" s="1">
        <v>-591.20000000000027</v>
      </c>
      <c r="S217" s="1">
        <v>214</v>
      </c>
      <c r="T217" s="24">
        <v>6486</v>
      </c>
      <c r="U217" s="1">
        <v>-358.40000000000009</v>
      </c>
      <c r="V217" s="1">
        <v>-293.53999999999996</v>
      </c>
      <c r="W217" s="1">
        <v>-228.67999999999984</v>
      </c>
      <c r="X217" s="1">
        <v>-163.82000000000016</v>
      </c>
      <c r="Y217" s="1">
        <v>-98.960000000000036</v>
      </c>
      <c r="Z217" s="1">
        <v>-34.099999999999454</v>
      </c>
      <c r="AA217" s="1">
        <v>30.760000000000218</v>
      </c>
      <c r="AB217" s="1">
        <v>95.619999999999891</v>
      </c>
      <c r="AC217">
        <v>160.48000000000047</v>
      </c>
      <c r="AD217" s="1">
        <v>225.33999999999924</v>
      </c>
      <c r="AE217" s="1">
        <v>290.19999999999982</v>
      </c>
    </row>
    <row r="218" spans="1:31" x14ac:dyDescent="0.3">
      <c r="A218" s="33">
        <v>44963</v>
      </c>
      <c r="B218" s="2"/>
      <c r="C218" t="s">
        <v>11</v>
      </c>
      <c r="D218" t="s">
        <v>10</v>
      </c>
      <c r="E218" t="s">
        <v>9</v>
      </c>
      <c r="F218">
        <v>8233</v>
      </c>
      <c r="M218" s="1">
        <v>215</v>
      </c>
      <c r="N218" s="1">
        <v>-696.80000000000018</v>
      </c>
      <c r="S218" s="1">
        <v>215</v>
      </c>
      <c r="T218" s="24">
        <v>6494</v>
      </c>
      <c r="U218" s="1">
        <v>-353.60000000000036</v>
      </c>
      <c r="V218" s="1">
        <v>-288.66000000000031</v>
      </c>
      <c r="W218" s="1">
        <v>-223.72000000000025</v>
      </c>
      <c r="X218" s="1">
        <v>-158.77999999999975</v>
      </c>
      <c r="Y218" s="1">
        <v>-93.840000000000146</v>
      </c>
      <c r="Z218" s="1">
        <v>-28.899999999999636</v>
      </c>
      <c r="AA218" s="1">
        <v>36.039999999999964</v>
      </c>
      <c r="AB218" s="1">
        <v>100.98000000000047</v>
      </c>
      <c r="AC218">
        <v>165.92000000000007</v>
      </c>
      <c r="AD218" s="1">
        <v>230.85999999999967</v>
      </c>
      <c r="AE218" s="1">
        <v>295.79999999999927</v>
      </c>
    </row>
    <row r="219" spans="1:31" x14ac:dyDescent="0.3">
      <c r="A219" s="33">
        <v>44964</v>
      </c>
      <c r="B219" s="2"/>
      <c r="C219" t="s">
        <v>11</v>
      </c>
      <c r="D219" t="s">
        <v>10</v>
      </c>
      <c r="E219" t="s">
        <v>9</v>
      </c>
      <c r="F219">
        <v>6822</v>
      </c>
      <c r="M219" s="1">
        <v>216</v>
      </c>
      <c r="N219" s="1">
        <v>991.59999999999945</v>
      </c>
      <c r="S219" s="1">
        <v>216</v>
      </c>
      <c r="T219" s="24">
        <v>6495</v>
      </c>
      <c r="U219" s="1">
        <v>-353</v>
      </c>
      <c r="V219" s="1">
        <v>-288.05000000000018</v>
      </c>
      <c r="W219" s="1">
        <v>-223.09999999999991</v>
      </c>
      <c r="X219" s="1">
        <v>-158.15000000000009</v>
      </c>
      <c r="Y219" s="1">
        <v>-93.199999999999818</v>
      </c>
      <c r="Z219" s="1">
        <v>-28.25</v>
      </c>
      <c r="AA219" s="1">
        <v>36.699999999999818</v>
      </c>
      <c r="AB219" s="1">
        <v>101.65000000000055</v>
      </c>
      <c r="AC219">
        <v>166.60000000000036</v>
      </c>
      <c r="AD219" s="1">
        <v>231.54999999999927</v>
      </c>
      <c r="AE219" s="1">
        <v>296.5</v>
      </c>
    </row>
    <row r="220" spans="1:31" x14ac:dyDescent="0.3">
      <c r="A220" s="33">
        <v>44965</v>
      </c>
      <c r="B220" s="2"/>
      <c r="C220" t="s">
        <v>11</v>
      </c>
      <c r="D220" t="s">
        <v>10</v>
      </c>
      <c r="E220" t="s">
        <v>9</v>
      </c>
      <c r="F220">
        <v>6916</v>
      </c>
      <c r="M220" s="1">
        <v>217</v>
      </c>
      <c r="N220" s="1">
        <v>-364.40000000000009</v>
      </c>
      <c r="S220" s="1">
        <v>217</v>
      </c>
      <c r="T220" s="24">
        <v>6498</v>
      </c>
      <c r="U220" s="1">
        <v>-351.20000000000027</v>
      </c>
      <c r="V220" s="1">
        <v>-286.22000000000025</v>
      </c>
      <c r="W220" s="1">
        <v>-221.24000000000024</v>
      </c>
      <c r="X220" s="1">
        <v>-156.25999999999976</v>
      </c>
      <c r="Y220" s="1">
        <v>-91.279999999999745</v>
      </c>
      <c r="Z220" s="1">
        <v>-26.300000000000182</v>
      </c>
      <c r="AA220" s="1">
        <v>38.680000000000291</v>
      </c>
      <c r="AB220" s="1">
        <v>103.65999999999985</v>
      </c>
      <c r="AC220">
        <v>168.64000000000033</v>
      </c>
      <c r="AD220" s="1">
        <v>233.61999999999989</v>
      </c>
      <c r="AE220" s="1">
        <v>298.59999999999945</v>
      </c>
    </row>
    <row r="221" spans="1:31" x14ac:dyDescent="0.3">
      <c r="A221" s="33">
        <v>44966</v>
      </c>
      <c r="B221" s="2"/>
      <c r="C221" t="s">
        <v>11</v>
      </c>
      <c r="D221" t="s">
        <v>10</v>
      </c>
      <c r="E221" t="s">
        <v>9</v>
      </c>
      <c r="F221">
        <v>7607</v>
      </c>
      <c r="M221" s="1">
        <v>218</v>
      </c>
      <c r="N221" s="1">
        <v>-151.40000000000055</v>
      </c>
      <c r="S221" s="1">
        <v>218</v>
      </c>
      <c r="T221" s="24">
        <v>6501</v>
      </c>
      <c r="U221" s="1">
        <v>-349.40000000000009</v>
      </c>
      <c r="V221" s="1">
        <v>-284.38999999999987</v>
      </c>
      <c r="W221" s="1">
        <v>-219.38000000000011</v>
      </c>
      <c r="X221" s="1">
        <v>-154.36999999999989</v>
      </c>
      <c r="Y221" s="1">
        <v>-89.359999999999673</v>
      </c>
      <c r="Z221" s="1">
        <v>-24.349999999999454</v>
      </c>
      <c r="AA221" s="1">
        <v>40.659999999999854</v>
      </c>
      <c r="AB221" s="1">
        <v>105.67000000000007</v>
      </c>
      <c r="AC221">
        <v>170.68000000000029</v>
      </c>
      <c r="AD221" s="1">
        <v>235.6899999999996</v>
      </c>
      <c r="AE221" s="1">
        <v>300.69999999999982</v>
      </c>
    </row>
    <row r="222" spans="1:31" x14ac:dyDescent="0.3">
      <c r="A222" s="33">
        <v>44967</v>
      </c>
      <c r="B222" s="2"/>
      <c r="C222" t="s">
        <v>11</v>
      </c>
      <c r="D222" t="s">
        <v>10</v>
      </c>
      <c r="E222" t="s">
        <v>9</v>
      </c>
      <c r="F222">
        <v>7002</v>
      </c>
      <c r="M222" s="1">
        <v>219</v>
      </c>
      <c r="N222" s="1">
        <v>304</v>
      </c>
      <c r="S222" s="1">
        <v>219</v>
      </c>
      <c r="T222" s="24">
        <v>6501</v>
      </c>
      <c r="U222" s="1">
        <v>-349.40000000000009</v>
      </c>
      <c r="V222" s="1">
        <v>-284.38999999999987</v>
      </c>
      <c r="W222" s="1">
        <v>-219.38000000000011</v>
      </c>
      <c r="X222" s="1">
        <v>-154.36999999999989</v>
      </c>
      <c r="Y222" s="1">
        <v>-89.359999999999673</v>
      </c>
      <c r="Z222" s="1">
        <v>-24.349999999999454</v>
      </c>
      <c r="AA222" s="1">
        <v>40.659999999999854</v>
      </c>
      <c r="AB222" s="1">
        <v>105.67000000000007</v>
      </c>
      <c r="AC222">
        <v>170.68000000000029</v>
      </c>
      <c r="AD222" s="1">
        <v>235.6899999999996</v>
      </c>
      <c r="AE222" s="1">
        <v>300.69999999999982</v>
      </c>
    </row>
    <row r="223" spans="1:31" x14ac:dyDescent="0.3">
      <c r="A223" s="33">
        <v>44968</v>
      </c>
      <c r="B223" s="2"/>
      <c r="C223" t="s">
        <v>11</v>
      </c>
      <c r="D223" t="s">
        <v>10</v>
      </c>
      <c r="E223" t="s">
        <v>9</v>
      </c>
      <c r="F223">
        <v>6872</v>
      </c>
      <c r="M223" s="1">
        <v>220</v>
      </c>
      <c r="N223" s="1">
        <v>304</v>
      </c>
      <c r="S223" s="1">
        <v>220</v>
      </c>
      <c r="T223" s="24">
        <v>6506</v>
      </c>
      <c r="U223" s="1">
        <v>-346.40000000000009</v>
      </c>
      <c r="V223" s="1">
        <v>-281.34000000000015</v>
      </c>
      <c r="W223" s="1">
        <v>-216.2800000000002</v>
      </c>
      <c r="X223" s="1">
        <v>-151.22000000000025</v>
      </c>
      <c r="Y223" s="1">
        <v>-86.159999999999854</v>
      </c>
      <c r="Z223" s="1">
        <v>-21.099999999999454</v>
      </c>
      <c r="AA223" s="1">
        <v>43.960000000000036</v>
      </c>
      <c r="AB223" s="1">
        <v>109.02000000000044</v>
      </c>
      <c r="AC223">
        <v>174.07999999999993</v>
      </c>
      <c r="AD223" s="1">
        <v>239.13999999999942</v>
      </c>
      <c r="AE223" s="1">
        <v>304.19999999999982</v>
      </c>
    </row>
    <row r="224" spans="1:31" x14ac:dyDescent="0.3">
      <c r="A224" s="33">
        <v>44969</v>
      </c>
      <c r="B224" s="2"/>
      <c r="C224" t="s">
        <v>11</v>
      </c>
      <c r="D224" t="s">
        <v>10</v>
      </c>
      <c r="E224" t="s">
        <v>9</v>
      </c>
      <c r="F224">
        <v>7171</v>
      </c>
      <c r="M224" s="1">
        <v>221</v>
      </c>
      <c r="N224" s="1">
        <v>-513.80000000000018</v>
      </c>
      <c r="S224" s="1">
        <v>221</v>
      </c>
      <c r="T224" s="24">
        <v>6507</v>
      </c>
      <c r="U224" s="1">
        <v>-345.80000000000018</v>
      </c>
      <c r="V224" s="1">
        <v>-280.73</v>
      </c>
      <c r="W224" s="1">
        <v>-215.65999999999985</v>
      </c>
      <c r="X224" s="1">
        <v>-150.59000000000015</v>
      </c>
      <c r="Y224" s="1">
        <v>-85.519999999999527</v>
      </c>
      <c r="Z224" s="1">
        <v>-20.449999999999818</v>
      </c>
      <c r="AA224" s="1">
        <v>44.619999999999891</v>
      </c>
      <c r="AB224" s="1">
        <v>109.69000000000051</v>
      </c>
      <c r="AC224">
        <v>174.76000000000022</v>
      </c>
      <c r="AD224" s="1">
        <v>239.82999999999993</v>
      </c>
      <c r="AE224" s="1">
        <v>304.89999999999964</v>
      </c>
    </row>
    <row r="225" spans="1:31" x14ac:dyDescent="0.3">
      <c r="A225" s="33">
        <v>44970</v>
      </c>
      <c r="B225" s="2"/>
      <c r="C225" t="s">
        <v>11</v>
      </c>
      <c r="D225" t="s">
        <v>10</v>
      </c>
      <c r="E225" t="s">
        <v>9</v>
      </c>
      <c r="F225">
        <v>7664</v>
      </c>
      <c r="M225" s="1">
        <v>222</v>
      </c>
      <c r="N225" s="1">
        <v>-131.60000000000036</v>
      </c>
      <c r="S225" s="1">
        <v>222</v>
      </c>
      <c r="T225" s="24">
        <v>6509</v>
      </c>
      <c r="U225" s="1">
        <v>-344.60000000000036</v>
      </c>
      <c r="V225" s="1">
        <v>-279.51000000000022</v>
      </c>
      <c r="W225" s="1">
        <v>-214.42000000000007</v>
      </c>
      <c r="X225" s="1">
        <v>-149.32999999999993</v>
      </c>
      <c r="Y225" s="1">
        <v>-84.239999999999782</v>
      </c>
      <c r="Z225" s="1">
        <v>-19.149999999999636</v>
      </c>
      <c r="AA225" s="1">
        <v>45.940000000000509</v>
      </c>
      <c r="AB225" s="1">
        <v>111.03000000000065</v>
      </c>
      <c r="AC225">
        <v>176.11999999999989</v>
      </c>
      <c r="AD225" s="1">
        <v>241.21000000000004</v>
      </c>
      <c r="AE225" s="1">
        <v>306.29999999999927</v>
      </c>
    </row>
    <row r="226" spans="1:31" x14ac:dyDescent="0.3">
      <c r="A226" s="33">
        <v>44971</v>
      </c>
      <c r="B226" s="2"/>
      <c r="C226" t="s">
        <v>11</v>
      </c>
      <c r="D226" t="s">
        <v>10</v>
      </c>
      <c r="E226" t="s">
        <v>9</v>
      </c>
      <c r="F226">
        <v>8028</v>
      </c>
      <c r="M226" s="1">
        <v>223</v>
      </c>
      <c r="N226" s="1">
        <v>343</v>
      </c>
      <c r="S226" s="1">
        <v>223</v>
      </c>
      <c r="T226" s="24">
        <v>6509</v>
      </c>
      <c r="U226" s="1">
        <v>-344.60000000000036</v>
      </c>
      <c r="V226" s="1">
        <v>-279.51000000000022</v>
      </c>
      <c r="W226" s="1">
        <v>-214.42000000000007</v>
      </c>
      <c r="X226" s="1">
        <v>-149.32999999999993</v>
      </c>
      <c r="Y226" s="1">
        <v>-84.239999999999782</v>
      </c>
      <c r="Z226" s="1">
        <v>-19.149999999999636</v>
      </c>
      <c r="AA226" s="1">
        <v>45.940000000000509</v>
      </c>
      <c r="AB226" s="1">
        <v>111.03000000000065</v>
      </c>
      <c r="AC226">
        <v>176.11999999999989</v>
      </c>
      <c r="AD226" s="1">
        <v>241.21000000000004</v>
      </c>
      <c r="AE226" s="1">
        <v>306.29999999999927</v>
      </c>
    </row>
    <row r="227" spans="1:31" x14ac:dyDescent="0.3">
      <c r="A227" s="33">
        <v>44972</v>
      </c>
      <c r="B227" s="2"/>
      <c r="C227" t="s">
        <v>11</v>
      </c>
      <c r="D227" t="s">
        <v>10</v>
      </c>
      <c r="E227" t="s">
        <v>9</v>
      </c>
      <c r="F227">
        <v>7504</v>
      </c>
      <c r="M227" s="1">
        <v>224</v>
      </c>
      <c r="N227" s="1">
        <v>515.80000000000018</v>
      </c>
      <c r="S227" s="1">
        <v>224</v>
      </c>
      <c r="T227" s="24">
        <v>6516</v>
      </c>
      <c r="U227" s="1">
        <v>-340.40000000000009</v>
      </c>
      <c r="V227" s="1">
        <v>-275.24000000000024</v>
      </c>
      <c r="W227" s="1">
        <v>-210.07999999999993</v>
      </c>
      <c r="X227" s="1">
        <v>-144.92000000000007</v>
      </c>
      <c r="Y227" s="1">
        <v>-79.760000000000218</v>
      </c>
      <c r="Z227" s="1">
        <v>-14.599999999999454</v>
      </c>
      <c r="AA227" s="1">
        <v>50.5600000000004</v>
      </c>
      <c r="AB227" s="1">
        <v>115.72000000000025</v>
      </c>
      <c r="AC227">
        <v>180.88000000000011</v>
      </c>
      <c r="AD227" s="1">
        <v>246.03999999999996</v>
      </c>
      <c r="AE227" s="1">
        <v>311.19999999999982</v>
      </c>
    </row>
    <row r="228" spans="1:31" x14ac:dyDescent="0.3">
      <c r="A228" s="33">
        <v>44973</v>
      </c>
      <c r="B228" s="2"/>
      <c r="C228" t="s">
        <v>11</v>
      </c>
      <c r="D228" t="s">
        <v>10</v>
      </c>
      <c r="E228" t="s">
        <v>9</v>
      </c>
      <c r="F228">
        <v>6579</v>
      </c>
      <c r="M228" s="1">
        <v>225</v>
      </c>
      <c r="N228" s="1">
        <v>326.80000000000018</v>
      </c>
      <c r="S228" s="1">
        <v>225</v>
      </c>
      <c r="T228" s="24">
        <v>6517</v>
      </c>
      <c r="U228" s="1">
        <v>-339.80000000000018</v>
      </c>
      <c r="V228" s="1">
        <v>-274.63000000000011</v>
      </c>
      <c r="W228" s="1">
        <v>-209.46000000000004</v>
      </c>
      <c r="X228" s="1">
        <v>-144.28999999999996</v>
      </c>
      <c r="Y228" s="1">
        <v>-79.119999999999891</v>
      </c>
      <c r="Z228" s="1">
        <v>-13.949999999999818</v>
      </c>
      <c r="AA228" s="1">
        <v>51.220000000000255</v>
      </c>
      <c r="AB228" s="1">
        <v>116.39000000000033</v>
      </c>
      <c r="AC228">
        <v>181.5600000000004</v>
      </c>
      <c r="AD228" s="1">
        <v>246.72999999999956</v>
      </c>
      <c r="AE228" s="1">
        <v>311.89999999999964</v>
      </c>
    </row>
    <row r="229" spans="1:31" x14ac:dyDescent="0.3">
      <c r="A229" s="33">
        <v>44974</v>
      </c>
      <c r="B229" s="2"/>
      <c r="C229" t="s">
        <v>11</v>
      </c>
      <c r="D229" t="s">
        <v>10</v>
      </c>
      <c r="E229" t="s">
        <v>9</v>
      </c>
      <c r="F229">
        <v>6662</v>
      </c>
      <c r="M229" s="1">
        <v>226</v>
      </c>
      <c r="N229" s="1">
        <v>1082.1999999999998</v>
      </c>
      <c r="S229" s="1">
        <v>226</v>
      </c>
      <c r="T229" s="24">
        <v>6528</v>
      </c>
      <c r="U229" s="1">
        <v>-333.20000000000027</v>
      </c>
      <c r="V229" s="1">
        <v>-267.92000000000007</v>
      </c>
      <c r="W229" s="1">
        <v>-202.63999999999987</v>
      </c>
      <c r="X229" s="1">
        <v>-137.35999999999967</v>
      </c>
      <c r="Y229" s="1">
        <v>-72.079999999999927</v>
      </c>
      <c r="Z229" s="1">
        <v>-6.8000000000001819</v>
      </c>
      <c r="AA229" s="1">
        <v>58.480000000000473</v>
      </c>
      <c r="AB229" s="1">
        <v>123.76000000000022</v>
      </c>
      <c r="AC229">
        <v>189.03999999999996</v>
      </c>
      <c r="AD229" s="1">
        <v>254.31999999999971</v>
      </c>
      <c r="AE229" s="1">
        <v>319.59999999999945</v>
      </c>
    </row>
    <row r="230" spans="1:31" x14ac:dyDescent="0.3">
      <c r="A230" s="33">
        <v>44975</v>
      </c>
      <c r="B230" s="2"/>
      <c r="C230" t="s">
        <v>11</v>
      </c>
      <c r="D230" t="s">
        <v>10</v>
      </c>
      <c r="E230" t="s">
        <v>9</v>
      </c>
      <c r="F230">
        <v>6394</v>
      </c>
      <c r="M230" s="1">
        <v>227</v>
      </c>
      <c r="N230" s="1">
        <v>-490.40000000000009</v>
      </c>
      <c r="S230" s="1">
        <v>227</v>
      </c>
      <c r="T230" s="24">
        <v>6531</v>
      </c>
      <c r="U230" s="1">
        <v>-331.40000000000009</v>
      </c>
      <c r="V230" s="1">
        <v>-266.09000000000015</v>
      </c>
      <c r="W230" s="1">
        <v>-200.7800000000002</v>
      </c>
      <c r="X230" s="1">
        <v>-135.47000000000025</v>
      </c>
      <c r="Y230" s="1">
        <v>-70.159999999999854</v>
      </c>
      <c r="Z230" s="1">
        <v>-4.8499999999994543</v>
      </c>
      <c r="AA230" s="1">
        <v>60.460000000000036</v>
      </c>
      <c r="AB230" s="1">
        <v>125.77000000000044</v>
      </c>
      <c r="AC230">
        <v>191.07999999999993</v>
      </c>
      <c r="AD230" s="1">
        <v>256.38999999999942</v>
      </c>
      <c r="AE230" s="1">
        <v>321.69999999999982</v>
      </c>
    </row>
    <row r="231" spans="1:31" x14ac:dyDescent="0.3">
      <c r="A231" s="33">
        <v>44976</v>
      </c>
      <c r="B231" s="2"/>
      <c r="C231" t="s">
        <v>11</v>
      </c>
      <c r="D231" t="s">
        <v>10</v>
      </c>
      <c r="E231" t="s">
        <v>9</v>
      </c>
      <c r="F231">
        <v>6972</v>
      </c>
      <c r="M231" s="1">
        <v>228</v>
      </c>
      <c r="N231" s="1">
        <v>-568.40000000000009</v>
      </c>
      <c r="S231" s="1">
        <v>228</v>
      </c>
      <c r="T231" s="24">
        <v>6531</v>
      </c>
      <c r="U231" s="1">
        <v>-331.40000000000009</v>
      </c>
      <c r="V231" s="1">
        <v>-266.09000000000015</v>
      </c>
      <c r="W231" s="1">
        <v>-200.7800000000002</v>
      </c>
      <c r="X231" s="1">
        <v>-135.47000000000025</v>
      </c>
      <c r="Y231" s="1">
        <v>-70.159999999999854</v>
      </c>
      <c r="Z231" s="1">
        <v>-4.8499999999994543</v>
      </c>
      <c r="AA231" s="1">
        <v>60.460000000000036</v>
      </c>
      <c r="AB231" s="1">
        <v>125.77000000000044</v>
      </c>
      <c r="AC231">
        <v>191.07999999999993</v>
      </c>
      <c r="AD231" s="1">
        <v>256.38999999999942</v>
      </c>
      <c r="AE231" s="1">
        <v>321.69999999999982</v>
      </c>
    </row>
    <row r="232" spans="1:31" x14ac:dyDescent="0.3">
      <c r="A232" s="33">
        <v>44977</v>
      </c>
      <c r="B232" s="2"/>
      <c r="C232" t="s">
        <v>11</v>
      </c>
      <c r="D232" t="s">
        <v>10</v>
      </c>
      <c r="E232" t="s">
        <v>9</v>
      </c>
      <c r="F232">
        <v>7569</v>
      </c>
      <c r="M232" s="1">
        <v>229</v>
      </c>
      <c r="N232" s="1">
        <v>454.59999999999945</v>
      </c>
      <c r="S232" s="1">
        <v>229</v>
      </c>
      <c r="T232" s="24">
        <v>6533</v>
      </c>
      <c r="U232" s="1">
        <v>-330.20000000000027</v>
      </c>
      <c r="V232" s="1">
        <v>-264.86999999999989</v>
      </c>
      <c r="W232" s="1">
        <v>-199.53999999999996</v>
      </c>
      <c r="X232" s="1">
        <v>-134.21000000000004</v>
      </c>
      <c r="Y232" s="1">
        <v>-68.880000000000109</v>
      </c>
      <c r="Z232" s="1">
        <v>-3.5500000000001819</v>
      </c>
      <c r="AA232" s="1">
        <v>61.780000000000655</v>
      </c>
      <c r="AB232" s="1">
        <v>127.11000000000058</v>
      </c>
      <c r="AC232">
        <v>192.44000000000051</v>
      </c>
      <c r="AD232" s="1">
        <v>257.76999999999953</v>
      </c>
      <c r="AE232" s="1">
        <v>323.09999999999945</v>
      </c>
    </row>
    <row r="233" spans="1:31" x14ac:dyDescent="0.3">
      <c r="A233" s="33">
        <v>44978</v>
      </c>
      <c r="B233" s="2"/>
      <c r="C233" t="s">
        <v>11</v>
      </c>
      <c r="D233" t="s">
        <v>10</v>
      </c>
      <c r="E233" t="s">
        <v>9</v>
      </c>
      <c r="F233">
        <v>7081</v>
      </c>
      <c r="M233" s="1">
        <v>230</v>
      </c>
      <c r="N233" s="1">
        <v>1086.3999999999996</v>
      </c>
      <c r="S233" s="1">
        <v>230</v>
      </c>
      <c r="T233" s="24">
        <v>6537</v>
      </c>
      <c r="U233" s="1">
        <v>-327.80000000000018</v>
      </c>
      <c r="V233" s="1">
        <v>-262.43000000000029</v>
      </c>
      <c r="W233" s="1">
        <v>-197.05999999999995</v>
      </c>
      <c r="X233" s="1">
        <v>-131.6899999999996</v>
      </c>
      <c r="Y233" s="1">
        <v>-66.319999999999709</v>
      </c>
      <c r="Z233" s="1">
        <v>-0.9499999999998181</v>
      </c>
      <c r="AA233" s="1">
        <v>64.420000000000073</v>
      </c>
      <c r="AB233" s="1">
        <v>129.78999999999996</v>
      </c>
      <c r="AC233">
        <v>195.16000000000076</v>
      </c>
      <c r="AD233" s="1">
        <v>260.52999999999975</v>
      </c>
      <c r="AE233" s="1">
        <v>325.89999999999964</v>
      </c>
    </row>
    <row r="234" spans="1:31" x14ac:dyDescent="0.3">
      <c r="A234" s="33">
        <v>44979</v>
      </c>
      <c r="B234" s="2"/>
      <c r="C234" t="s">
        <v>11</v>
      </c>
      <c r="D234" t="s">
        <v>10</v>
      </c>
      <c r="E234" t="s">
        <v>9</v>
      </c>
      <c r="F234">
        <v>6900</v>
      </c>
      <c r="M234" s="1">
        <v>231</v>
      </c>
      <c r="N234" s="1">
        <v>233.80000000000018</v>
      </c>
      <c r="S234" s="1">
        <v>231</v>
      </c>
      <c r="T234" s="24">
        <v>6538</v>
      </c>
      <c r="U234" s="1">
        <v>-327.20000000000027</v>
      </c>
      <c r="V234" s="1">
        <v>-261.82000000000016</v>
      </c>
      <c r="W234" s="1">
        <v>-196.44000000000005</v>
      </c>
      <c r="X234" s="1">
        <v>-131.0600000000004</v>
      </c>
      <c r="Y234" s="1">
        <v>-65.680000000000291</v>
      </c>
      <c r="Z234" s="1">
        <v>-0.3000000000001819</v>
      </c>
      <c r="AA234" s="1">
        <v>65.079999999999927</v>
      </c>
      <c r="AB234" s="1">
        <v>130.46000000000004</v>
      </c>
      <c r="AC234">
        <v>195.84000000000015</v>
      </c>
      <c r="AD234" s="1">
        <v>261.21999999999935</v>
      </c>
      <c r="AE234" s="1">
        <v>326.59999999999945</v>
      </c>
    </row>
    <row r="235" spans="1:31" x14ac:dyDescent="0.3">
      <c r="A235" s="33">
        <v>44980</v>
      </c>
      <c r="B235" s="2"/>
      <c r="C235" t="s">
        <v>11</v>
      </c>
      <c r="D235" t="s">
        <v>10</v>
      </c>
      <c r="E235" t="s">
        <v>9</v>
      </c>
      <c r="F235">
        <v>6585</v>
      </c>
      <c r="M235" s="1">
        <v>232</v>
      </c>
      <c r="N235" s="1">
        <v>-696.20000000000027</v>
      </c>
      <c r="S235" s="1">
        <v>232</v>
      </c>
      <c r="T235" s="24">
        <v>6543</v>
      </c>
      <c r="U235" s="1">
        <v>-324.20000000000027</v>
      </c>
      <c r="V235" s="1">
        <v>-258.77</v>
      </c>
      <c r="W235" s="1">
        <v>-193.34000000000015</v>
      </c>
      <c r="X235" s="1">
        <v>-127.90999999999985</v>
      </c>
      <c r="Y235" s="1">
        <v>-62.479999999999563</v>
      </c>
      <c r="Z235" s="1">
        <v>2.9499999999998181</v>
      </c>
      <c r="AA235" s="1">
        <v>68.380000000000109</v>
      </c>
      <c r="AB235" s="1">
        <v>133.8100000000004</v>
      </c>
      <c r="AC235">
        <v>199.24000000000069</v>
      </c>
      <c r="AD235" s="1">
        <v>264.67000000000007</v>
      </c>
      <c r="AE235" s="1">
        <v>330.09999999999945</v>
      </c>
    </row>
    <row r="236" spans="1:31" x14ac:dyDescent="0.3">
      <c r="A236" s="33">
        <v>44981</v>
      </c>
      <c r="B236" s="2"/>
      <c r="C236" t="s">
        <v>11</v>
      </c>
      <c r="D236" t="s">
        <v>10</v>
      </c>
      <c r="E236" t="s">
        <v>9</v>
      </c>
      <c r="F236" s="37">
        <v>8794</v>
      </c>
      <c r="G236" s="37"/>
      <c r="H236" s="37"/>
      <c r="M236" s="1">
        <v>233</v>
      </c>
      <c r="N236" s="1">
        <v>674.80000000000018</v>
      </c>
      <c r="S236" s="1">
        <v>233</v>
      </c>
      <c r="T236" s="24">
        <v>6545</v>
      </c>
      <c r="U236" s="1">
        <v>-323</v>
      </c>
      <c r="V236" s="1">
        <v>-257.55000000000018</v>
      </c>
      <c r="W236" s="1">
        <v>-192.09999999999991</v>
      </c>
      <c r="X236" s="1">
        <v>-126.64999999999964</v>
      </c>
      <c r="Y236" s="1">
        <v>-61.199999999999818</v>
      </c>
      <c r="Z236" s="1">
        <v>4.25</v>
      </c>
      <c r="AA236" s="1">
        <v>69.699999999999818</v>
      </c>
      <c r="AB236" s="1">
        <v>135.15000000000055</v>
      </c>
      <c r="AC236">
        <v>200.60000000000036</v>
      </c>
      <c r="AD236" s="1">
        <v>266.04999999999927</v>
      </c>
      <c r="AE236" s="1">
        <v>331.5</v>
      </c>
    </row>
    <row r="237" spans="1:31" x14ac:dyDescent="0.3">
      <c r="A237" s="33">
        <v>44982</v>
      </c>
      <c r="B237" s="2"/>
      <c r="C237" t="s">
        <v>11</v>
      </c>
      <c r="D237" t="s">
        <v>10</v>
      </c>
      <c r="E237" t="s">
        <v>9</v>
      </c>
      <c r="F237">
        <v>7067</v>
      </c>
      <c r="M237" s="1">
        <v>234</v>
      </c>
      <c r="N237" s="1">
        <v>322</v>
      </c>
      <c r="S237" s="1">
        <v>234</v>
      </c>
      <c r="T237" s="24">
        <v>6551</v>
      </c>
      <c r="U237" s="1">
        <v>-319.40000000000009</v>
      </c>
      <c r="V237" s="1">
        <v>-253.88999999999987</v>
      </c>
      <c r="W237" s="1">
        <v>-188.38000000000011</v>
      </c>
      <c r="X237" s="1">
        <v>-122.86999999999989</v>
      </c>
      <c r="Y237" s="1">
        <v>-57.359999999999673</v>
      </c>
      <c r="Z237" s="1">
        <v>8.1500000000005457</v>
      </c>
      <c r="AA237" s="1">
        <v>73.659999999999854</v>
      </c>
      <c r="AB237" s="1">
        <v>139.17000000000007</v>
      </c>
      <c r="AC237">
        <v>204.68000000000029</v>
      </c>
      <c r="AD237" s="1">
        <v>270.1899999999996</v>
      </c>
      <c r="AE237" s="1">
        <v>335.69999999999982</v>
      </c>
    </row>
    <row r="238" spans="1:31" x14ac:dyDescent="0.3">
      <c r="A238" s="33">
        <v>44983</v>
      </c>
      <c r="B238" s="2"/>
      <c r="C238" t="s">
        <v>11</v>
      </c>
      <c r="D238" t="s">
        <v>10</v>
      </c>
      <c r="E238" t="s">
        <v>7</v>
      </c>
      <c r="F238">
        <v>8992</v>
      </c>
      <c r="M238" s="1">
        <v>235</v>
      </c>
      <c r="N238" s="1">
        <v>710.19999999999982</v>
      </c>
      <c r="S238" s="1">
        <v>235</v>
      </c>
      <c r="T238" s="24">
        <v>6555</v>
      </c>
      <c r="U238" s="1">
        <v>-317</v>
      </c>
      <c r="V238" s="1">
        <v>-251.45000000000027</v>
      </c>
      <c r="W238" s="1">
        <v>-185.90000000000009</v>
      </c>
      <c r="X238" s="1">
        <v>-120.35000000000036</v>
      </c>
      <c r="Y238" s="1">
        <v>-54.800000000000182</v>
      </c>
      <c r="Z238" s="1">
        <v>10.75</v>
      </c>
      <c r="AA238" s="1">
        <v>76.300000000000182</v>
      </c>
      <c r="AB238" s="1">
        <v>141.85000000000036</v>
      </c>
      <c r="AC238">
        <v>207.40000000000055</v>
      </c>
      <c r="AD238" s="1">
        <v>272.94999999999982</v>
      </c>
      <c r="AE238" s="1">
        <v>338.5</v>
      </c>
    </row>
    <row r="239" spans="1:31" x14ac:dyDescent="0.3">
      <c r="A239" s="33">
        <v>44984</v>
      </c>
      <c r="B239" s="2"/>
      <c r="C239" t="s">
        <v>11</v>
      </c>
      <c r="D239" t="s">
        <v>10</v>
      </c>
      <c r="E239" t="s">
        <v>7</v>
      </c>
      <c r="F239">
        <v>7488</v>
      </c>
      <c r="M239" s="1">
        <v>236</v>
      </c>
      <c r="N239" s="1">
        <v>-327.20000000000027</v>
      </c>
      <c r="S239" s="1">
        <v>236</v>
      </c>
      <c r="T239" s="24">
        <v>6558</v>
      </c>
      <c r="U239" s="1">
        <v>-315.20000000000027</v>
      </c>
      <c r="V239" s="1">
        <v>-249.61999999999989</v>
      </c>
      <c r="W239" s="1">
        <v>-184.03999999999996</v>
      </c>
      <c r="X239" s="1">
        <v>-118.46000000000004</v>
      </c>
      <c r="Y239" s="1">
        <v>-52.880000000000109</v>
      </c>
      <c r="Z239" s="1">
        <v>12.699999999999818</v>
      </c>
      <c r="AA239" s="1">
        <v>78.280000000000655</v>
      </c>
      <c r="AB239" s="1">
        <v>143.86000000000058</v>
      </c>
      <c r="AC239">
        <v>209.44000000000051</v>
      </c>
      <c r="AD239" s="1">
        <v>275.01999999999953</v>
      </c>
      <c r="AE239" s="1">
        <v>340.59999999999945</v>
      </c>
    </row>
    <row r="240" spans="1:31" x14ac:dyDescent="0.3">
      <c r="A240" s="33">
        <v>44985</v>
      </c>
      <c r="B240" s="2"/>
      <c r="C240" t="s">
        <v>11</v>
      </c>
      <c r="D240" t="s">
        <v>10</v>
      </c>
      <c r="E240" t="s">
        <v>7</v>
      </c>
      <c r="F240">
        <v>7316</v>
      </c>
      <c r="M240" s="1">
        <v>237</v>
      </c>
      <c r="N240" s="1">
        <v>-612.80000000000018</v>
      </c>
      <c r="S240" s="1">
        <v>237</v>
      </c>
      <c r="T240" s="24">
        <v>6558</v>
      </c>
      <c r="U240" s="1">
        <v>-315.20000000000027</v>
      </c>
      <c r="V240" s="1">
        <v>-249.61999999999989</v>
      </c>
      <c r="W240" s="1">
        <v>-184.03999999999996</v>
      </c>
      <c r="X240" s="1">
        <v>-118.46000000000004</v>
      </c>
      <c r="Y240" s="1">
        <v>-52.880000000000109</v>
      </c>
      <c r="Z240" s="1">
        <v>12.699999999999818</v>
      </c>
      <c r="AA240" s="1">
        <v>78.280000000000655</v>
      </c>
      <c r="AB240" s="1">
        <v>143.86000000000058</v>
      </c>
      <c r="AC240">
        <v>209.44000000000051</v>
      </c>
      <c r="AD240" s="1">
        <v>275.01999999999953</v>
      </c>
      <c r="AE240" s="1">
        <v>340.59999999999945</v>
      </c>
    </row>
    <row r="241" spans="1:31" x14ac:dyDescent="0.3">
      <c r="A241" s="33">
        <v>44986</v>
      </c>
      <c r="B241" s="2"/>
      <c r="C241" t="s">
        <v>11</v>
      </c>
      <c r="D241" t="s">
        <v>10</v>
      </c>
      <c r="E241" t="s">
        <v>7</v>
      </c>
      <c r="F241">
        <v>8827</v>
      </c>
      <c r="M241" s="1">
        <v>238</v>
      </c>
      <c r="N241" s="1">
        <v>-295.40000000000009</v>
      </c>
      <c r="S241" s="1">
        <v>238</v>
      </c>
      <c r="T241" s="24">
        <v>6564</v>
      </c>
      <c r="U241" s="1">
        <v>-311.60000000000036</v>
      </c>
      <c r="V241" s="1">
        <v>-245.96000000000004</v>
      </c>
      <c r="W241" s="1">
        <v>-180.32000000000016</v>
      </c>
      <c r="X241" s="1">
        <v>-114.68000000000029</v>
      </c>
      <c r="Y241" s="1">
        <v>-49.039999999999964</v>
      </c>
      <c r="Z241" s="1">
        <v>16.600000000000364</v>
      </c>
      <c r="AA241" s="1">
        <v>82.239999999999782</v>
      </c>
      <c r="AB241" s="1">
        <v>147.88000000000011</v>
      </c>
      <c r="AC241">
        <v>213.52000000000044</v>
      </c>
      <c r="AD241" s="1">
        <v>279.15999999999985</v>
      </c>
      <c r="AE241" s="1">
        <v>344.79999999999927</v>
      </c>
    </row>
    <row r="242" spans="1:31" x14ac:dyDescent="0.3">
      <c r="A242" s="33">
        <v>44987</v>
      </c>
      <c r="B242" s="2"/>
      <c r="C242" t="s">
        <v>11</v>
      </c>
      <c r="D242" t="s">
        <v>10</v>
      </c>
      <c r="E242" t="s">
        <v>7</v>
      </c>
      <c r="F242">
        <v>8814</v>
      </c>
      <c r="M242" s="1">
        <v>239</v>
      </c>
      <c r="N242" s="1">
        <v>-609.80000000000018</v>
      </c>
      <c r="S242" s="1">
        <v>239</v>
      </c>
      <c r="T242" s="24">
        <v>6569</v>
      </c>
      <c r="U242" s="1">
        <v>-308.60000000000036</v>
      </c>
      <c r="V242" s="1">
        <v>-242.91000000000031</v>
      </c>
      <c r="W242" s="1">
        <v>-177.22000000000025</v>
      </c>
      <c r="X242" s="1">
        <v>-111.52999999999975</v>
      </c>
      <c r="Y242" s="1">
        <v>-45.840000000000146</v>
      </c>
      <c r="Z242" s="1">
        <v>19.850000000000364</v>
      </c>
      <c r="AA242" s="1">
        <v>85.539999999999964</v>
      </c>
      <c r="AB242" s="1">
        <v>151.23000000000047</v>
      </c>
      <c r="AC242">
        <v>216.92000000000007</v>
      </c>
      <c r="AD242" s="1">
        <v>282.60999999999967</v>
      </c>
      <c r="AE242" s="1">
        <v>348.29999999999927</v>
      </c>
    </row>
    <row r="243" spans="1:31" x14ac:dyDescent="0.3">
      <c r="A243" s="33">
        <v>44988</v>
      </c>
      <c r="B243" s="2"/>
      <c r="C243" t="s">
        <v>11</v>
      </c>
      <c r="D243" t="s">
        <v>10</v>
      </c>
      <c r="E243" t="s">
        <v>7</v>
      </c>
      <c r="F243">
        <v>7326</v>
      </c>
      <c r="M243" s="1">
        <v>240</v>
      </c>
      <c r="N243" s="1">
        <v>335.80000000000018</v>
      </c>
      <c r="S243" s="1">
        <v>240</v>
      </c>
      <c r="T243" s="24">
        <v>6570</v>
      </c>
      <c r="U243" s="1">
        <v>-308</v>
      </c>
      <c r="V243" s="1">
        <v>-242.30000000000018</v>
      </c>
      <c r="W243" s="1">
        <v>-176.59999999999991</v>
      </c>
      <c r="X243" s="1">
        <v>-110.89999999999964</v>
      </c>
      <c r="Y243" s="1">
        <v>-45.199999999999818</v>
      </c>
      <c r="Z243" s="1">
        <v>20.5</v>
      </c>
      <c r="AA243" s="1">
        <v>86.199999999999818</v>
      </c>
      <c r="AB243" s="1">
        <v>151.90000000000055</v>
      </c>
      <c r="AC243">
        <v>217.60000000000036</v>
      </c>
      <c r="AD243" s="1">
        <v>283.29999999999927</v>
      </c>
      <c r="AE243" s="1">
        <v>349</v>
      </c>
    </row>
    <row r="244" spans="1:31" x14ac:dyDescent="0.3">
      <c r="A244" s="33">
        <v>44989</v>
      </c>
      <c r="B244" s="2"/>
      <c r="C244" t="s">
        <v>11</v>
      </c>
      <c r="D244" t="s">
        <v>10</v>
      </c>
      <c r="E244" t="s">
        <v>7</v>
      </c>
      <c r="F244">
        <v>8193</v>
      </c>
      <c r="M244" s="1">
        <v>241</v>
      </c>
      <c r="N244" s="1">
        <v>-188.60000000000036</v>
      </c>
      <c r="S244" s="1">
        <v>241</v>
      </c>
      <c r="T244" s="24">
        <v>6572</v>
      </c>
      <c r="U244" s="1">
        <v>-306.80000000000018</v>
      </c>
      <c r="V244" s="1">
        <v>-241.07999999999993</v>
      </c>
      <c r="W244" s="1">
        <v>-175.36000000000013</v>
      </c>
      <c r="X244" s="1">
        <v>-109.64000000000033</v>
      </c>
      <c r="Y244" s="1">
        <v>-43.920000000000073</v>
      </c>
      <c r="Z244" s="1">
        <v>21.800000000000182</v>
      </c>
      <c r="AA244" s="1">
        <v>87.520000000000437</v>
      </c>
      <c r="AB244" s="1">
        <v>153.24000000000069</v>
      </c>
      <c r="AC244">
        <v>218.96000000000004</v>
      </c>
      <c r="AD244" s="1">
        <v>284.67999999999938</v>
      </c>
      <c r="AE244" s="1">
        <v>350.39999999999964</v>
      </c>
    </row>
    <row r="245" spans="1:31" x14ac:dyDescent="0.3">
      <c r="A245" s="33">
        <v>44990</v>
      </c>
      <c r="B245" s="2"/>
      <c r="C245" t="s">
        <v>11</v>
      </c>
      <c r="D245" t="s">
        <v>10</v>
      </c>
      <c r="E245" t="s">
        <v>7</v>
      </c>
      <c r="F245">
        <v>8130</v>
      </c>
      <c r="M245" s="1">
        <v>242</v>
      </c>
      <c r="N245" s="1">
        <v>-201.80000000000018</v>
      </c>
      <c r="S245" s="1">
        <v>242</v>
      </c>
      <c r="T245" s="24">
        <v>6576</v>
      </c>
      <c r="U245" s="1">
        <v>-304.40000000000009</v>
      </c>
      <c r="V245" s="1">
        <v>-238.63999999999987</v>
      </c>
      <c r="W245" s="1">
        <v>-172.88000000000011</v>
      </c>
      <c r="X245" s="1">
        <v>-107.11999999999989</v>
      </c>
      <c r="Y245" s="1">
        <v>-41.359999999999673</v>
      </c>
      <c r="Z245" s="1">
        <v>24.400000000000546</v>
      </c>
      <c r="AA245" s="1">
        <v>90.159999999999854</v>
      </c>
      <c r="AB245" s="1">
        <v>155.92000000000007</v>
      </c>
      <c r="AC245">
        <v>221.68000000000029</v>
      </c>
      <c r="AD245" s="1">
        <v>287.4399999999996</v>
      </c>
      <c r="AE245" s="1">
        <v>353.19999999999982</v>
      </c>
    </row>
    <row r="246" spans="1:31" x14ac:dyDescent="0.3">
      <c r="A246" s="33">
        <v>44991</v>
      </c>
      <c r="B246" s="2"/>
      <c r="C246" t="s">
        <v>11</v>
      </c>
      <c r="D246" t="s">
        <v>10</v>
      </c>
      <c r="E246" t="s">
        <v>7</v>
      </c>
      <c r="F246">
        <v>9151</v>
      </c>
      <c r="M246" s="1">
        <v>243</v>
      </c>
      <c r="N246" s="1">
        <v>460.59999999999945</v>
      </c>
      <c r="S246" s="1">
        <v>243</v>
      </c>
      <c r="T246" s="24">
        <v>6580</v>
      </c>
      <c r="U246" s="1">
        <v>-302</v>
      </c>
      <c r="V246" s="1">
        <v>-236.20000000000027</v>
      </c>
      <c r="W246" s="1">
        <v>-170.40000000000009</v>
      </c>
      <c r="X246" s="1">
        <v>-104.60000000000036</v>
      </c>
      <c r="Y246" s="1">
        <v>-38.800000000000182</v>
      </c>
      <c r="Z246" s="1">
        <v>27</v>
      </c>
      <c r="AA246" s="1">
        <v>92.800000000000182</v>
      </c>
      <c r="AB246" s="1">
        <v>158.60000000000036</v>
      </c>
      <c r="AC246">
        <v>224.40000000000055</v>
      </c>
      <c r="AD246" s="1">
        <v>290.19999999999982</v>
      </c>
      <c r="AE246" s="1">
        <v>356</v>
      </c>
    </row>
    <row r="247" spans="1:31" x14ac:dyDescent="0.3">
      <c r="A247" s="33">
        <v>44992</v>
      </c>
      <c r="B247" s="2"/>
      <c r="C247" t="s">
        <v>11</v>
      </c>
      <c r="D247" t="s">
        <v>10</v>
      </c>
      <c r="E247" t="s">
        <v>7</v>
      </c>
      <c r="F247">
        <v>8386</v>
      </c>
      <c r="M247" s="1">
        <v>244</v>
      </c>
      <c r="N247" s="1">
        <v>764.19999999999982</v>
      </c>
      <c r="S247" s="1">
        <v>244</v>
      </c>
      <c r="T247" s="24">
        <v>6582</v>
      </c>
      <c r="U247" s="1">
        <v>-300.80000000000018</v>
      </c>
      <c r="V247" s="1">
        <v>-234.98000000000002</v>
      </c>
      <c r="W247" s="1">
        <v>-169.15999999999985</v>
      </c>
      <c r="X247" s="1">
        <v>-103.34000000000015</v>
      </c>
      <c r="Y247" s="1">
        <v>-37.519999999999527</v>
      </c>
      <c r="Z247" s="1">
        <v>28.300000000000182</v>
      </c>
      <c r="AA247" s="1">
        <v>94.119999999999891</v>
      </c>
      <c r="AB247" s="1">
        <v>159.94000000000051</v>
      </c>
      <c r="AC247">
        <v>225.76000000000022</v>
      </c>
      <c r="AD247" s="1">
        <v>291.57999999999993</v>
      </c>
      <c r="AE247" s="1">
        <v>357.39999999999964</v>
      </c>
    </row>
    <row r="248" spans="1:31" x14ac:dyDescent="0.3">
      <c r="A248" s="33">
        <v>44993</v>
      </c>
      <c r="B248" s="2"/>
      <c r="C248" t="s">
        <v>11</v>
      </c>
      <c r="D248" t="s">
        <v>10</v>
      </c>
      <c r="E248" t="s">
        <v>7</v>
      </c>
      <c r="F248">
        <v>9021</v>
      </c>
      <c r="M248" s="1">
        <v>245</v>
      </c>
      <c r="N248" s="1">
        <v>-632</v>
      </c>
      <c r="S248" s="1">
        <v>245</v>
      </c>
      <c r="T248" s="24">
        <v>6596</v>
      </c>
      <c r="U248" s="1">
        <v>-292.40000000000009</v>
      </c>
      <c r="V248" s="1">
        <v>-226.44000000000005</v>
      </c>
      <c r="W248" s="1">
        <v>-160.48000000000002</v>
      </c>
      <c r="X248" s="1">
        <v>-94.519999999999527</v>
      </c>
      <c r="Y248" s="1">
        <v>-28.559999999999491</v>
      </c>
      <c r="Z248" s="1">
        <v>37.400000000000546</v>
      </c>
      <c r="AA248" s="1">
        <v>103.36000000000058</v>
      </c>
      <c r="AB248" s="1">
        <v>169.32000000000062</v>
      </c>
      <c r="AC248">
        <v>235.28000000000065</v>
      </c>
      <c r="AD248" s="1">
        <v>301.23999999999978</v>
      </c>
      <c r="AE248" s="1">
        <v>367.19999999999982</v>
      </c>
    </row>
    <row r="249" spans="1:31" x14ac:dyDescent="0.3">
      <c r="A249" s="33">
        <v>44994</v>
      </c>
      <c r="B249" s="2"/>
      <c r="C249" t="s">
        <v>11</v>
      </c>
      <c r="D249" t="s">
        <v>10</v>
      </c>
      <c r="E249" t="s">
        <v>7</v>
      </c>
      <c r="F249">
        <v>7353</v>
      </c>
      <c r="M249" s="1">
        <v>246</v>
      </c>
      <c r="N249" s="1">
        <v>1031.1999999999998</v>
      </c>
      <c r="S249" s="1">
        <v>246</v>
      </c>
      <c r="T249" s="24">
        <v>6596</v>
      </c>
      <c r="U249" s="1">
        <v>-292.40000000000009</v>
      </c>
      <c r="V249" s="1">
        <v>-226.44000000000005</v>
      </c>
      <c r="W249" s="1">
        <v>-160.48000000000002</v>
      </c>
      <c r="X249" s="1">
        <v>-94.519999999999527</v>
      </c>
      <c r="Y249" s="1">
        <v>-28.559999999999491</v>
      </c>
      <c r="Z249" s="1">
        <v>37.400000000000546</v>
      </c>
      <c r="AA249" s="1">
        <v>103.36000000000058</v>
      </c>
      <c r="AB249" s="1">
        <v>169.32000000000062</v>
      </c>
      <c r="AC249">
        <v>235.28000000000065</v>
      </c>
      <c r="AD249" s="1">
        <v>301.23999999999978</v>
      </c>
      <c r="AE249" s="1">
        <v>367.19999999999982</v>
      </c>
    </row>
    <row r="250" spans="1:31" x14ac:dyDescent="0.3">
      <c r="A250" s="33">
        <v>44995</v>
      </c>
      <c r="B250" s="2"/>
      <c r="C250" t="s">
        <v>11</v>
      </c>
      <c r="D250" t="s">
        <v>10</v>
      </c>
      <c r="E250" t="s">
        <v>7</v>
      </c>
      <c r="F250">
        <v>7731</v>
      </c>
      <c r="M250" s="1">
        <v>247</v>
      </c>
      <c r="N250" s="1">
        <v>-582.20000000000027</v>
      </c>
      <c r="S250" s="1">
        <v>247</v>
      </c>
      <c r="T250" s="24">
        <v>6597</v>
      </c>
      <c r="U250" s="1">
        <v>-291.80000000000018</v>
      </c>
      <c r="V250" s="1">
        <v>-225.82999999999993</v>
      </c>
      <c r="W250" s="1">
        <v>-159.86000000000013</v>
      </c>
      <c r="X250" s="1">
        <v>-93.890000000000327</v>
      </c>
      <c r="Y250" s="1">
        <v>-27.920000000000073</v>
      </c>
      <c r="Z250" s="1">
        <v>38.050000000000182</v>
      </c>
      <c r="AA250" s="1">
        <v>104.02000000000044</v>
      </c>
      <c r="AB250" s="1">
        <v>169.99000000000069</v>
      </c>
      <c r="AC250">
        <v>235.96000000000004</v>
      </c>
      <c r="AD250" s="1">
        <v>301.92999999999938</v>
      </c>
      <c r="AE250" s="1">
        <v>367.89999999999964</v>
      </c>
    </row>
    <row r="251" spans="1:31" x14ac:dyDescent="0.3">
      <c r="A251" s="33">
        <v>44996</v>
      </c>
      <c r="B251" s="2"/>
      <c r="C251" t="s">
        <v>11</v>
      </c>
      <c r="D251" t="s">
        <v>10</v>
      </c>
      <c r="E251" t="s">
        <v>7</v>
      </c>
      <c r="F251">
        <v>8697</v>
      </c>
      <c r="M251" s="1">
        <v>248</v>
      </c>
      <c r="N251" s="1">
        <v>-293.60000000000036</v>
      </c>
      <c r="S251" s="1">
        <v>248</v>
      </c>
      <c r="T251" s="24">
        <v>6599</v>
      </c>
      <c r="U251" s="1">
        <v>-290.60000000000036</v>
      </c>
      <c r="V251" s="1">
        <v>-224.61000000000013</v>
      </c>
      <c r="W251" s="1">
        <v>-158.61999999999989</v>
      </c>
      <c r="X251" s="1">
        <v>-92.630000000000109</v>
      </c>
      <c r="Y251" s="1">
        <v>-26.640000000000327</v>
      </c>
      <c r="Z251" s="1">
        <v>39.350000000000364</v>
      </c>
      <c r="AA251" s="1">
        <v>105.34000000000015</v>
      </c>
      <c r="AB251" s="1">
        <v>171.32999999999993</v>
      </c>
      <c r="AC251">
        <v>237.32000000000062</v>
      </c>
      <c r="AD251" s="1">
        <v>303.30999999999949</v>
      </c>
      <c r="AE251" s="1">
        <v>369.29999999999927</v>
      </c>
    </row>
    <row r="252" spans="1:31" x14ac:dyDescent="0.3">
      <c r="A252" s="33">
        <v>44997</v>
      </c>
      <c r="B252" s="2"/>
      <c r="C252" t="s">
        <v>11</v>
      </c>
      <c r="D252" t="s">
        <v>10</v>
      </c>
      <c r="E252" t="s">
        <v>7</v>
      </c>
      <c r="F252">
        <v>8014</v>
      </c>
      <c r="M252" s="1">
        <v>249</v>
      </c>
      <c r="N252" s="1">
        <v>-479.60000000000036</v>
      </c>
      <c r="S252" s="1">
        <v>249</v>
      </c>
      <c r="T252" s="24">
        <v>6600</v>
      </c>
      <c r="U252" s="1">
        <v>-290</v>
      </c>
      <c r="V252" s="1">
        <v>-224</v>
      </c>
      <c r="W252" s="1">
        <v>-158</v>
      </c>
      <c r="X252" s="1">
        <v>-92</v>
      </c>
      <c r="Y252" s="1">
        <v>-26</v>
      </c>
      <c r="Z252" s="1">
        <v>40</v>
      </c>
      <c r="AA252" s="1">
        <v>106</v>
      </c>
      <c r="AB252" s="1">
        <v>172</v>
      </c>
      <c r="AC252">
        <v>238</v>
      </c>
      <c r="AD252" s="1">
        <v>304</v>
      </c>
      <c r="AE252" s="1">
        <v>370</v>
      </c>
    </row>
    <row r="253" spans="1:31" x14ac:dyDescent="0.3">
      <c r="A253" s="33">
        <v>44998</v>
      </c>
      <c r="B253" s="2"/>
      <c r="C253" t="s">
        <v>11</v>
      </c>
      <c r="D253" t="s">
        <v>10</v>
      </c>
      <c r="E253" t="s">
        <v>9</v>
      </c>
      <c r="F253">
        <v>7087</v>
      </c>
      <c r="M253" s="1">
        <v>250</v>
      </c>
      <c r="N253" s="1">
        <v>853</v>
      </c>
      <c r="S253" s="1">
        <v>250</v>
      </c>
      <c r="T253" s="24">
        <v>6603</v>
      </c>
      <c r="U253" s="1">
        <v>-288.20000000000027</v>
      </c>
      <c r="V253" s="1">
        <v>-222.17000000000007</v>
      </c>
      <c r="W253" s="1">
        <v>-156.13999999999987</v>
      </c>
      <c r="X253" s="1">
        <v>-90.109999999999673</v>
      </c>
      <c r="Y253" s="1">
        <v>-24.079999999999927</v>
      </c>
      <c r="Z253" s="1">
        <v>41.949999999999818</v>
      </c>
      <c r="AA253" s="1">
        <v>107.98000000000047</v>
      </c>
      <c r="AB253" s="1">
        <v>174.01000000000022</v>
      </c>
      <c r="AC253">
        <v>240.03999999999996</v>
      </c>
      <c r="AD253" s="1">
        <v>306.06999999999971</v>
      </c>
      <c r="AE253" s="1">
        <v>372.09999999999945</v>
      </c>
    </row>
    <row r="254" spans="1:31" x14ac:dyDescent="0.3">
      <c r="A254" s="33">
        <v>44999</v>
      </c>
      <c r="B254" s="2"/>
      <c r="C254" t="s">
        <v>11</v>
      </c>
      <c r="D254" t="s">
        <v>10</v>
      </c>
      <c r="E254" t="s">
        <v>9</v>
      </c>
      <c r="F254">
        <v>6024</v>
      </c>
      <c r="M254" s="1">
        <v>251</v>
      </c>
      <c r="N254" s="1">
        <v>-446</v>
      </c>
      <c r="S254" s="1">
        <v>251</v>
      </c>
      <c r="T254" s="24">
        <v>6609</v>
      </c>
      <c r="U254" s="1">
        <v>-284.60000000000036</v>
      </c>
      <c r="V254" s="1">
        <v>-218.51000000000022</v>
      </c>
      <c r="W254" s="1">
        <v>-152.42000000000007</v>
      </c>
      <c r="X254" s="1">
        <v>-86.329999999999927</v>
      </c>
      <c r="Y254" s="1">
        <v>-20.239999999999782</v>
      </c>
      <c r="Z254" s="1">
        <v>45.850000000000364</v>
      </c>
      <c r="AA254" s="1">
        <v>111.94000000000051</v>
      </c>
      <c r="AB254" s="1">
        <v>178.03000000000065</v>
      </c>
      <c r="AC254">
        <v>244.11999999999989</v>
      </c>
      <c r="AD254" s="1">
        <v>310.21000000000004</v>
      </c>
      <c r="AE254" s="1">
        <v>376.29999999999927</v>
      </c>
    </row>
    <row r="255" spans="1:31" x14ac:dyDescent="0.3">
      <c r="A255" s="33">
        <v>45000</v>
      </c>
      <c r="B255" s="2"/>
      <c r="C255" t="s">
        <v>11</v>
      </c>
      <c r="D255" t="s">
        <v>10</v>
      </c>
      <c r="E255" t="s">
        <v>9</v>
      </c>
      <c r="F255">
        <v>5886</v>
      </c>
      <c r="M255" s="1">
        <v>252</v>
      </c>
      <c r="N255" s="1">
        <v>1000</v>
      </c>
      <c r="S255" s="1">
        <v>252</v>
      </c>
      <c r="T255" s="24">
        <v>6615</v>
      </c>
      <c r="U255" s="1">
        <v>-281</v>
      </c>
      <c r="V255" s="1">
        <v>-214.84999999999991</v>
      </c>
      <c r="W255" s="1">
        <v>-148.69999999999982</v>
      </c>
      <c r="X255" s="1">
        <v>-82.550000000000182</v>
      </c>
      <c r="Y255" s="1">
        <v>-16.399999999999636</v>
      </c>
      <c r="Z255" s="1">
        <v>49.75</v>
      </c>
      <c r="AA255" s="1">
        <v>115.90000000000055</v>
      </c>
      <c r="AB255" s="1">
        <v>182.05000000000018</v>
      </c>
      <c r="AC255">
        <v>248.20000000000073</v>
      </c>
      <c r="AD255" s="1">
        <v>314.34999999999945</v>
      </c>
      <c r="AE255" s="1">
        <v>380.5</v>
      </c>
    </row>
    <row r="256" spans="1:31" x14ac:dyDescent="0.3">
      <c r="A256" s="33">
        <v>45001</v>
      </c>
      <c r="B256" s="2"/>
      <c r="C256" t="s">
        <v>11</v>
      </c>
      <c r="D256" t="s">
        <v>10</v>
      </c>
      <c r="E256" t="s">
        <v>9</v>
      </c>
      <c r="F256">
        <v>6835</v>
      </c>
      <c r="M256" s="1">
        <v>253</v>
      </c>
      <c r="N256" s="1">
        <v>-349.40000000000009</v>
      </c>
      <c r="S256" s="1">
        <v>253</v>
      </c>
      <c r="T256" s="24">
        <v>6615</v>
      </c>
      <c r="U256" s="1">
        <v>-281</v>
      </c>
      <c r="V256" s="1">
        <v>-214.84999999999991</v>
      </c>
      <c r="W256" s="1">
        <v>-148.69999999999982</v>
      </c>
      <c r="X256" s="1">
        <v>-82.550000000000182</v>
      </c>
      <c r="Y256" s="1">
        <v>-16.399999999999636</v>
      </c>
      <c r="Z256" s="1">
        <v>49.75</v>
      </c>
      <c r="AA256" s="1">
        <v>115.90000000000055</v>
      </c>
      <c r="AB256" s="1">
        <v>182.05000000000018</v>
      </c>
      <c r="AC256">
        <v>248.20000000000073</v>
      </c>
      <c r="AD256" s="1">
        <v>314.34999999999945</v>
      </c>
      <c r="AE256" s="1">
        <v>380.5</v>
      </c>
    </row>
    <row r="257" spans="1:31" x14ac:dyDescent="0.3">
      <c r="A257" s="33">
        <v>45002</v>
      </c>
      <c r="B257" s="2"/>
      <c r="C257" t="s">
        <v>11</v>
      </c>
      <c r="D257" t="s">
        <v>10</v>
      </c>
      <c r="E257" t="s">
        <v>9</v>
      </c>
      <c r="F257">
        <v>6861</v>
      </c>
      <c r="M257" s="1">
        <v>254</v>
      </c>
      <c r="N257" s="1">
        <v>-266</v>
      </c>
      <c r="S257" s="1">
        <v>254</v>
      </c>
      <c r="T257" s="24">
        <v>6616</v>
      </c>
      <c r="U257" s="1">
        <v>-280.40000000000009</v>
      </c>
      <c r="V257" s="1">
        <v>-214.24000000000024</v>
      </c>
      <c r="W257" s="1">
        <v>-148.07999999999993</v>
      </c>
      <c r="X257" s="1">
        <v>-81.920000000000073</v>
      </c>
      <c r="Y257" s="1">
        <v>-15.760000000000218</v>
      </c>
      <c r="Z257" s="1">
        <v>50.400000000000546</v>
      </c>
      <c r="AA257" s="1">
        <v>116.5600000000004</v>
      </c>
      <c r="AB257" s="1">
        <v>182.72000000000025</v>
      </c>
      <c r="AC257">
        <v>248.88000000000011</v>
      </c>
      <c r="AD257" s="1">
        <v>315.03999999999996</v>
      </c>
      <c r="AE257" s="1">
        <v>381.19999999999982</v>
      </c>
    </row>
    <row r="258" spans="1:31" x14ac:dyDescent="0.3">
      <c r="A258" s="33">
        <v>45003</v>
      </c>
      <c r="B258" s="2"/>
      <c r="C258" t="s">
        <v>11</v>
      </c>
      <c r="D258" t="s">
        <v>10</v>
      </c>
      <c r="E258" t="s">
        <v>9</v>
      </c>
      <c r="F258">
        <v>7203</v>
      </c>
      <c r="M258" s="1">
        <v>255</v>
      </c>
      <c r="N258" s="1">
        <v>-788</v>
      </c>
      <c r="S258" s="1">
        <v>255</v>
      </c>
      <c r="T258" s="24">
        <v>6618</v>
      </c>
      <c r="U258" s="1">
        <v>-279.20000000000027</v>
      </c>
      <c r="V258" s="1">
        <v>-213.01999999999998</v>
      </c>
      <c r="W258" s="1">
        <v>-146.84000000000015</v>
      </c>
      <c r="X258" s="1">
        <v>-80.659999999999854</v>
      </c>
      <c r="Y258" s="1">
        <v>-14.479999999999563</v>
      </c>
      <c r="Z258" s="1">
        <v>51.699999999999818</v>
      </c>
      <c r="AA258" s="1">
        <v>117.88000000000011</v>
      </c>
      <c r="AB258" s="1">
        <v>184.0600000000004</v>
      </c>
      <c r="AC258">
        <v>250.24000000000069</v>
      </c>
      <c r="AD258" s="1">
        <v>316.42000000000007</v>
      </c>
      <c r="AE258" s="1">
        <v>382.59999999999945</v>
      </c>
    </row>
    <row r="259" spans="1:31" x14ac:dyDescent="0.3">
      <c r="A259" s="33">
        <v>45004</v>
      </c>
      <c r="B259" s="2"/>
      <c r="C259" t="s">
        <v>11</v>
      </c>
      <c r="D259" t="s">
        <v>10</v>
      </c>
      <c r="E259" t="s">
        <v>9</v>
      </c>
      <c r="F259">
        <v>6932</v>
      </c>
      <c r="M259" s="1">
        <v>256</v>
      </c>
      <c r="N259" s="1">
        <v>-707.59999999999991</v>
      </c>
      <c r="S259" s="1">
        <v>256</v>
      </c>
      <c r="T259" s="24">
        <v>6620</v>
      </c>
      <c r="U259" s="1">
        <v>-278</v>
      </c>
      <c r="V259" s="1">
        <v>-211.80000000000018</v>
      </c>
      <c r="W259" s="1">
        <v>-145.60000000000036</v>
      </c>
      <c r="X259" s="1">
        <v>-79.399999999999636</v>
      </c>
      <c r="Y259" s="1">
        <v>-13.199999999999818</v>
      </c>
      <c r="Z259" s="1">
        <v>53</v>
      </c>
      <c r="AA259" s="1">
        <v>119.19999999999982</v>
      </c>
      <c r="AB259" s="1">
        <v>185.40000000000055</v>
      </c>
      <c r="AC259">
        <v>251.60000000000036</v>
      </c>
      <c r="AD259" s="1">
        <v>317.79999999999927</v>
      </c>
      <c r="AE259" s="1">
        <v>384</v>
      </c>
    </row>
    <row r="260" spans="1:31" x14ac:dyDescent="0.3">
      <c r="A260" s="33">
        <v>45005</v>
      </c>
      <c r="B260" s="2"/>
      <c r="C260" t="s">
        <v>11</v>
      </c>
      <c r="D260" t="s">
        <v>10</v>
      </c>
      <c r="E260" t="s">
        <v>9</v>
      </c>
      <c r="F260">
        <v>6896</v>
      </c>
      <c r="M260" s="1">
        <v>257</v>
      </c>
      <c r="N260" s="1">
        <v>-340.40000000000009</v>
      </c>
      <c r="S260" s="1">
        <v>257</v>
      </c>
      <c r="T260" s="24">
        <v>6621</v>
      </c>
      <c r="U260" s="1">
        <v>-277.40000000000009</v>
      </c>
      <c r="V260" s="1">
        <v>-211.19000000000005</v>
      </c>
      <c r="W260" s="1">
        <v>-144.98000000000047</v>
      </c>
      <c r="X260" s="1">
        <v>-78.769999999999527</v>
      </c>
      <c r="Y260" s="1">
        <v>-12.559999999999491</v>
      </c>
      <c r="Z260" s="1">
        <v>53.650000000000546</v>
      </c>
      <c r="AA260" s="1">
        <v>119.86000000000058</v>
      </c>
      <c r="AB260" s="1">
        <v>186.07000000000062</v>
      </c>
      <c r="AC260">
        <v>252.28000000000065</v>
      </c>
      <c r="AD260" s="1">
        <v>318.48999999999978</v>
      </c>
      <c r="AE260" s="1">
        <v>384.69999999999982</v>
      </c>
    </row>
    <row r="261" spans="1:31" x14ac:dyDescent="0.3">
      <c r="A261" s="33">
        <v>45006</v>
      </c>
      <c r="B261" s="2"/>
      <c r="C261" t="s">
        <v>11</v>
      </c>
      <c r="D261" t="s">
        <v>10</v>
      </c>
      <c r="E261" t="s">
        <v>9</v>
      </c>
      <c r="F261">
        <v>7159</v>
      </c>
      <c r="M261" s="1">
        <v>258</v>
      </c>
      <c r="N261" s="1">
        <v>14.199999999999818</v>
      </c>
      <c r="S261" s="1">
        <v>258</v>
      </c>
      <c r="T261" s="24">
        <v>6627</v>
      </c>
      <c r="U261" s="1">
        <v>-273.80000000000018</v>
      </c>
      <c r="V261" s="1">
        <v>-207.5300000000002</v>
      </c>
      <c r="W261" s="1">
        <v>-141.26000000000022</v>
      </c>
      <c r="X261" s="1">
        <v>-74.989999999999782</v>
      </c>
      <c r="Y261" s="1">
        <v>-8.7200000000002547</v>
      </c>
      <c r="Z261" s="1">
        <v>57.550000000000182</v>
      </c>
      <c r="AA261" s="1">
        <v>123.82000000000062</v>
      </c>
      <c r="AB261" s="1">
        <v>190.09000000000015</v>
      </c>
      <c r="AC261">
        <v>256.36000000000058</v>
      </c>
      <c r="AD261" s="1">
        <v>322.6299999999992</v>
      </c>
      <c r="AE261" s="1">
        <v>388.89999999999964</v>
      </c>
    </row>
    <row r="262" spans="1:31" x14ac:dyDescent="0.3">
      <c r="A262" s="33">
        <v>45007</v>
      </c>
      <c r="B262" s="2"/>
      <c r="C262" t="s">
        <v>11</v>
      </c>
      <c r="D262" t="s">
        <v>10</v>
      </c>
      <c r="E262" t="s">
        <v>9</v>
      </c>
      <c r="F262">
        <v>7312</v>
      </c>
      <c r="M262" s="1">
        <v>259</v>
      </c>
      <c r="N262" s="1">
        <v>598.59999999999945</v>
      </c>
      <c r="S262" s="1">
        <v>259</v>
      </c>
      <c r="T262" s="24">
        <v>6635</v>
      </c>
      <c r="U262" s="1">
        <v>-269</v>
      </c>
      <c r="V262" s="1">
        <v>-202.65000000000009</v>
      </c>
      <c r="W262" s="1">
        <v>-136.30000000000018</v>
      </c>
      <c r="X262" s="1">
        <v>-69.949999999999818</v>
      </c>
      <c r="Y262" s="1">
        <v>-3.6000000000003638</v>
      </c>
      <c r="Z262" s="1">
        <v>62.75</v>
      </c>
      <c r="AA262" s="1">
        <v>129.10000000000036</v>
      </c>
      <c r="AB262" s="1">
        <v>195.44999999999982</v>
      </c>
      <c r="AC262">
        <v>261.80000000000018</v>
      </c>
      <c r="AD262" s="1">
        <v>328.14999999999964</v>
      </c>
      <c r="AE262" s="1">
        <v>394.5</v>
      </c>
    </row>
    <row r="263" spans="1:31" x14ac:dyDescent="0.3">
      <c r="A263" s="33">
        <v>45008</v>
      </c>
      <c r="B263" s="2"/>
      <c r="C263" t="s">
        <v>11</v>
      </c>
      <c r="D263" t="s">
        <v>10</v>
      </c>
      <c r="E263" t="s">
        <v>9</v>
      </c>
      <c r="F263">
        <v>5969</v>
      </c>
      <c r="M263" s="1">
        <v>260</v>
      </c>
      <c r="N263" s="1">
        <v>-648.20000000000027</v>
      </c>
      <c r="S263" s="1">
        <v>260</v>
      </c>
      <c r="T263" s="24">
        <v>6635</v>
      </c>
      <c r="U263" s="1">
        <v>-269</v>
      </c>
      <c r="V263" s="1">
        <v>-202.65000000000009</v>
      </c>
      <c r="W263" s="1">
        <v>-136.30000000000018</v>
      </c>
      <c r="X263" s="1">
        <v>-69.949999999999818</v>
      </c>
      <c r="Y263" s="1">
        <v>-3.6000000000003638</v>
      </c>
      <c r="Z263" s="1">
        <v>62.75</v>
      </c>
      <c r="AA263" s="1">
        <v>129.10000000000036</v>
      </c>
      <c r="AB263" s="1">
        <v>195.44999999999982</v>
      </c>
      <c r="AC263">
        <v>261.80000000000018</v>
      </c>
      <c r="AD263" s="1">
        <v>328.14999999999964</v>
      </c>
      <c r="AE263" s="1">
        <v>394.5</v>
      </c>
    </row>
    <row r="264" spans="1:31" x14ac:dyDescent="0.3">
      <c r="A264" s="33">
        <v>45009</v>
      </c>
      <c r="B264" s="2"/>
      <c r="C264" t="s">
        <v>11</v>
      </c>
      <c r="D264" t="s">
        <v>10</v>
      </c>
      <c r="E264" t="s">
        <v>9</v>
      </c>
      <c r="F264">
        <v>6108</v>
      </c>
      <c r="M264" s="1">
        <v>261</v>
      </c>
      <c r="N264" s="1">
        <v>19.599999999999454</v>
      </c>
      <c r="S264" s="1">
        <v>261</v>
      </c>
      <c r="T264" s="24">
        <v>6636</v>
      </c>
      <c r="U264" s="1">
        <v>-268.40000000000009</v>
      </c>
      <c r="V264" s="1">
        <v>-202.03999999999996</v>
      </c>
      <c r="W264" s="1">
        <v>-135.68000000000029</v>
      </c>
      <c r="X264" s="1">
        <v>-69.319999999999709</v>
      </c>
      <c r="Y264" s="1">
        <v>-2.9600000000000364</v>
      </c>
      <c r="Z264" s="1">
        <v>63.400000000000546</v>
      </c>
      <c r="AA264" s="1">
        <v>129.76000000000022</v>
      </c>
      <c r="AB264" s="1">
        <v>196.11999999999989</v>
      </c>
      <c r="AC264">
        <v>262.48000000000047</v>
      </c>
      <c r="AD264" s="1">
        <v>328.83999999999924</v>
      </c>
      <c r="AE264" s="1">
        <v>395.19999999999982</v>
      </c>
    </row>
    <row r="265" spans="1:31" x14ac:dyDescent="0.3">
      <c r="A265" s="33">
        <v>45010</v>
      </c>
      <c r="B265" s="2"/>
      <c r="C265" t="s">
        <v>11</v>
      </c>
      <c r="D265" t="s">
        <v>10</v>
      </c>
      <c r="E265" t="s">
        <v>9</v>
      </c>
      <c r="F265">
        <v>6544</v>
      </c>
      <c r="M265" s="1">
        <v>262</v>
      </c>
      <c r="N265" s="1">
        <v>-744.20000000000027</v>
      </c>
      <c r="S265" s="1">
        <v>262</v>
      </c>
      <c r="T265" s="24">
        <v>6639</v>
      </c>
      <c r="U265" s="1">
        <v>-266.60000000000036</v>
      </c>
      <c r="V265" s="1">
        <v>-200.21000000000004</v>
      </c>
      <c r="W265" s="1">
        <v>-133.81999999999971</v>
      </c>
      <c r="X265" s="1">
        <v>-67.430000000000291</v>
      </c>
      <c r="Y265" s="1">
        <v>-1.0399999999999636</v>
      </c>
      <c r="Z265" s="1">
        <v>65.350000000000364</v>
      </c>
      <c r="AA265" s="1">
        <v>131.73999999999978</v>
      </c>
      <c r="AB265" s="1">
        <v>198.13000000000011</v>
      </c>
      <c r="AC265">
        <v>264.52000000000044</v>
      </c>
      <c r="AD265" s="1">
        <v>330.90999999999985</v>
      </c>
      <c r="AE265" s="1">
        <v>397.29999999999927</v>
      </c>
    </row>
    <row r="266" spans="1:31" x14ac:dyDescent="0.3">
      <c r="A266" s="33">
        <v>45011</v>
      </c>
      <c r="B266" s="2"/>
      <c r="C266" t="s">
        <v>11</v>
      </c>
      <c r="D266" t="s">
        <v>10</v>
      </c>
      <c r="E266" t="s">
        <v>9</v>
      </c>
      <c r="F266">
        <v>6588</v>
      </c>
      <c r="M266" s="1">
        <v>263</v>
      </c>
      <c r="N266" s="1">
        <v>256</v>
      </c>
      <c r="S266" s="1">
        <v>263</v>
      </c>
      <c r="T266" s="24">
        <v>6640</v>
      </c>
      <c r="U266" s="1">
        <v>-266</v>
      </c>
      <c r="V266" s="1">
        <v>-199.59999999999991</v>
      </c>
      <c r="W266" s="1">
        <v>-133.19999999999982</v>
      </c>
      <c r="X266" s="1">
        <v>-66.800000000000182</v>
      </c>
      <c r="Y266" s="1">
        <v>-0.3999999999996362</v>
      </c>
      <c r="Z266" s="1">
        <v>66</v>
      </c>
      <c r="AA266" s="1">
        <v>132.40000000000055</v>
      </c>
      <c r="AB266" s="1">
        <v>198.80000000000018</v>
      </c>
      <c r="AC266">
        <v>265.20000000000073</v>
      </c>
      <c r="AD266" s="1">
        <v>331.59999999999945</v>
      </c>
      <c r="AE266" s="1">
        <v>398</v>
      </c>
    </row>
    <row r="267" spans="1:31" x14ac:dyDescent="0.3">
      <c r="A267" s="33">
        <v>45012</v>
      </c>
      <c r="B267" s="2"/>
      <c r="C267" t="s">
        <v>11</v>
      </c>
      <c r="D267" t="s">
        <v>10</v>
      </c>
      <c r="E267" t="s">
        <v>9</v>
      </c>
      <c r="F267">
        <v>7517</v>
      </c>
      <c r="M267" s="1">
        <v>264</v>
      </c>
      <c r="N267" s="1">
        <v>-90.800000000000182</v>
      </c>
      <c r="S267" s="1">
        <v>264</v>
      </c>
      <c r="T267" s="24">
        <v>6640</v>
      </c>
      <c r="U267" s="1">
        <v>-266</v>
      </c>
      <c r="V267" s="1">
        <v>-199.59999999999991</v>
      </c>
      <c r="W267" s="1">
        <v>-133.19999999999982</v>
      </c>
      <c r="X267" s="1">
        <v>-66.800000000000182</v>
      </c>
      <c r="Y267" s="1">
        <v>-0.3999999999996362</v>
      </c>
      <c r="Z267" s="1">
        <v>66</v>
      </c>
      <c r="AA267" s="1">
        <v>132.40000000000055</v>
      </c>
      <c r="AB267" s="1">
        <v>198.80000000000018</v>
      </c>
      <c r="AC267">
        <v>265.20000000000073</v>
      </c>
      <c r="AD267" s="1">
        <v>331.59999999999945</v>
      </c>
      <c r="AE267" s="1">
        <v>398</v>
      </c>
    </row>
    <row r="268" spans="1:31" x14ac:dyDescent="0.3">
      <c r="A268" s="33">
        <v>45013</v>
      </c>
      <c r="B268" s="2"/>
      <c r="C268" t="s">
        <v>11</v>
      </c>
      <c r="D268" t="s">
        <v>10</v>
      </c>
      <c r="E268" t="s">
        <v>9</v>
      </c>
      <c r="F268">
        <v>7173</v>
      </c>
      <c r="M268" s="1">
        <v>265</v>
      </c>
      <c r="N268" s="1">
        <v>-202.40000000000009</v>
      </c>
      <c r="S268" s="1">
        <v>265</v>
      </c>
      <c r="T268" s="24">
        <v>6641</v>
      </c>
      <c r="U268" s="1">
        <v>-265.40000000000009</v>
      </c>
      <c r="V268" s="1">
        <v>-198.99000000000024</v>
      </c>
      <c r="W268" s="1">
        <v>-132.57999999999993</v>
      </c>
      <c r="X268" s="1">
        <v>-66.170000000000073</v>
      </c>
      <c r="Y268" s="1">
        <v>0.23999999999978172</v>
      </c>
      <c r="Z268" s="1">
        <v>66.650000000000546</v>
      </c>
      <c r="AA268" s="1">
        <v>133.0600000000004</v>
      </c>
      <c r="AB268" s="1">
        <v>199.47000000000025</v>
      </c>
      <c r="AC268">
        <v>265.88000000000011</v>
      </c>
      <c r="AD268" s="1">
        <v>332.28999999999996</v>
      </c>
      <c r="AE268" s="1">
        <v>398.69999999999982</v>
      </c>
    </row>
    <row r="269" spans="1:31" x14ac:dyDescent="0.3">
      <c r="A269" s="33">
        <v>45014</v>
      </c>
      <c r="B269" s="2"/>
      <c r="C269" t="s">
        <v>11</v>
      </c>
      <c r="D269" t="s">
        <v>10</v>
      </c>
      <c r="E269" t="s">
        <v>9</v>
      </c>
      <c r="F269">
        <v>6258</v>
      </c>
      <c r="M269" s="1">
        <v>266</v>
      </c>
      <c r="N269" s="1">
        <v>259.59999999999945</v>
      </c>
      <c r="S269" s="1">
        <v>266</v>
      </c>
      <c r="T269" s="24">
        <v>6647</v>
      </c>
      <c r="U269" s="1">
        <v>-261.80000000000018</v>
      </c>
      <c r="V269" s="1">
        <v>-195.32999999999993</v>
      </c>
      <c r="W269" s="1">
        <v>-128.85999999999967</v>
      </c>
      <c r="X269" s="1">
        <v>-62.390000000000327</v>
      </c>
      <c r="Y269" s="1">
        <v>4.0799999999999272</v>
      </c>
      <c r="Z269" s="1">
        <v>70.550000000000182</v>
      </c>
      <c r="AA269" s="1">
        <v>137.02000000000044</v>
      </c>
      <c r="AB269" s="1">
        <v>203.49000000000069</v>
      </c>
      <c r="AC269">
        <v>269.96000000000004</v>
      </c>
      <c r="AD269" s="1">
        <v>336.42999999999938</v>
      </c>
      <c r="AE269" s="1">
        <v>402.89999999999964</v>
      </c>
    </row>
    <row r="270" spans="1:31" x14ac:dyDescent="0.3">
      <c r="A270" s="33">
        <v>45015</v>
      </c>
      <c r="B270" s="2"/>
      <c r="C270" t="s">
        <v>11</v>
      </c>
      <c r="D270" t="s">
        <v>10</v>
      </c>
      <c r="E270" t="s">
        <v>9</v>
      </c>
      <c r="F270">
        <v>6717</v>
      </c>
      <c r="M270" s="1">
        <v>267</v>
      </c>
      <c r="N270" s="1">
        <v>718</v>
      </c>
      <c r="S270" s="1">
        <v>267</v>
      </c>
      <c r="T270" s="24">
        <v>6656</v>
      </c>
      <c r="U270" s="1">
        <v>-256.40000000000009</v>
      </c>
      <c r="V270" s="1">
        <v>-189.84000000000015</v>
      </c>
      <c r="W270" s="1">
        <v>-123.27999999999975</v>
      </c>
      <c r="X270" s="1">
        <v>-56.720000000000255</v>
      </c>
      <c r="Y270" s="1">
        <v>9.8400000000001455</v>
      </c>
      <c r="Z270" s="1">
        <v>76.400000000000546</v>
      </c>
      <c r="AA270" s="1">
        <v>142.96000000000004</v>
      </c>
      <c r="AB270" s="1">
        <v>209.52000000000044</v>
      </c>
      <c r="AC270">
        <v>276.07999999999993</v>
      </c>
      <c r="AD270" s="1">
        <v>342.63999999999942</v>
      </c>
      <c r="AE270" s="1">
        <v>409.19999999999982</v>
      </c>
    </row>
    <row r="271" spans="1:31" x14ac:dyDescent="0.3">
      <c r="A271" s="33">
        <v>45016</v>
      </c>
      <c r="B271" s="2"/>
      <c r="C271" t="s">
        <v>11</v>
      </c>
      <c r="D271" t="s">
        <v>10</v>
      </c>
      <c r="E271" t="s">
        <v>9</v>
      </c>
      <c r="F271">
        <v>7442</v>
      </c>
      <c r="M271" s="1">
        <v>268</v>
      </c>
      <c r="N271" s="1">
        <v>-448.40000000000009</v>
      </c>
      <c r="S271" s="1">
        <v>268</v>
      </c>
      <c r="T271" s="24">
        <v>6661</v>
      </c>
      <c r="U271" s="1">
        <v>-253.40000000000009</v>
      </c>
      <c r="V271" s="1">
        <v>-186.78999999999996</v>
      </c>
      <c r="W271" s="1">
        <v>-120.18000000000029</v>
      </c>
      <c r="X271" s="1">
        <v>-53.569999999999709</v>
      </c>
      <c r="Y271" s="1">
        <v>13.039999999999964</v>
      </c>
      <c r="Z271" s="1">
        <v>79.650000000000546</v>
      </c>
      <c r="AA271" s="1">
        <v>146.26000000000022</v>
      </c>
      <c r="AB271" s="1">
        <v>212.86999999999989</v>
      </c>
      <c r="AC271">
        <v>279.48000000000047</v>
      </c>
      <c r="AD271" s="1">
        <v>346.08999999999924</v>
      </c>
      <c r="AE271" s="1">
        <v>412.69999999999982</v>
      </c>
    </row>
    <row r="272" spans="1:31" x14ac:dyDescent="0.3">
      <c r="A272" s="33">
        <v>44927</v>
      </c>
      <c r="B272" s="2"/>
      <c r="C272" t="s">
        <v>15</v>
      </c>
      <c r="D272" t="s">
        <v>6</v>
      </c>
      <c r="E272" t="s">
        <v>7</v>
      </c>
      <c r="F272">
        <v>9585</v>
      </c>
      <c r="M272" s="1">
        <v>269</v>
      </c>
      <c r="N272" s="1">
        <v>16</v>
      </c>
      <c r="S272" s="1">
        <v>269</v>
      </c>
      <c r="T272" s="24">
        <v>6662</v>
      </c>
      <c r="U272" s="1">
        <v>-252.80000000000018</v>
      </c>
      <c r="V272" s="1">
        <v>-186.18000000000029</v>
      </c>
      <c r="W272" s="1">
        <v>-119.5600000000004</v>
      </c>
      <c r="X272" s="1">
        <v>-52.9399999999996</v>
      </c>
      <c r="Y272" s="1">
        <v>13.680000000000291</v>
      </c>
      <c r="Z272" s="1">
        <v>80.300000000000182</v>
      </c>
      <c r="AA272" s="1">
        <v>146.92000000000007</v>
      </c>
      <c r="AB272" s="1">
        <v>213.53999999999996</v>
      </c>
      <c r="AC272">
        <v>280.16000000000076</v>
      </c>
      <c r="AD272" s="1">
        <v>346.77999999999975</v>
      </c>
      <c r="AE272" s="1">
        <v>413.39999999999964</v>
      </c>
    </row>
    <row r="273" spans="1:31" x14ac:dyDescent="0.3">
      <c r="A273" s="33">
        <v>44928</v>
      </c>
      <c r="B273" s="2"/>
      <c r="C273" t="s">
        <v>15</v>
      </c>
      <c r="D273" t="s">
        <v>6</v>
      </c>
      <c r="E273" t="s">
        <v>7</v>
      </c>
      <c r="F273">
        <v>9472</v>
      </c>
      <c r="M273" s="1">
        <v>270</v>
      </c>
      <c r="N273" s="1">
        <v>475.59999999999945</v>
      </c>
      <c r="S273" s="1">
        <v>270</v>
      </c>
      <c r="T273" s="24">
        <v>6663</v>
      </c>
      <c r="U273" s="1">
        <v>-252.20000000000027</v>
      </c>
      <c r="V273" s="1">
        <v>-185.57000000000016</v>
      </c>
      <c r="W273" s="1">
        <v>-118.9399999999996</v>
      </c>
      <c r="X273" s="1">
        <v>-52.3100000000004</v>
      </c>
      <c r="Y273" s="1">
        <v>14.319999999999709</v>
      </c>
      <c r="Z273" s="1">
        <v>80.949999999999818</v>
      </c>
      <c r="AA273" s="1">
        <v>147.57999999999993</v>
      </c>
      <c r="AB273" s="1">
        <v>214.21000000000004</v>
      </c>
      <c r="AC273">
        <v>280.84000000000015</v>
      </c>
      <c r="AD273" s="1">
        <v>347.46999999999935</v>
      </c>
      <c r="AE273" s="1">
        <v>414.09999999999945</v>
      </c>
    </row>
    <row r="274" spans="1:31" x14ac:dyDescent="0.3">
      <c r="A274" s="33">
        <v>44929</v>
      </c>
      <c r="B274" s="2"/>
      <c r="C274" t="s">
        <v>15</v>
      </c>
      <c r="D274" t="s">
        <v>6</v>
      </c>
      <c r="E274" t="s">
        <v>7</v>
      </c>
      <c r="F274">
        <v>9601</v>
      </c>
      <c r="M274" s="1">
        <v>271</v>
      </c>
      <c r="N274" s="1">
        <v>240.39999999999964</v>
      </c>
      <c r="S274" s="1">
        <v>271</v>
      </c>
      <c r="T274" s="24">
        <v>6663</v>
      </c>
      <c r="U274" s="1">
        <v>-252.20000000000027</v>
      </c>
      <c r="V274" s="1">
        <v>-185.57000000000016</v>
      </c>
      <c r="W274" s="1">
        <v>-118.9399999999996</v>
      </c>
      <c r="X274" s="1">
        <v>-52.3100000000004</v>
      </c>
      <c r="Y274" s="1">
        <v>14.319999999999709</v>
      </c>
      <c r="Z274" s="1">
        <v>80.949999999999818</v>
      </c>
      <c r="AA274" s="1">
        <v>147.57999999999993</v>
      </c>
      <c r="AB274" s="1">
        <v>214.21000000000004</v>
      </c>
      <c r="AC274">
        <v>280.84000000000015</v>
      </c>
      <c r="AD274" s="1">
        <v>347.46999999999935</v>
      </c>
      <c r="AE274" s="1">
        <v>414.09999999999945</v>
      </c>
    </row>
    <row r="275" spans="1:31" x14ac:dyDescent="0.3">
      <c r="A275" s="33">
        <v>44930</v>
      </c>
      <c r="B275" s="2"/>
      <c r="C275" t="s">
        <v>15</v>
      </c>
      <c r="D275" t="s">
        <v>6</v>
      </c>
      <c r="E275" t="s">
        <v>7</v>
      </c>
      <c r="F275">
        <v>9330</v>
      </c>
      <c r="M275" s="1">
        <v>272</v>
      </c>
      <c r="N275" s="1">
        <v>907</v>
      </c>
      <c r="S275" s="1">
        <v>272</v>
      </c>
      <c r="T275" s="24">
        <v>6666</v>
      </c>
      <c r="U275" s="1">
        <v>-250.40000000000009</v>
      </c>
      <c r="V275" s="1">
        <v>-183.74000000000024</v>
      </c>
      <c r="W275" s="1">
        <v>-117.07999999999993</v>
      </c>
      <c r="X275" s="1">
        <v>-50.420000000000073</v>
      </c>
      <c r="Y275" s="1">
        <v>16.239999999999782</v>
      </c>
      <c r="Z275" s="1">
        <v>82.900000000000546</v>
      </c>
      <c r="AA275" s="1">
        <v>149.5600000000004</v>
      </c>
      <c r="AB275" s="1">
        <v>216.22000000000025</v>
      </c>
      <c r="AC275">
        <v>282.88000000000011</v>
      </c>
      <c r="AD275" s="1">
        <v>349.53999999999996</v>
      </c>
      <c r="AE275" s="1">
        <v>416.19999999999982</v>
      </c>
    </row>
    <row r="276" spans="1:31" x14ac:dyDescent="0.3">
      <c r="A276" s="33">
        <v>44931</v>
      </c>
      <c r="B276" s="2"/>
      <c r="C276" t="s">
        <v>15</v>
      </c>
      <c r="D276" t="s">
        <v>6</v>
      </c>
      <c r="E276" t="s">
        <v>7</v>
      </c>
      <c r="F276">
        <v>9552</v>
      </c>
      <c r="M276" s="1">
        <v>273</v>
      </c>
      <c r="N276" s="1">
        <v>597.39999999999964</v>
      </c>
      <c r="S276" s="1">
        <v>273</v>
      </c>
      <c r="T276" s="24">
        <v>6671</v>
      </c>
      <c r="U276" s="1">
        <v>-247.40000000000009</v>
      </c>
      <c r="V276" s="1">
        <v>-180.69000000000005</v>
      </c>
      <c r="W276" s="1">
        <v>-113.98000000000047</v>
      </c>
      <c r="X276" s="1">
        <v>-47.269999999999527</v>
      </c>
      <c r="Y276" s="1">
        <v>19.440000000000509</v>
      </c>
      <c r="Z276" s="1">
        <v>86.150000000000546</v>
      </c>
      <c r="AA276" s="1">
        <v>152.86000000000058</v>
      </c>
      <c r="AB276" s="1">
        <v>219.57000000000062</v>
      </c>
      <c r="AC276">
        <v>286.28000000000065</v>
      </c>
      <c r="AD276" s="1">
        <v>352.98999999999978</v>
      </c>
      <c r="AE276" s="1">
        <v>419.69999999999982</v>
      </c>
    </row>
    <row r="277" spans="1:31" x14ac:dyDescent="0.3">
      <c r="A277" s="33">
        <v>44932</v>
      </c>
      <c r="B277" s="2"/>
      <c r="C277" t="s">
        <v>15</v>
      </c>
      <c r="D277" t="s">
        <v>6</v>
      </c>
      <c r="E277" t="s">
        <v>7</v>
      </c>
      <c r="F277">
        <v>9506</v>
      </c>
      <c r="M277" s="1">
        <v>274</v>
      </c>
      <c r="N277" s="1">
        <v>-767.59999999999991</v>
      </c>
      <c r="S277" s="1">
        <v>274</v>
      </c>
      <c r="T277" s="24">
        <v>6675</v>
      </c>
      <c r="U277" s="1">
        <v>-245</v>
      </c>
      <c r="V277" s="1">
        <v>-178.25</v>
      </c>
      <c r="W277" s="1">
        <v>-111.5</v>
      </c>
      <c r="X277" s="1">
        <v>-44.75</v>
      </c>
      <c r="Y277" s="1">
        <v>22</v>
      </c>
      <c r="Z277" s="1">
        <v>88.75</v>
      </c>
      <c r="AA277" s="1">
        <v>155.5</v>
      </c>
      <c r="AB277" s="1">
        <v>222.25</v>
      </c>
      <c r="AC277">
        <v>289</v>
      </c>
      <c r="AD277" s="1">
        <v>355.75</v>
      </c>
      <c r="AE277" s="1">
        <v>422.5</v>
      </c>
    </row>
    <row r="278" spans="1:31" x14ac:dyDescent="0.3">
      <c r="A278" s="33">
        <v>44933</v>
      </c>
      <c r="B278" s="2"/>
      <c r="C278" t="s">
        <v>15</v>
      </c>
      <c r="D278" t="s">
        <v>6</v>
      </c>
      <c r="E278" t="s">
        <v>7</v>
      </c>
      <c r="F278">
        <v>9295</v>
      </c>
      <c r="M278" s="1">
        <v>275</v>
      </c>
      <c r="N278" s="1">
        <v>-338.60000000000036</v>
      </c>
      <c r="S278" s="1">
        <v>275</v>
      </c>
      <c r="T278" s="24">
        <v>6678</v>
      </c>
      <c r="U278" s="1">
        <v>-243.20000000000027</v>
      </c>
      <c r="V278" s="1">
        <v>-176.42000000000007</v>
      </c>
      <c r="W278" s="1">
        <v>-109.64000000000033</v>
      </c>
      <c r="X278" s="1">
        <v>-42.859999999999673</v>
      </c>
      <c r="Y278" s="1">
        <v>23.920000000000073</v>
      </c>
      <c r="Z278" s="1">
        <v>90.699999999999818</v>
      </c>
      <c r="AA278" s="1">
        <v>157.48000000000047</v>
      </c>
      <c r="AB278" s="1">
        <v>224.26000000000022</v>
      </c>
      <c r="AC278">
        <v>291.03999999999996</v>
      </c>
      <c r="AD278" s="1">
        <v>357.81999999999971</v>
      </c>
      <c r="AE278" s="1">
        <v>424.59999999999945</v>
      </c>
    </row>
    <row r="279" spans="1:31" x14ac:dyDescent="0.3">
      <c r="A279" s="33">
        <v>44934</v>
      </c>
      <c r="B279" s="2"/>
      <c r="C279" t="s">
        <v>15</v>
      </c>
      <c r="D279" t="s">
        <v>6</v>
      </c>
      <c r="E279" t="s">
        <v>7</v>
      </c>
      <c r="F279">
        <v>9431</v>
      </c>
      <c r="M279" s="1">
        <v>276</v>
      </c>
      <c r="N279" s="1">
        <v>-786.20000000000027</v>
      </c>
      <c r="S279" s="1">
        <v>276</v>
      </c>
      <c r="T279" s="24">
        <v>6682</v>
      </c>
      <c r="U279" s="1">
        <v>-240.80000000000018</v>
      </c>
      <c r="V279" s="1">
        <v>-173.98000000000002</v>
      </c>
      <c r="W279" s="1">
        <v>-107.15999999999985</v>
      </c>
      <c r="X279" s="1">
        <v>-40.340000000000146</v>
      </c>
      <c r="Y279" s="1">
        <v>26.480000000000473</v>
      </c>
      <c r="Z279" s="1">
        <v>93.300000000000182</v>
      </c>
      <c r="AA279" s="1">
        <v>160.11999999999989</v>
      </c>
      <c r="AB279" s="1">
        <v>226.94000000000051</v>
      </c>
      <c r="AC279">
        <v>293.76000000000022</v>
      </c>
      <c r="AD279" s="1">
        <v>360.57999999999993</v>
      </c>
      <c r="AE279" s="1">
        <v>427.39999999999964</v>
      </c>
    </row>
    <row r="280" spans="1:31" x14ac:dyDescent="0.3">
      <c r="A280" s="33">
        <v>44935</v>
      </c>
      <c r="B280" s="2"/>
      <c r="C280" t="s">
        <v>15</v>
      </c>
      <c r="D280" t="s">
        <v>6</v>
      </c>
      <c r="E280" t="s">
        <v>7</v>
      </c>
      <c r="F280">
        <v>9195</v>
      </c>
      <c r="M280" s="1">
        <v>277</v>
      </c>
      <c r="N280" s="1">
        <v>517</v>
      </c>
      <c r="S280" s="1">
        <v>277</v>
      </c>
      <c r="T280" s="24">
        <v>6693</v>
      </c>
      <c r="U280" s="1">
        <v>-234.20000000000027</v>
      </c>
      <c r="V280" s="1">
        <v>-167.26999999999998</v>
      </c>
      <c r="W280" s="1">
        <v>-100.34000000000015</v>
      </c>
      <c r="X280" s="1">
        <v>-33.409999999999854</v>
      </c>
      <c r="Y280" s="1">
        <v>33.520000000000437</v>
      </c>
      <c r="Z280" s="1">
        <v>100.44999999999982</v>
      </c>
      <c r="AA280" s="1">
        <v>167.38000000000011</v>
      </c>
      <c r="AB280" s="1">
        <v>234.3100000000004</v>
      </c>
      <c r="AC280">
        <v>301.24000000000069</v>
      </c>
      <c r="AD280" s="1">
        <v>368.17000000000007</v>
      </c>
      <c r="AE280" s="1">
        <v>435.09999999999945</v>
      </c>
    </row>
    <row r="281" spans="1:31" x14ac:dyDescent="0.3">
      <c r="A281" s="33">
        <v>44936</v>
      </c>
      <c r="B281" s="2"/>
      <c r="C281" t="s">
        <v>15</v>
      </c>
      <c r="D281" t="s">
        <v>6</v>
      </c>
      <c r="E281" t="s">
        <v>7</v>
      </c>
      <c r="F281">
        <v>9271</v>
      </c>
      <c r="M281" s="1">
        <v>278</v>
      </c>
      <c r="N281" s="1">
        <v>-558.80000000000018</v>
      </c>
      <c r="S281" s="1">
        <v>278</v>
      </c>
      <c r="T281" s="24">
        <v>6697</v>
      </c>
      <c r="U281" s="1">
        <v>-231.80000000000018</v>
      </c>
      <c r="V281" s="1">
        <v>-164.82999999999993</v>
      </c>
      <c r="W281" s="1">
        <v>-97.859999999999673</v>
      </c>
      <c r="X281" s="1">
        <v>-30.890000000000327</v>
      </c>
      <c r="Y281" s="1">
        <v>36.079999999999927</v>
      </c>
      <c r="Z281" s="1">
        <v>103.05000000000018</v>
      </c>
      <c r="AA281" s="1">
        <v>170.02000000000044</v>
      </c>
      <c r="AB281" s="1">
        <v>236.99000000000069</v>
      </c>
      <c r="AC281">
        <v>303.96000000000004</v>
      </c>
      <c r="AD281" s="1">
        <v>370.92999999999938</v>
      </c>
      <c r="AE281" s="1">
        <v>437.89999999999964</v>
      </c>
    </row>
    <row r="282" spans="1:31" x14ac:dyDescent="0.3">
      <c r="A282" s="33">
        <v>44937</v>
      </c>
      <c r="B282" s="2"/>
      <c r="C282" t="s">
        <v>15</v>
      </c>
      <c r="D282" t="s">
        <v>6</v>
      </c>
      <c r="E282" t="s">
        <v>7</v>
      </c>
      <c r="F282">
        <v>9441</v>
      </c>
      <c r="M282" s="1">
        <v>279</v>
      </c>
      <c r="N282" s="1">
        <v>932.80000000000018</v>
      </c>
      <c r="S282" s="1">
        <v>279</v>
      </c>
      <c r="T282" s="24">
        <v>6709</v>
      </c>
      <c r="U282" s="1">
        <v>-224.60000000000036</v>
      </c>
      <c r="V282" s="1">
        <v>-157.51000000000022</v>
      </c>
      <c r="W282" s="1">
        <v>-90.420000000000073</v>
      </c>
      <c r="X282" s="1">
        <v>-23.329999999999927</v>
      </c>
      <c r="Y282" s="1">
        <v>43.760000000000218</v>
      </c>
      <c r="Z282" s="1">
        <v>110.85000000000036</v>
      </c>
      <c r="AA282" s="1">
        <v>177.94000000000051</v>
      </c>
      <c r="AB282" s="1">
        <v>245.03000000000065</v>
      </c>
      <c r="AC282">
        <v>312.11999999999989</v>
      </c>
      <c r="AD282" s="1">
        <v>379.21000000000004</v>
      </c>
      <c r="AE282" s="1">
        <v>446.29999999999927</v>
      </c>
    </row>
    <row r="283" spans="1:31" x14ac:dyDescent="0.3">
      <c r="A283" s="33">
        <v>44938</v>
      </c>
      <c r="B283" s="2"/>
      <c r="C283" t="s">
        <v>15</v>
      </c>
      <c r="D283" t="s">
        <v>6</v>
      </c>
      <c r="E283" t="s">
        <v>7</v>
      </c>
      <c r="F283">
        <v>9594</v>
      </c>
      <c r="M283" s="1">
        <v>280</v>
      </c>
      <c r="N283" s="1">
        <v>-237.20000000000027</v>
      </c>
      <c r="S283" s="1">
        <v>280</v>
      </c>
      <c r="T283" s="24">
        <v>6714</v>
      </c>
      <c r="U283" s="1">
        <v>-221.60000000000036</v>
      </c>
      <c r="V283" s="1">
        <v>-154.46000000000004</v>
      </c>
      <c r="W283" s="1">
        <v>-87.319999999999709</v>
      </c>
      <c r="X283" s="1">
        <v>-20.180000000000291</v>
      </c>
      <c r="Y283" s="1">
        <v>46.960000000000036</v>
      </c>
      <c r="Z283" s="1">
        <v>114.10000000000036</v>
      </c>
      <c r="AA283" s="1">
        <v>181.23999999999978</v>
      </c>
      <c r="AB283" s="1">
        <v>248.38000000000011</v>
      </c>
      <c r="AC283">
        <v>315.52000000000044</v>
      </c>
      <c r="AD283" s="1">
        <v>382.65999999999985</v>
      </c>
      <c r="AE283" s="1">
        <v>449.79999999999927</v>
      </c>
    </row>
    <row r="284" spans="1:31" x14ac:dyDescent="0.3">
      <c r="A284" s="33">
        <v>44939</v>
      </c>
      <c r="B284" s="2"/>
      <c r="C284" t="s">
        <v>15</v>
      </c>
      <c r="D284" t="s">
        <v>6</v>
      </c>
      <c r="E284" t="s">
        <v>7</v>
      </c>
      <c r="F284">
        <v>9388</v>
      </c>
      <c r="M284" s="1">
        <v>281</v>
      </c>
      <c r="N284" s="1">
        <v>427.59999999999945</v>
      </c>
      <c r="S284" s="1">
        <v>281</v>
      </c>
      <c r="T284" s="24">
        <v>6715</v>
      </c>
      <c r="U284" s="1">
        <v>-221</v>
      </c>
      <c r="V284" s="1">
        <v>-153.85000000000036</v>
      </c>
      <c r="W284" s="1">
        <v>-86.699999999999818</v>
      </c>
      <c r="X284" s="1">
        <v>-19.550000000000182</v>
      </c>
      <c r="Y284" s="1">
        <v>47.600000000000364</v>
      </c>
      <c r="Z284" s="1">
        <v>114.75</v>
      </c>
      <c r="AA284" s="1">
        <v>181.90000000000055</v>
      </c>
      <c r="AB284" s="1">
        <v>249.05000000000018</v>
      </c>
      <c r="AC284">
        <v>316.20000000000073</v>
      </c>
      <c r="AD284" s="1">
        <v>383.34999999999945</v>
      </c>
      <c r="AE284" s="1">
        <v>450.5</v>
      </c>
    </row>
    <row r="285" spans="1:31" x14ac:dyDescent="0.3">
      <c r="A285" s="33">
        <v>44940</v>
      </c>
      <c r="B285" s="2"/>
      <c r="C285" t="s">
        <v>15</v>
      </c>
      <c r="D285" t="s">
        <v>6</v>
      </c>
      <c r="E285" t="s">
        <v>7</v>
      </c>
      <c r="F285">
        <v>9647</v>
      </c>
      <c r="M285" s="1">
        <v>282</v>
      </c>
      <c r="N285" s="1">
        <v>-692</v>
      </c>
      <c r="S285" s="1">
        <v>282</v>
      </c>
      <c r="T285" s="24">
        <v>6718</v>
      </c>
      <c r="U285" s="1">
        <v>-219.20000000000027</v>
      </c>
      <c r="V285" s="1">
        <v>-152.02000000000044</v>
      </c>
      <c r="W285" s="1">
        <v>-84.840000000000146</v>
      </c>
      <c r="X285" s="1">
        <v>-17.659999999999854</v>
      </c>
      <c r="Y285" s="1">
        <v>49.520000000000437</v>
      </c>
      <c r="Z285" s="1">
        <v>116.69999999999982</v>
      </c>
      <c r="AA285" s="1">
        <v>183.88000000000011</v>
      </c>
      <c r="AB285" s="1">
        <v>251.0600000000004</v>
      </c>
      <c r="AC285">
        <v>318.24000000000069</v>
      </c>
      <c r="AD285" s="1">
        <v>385.42000000000007</v>
      </c>
      <c r="AE285" s="1">
        <v>452.59999999999945</v>
      </c>
    </row>
    <row r="286" spans="1:31" x14ac:dyDescent="0.3">
      <c r="A286" s="33">
        <v>44941</v>
      </c>
      <c r="B286" s="2"/>
      <c r="C286" t="s">
        <v>15</v>
      </c>
      <c r="D286" t="s">
        <v>6</v>
      </c>
      <c r="E286" t="s">
        <v>7</v>
      </c>
      <c r="F286">
        <v>9342</v>
      </c>
      <c r="M286" s="1">
        <v>283</v>
      </c>
      <c r="N286" s="1">
        <v>311.80000000000018</v>
      </c>
      <c r="S286" s="1">
        <v>283</v>
      </c>
      <c r="T286" s="24">
        <v>6719</v>
      </c>
      <c r="U286" s="1">
        <v>-218.60000000000036</v>
      </c>
      <c r="V286" s="1">
        <v>-151.40999999999985</v>
      </c>
      <c r="W286" s="1">
        <v>-84.220000000000255</v>
      </c>
      <c r="X286" s="1">
        <v>-17.029999999999745</v>
      </c>
      <c r="Y286" s="1">
        <v>50.159999999999854</v>
      </c>
      <c r="Z286" s="1">
        <v>117.35000000000036</v>
      </c>
      <c r="AA286" s="1">
        <v>184.53999999999996</v>
      </c>
      <c r="AB286" s="1">
        <v>251.73000000000047</v>
      </c>
      <c r="AC286">
        <v>318.92000000000007</v>
      </c>
      <c r="AD286" s="1">
        <v>386.10999999999967</v>
      </c>
      <c r="AE286" s="1">
        <v>453.29999999999927</v>
      </c>
    </row>
    <row r="287" spans="1:31" x14ac:dyDescent="0.3">
      <c r="A287" s="33">
        <v>44942</v>
      </c>
      <c r="B287" s="2"/>
      <c r="C287" t="s">
        <v>15</v>
      </c>
      <c r="D287" t="s">
        <v>6</v>
      </c>
      <c r="E287" t="s">
        <v>9</v>
      </c>
      <c r="F287">
        <v>7456</v>
      </c>
      <c r="M287" s="1">
        <v>284</v>
      </c>
      <c r="N287" s="1">
        <v>345.39999999999964</v>
      </c>
      <c r="S287" s="1">
        <v>284</v>
      </c>
      <c r="T287" s="24">
        <v>6725</v>
      </c>
      <c r="U287" s="1">
        <v>-215</v>
      </c>
      <c r="V287" s="1">
        <v>-147.75</v>
      </c>
      <c r="W287" s="1">
        <v>-80.5</v>
      </c>
      <c r="X287" s="1">
        <v>-13.25</v>
      </c>
      <c r="Y287" s="1">
        <v>54</v>
      </c>
      <c r="Z287" s="1">
        <v>121.25</v>
      </c>
      <c r="AA287" s="1">
        <v>188.5</v>
      </c>
      <c r="AB287" s="1">
        <v>255.75</v>
      </c>
      <c r="AC287">
        <v>323</v>
      </c>
      <c r="AD287" s="1">
        <v>390.25</v>
      </c>
      <c r="AE287" s="1">
        <v>457.5</v>
      </c>
    </row>
    <row r="288" spans="1:31" x14ac:dyDescent="0.3">
      <c r="A288" s="33">
        <v>44943</v>
      </c>
      <c r="B288" s="2"/>
      <c r="C288" t="s">
        <v>15</v>
      </c>
      <c r="D288" t="s">
        <v>6</v>
      </c>
      <c r="E288" t="s">
        <v>9</v>
      </c>
      <c r="F288">
        <v>7846</v>
      </c>
      <c r="M288" s="1">
        <v>285</v>
      </c>
      <c r="N288" s="1">
        <v>77.800000000000182</v>
      </c>
      <c r="S288" s="1">
        <v>285</v>
      </c>
      <c r="T288" s="24">
        <v>6726</v>
      </c>
      <c r="U288" s="1">
        <v>-214.40000000000009</v>
      </c>
      <c r="V288" s="1">
        <v>-147.14000000000033</v>
      </c>
      <c r="W288" s="1">
        <v>-79.880000000000109</v>
      </c>
      <c r="X288" s="1">
        <v>-12.619999999999891</v>
      </c>
      <c r="Y288" s="1">
        <v>54.640000000000327</v>
      </c>
      <c r="Z288" s="1">
        <v>121.90000000000055</v>
      </c>
      <c r="AA288" s="1">
        <v>189.15999999999985</v>
      </c>
      <c r="AB288" s="1">
        <v>256.42000000000007</v>
      </c>
      <c r="AC288">
        <v>323.68000000000029</v>
      </c>
      <c r="AD288" s="1">
        <v>390.9399999999996</v>
      </c>
      <c r="AE288" s="1">
        <v>458.19999999999982</v>
      </c>
    </row>
    <row r="289" spans="1:31" x14ac:dyDescent="0.3">
      <c r="A289" s="33">
        <v>44944</v>
      </c>
      <c r="B289" s="2"/>
      <c r="C289" t="s">
        <v>15</v>
      </c>
      <c r="D289" t="s">
        <v>6</v>
      </c>
      <c r="E289" t="s">
        <v>9</v>
      </c>
      <c r="F289">
        <v>7253</v>
      </c>
      <c r="M289" s="1">
        <v>286</v>
      </c>
      <c r="N289" s="1">
        <v>-32</v>
      </c>
      <c r="S289" s="1">
        <v>286</v>
      </c>
      <c r="T289" s="24">
        <v>6727</v>
      </c>
      <c r="U289" s="1">
        <v>-213.80000000000018</v>
      </c>
      <c r="V289" s="1">
        <v>-146.52999999999975</v>
      </c>
      <c r="W289" s="1">
        <v>-79.260000000000218</v>
      </c>
      <c r="X289" s="1">
        <v>-11.989999999999782</v>
      </c>
      <c r="Y289" s="1">
        <v>55.279999999999745</v>
      </c>
      <c r="Z289" s="1">
        <v>122.55000000000018</v>
      </c>
      <c r="AA289" s="1">
        <v>189.82000000000062</v>
      </c>
      <c r="AB289" s="1">
        <v>257.09000000000015</v>
      </c>
      <c r="AC289">
        <v>324.36000000000058</v>
      </c>
      <c r="AD289" s="1">
        <v>391.6299999999992</v>
      </c>
      <c r="AE289" s="1">
        <v>458.89999999999964</v>
      </c>
    </row>
    <row r="290" spans="1:31" x14ac:dyDescent="0.3">
      <c r="A290" s="33">
        <v>44945</v>
      </c>
      <c r="B290" s="2"/>
      <c r="C290" t="s">
        <v>15</v>
      </c>
      <c r="D290" t="s">
        <v>6</v>
      </c>
      <c r="E290" t="s">
        <v>9</v>
      </c>
      <c r="F290">
        <v>7632</v>
      </c>
      <c r="M290" s="1">
        <v>287</v>
      </c>
      <c r="N290" s="1">
        <v>-750.20000000000027</v>
      </c>
      <c r="S290" s="1">
        <v>287</v>
      </c>
      <c r="T290" s="24">
        <v>6731</v>
      </c>
      <c r="U290" s="1">
        <v>-211.40000000000009</v>
      </c>
      <c r="V290" s="1">
        <v>-144.09000000000015</v>
      </c>
      <c r="W290" s="1">
        <v>-76.779999999999745</v>
      </c>
      <c r="X290" s="1">
        <v>-9.4700000000002547</v>
      </c>
      <c r="Y290" s="1">
        <v>57.840000000000146</v>
      </c>
      <c r="Z290" s="1">
        <v>125.15000000000055</v>
      </c>
      <c r="AA290" s="1">
        <v>192.46000000000004</v>
      </c>
      <c r="AB290" s="1">
        <v>259.77000000000044</v>
      </c>
      <c r="AC290">
        <v>327.07999999999993</v>
      </c>
      <c r="AD290" s="1">
        <v>394.38999999999942</v>
      </c>
      <c r="AE290" s="1">
        <v>461.69999999999982</v>
      </c>
    </row>
    <row r="291" spans="1:31" x14ac:dyDescent="0.3">
      <c r="A291" s="33">
        <v>44946</v>
      </c>
      <c r="B291" s="2"/>
      <c r="C291" t="s">
        <v>15</v>
      </c>
      <c r="D291" t="s">
        <v>6</v>
      </c>
      <c r="E291" t="s">
        <v>9</v>
      </c>
      <c r="F291">
        <v>8172</v>
      </c>
      <c r="M291" s="1">
        <v>288</v>
      </c>
      <c r="N291" s="1">
        <v>425.19999999999982</v>
      </c>
      <c r="S291" s="1">
        <v>288</v>
      </c>
      <c r="T291" s="24">
        <v>6733</v>
      </c>
      <c r="U291" s="1">
        <v>-210.20000000000027</v>
      </c>
      <c r="V291" s="1">
        <v>-142.86999999999989</v>
      </c>
      <c r="W291" s="1">
        <v>-75.539999999999964</v>
      </c>
      <c r="X291" s="1">
        <v>-8.2100000000000364</v>
      </c>
      <c r="Y291" s="1">
        <v>59.119999999999891</v>
      </c>
      <c r="Z291" s="1">
        <v>126.44999999999982</v>
      </c>
      <c r="AA291" s="1">
        <v>193.78000000000065</v>
      </c>
      <c r="AB291" s="1">
        <v>261.11000000000058</v>
      </c>
      <c r="AC291">
        <v>328.44000000000051</v>
      </c>
      <c r="AD291" s="1">
        <v>395.76999999999953</v>
      </c>
      <c r="AE291" s="1">
        <v>463.09999999999945</v>
      </c>
    </row>
    <row r="292" spans="1:31" x14ac:dyDescent="0.3">
      <c r="A292" s="33">
        <v>44947</v>
      </c>
      <c r="B292" s="2"/>
      <c r="C292" t="s">
        <v>15</v>
      </c>
      <c r="D292" t="s">
        <v>6</v>
      </c>
      <c r="E292" t="s">
        <v>9</v>
      </c>
      <c r="F292">
        <v>8061</v>
      </c>
      <c r="M292" s="1">
        <v>289</v>
      </c>
      <c r="N292" s="1">
        <v>38.199999999999818</v>
      </c>
      <c r="S292" s="1">
        <v>289</v>
      </c>
      <c r="T292" s="24">
        <v>6733</v>
      </c>
      <c r="U292" s="1">
        <v>-210.20000000000027</v>
      </c>
      <c r="V292" s="1">
        <v>-142.86999999999989</v>
      </c>
      <c r="W292" s="1">
        <v>-75.539999999999964</v>
      </c>
      <c r="X292" s="1">
        <v>-8.2100000000000364</v>
      </c>
      <c r="Y292" s="1">
        <v>59.119999999999891</v>
      </c>
      <c r="Z292" s="1">
        <v>126.44999999999982</v>
      </c>
      <c r="AA292" s="1">
        <v>193.78000000000065</v>
      </c>
      <c r="AB292" s="1">
        <v>261.11000000000058</v>
      </c>
      <c r="AC292">
        <v>328.44000000000051</v>
      </c>
      <c r="AD292" s="1">
        <v>395.76999999999953</v>
      </c>
      <c r="AE292" s="1">
        <v>463.09999999999945</v>
      </c>
    </row>
    <row r="293" spans="1:31" x14ac:dyDescent="0.3">
      <c r="A293" s="33">
        <v>44948</v>
      </c>
      <c r="B293" s="2"/>
      <c r="C293" t="s">
        <v>15</v>
      </c>
      <c r="D293" t="s">
        <v>6</v>
      </c>
      <c r="E293" t="s">
        <v>9</v>
      </c>
      <c r="F293">
        <v>7570</v>
      </c>
      <c r="M293" s="1">
        <v>290</v>
      </c>
      <c r="N293" s="1">
        <v>448.59999999999945</v>
      </c>
      <c r="S293" s="1">
        <v>290</v>
      </c>
      <c r="T293" s="24">
        <v>6741</v>
      </c>
      <c r="U293" s="1">
        <v>-205.40000000000009</v>
      </c>
      <c r="V293" s="1">
        <v>-137.98999999999978</v>
      </c>
      <c r="W293" s="1">
        <v>-70.579999999999927</v>
      </c>
      <c r="X293" s="1">
        <v>-3.1700000000000728</v>
      </c>
      <c r="Y293" s="1">
        <v>64.239999999999782</v>
      </c>
      <c r="Z293" s="1">
        <v>131.65000000000055</v>
      </c>
      <c r="AA293" s="1">
        <v>199.0600000000004</v>
      </c>
      <c r="AB293" s="1">
        <v>266.47000000000025</v>
      </c>
      <c r="AC293">
        <v>333.88000000000011</v>
      </c>
      <c r="AD293" s="1">
        <v>401.28999999999996</v>
      </c>
      <c r="AE293" s="1">
        <v>468.69999999999982</v>
      </c>
    </row>
    <row r="294" spans="1:31" x14ac:dyDescent="0.3">
      <c r="A294" s="33">
        <v>44949</v>
      </c>
      <c r="B294" s="2"/>
      <c r="C294" t="s">
        <v>15</v>
      </c>
      <c r="D294" t="s">
        <v>6</v>
      </c>
      <c r="E294" t="s">
        <v>9</v>
      </c>
      <c r="F294">
        <v>8013</v>
      </c>
      <c r="M294" s="1">
        <v>291</v>
      </c>
      <c r="N294" s="1">
        <v>85.599999999999454</v>
      </c>
      <c r="S294" s="1">
        <v>291</v>
      </c>
      <c r="T294" s="24">
        <v>6744</v>
      </c>
      <c r="U294" s="1">
        <v>-203.60000000000036</v>
      </c>
      <c r="V294" s="1">
        <v>-136.15999999999985</v>
      </c>
      <c r="W294" s="1">
        <v>-68.720000000000255</v>
      </c>
      <c r="X294" s="1">
        <v>-1.2799999999997453</v>
      </c>
      <c r="Y294" s="1">
        <v>66.159999999999854</v>
      </c>
      <c r="Z294" s="1">
        <v>133.60000000000036</v>
      </c>
      <c r="AA294" s="1">
        <v>201.03999999999996</v>
      </c>
      <c r="AB294" s="1">
        <v>268.48000000000047</v>
      </c>
      <c r="AC294">
        <v>335.92000000000007</v>
      </c>
      <c r="AD294" s="1">
        <v>403.35999999999967</v>
      </c>
      <c r="AE294" s="1">
        <v>470.79999999999927</v>
      </c>
    </row>
    <row r="295" spans="1:31" x14ac:dyDescent="0.3">
      <c r="A295" s="33">
        <v>44950</v>
      </c>
      <c r="B295" s="2"/>
      <c r="C295" t="s">
        <v>15</v>
      </c>
      <c r="D295" t="s">
        <v>6</v>
      </c>
      <c r="E295" t="s">
        <v>9</v>
      </c>
      <c r="F295">
        <v>7405</v>
      </c>
      <c r="M295" s="1">
        <v>292</v>
      </c>
      <c r="N295" s="1">
        <v>164.80000000000018</v>
      </c>
      <c r="S295" s="1">
        <v>292</v>
      </c>
      <c r="T295" s="24">
        <v>6745</v>
      </c>
      <c r="U295" s="1">
        <v>-203</v>
      </c>
      <c r="V295" s="1">
        <v>-135.55000000000018</v>
      </c>
      <c r="W295" s="1">
        <v>-68.100000000000364</v>
      </c>
      <c r="X295" s="1">
        <v>-0.6499999999996362</v>
      </c>
      <c r="Y295" s="1">
        <v>66.800000000000182</v>
      </c>
      <c r="Z295" s="1">
        <v>134.25</v>
      </c>
      <c r="AA295" s="1">
        <v>201.69999999999982</v>
      </c>
      <c r="AB295" s="1">
        <v>269.15000000000055</v>
      </c>
      <c r="AC295">
        <v>336.60000000000036</v>
      </c>
      <c r="AD295" s="1">
        <v>404.04999999999927</v>
      </c>
      <c r="AE295" s="1">
        <v>471.5</v>
      </c>
    </row>
    <row r="296" spans="1:31" x14ac:dyDescent="0.3">
      <c r="A296" s="33">
        <v>44951</v>
      </c>
      <c r="B296" s="2"/>
      <c r="C296" t="s">
        <v>15</v>
      </c>
      <c r="D296" t="s">
        <v>6</v>
      </c>
      <c r="E296" t="s">
        <v>9</v>
      </c>
      <c r="F296">
        <v>7600</v>
      </c>
      <c r="M296" s="1">
        <v>293</v>
      </c>
      <c r="N296" s="1">
        <v>-423.80000000000018</v>
      </c>
      <c r="S296" s="1">
        <v>293</v>
      </c>
      <c r="T296" s="24">
        <v>6746</v>
      </c>
      <c r="U296" s="1">
        <v>-202.40000000000009</v>
      </c>
      <c r="V296" s="1">
        <v>-134.94000000000051</v>
      </c>
      <c r="W296" s="1">
        <v>-67.480000000000473</v>
      </c>
      <c r="X296" s="1">
        <v>-1.9999999999527063E-2</v>
      </c>
      <c r="Y296" s="1">
        <v>67.440000000000509</v>
      </c>
      <c r="Z296" s="1">
        <v>134.90000000000055</v>
      </c>
      <c r="AA296" s="1">
        <v>202.36000000000058</v>
      </c>
      <c r="AB296" s="1">
        <v>269.82000000000062</v>
      </c>
      <c r="AC296">
        <v>337.28000000000065</v>
      </c>
      <c r="AD296" s="1">
        <v>404.73999999999978</v>
      </c>
      <c r="AE296" s="1">
        <v>472.19999999999982</v>
      </c>
    </row>
    <row r="297" spans="1:31" x14ac:dyDescent="0.3">
      <c r="A297" s="33">
        <v>44952</v>
      </c>
      <c r="B297" s="2"/>
      <c r="C297" t="s">
        <v>15</v>
      </c>
      <c r="D297" t="s">
        <v>6</v>
      </c>
      <c r="E297" t="s">
        <v>9</v>
      </c>
      <c r="F297">
        <v>8137</v>
      </c>
      <c r="M297" s="1">
        <v>294</v>
      </c>
      <c r="N297" s="1">
        <v>-75.199999999999818</v>
      </c>
      <c r="S297" s="1">
        <v>294</v>
      </c>
      <c r="T297" s="24">
        <v>6749</v>
      </c>
      <c r="U297" s="1">
        <v>-200.60000000000036</v>
      </c>
      <c r="V297" s="1">
        <v>-133.10999999999967</v>
      </c>
      <c r="W297" s="1">
        <v>-65.619999999999891</v>
      </c>
      <c r="X297" s="1">
        <v>1.8699999999998909</v>
      </c>
      <c r="Y297" s="1">
        <v>69.359999999999673</v>
      </c>
      <c r="Z297" s="1">
        <v>136.85000000000036</v>
      </c>
      <c r="AA297" s="1">
        <v>204.34000000000015</v>
      </c>
      <c r="AB297" s="1">
        <v>271.82999999999993</v>
      </c>
      <c r="AC297">
        <v>339.32000000000062</v>
      </c>
      <c r="AD297" s="1">
        <v>406.80999999999949</v>
      </c>
      <c r="AE297" s="1">
        <v>474.29999999999927</v>
      </c>
    </row>
    <row r="298" spans="1:31" x14ac:dyDescent="0.3">
      <c r="A298" s="33">
        <v>44953</v>
      </c>
      <c r="B298" s="2"/>
      <c r="C298" t="s">
        <v>15</v>
      </c>
      <c r="D298" t="s">
        <v>6</v>
      </c>
      <c r="E298" t="s">
        <v>9</v>
      </c>
      <c r="F298">
        <v>7600</v>
      </c>
      <c r="M298" s="1">
        <v>295</v>
      </c>
      <c r="N298" s="1">
        <v>-363.20000000000027</v>
      </c>
      <c r="S298" s="1">
        <v>295</v>
      </c>
      <c r="T298" s="24">
        <v>6750</v>
      </c>
      <c r="U298" s="1">
        <v>-200</v>
      </c>
      <c r="V298" s="1">
        <v>-132.5</v>
      </c>
      <c r="W298" s="1">
        <v>-65</v>
      </c>
      <c r="X298" s="1">
        <v>2.5</v>
      </c>
      <c r="Y298" s="1">
        <v>70</v>
      </c>
      <c r="Z298" s="1">
        <v>137.5</v>
      </c>
      <c r="AA298" s="1">
        <v>205</v>
      </c>
      <c r="AB298" s="1">
        <v>272.5</v>
      </c>
      <c r="AC298">
        <v>340</v>
      </c>
      <c r="AD298" s="1">
        <v>407.5</v>
      </c>
      <c r="AE298" s="1">
        <v>475</v>
      </c>
    </row>
    <row r="299" spans="1:31" x14ac:dyDescent="0.3">
      <c r="A299" s="33">
        <v>44954</v>
      </c>
      <c r="B299" s="2"/>
      <c r="C299" t="s">
        <v>15</v>
      </c>
      <c r="D299" t="s">
        <v>6</v>
      </c>
      <c r="E299" t="s">
        <v>9</v>
      </c>
      <c r="F299">
        <v>7936</v>
      </c>
      <c r="M299" s="1">
        <v>296</v>
      </c>
      <c r="N299" s="1">
        <v>-742.40000000000009</v>
      </c>
      <c r="S299" s="1">
        <v>296</v>
      </c>
      <c r="T299" s="24">
        <v>6751</v>
      </c>
      <c r="U299" s="1">
        <v>-199.40000000000009</v>
      </c>
      <c r="V299" s="1">
        <v>-131.89000000000033</v>
      </c>
      <c r="W299" s="1">
        <v>-64.380000000000109</v>
      </c>
      <c r="X299" s="1">
        <v>3.1300000000001091</v>
      </c>
      <c r="Y299" s="1">
        <v>70.640000000000327</v>
      </c>
      <c r="Z299" s="1">
        <v>138.15000000000055</v>
      </c>
      <c r="AA299" s="1">
        <v>205.65999999999985</v>
      </c>
      <c r="AB299" s="1">
        <v>273.17000000000007</v>
      </c>
      <c r="AC299">
        <v>340.68000000000029</v>
      </c>
      <c r="AD299" s="1">
        <v>408.1899999999996</v>
      </c>
      <c r="AE299" s="1">
        <v>475.69999999999982</v>
      </c>
    </row>
    <row r="300" spans="1:31" x14ac:dyDescent="0.3">
      <c r="A300" s="33">
        <v>44955</v>
      </c>
      <c r="B300" s="2"/>
      <c r="C300" t="s">
        <v>15</v>
      </c>
      <c r="D300" t="s">
        <v>6</v>
      </c>
      <c r="E300" t="s">
        <v>9</v>
      </c>
      <c r="F300">
        <v>7879</v>
      </c>
      <c r="M300" s="1">
        <v>297</v>
      </c>
      <c r="N300" s="1">
        <v>707.80000000000018</v>
      </c>
      <c r="S300" s="1">
        <v>297</v>
      </c>
      <c r="T300" s="24">
        <v>6754</v>
      </c>
      <c r="U300" s="1">
        <v>-197.60000000000036</v>
      </c>
      <c r="V300" s="1">
        <v>-130.0600000000004</v>
      </c>
      <c r="W300" s="1">
        <v>-62.520000000000437</v>
      </c>
      <c r="X300" s="1">
        <v>5.0200000000004366</v>
      </c>
      <c r="Y300" s="1">
        <v>72.5600000000004</v>
      </c>
      <c r="Z300" s="1">
        <v>140.10000000000036</v>
      </c>
      <c r="AA300" s="1">
        <v>207.64000000000033</v>
      </c>
      <c r="AB300" s="1">
        <v>275.18000000000029</v>
      </c>
      <c r="AC300">
        <v>342.72000000000025</v>
      </c>
      <c r="AD300" s="1">
        <v>410.25999999999931</v>
      </c>
      <c r="AE300" s="1">
        <v>477.79999999999927</v>
      </c>
    </row>
    <row r="301" spans="1:31" x14ac:dyDescent="0.3">
      <c r="A301" s="33">
        <v>44956</v>
      </c>
      <c r="B301" s="2"/>
      <c r="C301" t="s">
        <v>15</v>
      </c>
      <c r="D301" t="s">
        <v>6</v>
      </c>
      <c r="E301" t="s">
        <v>9</v>
      </c>
      <c r="F301">
        <v>7630</v>
      </c>
      <c r="M301" s="1">
        <v>298</v>
      </c>
      <c r="N301" s="1">
        <v>-252.20000000000027</v>
      </c>
      <c r="S301" s="1">
        <v>298</v>
      </c>
      <c r="T301" s="24">
        <v>6765</v>
      </c>
      <c r="U301" s="1">
        <v>-191</v>
      </c>
      <c r="V301" s="1">
        <v>-123.35000000000036</v>
      </c>
      <c r="W301" s="1">
        <v>-55.699999999999818</v>
      </c>
      <c r="X301" s="1">
        <v>11.949999999999818</v>
      </c>
      <c r="Y301" s="1">
        <v>79.600000000000364</v>
      </c>
      <c r="Z301" s="1">
        <v>147.25</v>
      </c>
      <c r="AA301" s="1">
        <v>214.90000000000055</v>
      </c>
      <c r="AB301" s="1">
        <v>282.55000000000018</v>
      </c>
      <c r="AC301">
        <v>350.20000000000073</v>
      </c>
      <c r="AD301" s="1">
        <v>417.84999999999945</v>
      </c>
      <c r="AE301" s="1">
        <v>485.5</v>
      </c>
    </row>
    <row r="302" spans="1:31" x14ac:dyDescent="0.3">
      <c r="A302" s="33">
        <v>44957</v>
      </c>
      <c r="B302" s="2"/>
      <c r="C302" t="s">
        <v>15</v>
      </c>
      <c r="D302" t="s">
        <v>6</v>
      </c>
      <c r="E302" t="s">
        <v>9</v>
      </c>
      <c r="F302">
        <v>7237</v>
      </c>
      <c r="M302" s="1">
        <v>299</v>
      </c>
      <c r="N302" s="1">
        <v>-121.40000000000055</v>
      </c>
      <c r="S302" s="1">
        <v>299</v>
      </c>
      <c r="T302" s="24">
        <v>6773</v>
      </c>
      <c r="U302" s="1">
        <v>-186.20000000000027</v>
      </c>
      <c r="V302" s="1">
        <v>-118.47000000000025</v>
      </c>
      <c r="W302" s="1">
        <v>-50.739999999999782</v>
      </c>
      <c r="X302" s="1">
        <v>16.989999999999782</v>
      </c>
      <c r="Y302" s="1">
        <v>84.720000000000255</v>
      </c>
      <c r="Z302" s="1">
        <v>152.44999999999982</v>
      </c>
      <c r="AA302" s="1">
        <v>220.18000000000029</v>
      </c>
      <c r="AB302" s="1">
        <v>287.90999999999985</v>
      </c>
      <c r="AC302">
        <v>355.64000000000033</v>
      </c>
      <c r="AD302" s="1">
        <v>423.36999999999989</v>
      </c>
      <c r="AE302" s="1">
        <v>491.09999999999945</v>
      </c>
    </row>
    <row r="303" spans="1:31" x14ac:dyDescent="0.3">
      <c r="A303" s="33">
        <v>44958</v>
      </c>
      <c r="B303" s="2"/>
      <c r="C303" t="s">
        <v>15</v>
      </c>
      <c r="D303" t="s">
        <v>6</v>
      </c>
      <c r="E303" t="s">
        <v>9</v>
      </c>
      <c r="F303">
        <v>8102</v>
      </c>
      <c r="M303" s="1">
        <v>300</v>
      </c>
      <c r="N303" s="1">
        <v>409</v>
      </c>
      <c r="S303" s="1">
        <v>300</v>
      </c>
      <c r="T303" s="24">
        <v>6773</v>
      </c>
      <c r="U303" s="1">
        <v>-186.20000000000027</v>
      </c>
      <c r="V303" s="1">
        <v>-118.47000000000025</v>
      </c>
      <c r="W303" s="1">
        <v>-50.739999999999782</v>
      </c>
      <c r="X303" s="1">
        <v>16.989999999999782</v>
      </c>
      <c r="Y303" s="1">
        <v>84.720000000000255</v>
      </c>
      <c r="Z303" s="1">
        <v>152.44999999999982</v>
      </c>
      <c r="AA303" s="1">
        <v>220.18000000000029</v>
      </c>
      <c r="AB303" s="1">
        <v>287.90999999999985</v>
      </c>
      <c r="AC303">
        <v>355.64000000000033</v>
      </c>
      <c r="AD303" s="1">
        <v>423.36999999999989</v>
      </c>
      <c r="AE303" s="1">
        <v>491.09999999999945</v>
      </c>
    </row>
    <row r="304" spans="1:31" x14ac:dyDescent="0.3">
      <c r="A304" s="33">
        <v>44959</v>
      </c>
      <c r="B304" s="2"/>
      <c r="C304" t="s">
        <v>15</v>
      </c>
      <c r="D304" t="s">
        <v>6</v>
      </c>
      <c r="E304" t="s">
        <v>9</v>
      </c>
      <c r="F304">
        <v>7858</v>
      </c>
      <c r="M304" s="1">
        <v>301</v>
      </c>
      <c r="N304" s="1">
        <v>904</v>
      </c>
      <c r="S304" s="1">
        <v>301</v>
      </c>
      <c r="T304" s="24">
        <v>6774</v>
      </c>
      <c r="U304" s="1">
        <v>-185.60000000000036</v>
      </c>
      <c r="V304" s="1">
        <v>-117.85999999999967</v>
      </c>
      <c r="W304" s="1">
        <v>-50.119999999999891</v>
      </c>
      <c r="X304" s="1">
        <v>17.619999999999891</v>
      </c>
      <c r="Y304" s="1">
        <v>85.359999999999673</v>
      </c>
      <c r="Z304" s="1">
        <v>153.10000000000036</v>
      </c>
      <c r="AA304" s="1">
        <v>220.84000000000015</v>
      </c>
      <c r="AB304" s="1">
        <v>288.57999999999993</v>
      </c>
      <c r="AC304">
        <v>356.32000000000062</v>
      </c>
      <c r="AD304" s="1">
        <v>424.05999999999949</v>
      </c>
      <c r="AE304" s="1">
        <v>491.79999999999927</v>
      </c>
    </row>
    <row r="305" spans="1:31" x14ac:dyDescent="0.3">
      <c r="A305" s="33">
        <v>44960</v>
      </c>
      <c r="B305" s="2"/>
      <c r="C305" t="s">
        <v>15</v>
      </c>
      <c r="D305" t="s">
        <v>6</v>
      </c>
      <c r="E305" t="s">
        <v>9</v>
      </c>
      <c r="F305">
        <v>7296</v>
      </c>
      <c r="M305" s="1">
        <v>302</v>
      </c>
      <c r="N305" s="1">
        <v>813.39999999999964</v>
      </c>
      <c r="S305" s="1">
        <v>302</v>
      </c>
      <c r="T305" s="24">
        <v>6776</v>
      </c>
      <c r="U305" s="1">
        <v>-184.40000000000009</v>
      </c>
      <c r="V305" s="1">
        <v>-116.64000000000033</v>
      </c>
      <c r="W305" s="1">
        <v>-48.880000000000109</v>
      </c>
      <c r="X305" s="1">
        <v>18.880000000000109</v>
      </c>
      <c r="Y305" s="1">
        <v>86.640000000000327</v>
      </c>
      <c r="Z305" s="1">
        <v>154.40000000000055</v>
      </c>
      <c r="AA305" s="1">
        <v>222.15999999999985</v>
      </c>
      <c r="AB305" s="1">
        <v>289.92000000000007</v>
      </c>
      <c r="AC305">
        <v>357.68000000000029</v>
      </c>
      <c r="AD305" s="1">
        <v>425.4399999999996</v>
      </c>
      <c r="AE305" s="1">
        <v>493.19999999999982</v>
      </c>
    </row>
    <row r="306" spans="1:31" x14ac:dyDescent="0.3">
      <c r="A306" s="33">
        <v>44961</v>
      </c>
      <c r="B306" s="2"/>
      <c r="C306" t="s">
        <v>15</v>
      </c>
      <c r="D306" t="s">
        <v>6</v>
      </c>
      <c r="E306" t="s">
        <v>9</v>
      </c>
      <c r="F306">
        <v>7408</v>
      </c>
      <c r="M306" s="1">
        <v>303</v>
      </c>
      <c r="N306" s="1">
        <v>-175.40000000000009</v>
      </c>
      <c r="S306" s="1">
        <v>303</v>
      </c>
      <c r="T306" s="24">
        <v>6778</v>
      </c>
      <c r="U306" s="1">
        <v>-183.20000000000027</v>
      </c>
      <c r="V306" s="1">
        <v>-115.42000000000007</v>
      </c>
      <c r="W306" s="1">
        <v>-47.640000000000327</v>
      </c>
      <c r="X306" s="1">
        <v>20.140000000000327</v>
      </c>
      <c r="Y306" s="1">
        <v>87.920000000000073</v>
      </c>
      <c r="Z306" s="1">
        <v>155.69999999999982</v>
      </c>
      <c r="AA306" s="1">
        <v>223.48000000000047</v>
      </c>
      <c r="AB306" s="1">
        <v>291.26000000000022</v>
      </c>
      <c r="AC306">
        <v>359.03999999999996</v>
      </c>
      <c r="AD306" s="1">
        <v>426.81999999999971</v>
      </c>
      <c r="AE306" s="1">
        <v>494.59999999999945</v>
      </c>
    </row>
    <row r="307" spans="1:31" x14ac:dyDescent="0.3">
      <c r="A307" s="33">
        <v>44962</v>
      </c>
      <c r="B307" s="2"/>
      <c r="C307" t="s">
        <v>15</v>
      </c>
      <c r="D307" t="s">
        <v>6</v>
      </c>
      <c r="E307" t="s">
        <v>9</v>
      </c>
      <c r="F307">
        <v>7969</v>
      </c>
      <c r="M307" s="1">
        <v>304</v>
      </c>
      <c r="N307" s="1">
        <v>382</v>
      </c>
      <c r="S307" s="1">
        <v>304</v>
      </c>
      <c r="T307" s="24">
        <v>6779</v>
      </c>
      <c r="U307" s="1">
        <v>-182.60000000000036</v>
      </c>
      <c r="V307" s="1">
        <v>-114.8100000000004</v>
      </c>
      <c r="W307" s="1">
        <v>-47.020000000000437</v>
      </c>
      <c r="X307" s="1">
        <v>20.770000000000437</v>
      </c>
      <c r="Y307" s="1">
        <v>88.5600000000004</v>
      </c>
      <c r="Z307" s="1">
        <v>156.35000000000036</v>
      </c>
      <c r="AA307" s="1">
        <v>224.14000000000033</v>
      </c>
      <c r="AB307" s="1">
        <v>291.93000000000029</v>
      </c>
      <c r="AC307">
        <v>359.72000000000025</v>
      </c>
      <c r="AD307" s="1">
        <v>427.50999999999931</v>
      </c>
      <c r="AE307" s="1">
        <v>495.29999999999927</v>
      </c>
    </row>
    <row r="308" spans="1:31" x14ac:dyDescent="0.3">
      <c r="A308" s="33">
        <v>44963</v>
      </c>
      <c r="B308" s="2"/>
      <c r="C308" t="s">
        <v>15</v>
      </c>
      <c r="D308" t="s">
        <v>6</v>
      </c>
      <c r="E308" t="s">
        <v>9</v>
      </c>
      <c r="F308">
        <v>7383</v>
      </c>
      <c r="M308" s="1">
        <v>305</v>
      </c>
      <c r="N308" s="1">
        <v>-23</v>
      </c>
      <c r="S308" s="1">
        <v>305</v>
      </c>
      <c r="T308" s="24">
        <v>6780</v>
      </c>
      <c r="U308" s="1">
        <v>-182</v>
      </c>
      <c r="V308" s="1">
        <v>-114.19999999999982</v>
      </c>
      <c r="W308" s="1">
        <v>-46.399999999999636</v>
      </c>
      <c r="X308" s="1">
        <v>21.399999999999636</v>
      </c>
      <c r="Y308" s="1">
        <v>89.199999999999818</v>
      </c>
      <c r="Z308" s="1">
        <v>157</v>
      </c>
      <c r="AA308" s="1">
        <v>224.80000000000018</v>
      </c>
      <c r="AB308" s="1">
        <v>292.60000000000036</v>
      </c>
      <c r="AC308">
        <v>360.40000000000055</v>
      </c>
      <c r="AD308" s="1">
        <v>428.19999999999982</v>
      </c>
      <c r="AE308" s="1">
        <v>496</v>
      </c>
    </row>
    <row r="309" spans="1:31" x14ac:dyDescent="0.3">
      <c r="A309" s="33">
        <v>44964</v>
      </c>
      <c r="B309" s="2"/>
      <c r="C309" t="s">
        <v>15</v>
      </c>
      <c r="D309" t="s">
        <v>6</v>
      </c>
      <c r="E309" t="s">
        <v>9</v>
      </c>
      <c r="F309">
        <v>7478</v>
      </c>
      <c r="M309" s="1">
        <v>306</v>
      </c>
      <c r="N309" s="1">
        <v>-280.40000000000009</v>
      </c>
      <c r="S309" s="1">
        <v>306</v>
      </c>
      <c r="T309" s="24">
        <v>6783</v>
      </c>
      <c r="U309" s="1">
        <v>-180.20000000000027</v>
      </c>
      <c r="V309" s="1">
        <v>-112.36999999999989</v>
      </c>
      <c r="W309" s="1">
        <v>-44.539999999999964</v>
      </c>
      <c r="X309" s="1">
        <v>23.289999999999964</v>
      </c>
      <c r="Y309" s="1">
        <v>91.119999999999891</v>
      </c>
      <c r="Z309" s="1">
        <v>158.94999999999982</v>
      </c>
      <c r="AA309" s="1">
        <v>226.78000000000065</v>
      </c>
      <c r="AB309" s="1">
        <v>294.61000000000058</v>
      </c>
      <c r="AC309">
        <v>362.44000000000051</v>
      </c>
      <c r="AD309" s="1">
        <v>430.26999999999953</v>
      </c>
      <c r="AE309" s="1">
        <v>498.09999999999945</v>
      </c>
    </row>
    <row r="310" spans="1:31" x14ac:dyDescent="0.3">
      <c r="A310" s="33">
        <v>44965</v>
      </c>
      <c r="B310" s="2"/>
      <c r="C310" t="s">
        <v>15</v>
      </c>
      <c r="D310" t="s">
        <v>6</v>
      </c>
      <c r="E310" t="s">
        <v>9</v>
      </c>
      <c r="F310">
        <v>8086</v>
      </c>
      <c r="M310" s="1">
        <v>307</v>
      </c>
      <c r="N310" s="1">
        <v>1036</v>
      </c>
      <c r="S310" s="1">
        <v>307</v>
      </c>
      <c r="T310" s="24">
        <v>6786</v>
      </c>
      <c r="U310" s="1">
        <v>-178.40000000000009</v>
      </c>
      <c r="V310" s="1">
        <v>-110.53999999999996</v>
      </c>
      <c r="W310" s="1">
        <v>-42.680000000000291</v>
      </c>
      <c r="X310" s="1">
        <v>25.180000000000291</v>
      </c>
      <c r="Y310" s="1">
        <v>93.039999999999964</v>
      </c>
      <c r="Z310" s="1">
        <v>160.90000000000055</v>
      </c>
      <c r="AA310" s="1">
        <v>228.76000000000022</v>
      </c>
      <c r="AB310" s="1">
        <v>296.61999999999989</v>
      </c>
      <c r="AC310">
        <v>364.48000000000047</v>
      </c>
      <c r="AD310" s="1">
        <v>432.33999999999924</v>
      </c>
      <c r="AE310" s="1">
        <v>500.19999999999982</v>
      </c>
    </row>
    <row r="311" spans="1:31" x14ac:dyDescent="0.3">
      <c r="A311" s="33">
        <v>44966</v>
      </c>
      <c r="B311" s="2"/>
      <c r="C311" t="s">
        <v>15</v>
      </c>
      <c r="D311" t="s">
        <v>6</v>
      </c>
      <c r="E311" t="s">
        <v>9</v>
      </c>
      <c r="F311">
        <v>7549</v>
      </c>
      <c r="M311" s="1">
        <v>308</v>
      </c>
      <c r="N311" s="1">
        <v>681.39999999999964</v>
      </c>
      <c r="S311" s="1">
        <v>308</v>
      </c>
      <c r="T311" s="24">
        <v>6787</v>
      </c>
      <c r="U311" s="1">
        <v>-177.80000000000018</v>
      </c>
      <c r="V311" s="1">
        <v>-109.93000000000029</v>
      </c>
      <c r="W311" s="1">
        <v>-42.0600000000004</v>
      </c>
      <c r="X311" s="1">
        <v>25.8100000000004</v>
      </c>
      <c r="Y311" s="1">
        <v>93.680000000000291</v>
      </c>
      <c r="Z311" s="1">
        <v>161.55000000000018</v>
      </c>
      <c r="AA311" s="1">
        <v>229.42000000000007</v>
      </c>
      <c r="AB311" s="1">
        <v>297.28999999999996</v>
      </c>
      <c r="AC311">
        <v>365.16000000000076</v>
      </c>
      <c r="AD311" s="1">
        <v>433.02999999999975</v>
      </c>
      <c r="AE311" s="1">
        <v>500.89999999999964</v>
      </c>
    </row>
    <row r="312" spans="1:31" x14ac:dyDescent="0.3">
      <c r="A312" s="33">
        <v>44967</v>
      </c>
      <c r="B312" s="2"/>
      <c r="C312" t="s">
        <v>15</v>
      </c>
      <c r="D312" t="s">
        <v>6</v>
      </c>
      <c r="E312" t="s">
        <v>9</v>
      </c>
      <c r="F312">
        <v>7290</v>
      </c>
      <c r="M312" s="1">
        <v>309</v>
      </c>
      <c r="N312" s="1">
        <v>184</v>
      </c>
      <c r="S312" s="1">
        <v>309</v>
      </c>
      <c r="T312" s="24">
        <v>6795</v>
      </c>
      <c r="U312" s="1">
        <v>-173</v>
      </c>
      <c r="V312" s="1">
        <v>-105.05000000000018</v>
      </c>
      <c r="W312" s="1">
        <v>-37.100000000000364</v>
      </c>
      <c r="X312" s="1">
        <v>30.850000000000364</v>
      </c>
      <c r="Y312" s="1">
        <v>98.800000000000182</v>
      </c>
      <c r="Z312" s="1">
        <v>166.75</v>
      </c>
      <c r="AA312" s="1">
        <v>234.69999999999982</v>
      </c>
      <c r="AB312" s="1">
        <v>302.65000000000055</v>
      </c>
      <c r="AC312">
        <v>370.60000000000036</v>
      </c>
      <c r="AD312" s="1">
        <v>438.54999999999927</v>
      </c>
      <c r="AE312" s="1">
        <v>506.5</v>
      </c>
    </row>
    <row r="313" spans="1:31" x14ac:dyDescent="0.3">
      <c r="A313" s="33">
        <v>44968</v>
      </c>
      <c r="B313" s="2"/>
      <c r="C313" t="s">
        <v>15</v>
      </c>
      <c r="D313" t="s">
        <v>6</v>
      </c>
      <c r="E313" t="s">
        <v>9</v>
      </c>
      <c r="F313">
        <v>8025</v>
      </c>
      <c r="M313" s="1">
        <v>310</v>
      </c>
      <c r="N313" s="1">
        <v>524.80000000000018</v>
      </c>
      <c r="S313" s="1">
        <v>310</v>
      </c>
      <c r="T313" s="24">
        <v>6796</v>
      </c>
      <c r="U313" s="1">
        <v>-172.40000000000009</v>
      </c>
      <c r="V313" s="1">
        <v>-104.44000000000051</v>
      </c>
      <c r="W313" s="1">
        <v>-36.480000000000473</v>
      </c>
      <c r="X313" s="1">
        <v>31.480000000000473</v>
      </c>
      <c r="Y313" s="1">
        <v>99.440000000000509</v>
      </c>
      <c r="Z313" s="1">
        <v>167.40000000000055</v>
      </c>
      <c r="AA313" s="1">
        <v>235.36000000000058</v>
      </c>
      <c r="AB313" s="1">
        <v>303.32000000000062</v>
      </c>
      <c r="AC313">
        <v>371.28000000000065</v>
      </c>
      <c r="AD313" s="1">
        <v>439.23999999999978</v>
      </c>
      <c r="AE313" s="1">
        <v>507.19999999999982</v>
      </c>
    </row>
    <row r="314" spans="1:31" x14ac:dyDescent="0.3">
      <c r="A314" s="33">
        <v>44969</v>
      </c>
      <c r="B314" s="2"/>
      <c r="C314" t="s">
        <v>15</v>
      </c>
      <c r="D314" t="s">
        <v>6</v>
      </c>
      <c r="E314" t="s">
        <v>9</v>
      </c>
      <c r="F314">
        <v>7982</v>
      </c>
      <c r="M314" s="1">
        <v>311</v>
      </c>
      <c r="N314" s="1">
        <v>4.5999999999994543</v>
      </c>
      <c r="S314" s="1">
        <v>311</v>
      </c>
      <c r="T314" s="24">
        <v>6798</v>
      </c>
      <c r="U314" s="1">
        <v>-171.20000000000027</v>
      </c>
      <c r="V314" s="1">
        <v>-103.22000000000025</v>
      </c>
      <c r="W314" s="1">
        <v>-35.239999999999782</v>
      </c>
      <c r="X314" s="1">
        <v>32.739999999999782</v>
      </c>
      <c r="Y314" s="1">
        <v>100.72000000000025</v>
      </c>
      <c r="Z314" s="1">
        <v>168.69999999999982</v>
      </c>
      <c r="AA314" s="1">
        <v>236.68000000000029</v>
      </c>
      <c r="AB314" s="1">
        <v>304.65999999999985</v>
      </c>
      <c r="AC314">
        <v>372.64000000000033</v>
      </c>
      <c r="AD314" s="1">
        <v>440.61999999999989</v>
      </c>
      <c r="AE314" s="1">
        <v>508.59999999999945</v>
      </c>
    </row>
    <row r="315" spans="1:31" x14ac:dyDescent="0.3">
      <c r="A315" s="33">
        <v>44970</v>
      </c>
      <c r="B315" s="2"/>
      <c r="C315" t="s">
        <v>15</v>
      </c>
      <c r="D315" t="s">
        <v>6</v>
      </c>
      <c r="E315" t="s">
        <v>9</v>
      </c>
      <c r="F315">
        <v>7960</v>
      </c>
      <c r="M315" s="1">
        <v>312</v>
      </c>
      <c r="N315" s="1">
        <v>-735.80000000000018</v>
      </c>
      <c r="S315" s="1">
        <v>312</v>
      </c>
      <c r="T315" s="24">
        <v>6798</v>
      </c>
      <c r="U315" s="1">
        <v>-171.20000000000027</v>
      </c>
      <c r="V315" s="1">
        <v>-103.22000000000025</v>
      </c>
      <c r="W315" s="1">
        <v>-35.239999999999782</v>
      </c>
      <c r="X315" s="1">
        <v>32.739999999999782</v>
      </c>
      <c r="Y315" s="1">
        <v>100.72000000000025</v>
      </c>
      <c r="Z315" s="1">
        <v>168.69999999999982</v>
      </c>
      <c r="AA315" s="1">
        <v>236.68000000000029</v>
      </c>
      <c r="AB315" s="1">
        <v>304.65999999999985</v>
      </c>
      <c r="AC315">
        <v>372.64000000000033</v>
      </c>
      <c r="AD315" s="1">
        <v>440.61999999999989</v>
      </c>
      <c r="AE315" s="1">
        <v>508.59999999999945</v>
      </c>
    </row>
    <row r="316" spans="1:31" x14ac:dyDescent="0.3">
      <c r="A316" s="33">
        <v>44971</v>
      </c>
      <c r="B316" s="2"/>
      <c r="C316" t="s">
        <v>15</v>
      </c>
      <c r="D316" t="s">
        <v>6</v>
      </c>
      <c r="E316" t="s">
        <v>9</v>
      </c>
      <c r="F316">
        <v>7796</v>
      </c>
      <c r="M316" s="1">
        <v>313</v>
      </c>
      <c r="N316" s="1">
        <v>538.59999999999945</v>
      </c>
      <c r="S316" s="1">
        <v>313</v>
      </c>
      <c r="T316" s="24">
        <v>6798</v>
      </c>
      <c r="U316" s="1">
        <v>-171.20000000000027</v>
      </c>
      <c r="V316" s="1">
        <v>-103.22000000000025</v>
      </c>
      <c r="W316" s="1">
        <v>-35.239999999999782</v>
      </c>
      <c r="X316" s="1">
        <v>32.739999999999782</v>
      </c>
      <c r="Y316" s="1">
        <v>100.72000000000025</v>
      </c>
      <c r="Z316" s="1">
        <v>168.69999999999982</v>
      </c>
      <c r="AA316" s="1">
        <v>236.68000000000029</v>
      </c>
      <c r="AB316" s="1">
        <v>304.65999999999985</v>
      </c>
      <c r="AC316">
        <v>372.64000000000033</v>
      </c>
      <c r="AD316" s="1">
        <v>440.61999999999989</v>
      </c>
      <c r="AE316" s="1">
        <v>508.59999999999945</v>
      </c>
    </row>
    <row r="317" spans="1:31" x14ac:dyDescent="0.3">
      <c r="A317" s="33">
        <v>44972</v>
      </c>
      <c r="B317" s="2"/>
      <c r="C317" t="s">
        <v>15</v>
      </c>
      <c r="D317" t="s">
        <v>6</v>
      </c>
      <c r="E317" t="s">
        <v>9</v>
      </c>
      <c r="F317">
        <v>7562</v>
      </c>
      <c r="M317" s="1">
        <v>314</v>
      </c>
      <c r="N317" s="1">
        <v>-104</v>
      </c>
      <c r="S317" s="1">
        <v>314</v>
      </c>
      <c r="T317" s="24">
        <v>6800</v>
      </c>
      <c r="U317" s="1">
        <v>-170</v>
      </c>
      <c r="V317" s="1">
        <v>-102</v>
      </c>
      <c r="W317" s="1">
        <v>-34</v>
      </c>
      <c r="X317" s="1">
        <v>34</v>
      </c>
      <c r="Y317" s="1">
        <v>102</v>
      </c>
      <c r="Z317" s="1">
        <v>170</v>
      </c>
      <c r="AA317" s="1">
        <v>238</v>
      </c>
      <c r="AB317" s="1">
        <v>306</v>
      </c>
      <c r="AC317">
        <v>374</v>
      </c>
      <c r="AD317" s="1">
        <v>442</v>
      </c>
      <c r="AE317" s="1">
        <v>510</v>
      </c>
    </row>
    <row r="318" spans="1:31" x14ac:dyDescent="0.3">
      <c r="A318" s="33">
        <v>44973</v>
      </c>
      <c r="B318" s="2"/>
      <c r="C318" t="s">
        <v>15</v>
      </c>
      <c r="D318" t="s">
        <v>6</v>
      </c>
      <c r="E318" t="s">
        <v>9</v>
      </c>
      <c r="F318">
        <v>7315</v>
      </c>
      <c r="M318" s="1">
        <v>315</v>
      </c>
      <c r="N318" s="1">
        <v>950.19999999999982</v>
      </c>
      <c r="S318" s="1">
        <v>315</v>
      </c>
      <c r="T318" s="24">
        <v>6802</v>
      </c>
      <c r="U318" s="1">
        <v>-168.80000000000018</v>
      </c>
      <c r="V318" s="1">
        <v>-100.77999999999975</v>
      </c>
      <c r="W318" s="1">
        <v>-32.760000000000218</v>
      </c>
      <c r="X318" s="1">
        <v>35.260000000000218</v>
      </c>
      <c r="Y318" s="1">
        <v>103.27999999999975</v>
      </c>
      <c r="Z318" s="1">
        <v>171.30000000000018</v>
      </c>
      <c r="AA318" s="1">
        <v>239.32000000000062</v>
      </c>
      <c r="AB318" s="1">
        <v>307.34000000000015</v>
      </c>
      <c r="AC318">
        <v>375.36000000000058</v>
      </c>
      <c r="AD318" s="1">
        <v>443.3799999999992</v>
      </c>
      <c r="AE318" s="1">
        <v>511.39999999999964</v>
      </c>
    </row>
    <row r="319" spans="1:31" x14ac:dyDescent="0.3">
      <c r="A319" s="33">
        <v>44974</v>
      </c>
      <c r="B319" s="2"/>
      <c r="C319" t="s">
        <v>15</v>
      </c>
      <c r="D319" t="s">
        <v>6</v>
      </c>
      <c r="E319" t="s">
        <v>9</v>
      </c>
      <c r="F319">
        <v>7659</v>
      </c>
      <c r="M319" s="1">
        <v>316</v>
      </c>
      <c r="N319" s="1">
        <v>912.39999999999964</v>
      </c>
      <c r="S319" s="1">
        <v>316</v>
      </c>
      <c r="T319" s="24">
        <v>6802</v>
      </c>
      <c r="U319" s="1">
        <v>-168.80000000000018</v>
      </c>
      <c r="V319" s="1">
        <v>-100.77999999999975</v>
      </c>
      <c r="W319" s="1">
        <v>-32.760000000000218</v>
      </c>
      <c r="X319" s="1">
        <v>35.260000000000218</v>
      </c>
      <c r="Y319" s="1">
        <v>103.27999999999975</v>
      </c>
      <c r="Z319" s="1">
        <v>171.30000000000018</v>
      </c>
      <c r="AA319" s="1">
        <v>239.32000000000062</v>
      </c>
      <c r="AB319" s="1">
        <v>307.34000000000015</v>
      </c>
      <c r="AC319">
        <v>375.36000000000058</v>
      </c>
      <c r="AD319" s="1">
        <v>443.3799999999992</v>
      </c>
      <c r="AE319" s="1">
        <v>511.39999999999964</v>
      </c>
    </row>
    <row r="320" spans="1:31" x14ac:dyDescent="0.3">
      <c r="A320" s="33">
        <v>44975</v>
      </c>
      <c r="B320" s="2"/>
      <c r="C320" t="s">
        <v>15</v>
      </c>
      <c r="D320" t="s">
        <v>6</v>
      </c>
      <c r="E320" t="s">
        <v>9</v>
      </c>
      <c r="F320">
        <v>7960</v>
      </c>
      <c r="M320" s="1">
        <v>317</v>
      </c>
      <c r="N320" s="1">
        <v>972.39999999999964</v>
      </c>
      <c r="S320" s="1">
        <v>317</v>
      </c>
      <c r="T320" s="24">
        <v>6805</v>
      </c>
      <c r="U320" s="1">
        <v>-167</v>
      </c>
      <c r="V320" s="1">
        <v>-98.949999999999818</v>
      </c>
      <c r="W320" s="1">
        <v>-30.899999999999636</v>
      </c>
      <c r="X320" s="1">
        <v>37.149999999999636</v>
      </c>
      <c r="Y320" s="1">
        <v>105.19999999999982</v>
      </c>
      <c r="Z320" s="1">
        <v>173.25</v>
      </c>
      <c r="AA320" s="1">
        <v>241.30000000000018</v>
      </c>
      <c r="AB320" s="1">
        <v>309.35000000000036</v>
      </c>
      <c r="AC320">
        <v>377.40000000000055</v>
      </c>
      <c r="AD320" s="1">
        <v>445.44999999999982</v>
      </c>
      <c r="AE320" s="1">
        <v>513.5</v>
      </c>
    </row>
    <row r="321" spans="1:31" x14ac:dyDescent="0.3">
      <c r="A321" s="33">
        <v>44976</v>
      </c>
      <c r="B321" s="2"/>
      <c r="C321" t="s">
        <v>15</v>
      </c>
      <c r="D321" t="s">
        <v>6</v>
      </c>
      <c r="E321" t="s">
        <v>9</v>
      </c>
      <c r="F321">
        <v>8142</v>
      </c>
      <c r="M321" s="1">
        <v>318</v>
      </c>
      <c r="N321" s="1">
        <v>-530.60000000000036</v>
      </c>
      <c r="S321" s="1">
        <v>318</v>
      </c>
      <c r="T321" s="24">
        <v>6806</v>
      </c>
      <c r="U321" s="1">
        <v>-166.40000000000009</v>
      </c>
      <c r="V321" s="1">
        <v>-98.340000000000146</v>
      </c>
      <c r="W321" s="1">
        <v>-30.279999999999745</v>
      </c>
      <c r="X321" s="1">
        <v>37.779999999999745</v>
      </c>
      <c r="Y321" s="1">
        <v>105.84000000000015</v>
      </c>
      <c r="Z321" s="1">
        <v>173.90000000000055</v>
      </c>
      <c r="AA321" s="1">
        <v>241.96000000000004</v>
      </c>
      <c r="AB321" s="1">
        <v>310.02000000000044</v>
      </c>
      <c r="AC321">
        <v>378.07999999999993</v>
      </c>
      <c r="AD321" s="1">
        <v>446.13999999999942</v>
      </c>
      <c r="AE321" s="1">
        <v>514.19999999999982</v>
      </c>
    </row>
    <row r="322" spans="1:31" x14ac:dyDescent="0.3">
      <c r="A322" s="33">
        <v>44977</v>
      </c>
      <c r="B322" s="2"/>
      <c r="C322" t="s">
        <v>15</v>
      </c>
      <c r="D322" t="s">
        <v>6</v>
      </c>
      <c r="E322" t="s">
        <v>9</v>
      </c>
      <c r="F322">
        <v>7644</v>
      </c>
      <c r="M322" s="1">
        <v>319</v>
      </c>
      <c r="N322" s="1">
        <v>-720.20000000000027</v>
      </c>
      <c r="S322" s="1">
        <v>319</v>
      </c>
      <c r="T322" s="24">
        <v>6806</v>
      </c>
      <c r="U322" s="1">
        <v>-166.40000000000009</v>
      </c>
      <c r="V322" s="1">
        <v>-98.340000000000146</v>
      </c>
      <c r="W322" s="1">
        <v>-30.279999999999745</v>
      </c>
      <c r="X322" s="1">
        <v>37.779999999999745</v>
      </c>
      <c r="Y322" s="1">
        <v>105.84000000000015</v>
      </c>
      <c r="Z322" s="1">
        <v>173.90000000000055</v>
      </c>
      <c r="AA322" s="1">
        <v>241.96000000000004</v>
      </c>
      <c r="AB322" s="1">
        <v>310.02000000000044</v>
      </c>
      <c r="AC322">
        <v>378.07999999999993</v>
      </c>
      <c r="AD322" s="1">
        <v>446.13999999999942</v>
      </c>
      <c r="AE322" s="1">
        <v>514.19999999999982</v>
      </c>
    </row>
    <row r="323" spans="1:31" x14ac:dyDescent="0.3">
      <c r="A323" s="33">
        <v>44978</v>
      </c>
      <c r="B323" s="2"/>
      <c r="C323" t="s">
        <v>15</v>
      </c>
      <c r="D323" t="s">
        <v>6</v>
      </c>
      <c r="E323" t="s">
        <v>9</v>
      </c>
      <c r="F323">
        <v>7722</v>
      </c>
      <c r="M323" s="1">
        <v>320</v>
      </c>
      <c r="N323" s="1">
        <v>20.199999999999818</v>
      </c>
      <c r="S323" s="1">
        <v>320</v>
      </c>
      <c r="T323" s="24">
        <v>6825</v>
      </c>
      <c r="U323" s="1">
        <v>-155</v>
      </c>
      <c r="V323" s="1">
        <v>-86.75</v>
      </c>
      <c r="W323" s="1">
        <v>-18.5</v>
      </c>
      <c r="X323" s="1">
        <v>49.75</v>
      </c>
      <c r="Y323" s="1">
        <v>118</v>
      </c>
      <c r="Z323" s="1">
        <v>186.25</v>
      </c>
      <c r="AA323" s="1">
        <v>254.5</v>
      </c>
      <c r="AB323" s="1">
        <v>322.75</v>
      </c>
      <c r="AC323">
        <v>391</v>
      </c>
      <c r="AD323" s="1">
        <v>459.25</v>
      </c>
      <c r="AE323" s="1">
        <v>527.5</v>
      </c>
    </row>
    <row r="324" spans="1:31" x14ac:dyDescent="0.3">
      <c r="A324" s="33">
        <v>44979</v>
      </c>
      <c r="B324" s="2"/>
      <c r="C324" t="s">
        <v>15</v>
      </c>
      <c r="D324" t="s">
        <v>6</v>
      </c>
      <c r="E324" t="s">
        <v>9</v>
      </c>
      <c r="F324">
        <v>8175</v>
      </c>
      <c r="M324" s="1">
        <v>321</v>
      </c>
      <c r="N324" s="1">
        <v>65.800000000000182</v>
      </c>
      <c r="S324" s="1">
        <v>321</v>
      </c>
      <c r="T324" s="24">
        <v>6825</v>
      </c>
      <c r="U324" s="1">
        <v>-155</v>
      </c>
      <c r="V324" s="1">
        <v>-86.75</v>
      </c>
      <c r="W324" s="1">
        <v>-18.5</v>
      </c>
      <c r="X324" s="1">
        <v>49.75</v>
      </c>
      <c r="Y324" s="1">
        <v>118</v>
      </c>
      <c r="Z324" s="1">
        <v>186.25</v>
      </c>
      <c r="AA324" s="1">
        <v>254.5</v>
      </c>
      <c r="AB324" s="1">
        <v>322.75</v>
      </c>
      <c r="AC324">
        <v>391</v>
      </c>
      <c r="AD324" s="1">
        <v>459.25</v>
      </c>
      <c r="AE324" s="1">
        <v>527.5</v>
      </c>
    </row>
    <row r="325" spans="1:31" x14ac:dyDescent="0.3">
      <c r="A325" s="33">
        <v>44980</v>
      </c>
      <c r="B325" s="2"/>
      <c r="C325" t="s">
        <v>15</v>
      </c>
      <c r="D325" t="s">
        <v>6</v>
      </c>
      <c r="E325" t="s">
        <v>9</v>
      </c>
      <c r="F325">
        <v>7934</v>
      </c>
      <c r="M325" s="1">
        <v>322</v>
      </c>
      <c r="N325" s="1">
        <v>-369.20000000000027</v>
      </c>
      <c r="S325" s="1">
        <v>322</v>
      </c>
      <c r="T325" s="24">
        <v>6826</v>
      </c>
      <c r="U325" s="1">
        <v>-154.40000000000009</v>
      </c>
      <c r="V325" s="1">
        <v>-86.140000000000327</v>
      </c>
      <c r="W325" s="1">
        <v>-17.880000000000109</v>
      </c>
      <c r="X325" s="1">
        <v>50.380000000000109</v>
      </c>
      <c r="Y325" s="1">
        <v>118.64000000000033</v>
      </c>
      <c r="Z325" s="1">
        <v>186.90000000000055</v>
      </c>
      <c r="AA325" s="1">
        <v>255.15999999999985</v>
      </c>
      <c r="AB325" s="1">
        <v>323.42000000000007</v>
      </c>
      <c r="AC325">
        <v>391.68000000000029</v>
      </c>
      <c r="AD325" s="1">
        <v>459.9399999999996</v>
      </c>
      <c r="AE325" s="1">
        <v>528.19999999999982</v>
      </c>
    </row>
    <row r="326" spans="1:31" x14ac:dyDescent="0.3">
      <c r="A326" s="33">
        <v>44981</v>
      </c>
      <c r="B326" s="2"/>
      <c r="C326" t="s">
        <v>15</v>
      </c>
      <c r="D326" t="s">
        <v>6</v>
      </c>
      <c r="E326" t="s">
        <v>9</v>
      </c>
      <c r="F326">
        <v>8153</v>
      </c>
      <c r="M326" s="1">
        <v>323</v>
      </c>
      <c r="N326" s="1">
        <v>-361.40000000000009</v>
      </c>
      <c r="S326" s="1">
        <v>323</v>
      </c>
      <c r="T326" s="24">
        <v>6831</v>
      </c>
      <c r="U326" s="1">
        <v>-151.40000000000055</v>
      </c>
      <c r="V326" s="1">
        <v>-83.090000000000146</v>
      </c>
      <c r="W326" s="1">
        <v>-14.779999999999745</v>
      </c>
      <c r="X326" s="1">
        <v>53.529999999999745</v>
      </c>
      <c r="Y326" s="1">
        <v>121.84000000000015</v>
      </c>
      <c r="Z326" s="1">
        <v>190.15000000000055</v>
      </c>
      <c r="AA326" s="1">
        <v>258.46000000000004</v>
      </c>
      <c r="AB326" s="1">
        <v>326.77000000000044</v>
      </c>
      <c r="AC326">
        <v>395.07999999999993</v>
      </c>
      <c r="AD326" s="1">
        <v>463.38999999999942</v>
      </c>
      <c r="AE326" s="1">
        <v>531.69999999999982</v>
      </c>
    </row>
    <row r="327" spans="1:31" x14ac:dyDescent="0.3">
      <c r="A327" s="33">
        <v>44982</v>
      </c>
      <c r="B327" s="2"/>
      <c r="C327" t="s">
        <v>15</v>
      </c>
      <c r="D327" t="s">
        <v>6</v>
      </c>
      <c r="E327" t="s">
        <v>9</v>
      </c>
      <c r="F327">
        <v>7469</v>
      </c>
      <c r="M327" s="1">
        <v>324</v>
      </c>
      <c r="N327" s="1">
        <v>327.39999999999964</v>
      </c>
      <c r="S327" s="1">
        <v>324</v>
      </c>
      <c r="T327" s="24">
        <v>6833</v>
      </c>
      <c r="U327" s="1">
        <v>-150.19999999999982</v>
      </c>
      <c r="V327" s="1">
        <v>-81.869999999999891</v>
      </c>
      <c r="W327" s="1">
        <v>-13.539999999999964</v>
      </c>
      <c r="X327" s="1">
        <v>54.789999999999964</v>
      </c>
      <c r="Y327" s="1">
        <v>123.11999999999989</v>
      </c>
      <c r="Z327" s="1">
        <v>191.44999999999982</v>
      </c>
      <c r="AA327" s="1">
        <v>259.78000000000065</v>
      </c>
      <c r="AB327" s="1">
        <v>328.11000000000058</v>
      </c>
      <c r="AC327">
        <v>396.44000000000051</v>
      </c>
      <c r="AD327" s="1">
        <v>464.76999999999953</v>
      </c>
      <c r="AE327" s="1">
        <v>533.09999999999945</v>
      </c>
    </row>
    <row r="328" spans="1:31" x14ac:dyDescent="0.3">
      <c r="A328" s="33">
        <v>44983</v>
      </c>
      <c r="B328" s="2"/>
      <c r="C328" t="s">
        <v>15</v>
      </c>
      <c r="D328" t="s">
        <v>6</v>
      </c>
      <c r="E328" t="s">
        <v>9</v>
      </c>
      <c r="F328">
        <v>7541</v>
      </c>
      <c r="M328" s="1">
        <v>325</v>
      </c>
      <c r="N328" s="1">
        <v>130.59999999999945</v>
      </c>
      <c r="S328" s="1">
        <v>325</v>
      </c>
      <c r="T328" s="24">
        <v>6839</v>
      </c>
      <c r="U328" s="1">
        <v>-146.60000000000036</v>
      </c>
      <c r="V328" s="1">
        <v>-78.210000000000036</v>
      </c>
      <c r="W328" s="1">
        <v>-9.819999999999709</v>
      </c>
      <c r="X328" s="1">
        <v>58.569999999999709</v>
      </c>
      <c r="Y328" s="1">
        <v>126.96000000000004</v>
      </c>
      <c r="Z328" s="1">
        <v>195.35000000000036</v>
      </c>
      <c r="AA328" s="1">
        <v>263.73999999999978</v>
      </c>
      <c r="AB328" s="1">
        <v>332.13000000000011</v>
      </c>
      <c r="AC328">
        <v>400.52000000000044</v>
      </c>
      <c r="AD328" s="1">
        <v>468.90999999999985</v>
      </c>
      <c r="AE328" s="1">
        <v>537.29999999999927</v>
      </c>
    </row>
    <row r="329" spans="1:31" x14ac:dyDescent="0.3">
      <c r="A329" s="33">
        <v>44984</v>
      </c>
      <c r="B329" s="2"/>
      <c r="C329" t="s">
        <v>15</v>
      </c>
      <c r="D329" t="s">
        <v>6</v>
      </c>
      <c r="E329" t="s">
        <v>9</v>
      </c>
      <c r="F329">
        <v>7787</v>
      </c>
      <c r="M329" s="1">
        <v>326</v>
      </c>
      <c r="N329" s="1">
        <v>248.80000000000018</v>
      </c>
      <c r="S329" s="1">
        <v>326</v>
      </c>
      <c r="T329" s="24">
        <v>6844</v>
      </c>
      <c r="U329" s="1">
        <v>-143.60000000000036</v>
      </c>
      <c r="V329" s="1">
        <v>-75.159999999999854</v>
      </c>
      <c r="W329" s="1">
        <v>-6.7200000000002547</v>
      </c>
      <c r="X329" s="1">
        <v>61.720000000000255</v>
      </c>
      <c r="Y329" s="1">
        <v>130.15999999999985</v>
      </c>
      <c r="Z329" s="1">
        <v>198.60000000000036</v>
      </c>
      <c r="AA329" s="1">
        <v>267.03999999999996</v>
      </c>
      <c r="AB329" s="1">
        <v>335.48000000000047</v>
      </c>
      <c r="AC329">
        <v>403.92000000000007</v>
      </c>
      <c r="AD329" s="1">
        <v>472.35999999999967</v>
      </c>
      <c r="AE329" s="1">
        <v>540.79999999999927</v>
      </c>
    </row>
    <row r="330" spans="1:31" x14ac:dyDescent="0.3">
      <c r="A330" s="33">
        <v>44985</v>
      </c>
      <c r="B330" s="2"/>
      <c r="C330" t="s">
        <v>15</v>
      </c>
      <c r="D330" t="s">
        <v>6</v>
      </c>
      <c r="E330" t="s">
        <v>9</v>
      </c>
      <c r="F330">
        <v>7309</v>
      </c>
      <c r="M330" s="1">
        <v>327</v>
      </c>
      <c r="N330" s="1">
        <v>-30.199999999999818</v>
      </c>
      <c r="S330" s="1">
        <v>327</v>
      </c>
      <c r="T330" s="24">
        <v>6845</v>
      </c>
      <c r="U330" s="1">
        <v>-143</v>
      </c>
      <c r="V330" s="1">
        <v>-74.550000000000182</v>
      </c>
      <c r="W330" s="1">
        <v>-6.1000000000003638</v>
      </c>
      <c r="X330" s="1">
        <v>62.350000000000364</v>
      </c>
      <c r="Y330" s="1">
        <v>130.80000000000018</v>
      </c>
      <c r="Z330" s="1">
        <v>199.25</v>
      </c>
      <c r="AA330" s="1">
        <v>267.69999999999982</v>
      </c>
      <c r="AB330" s="1">
        <v>336.15000000000055</v>
      </c>
      <c r="AC330">
        <v>404.60000000000036</v>
      </c>
      <c r="AD330" s="1">
        <v>473.04999999999927</v>
      </c>
      <c r="AE330" s="1">
        <v>541.5</v>
      </c>
    </row>
    <row r="331" spans="1:31" x14ac:dyDescent="0.3">
      <c r="A331" s="33">
        <v>44986</v>
      </c>
      <c r="B331" s="2"/>
      <c r="C331" t="s">
        <v>15</v>
      </c>
      <c r="D331" t="s">
        <v>6</v>
      </c>
      <c r="E331" t="s">
        <v>9</v>
      </c>
      <c r="F331">
        <v>8153</v>
      </c>
      <c r="M331" s="1">
        <v>328</v>
      </c>
      <c r="N331" s="1">
        <v>89.800000000000182</v>
      </c>
      <c r="S331" s="1">
        <v>328</v>
      </c>
      <c r="T331" s="24">
        <v>6848</v>
      </c>
      <c r="U331" s="1">
        <v>-141.19999999999982</v>
      </c>
      <c r="V331" s="1">
        <v>-72.720000000000255</v>
      </c>
      <c r="W331" s="1">
        <v>-4.2399999999997817</v>
      </c>
      <c r="X331" s="1">
        <v>64.239999999999782</v>
      </c>
      <c r="Y331" s="1">
        <v>132.72000000000025</v>
      </c>
      <c r="Z331" s="1">
        <v>201.19999999999982</v>
      </c>
      <c r="AA331" s="1">
        <v>269.68000000000029</v>
      </c>
      <c r="AB331" s="1">
        <v>338.15999999999985</v>
      </c>
      <c r="AC331">
        <v>406.64000000000033</v>
      </c>
      <c r="AD331" s="1">
        <v>475.11999999999989</v>
      </c>
      <c r="AE331" s="1">
        <v>543.59999999999945</v>
      </c>
    </row>
    <row r="332" spans="1:31" x14ac:dyDescent="0.3">
      <c r="A332" s="33">
        <v>44987</v>
      </c>
      <c r="B332" s="2"/>
      <c r="C332" t="s">
        <v>15</v>
      </c>
      <c r="D332" t="s">
        <v>6</v>
      </c>
      <c r="E332" t="s">
        <v>9</v>
      </c>
      <c r="F332">
        <v>7404</v>
      </c>
      <c r="M332" s="1">
        <v>329</v>
      </c>
      <c r="N332" s="1">
        <v>466</v>
      </c>
      <c r="S332" s="1">
        <v>329</v>
      </c>
      <c r="T332" s="24">
        <v>6851</v>
      </c>
      <c r="U332" s="1">
        <v>-139.40000000000055</v>
      </c>
      <c r="V332" s="1">
        <v>-70.890000000000327</v>
      </c>
      <c r="W332" s="1">
        <v>-2.3800000000001091</v>
      </c>
      <c r="X332" s="1">
        <v>66.130000000000109</v>
      </c>
      <c r="Y332" s="1">
        <v>134.64000000000033</v>
      </c>
      <c r="Z332" s="1">
        <v>203.15000000000055</v>
      </c>
      <c r="AA332" s="1">
        <v>271.65999999999985</v>
      </c>
      <c r="AB332" s="1">
        <v>340.17000000000007</v>
      </c>
      <c r="AC332">
        <v>408.68000000000029</v>
      </c>
      <c r="AD332" s="1">
        <v>477.1899999999996</v>
      </c>
      <c r="AE332" s="1">
        <v>545.69999999999982</v>
      </c>
    </row>
    <row r="333" spans="1:31" x14ac:dyDescent="0.3">
      <c r="A333" s="33">
        <v>44988</v>
      </c>
      <c r="B333" s="2"/>
      <c r="C333" t="s">
        <v>15</v>
      </c>
      <c r="D333" t="s">
        <v>6</v>
      </c>
      <c r="E333" t="s">
        <v>7</v>
      </c>
      <c r="F333">
        <v>8815</v>
      </c>
      <c r="M333" s="1">
        <v>330</v>
      </c>
      <c r="N333" s="1">
        <v>667</v>
      </c>
      <c r="S333" s="1">
        <v>330</v>
      </c>
      <c r="T333" s="24">
        <v>6853</v>
      </c>
      <c r="U333" s="1">
        <v>-138.19999999999982</v>
      </c>
      <c r="V333" s="1">
        <v>-69.670000000000073</v>
      </c>
      <c r="W333" s="1">
        <v>-1.1400000000003274</v>
      </c>
      <c r="X333" s="1">
        <v>67.390000000000327</v>
      </c>
      <c r="Y333" s="1">
        <v>135.92000000000007</v>
      </c>
      <c r="Z333" s="1">
        <v>204.44999999999982</v>
      </c>
      <c r="AA333" s="1">
        <v>272.98000000000047</v>
      </c>
      <c r="AB333" s="1">
        <v>341.51000000000022</v>
      </c>
      <c r="AC333">
        <v>410.03999999999996</v>
      </c>
      <c r="AD333" s="1">
        <v>478.56999999999971</v>
      </c>
      <c r="AE333" s="1">
        <v>547.09999999999945</v>
      </c>
    </row>
    <row r="334" spans="1:31" x14ac:dyDescent="0.3">
      <c r="A334" s="33">
        <v>44989</v>
      </c>
      <c r="B334" s="2"/>
      <c r="C334" t="s">
        <v>15</v>
      </c>
      <c r="D334" t="s">
        <v>6</v>
      </c>
      <c r="E334" t="s">
        <v>7</v>
      </c>
      <c r="F334">
        <v>8902</v>
      </c>
      <c r="M334" s="1">
        <v>331</v>
      </c>
      <c r="N334" s="1">
        <v>-341</v>
      </c>
      <c r="S334" s="1">
        <v>331</v>
      </c>
      <c r="T334" s="24">
        <v>6857</v>
      </c>
      <c r="U334" s="1">
        <v>-135.80000000000018</v>
      </c>
      <c r="V334" s="1">
        <v>-67.230000000000473</v>
      </c>
      <c r="W334" s="1">
        <v>1.3400000000001455</v>
      </c>
      <c r="X334" s="1">
        <v>69.909999999999854</v>
      </c>
      <c r="Y334" s="1">
        <v>138.48000000000047</v>
      </c>
      <c r="Z334" s="1">
        <v>207.05000000000018</v>
      </c>
      <c r="AA334" s="1">
        <v>275.61999999999989</v>
      </c>
      <c r="AB334" s="1">
        <v>344.19000000000051</v>
      </c>
      <c r="AC334">
        <v>412.76000000000022</v>
      </c>
      <c r="AD334" s="1">
        <v>481.32999999999993</v>
      </c>
      <c r="AE334" s="1">
        <v>549.89999999999964</v>
      </c>
    </row>
    <row r="335" spans="1:31" x14ac:dyDescent="0.3">
      <c r="A335" s="33">
        <v>44990</v>
      </c>
      <c r="B335" s="2"/>
      <c r="C335" t="s">
        <v>15</v>
      </c>
      <c r="D335" t="s">
        <v>6</v>
      </c>
      <c r="E335" t="s">
        <v>7</v>
      </c>
      <c r="F335">
        <v>9384</v>
      </c>
      <c r="M335" s="1">
        <v>332</v>
      </c>
      <c r="N335" s="1">
        <v>-690.20000000000027</v>
      </c>
      <c r="S335" s="1">
        <v>332</v>
      </c>
      <c r="T335" s="24">
        <v>6865</v>
      </c>
      <c r="U335" s="1">
        <v>-131</v>
      </c>
      <c r="V335" s="1">
        <v>-62.350000000000364</v>
      </c>
      <c r="W335" s="1">
        <v>6.3000000000001819</v>
      </c>
      <c r="X335" s="1">
        <v>74.949999999999818</v>
      </c>
      <c r="Y335" s="1">
        <v>143.60000000000036</v>
      </c>
      <c r="Z335" s="1">
        <v>212.25</v>
      </c>
      <c r="AA335" s="1">
        <v>280.90000000000055</v>
      </c>
      <c r="AB335" s="1">
        <v>349.55000000000018</v>
      </c>
      <c r="AC335">
        <v>418.20000000000073</v>
      </c>
      <c r="AD335" s="1">
        <v>486.84999999999945</v>
      </c>
      <c r="AE335" s="1">
        <v>555.5</v>
      </c>
    </row>
    <row r="336" spans="1:31" x14ac:dyDescent="0.3">
      <c r="A336" s="33">
        <v>44991</v>
      </c>
      <c r="B336" s="2"/>
      <c r="C336" t="s">
        <v>15</v>
      </c>
      <c r="D336" t="s">
        <v>6</v>
      </c>
      <c r="E336" t="s">
        <v>7</v>
      </c>
      <c r="F336">
        <v>9217</v>
      </c>
      <c r="M336" s="1">
        <v>333</v>
      </c>
      <c r="N336" s="1">
        <v>-256.40000000000009</v>
      </c>
      <c r="S336" s="1">
        <v>333</v>
      </c>
      <c r="T336" s="24">
        <v>6866</v>
      </c>
      <c r="U336" s="1">
        <v>-130.40000000000055</v>
      </c>
      <c r="V336" s="1">
        <v>-61.739999999999782</v>
      </c>
      <c r="W336" s="1">
        <v>6.9200000000000728</v>
      </c>
      <c r="X336" s="1">
        <v>75.579999999999927</v>
      </c>
      <c r="Y336" s="1">
        <v>144.23999999999978</v>
      </c>
      <c r="Z336" s="1">
        <v>212.90000000000055</v>
      </c>
      <c r="AA336" s="1">
        <v>281.5600000000004</v>
      </c>
      <c r="AB336" s="1">
        <v>350.22000000000025</v>
      </c>
      <c r="AC336">
        <v>418.88000000000011</v>
      </c>
      <c r="AD336" s="1">
        <v>487.53999999999996</v>
      </c>
      <c r="AE336" s="1">
        <v>556.19999999999982</v>
      </c>
    </row>
    <row r="337" spans="1:31" x14ac:dyDescent="0.3">
      <c r="A337" s="33">
        <v>44992</v>
      </c>
      <c r="B337" s="2"/>
      <c r="C337" t="s">
        <v>15</v>
      </c>
      <c r="D337" t="s">
        <v>6</v>
      </c>
      <c r="E337" t="s">
        <v>7</v>
      </c>
      <c r="F337">
        <v>9414</v>
      </c>
      <c r="M337" s="1">
        <v>334</v>
      </c>
      <c r="N337" s="1">
        <v>-624.80000000000018</v>
      </c>
      <c r="S337" s="1">
        <v>334</v>
      </c>
      <c r="T337" s="24">
        <v>6870</v>
      </c>
      <c r="U337" s="1">
        <v>-128</v>
      </c>
      <c r="V337" s="1">
        <v>-59.300000000000182</v>
      </c>
      <c r="W337" s="1">
        <v>9.3999999999996362</v>
      </c>
      <c r="X337" s="1">
        <v>78.100000000000364</v>
      </c>
      <c r="Y337" s="1">
        <v>146.80000000000018</v>
      </c>
      <c r="Z337" s="1">
        <v>215.5</v>
      </c>
      <c r="AA337" s="1">
        <v>284.19999999999982</v>
      </c>
      <c r="AB337" s="1">
        <v>352.90000000000055</v>
      </c>
      <c r="AC337">
        <v>421.60000000000036</v>
      </c>
      <c r="AD337" s="1">
        <v>490.29999999999927</v>
      </c>
      <c r="AE337" s="1">
        <v>559</v>
      </c>
    </row>
    <row r="338" spans="1:31" x14ac:dyDescent="0.3">
      <c r="A338" s="33">
        <v>44993</v>
      </c>
      <c r="B338" s="2"/>
      <c r="C338" t="s">
        <v>15</v>
      </c>
      <c r="D338" t="s">
        <v>6</v>
      </c>
      <c r="E338" t="s">
        <v>7</v>
      </c>
      <c r="F338">
        <v>8850</v>
      </c>
      <c r="M338" s="1">
        <v>335</v>
      </c>
      <c r="N338" s="1">
        <v>-82.400000000000546</v>
      </c>
      <c r="S338" s="1">
        <v>335</v>
      </c>
      <c r="T338" s="24">
        <v>6876</v>
      </c>
      <c r="U338" s="1">
        <v>-124.40000000000055</v>
      </c>
      <c r="V338" s="1">
        <v>-55.640000000000327</v>
      </c>
      <c r="W338" s="1">
        <v>13.119999999999891</v>
      </c>
      <c r="X338" s="1">
        <v>81.880000000000109</v>
      </c>
      <c r="Y338" s="1">
        <v>150.64000000000033</v>
      </c>
      <c r="Z338" s="1">
        <v>219.40000000000055</v>
      </c>
      <c r="AA338" s="1">
        <v>288.15999999999985</v>
      </c>
      <c r="AB338" s="1">
        <v>356.92000000000007</v>
      </c>
      <c r="AC338">
        <v>425.68000000000029</v>
      </c>
      <c r="AD338" s="1">
        <v>494.4399999999996</v>
      </c>
      <c r="AE338" s="1">
        <v>563.19999999999982</v>
      </c>
    </row>
    <row r="339" spans="1:31" x14ac:dyDescent="0.3">
      <c r="A339" s="33">
        <v>44994</v>
      </c>
      <c r="B339" s="2"/>
      <c r="C339" t="s">
        <v>15</v>
      </c>
      <c r="D339" t="s">
        <v>6</v>
      </c>
      <c r="E339" t="s">
        <v>7</v>
      </c>
      <c r="F339">
        <v>8706</v>
      </c>
      <c r="M339" s="1">
        <v>336</v>
      </c>
      <c r="N339" s="1">
        <v>-760.40000000000009</v>
      </c>
      <c r="S339" s="1">
        <v>336</v>
      </c>
      <c r="T339" s="24">
        <v>6876</v>
      </c>
      <c r="U339" s="1">
        <v>-124.40000000000055</v>
      </c>
      <c r="V339" s="1">
        <v>-55.640000000000327</v>
      </c>
      <c r="W339" s="1">
        <v>13.119999999999891</v>
      </c>
      <c r="X339" s="1">
        <v>81.880000000000109</v>
      </c>
      <c r="Y339" s="1">
        <v>150.64000000000033</v>
      </c>
      <c r="Z339" s="1">
        <v>219.40000000000055</v>
      </c>
      <c r="AA339" s="1">
        <v>288.15999999999985</v>
      </c>
      <c r="AB339" s="1">
        <v>356.92000000000007</v>
      </c>
      <c r="AC339">
        <v>425.68000000000029</v>
      </c>
      <c r="AD339" s="1">
        <v>494.4399999999996</v>
      </c>
      <c r="AE339" s="1">
        <v>563.19999999999982</v>
      </c>
    </row>
    <row r="340" spans="1:31" x14ac:dyDescent="0.3">
      <c r="A340" s="33">
        <v>44995</v>
      </c>
      <c r="B340" s="2"/>
      <c r="C340" t="s">
        <v>15</v>
      </c>
      <c r="D340" t="s">
        <v>6</v>
      </c>
      <c r="E340" t="s">
        <v>7</v>
      </c>
      <c r="F340">
        <v>8786</v>
      </c>
      <c r="M340" s="1">
        <v>337</v>
      </c>
      <c r="N340" s="1">
        <v>625</v>
      </c>
      <c r="S340" s="1">
        <v>337</v>
      </c>
      <c r="T340" s="24">
        <v>6879</v>
      </c>
      <c r="U340" s="1">
        <v>-122.60000000000036</v>
      </c>
      <c r="V340" s="1">
        <v>-53.8100000000004</v>
      </c>
      <c r="W340" s="1">
        <v>14.979999999999563</v>
      </c>
      <c r="X340" s="1">
        <v>83.770000000000437</v>
      </c>
      <c r="Y340" s="1">
        <v>152.5600000000004</v>
      </c>
      <c r="Z340" s="1">
        <v>221.35000000000036</v>
      </c>
      <c r="AA340" s="1">
        <v>290.14000000000033</v>
      </c>
      <c r="AB340" s="1">
        <v>358.93000000000029</v>
      </c>
      <c r="AC340">
        <v>427.72000000000025</v>
      </c>
      <c r="AD340" s="1">
        <v>496.50999999999931</v>
      </c>
      <c r="AE340" s="1">
        <v>565.29999999999927</v>
      </c>
    </row>
    <row r="341" spans="1:31" x14ac:dyDescent="0.3">
      <c r="A341" s="33">
        <v>44996</v>
      </c>
      <c r="B341" s="2"/>
      <c r="C341" t="s">
        <v>15</v>
      </c>
      <c r="D341" t="s">
        <v>6</v>
      </c>
      <c r="E341" t="s">
        <v>7</v>
      </c>
      <c r="F341">
        <v>9045</v>
      </c>
      <c r="M341" s="1">
        <v>338</v>
      </c>
      <c r="N341" s="1">
        <v>-38.600000000000364</v>
      </c>
      <c r="S341" s="1">
        <v>338</v>
      </c>
      <c r="T341" s="24">
        <v>6885</v>
      </c>
      <c r="U341" s="1">
        <v>-119</v>
      </c>
      <c r="V341" s="1">
        <v>-50.150000000000546</v>
      </c>
      <c r="W341" s="1">
        <v>18.699999999999818</v>
      </c>
      <c r="X341" s="1">
        <v>87.550000000000182</v>
      </c>
      <c r="Y341" s="1">
        <v>156.40000000000055</v>
      </c>
      <c r="Z341" s="1">
        <v>225.25</v>
      </c>
      <c r="AA341" s="1">
        <v>294.10000000000036</v>
      </c>
      <c r="AB341" s="1">
        <v>362.95000000000073</v>
      </c>
      <c r="AC341">
        <v>431.80000000000018</v>
      </c>
      <c r="AD341" s="1">
        <v>500.64999999999964</v>
      </c>
      <c r="AE341" s="1">
        <v>569.5</v>
      </c>
    </row>
    <row r="342" spans="1:31" x14ac:dyDescent="0.3">
      <c r="A342" s="33">
        <v>44997</v>
      </c>
      <c r="B342" s="2"/>
      <c r="C342" t="s">
        <v>15</v>
      </c>
      <c r="D342" t="s">
        <v>6</v>
      </c>
      <c r="E342" t="s">
        <v>7</v>
      </c>
      <c r="F342">
        <v>9287</v>
      </c>
      <c r="M342" s="1">
        <v>339</v>
      </c>
      <c r="N342" s="1">
        <v>380.80000000000018</v>
      </c>
      <c r="S342" s="1">
        <v>339</v>
      </c>
      <c r="T342" s="24">
        <v>6886</v>
      </c>
      <c r="U342" s="1">
        <v>-118.40000000000055</v>
      </c>
      <c r="V342" s="1">
        <v>-49.539999999999964</v>
      </c>
      <c r="W342" s="1">
        <v>19.319999999999709</v>
      </c>
      <c r="X342" s="1">
        <v>88.180000000000291</v>
      </c>
      <c r="Y342" s="1">
        <v>157.03999999999996</v>
      </c>
      <c r="Z342" s="1">
        <v>225.90000000000055</v>
      </c>
      <c r="AA342" s="1">
        <v>294.76000000000022</v>
      </c>
      <c r="AB342" s="1">
        <v>363.61999999999989</v>
      </c>
      <c r="AC342">
        <v>432.48000000000047</v>
      </c>
      <c r="AD342" s="1">
        <v>501.33999999999924</v>
      </c>
      <c r="AE342" s="1">
        <v>570.19999999999982</v>
      </c>
    </row>
    <row r="343" spans="1:31" x14ac:dyDescent="0.3">
      <c r="A343" s="33">
        <v>44998</v>
      </c>
      <c r="B343" s="2"/>
      <c r="C343" t="s">
        <v>15</v>
      </c>
      <c r="D343" t="s">
        <v>6</v>
      </c>
      <c r="E343" t="s">
        <v>7</v>
      </c>
      <c r="F343">
        <v>8734</v>
      </c>
      <c r="M343" s="1">
        <v>340</v>
      </c>
      <c r="N343" s="1">
        <v>583.59999999999945</v>
      </c>
      <c r="S343" s="1">
        <v>340</v>
      </c>
      <c r="T343" s="24">
        <v>6892</v>
      </c>
      <c r="U343" s="1">
        <v>-114.80000000000018</v>
      </c>
      <c r="V343" s="1">
        <v>-45.880000000000109</v>
      </c>
      <c r="W343" s="1">
        <v>23.039999999999964</v>
      </c>
      <c r="X343" s="1">
        <v>91.960000000000036</v>
      </c>
      <c r="Y343" s="1">
        <v>160.88000000000011</v>
      </c>
      <c r="Z343" s="1">
        <v>229.80000000000018</v>
      </c>
      <c r="AA343" s="1">
        <v>298.72000000000025</v>
      </c>
      <c r="AB343" s="1">
        <v>367.64000000000033</v>
      </c>
      <c r="AC343">
        <v>436.5600000000004</v>
      </c>
      <c r="AD343" s="1">
        <v>505.47999999999956</v>
      </c>
      <c r="AE343" s="1">
        <v>574.39999999999964</v>
      </c>
    </row>
    <row r="344" spans="1:31" x14ac:dyDescent="0.3">
      <c r="A344" s="33">
        <v>44999</v>
      </c>
      <c r="B344" s="2"/>
      <c r="C344" t="s">
        <v>15</v>
      </c>
      <c r="D344" t="s">
        <v>6</v>
      </c>
      <c r="E344" t="s">
        <v>7</v>
      </c>
      <c r="F344">
        <v>8756</v>
      </c>
      <c r="M344" s="1">
        <v>341</v>
      </c>
      <c r="N344" s="1">
        <v>715</v>
      </c>
      <c r="S344" s="1">
        <v>341</v>
      </c>
      <c r="T344" s="24">
        <v>6893</v>
      </c>
      <c r="U344" s="1">
        <v>-114.19999999999982</v>
      </c>
      <c r="V344" s="1">
        <v>-45.270000000000437</v>
      </c>
      <c r="W344" s="1">
        <v>23.659999999999854</v>
      </c>
      <c r="X344" s="1">
        <v>92.590000000000146</v>
      </c>
      <c r="Y344" s="1">
        <v>161.52000000000044</v>
      </c>
      <c r="Z344" s="1">
        <v>230.44999999999982</v>
      </c>
      <c r="AA344" s="1">
        <v>299.38000000000011</v>
      </c>
      <c r="AB344" s="1">
        <v>368.3100000000004</v>
      </c>
      <c r="AC344">
        <v>437.24000000000069</v>
      </c>
      <c r="AD344" s="1">
        <v>506.17000000000007</v>
      </c>
      <c r="AE344" s="1">
        <v>575.09999999999945</v>
      </c>
    </row>
    <row r="345" spans="1:31" x14ac:dyDescent="0.3">
      <c r="A345" s="33">
        <v>45000</v>
      </c>
      <c r="B345" s="2"/>
      <c r="C345" t="s">
        <v>15</v>
      </c>
      <c r="D345" t="s">
        <v>6</v>
      </c>
      <c r="E345" t="s">
        <v>7</v>
      </c>
      <c r="F345">
        <v>8946</v>
      </c>
      <c r="M345" s="1">
        <v>342</v>
      </c>
      <c r="N345" s="1">
        <v>-212</v>
      </c>
      <c r="S345" s="1">
        <v>342</v>
      </c>
      <c r="T345" s="24">
        <v>6893</v>
      </c>
      <c r="U345" s="1">
        <v>-114.19999999999982</v>
      </c>
      <c r="V345" s="1">
        <v>-45.270000000000437</v>
      </c>
      <c r="W345" s="1">
        <v>23.659999999999854</v>
      </c>
      <c r="X345" s="1">
        <v>92.590000000000146</v>
      </c>
      <c r="Y345" s="1">
        <v>161.52000000000044</v>
      </c>
      <c r="Z345" s="1">
        <v>230.44999999999982</v>
      </c>
      <c r="AA345" s="1">
        <v>299.38000000000011</v>
      </c>
      <c r="AB345" s="1">
        <v>368.3100000000004</v>
      </c>
      <c r="AC345">
        <v>437.24000000000069</v>
      </c>
      <c r="AD345" s="1">
        <v>506.17000000000007</v>
      </c>
      <c r="AE345" s="1">
        <v>575.09999999999945</v>
      </c>
    </row>
    <row r="346" spans="1:31" x14ac:dyDescent="0.3">
      <c r="A346" s="33">
        <v>45001</v>
      </c>
      <c r="B346" s="2"/>
      <c r="C346" t="s">
        <v>15</v>
      </c>
      <c r="D346" t="s">
        <v>6</v>
      </c>
      <c r="E346" t="s">
        <v>7</v>
      </c>
      <c r="F346">
        <v>8848</v>
      </c>
      <c r="M346" s="1">
        <v>343</v>
      </c>
      <c r="N346" s="1">
        <v>466.59999999999945</v>
      </c>
      <c r="S346" s="1">
        <v>343</v>
      </c>
      <c r="T346" s="24">
        <v>6896</v>
      </c>
      <c r="U346" s="1">
        <v>-112.40000000000055</v>
      </c>
      <c r="V346" s="1">
        <v>-43.440000000000509</v>
      </c>
      <c r="W346" s="1">
        <v>25.519999999999527</v>
      </c>
      <c r="X346" s="1">
        <v>94.480000000000473</v>
      </c>
      <c r="Y346" s="1">
        <v>163.44000000000051</v>
      </c>
      <c r="Z346" s="1">
        <v>232.40000000000055</v>
      </c>
      <c r="AA346" s="1">
        <v>301.36000000000058</v>
      </c>
      <c r="AB346" s="1">
        <v>370.32000000000062</v>
      </c>
      <c r="AC346">
        <v>439.28000000000065</v>
      </c>
      <c r="AD346" s="1">
        <v>508.23999999999978</v>
      </c>
      <c r="AE346" s="1">
        <v>577.19999999999982</v>
      </c>
    </row>
    <row r="347" spans="1:31" x14ac:dyDescent="0.3">
      <c r="A347" s="33">
        <v>45002</v>
      </c>
      <c r="B347" s="2"/>
      <c r="C347" t="s">
        <v>15</v>
      </c>
      <c r="D347" t="s">
        <v>6</v>
      </c>
      <c r="E347" t="s">
        <v>9</v>
      </c>
      <c r="F347">
        <v>6230</v>
      </c>
      <c r="M347" s="1">
        <v>344</v>
      </c>
      <c r="N347" s="1">
        <v>1085.1999999999998</v>
      </c>
      <c r="S347" s="1">
        <v>344</v>
      </c>
      <c r="T347" s="24">
        <v>6898</v>
      </c>
      <c r="U347" s="1">
        <v>-111.19999999999982</v>
      </c>
      <c r="V347" s="1">
        <v>-42.220000000000255</v>
      </c>
      <c r="W347" s="1">
        <v>26.760000000000218</v>
      </c>
      <c r="X347" s="1">
        <v>95.739999999999782</v>
      </c>
      <c r="Y347" s="1">
        <v>164.72000000000025</v>
      </c>
      <c r="Z347" s="1">
        <v>233.69999999999982</v>
      </c>
      <c r="AA347" s="1">
        <v>302.68000000000029</v>
      </c>
      <c r="AB347" s="1">
        <v>371.65999999999985</v>
      </c>
      <c r="AC347">
        <v>440.64000000000033</v>
      </c>
      <c r="AD347" s="1">
        <v>509.61999999999989</v>
      </c>
      <c r="AE347" s="1">
        <v>578.59999999999945</v>
      </c>
    </row>
    <row r="348" spans="1:31" x14ac:dyDescent="0.3">
      <c r="A348" s="33">
        <v>45003</v>
      </c>
      <c r="B348" s="2"/>
      <c r="C348" t="s">
        <v>15</v>
      </c>
      <c r="D348" t="s">
        <v>6</v>
      </c>
      <c r="E348" t="s">
        <v>9</v>
      </c>
      <c r="F348">
        <v>6471</v>
      </c>
      <c r="M348" s="1">
        <v>345</v>
      </c>
      <c r="N348" s="1">
        <v>-579.80000000000018</v>
      </c>
      <c r="S348" s="1">
        <v>345</v>
      </c>
      <c r="T348" s="24">
        <v>6899</v>
      </c>
      <c r="U348" s="1">
        <v>-110.60000000000036</v>
      </c>
      <c r="V348" s="1">
        <v>-41.609999999999673</v>
      </c>
      <c r="W348" s="1">
        <v>27.380000000000109</v>
      </c>
      <c r="X348" s="1">
        <v>96.369999999999891</v>
      </c>
      <c r="Y348" s="1">
        <v>165.35999999999967</v>
      </c>
      <c r="Z348" s="1">
        <v>234.35000000000036</v>
      </c>
      <c r="AA348" s="1">
        <v>303.34000000000015</v>
      </c>
      <c r="AB348" s="1">
        <v>372.32999999999993</v>
      </c>
      <c r="AC348">
        <v>441.32000000000062</v>
      </c>
      <c r="AD348" s="1">
        <v>510.30999999999949</v>
      </c>
      <c r="AE348" s="1">
        <v>579.29999999999927</v>
      </c>
    </row>
    <row r="349" spans="1:31" x14ac:dyDescent="0.3">
      <c r="A349" s="33">
        <v>45004</v>
      </c>
      <c r="B349" s="2"/>
      <c r="C349" t="s">
        <v>15</v>
      </c>
      <c r="D349" t="s">
        <v>6</v>
      </c>
      <c r="E349" t="s">
        <v>9</v>
      </c>
      <c r="F349">
        <v>6898</v>
      </c>
      <c r="M349" s="1">
        <v>346</v>
      </c>
      <c r="N349" s="1">
        <v>132.39999999999964</v>
      </c>
      <c r="S349" s="1">
        <v>346</v>
      </c>
      <c r="T349" s="24">
        <v>6900</v>
      </c>
      <c r="U349" s="1">
        <v>-110</v>
      </c>
      <c r="V349" s="1">
        <v>-41</v>
      </c>
      <c r="W349" s="1">
        <v>28</v>
      </c>
      <c r="X349" s="1">
        <v>97</v>
      </c>
      <c r="Y349" s="1">
        <v>166</v>
      </c>
      <c r="Z349" s="1">
        <v>235</v>
      </c>
      <c r="AA349" s="1">
        <v>304</v>
      </c>
      <c r="AB349" s="1">
        <v>373</v>
      </c>
      <c r="AC349">
        <v>442</v>
      </c>
      <c r="AD349" s="1">
        <v>511</v>
      </c>
      <c r="AE349" s="1">
        <v>580</v>
      </c>
    </row>
    <row r="350" spans="1:31" x14ac:dyDescent="0.3">
      <c r="A350" s="33">
        <v>45005</v>
      </c>
      <c r="B350" s="2"/>
      <c r="C350" t="s">
        <v>15</v>
      </c>
      <c r="D350" t="s">
        <v>6</v>
      </c>
      <c r="E350" t="s">
        <v>9</v>
      </c>
      <c r="F350">
        <v>6865</v>
      </c>
      <c r="M350" s="1">
        <v>347</v>
      </c>
      <c r="N350" s="1">
        <v>-365</v>
      </c>
      <c r="S350" s="1">
        <v>347</v>
      </c>
      <c r="T350" s="24">
        <v>6901</v>
      </c>
      <c r="U350" s="1">
        <v>-109.40000000000055</v>
      </c>
      <c r="V350" s="1">
        <v>-40.390000000000327</v>
      </c>
      <c r="W350" s="1">
        <v>28.619999999999891</v>
      </c>
      <c r="X350" s="1">
        <v>97.630000000000109</v>
      </c>
      <c r="Y350" s="1">
        <v>166.64000000000033</v>
      </c>
      <c r="Z350" s="1">
        <v>235.65000000000055</v>
      </c>
      <c r="AA350" s="1">
        <v>304.65999999999985</v>
      </c>
      <c r="AB350" s="1">
        <v>373.67000000000007</v>
      </c>
      <c r="AC350">
        <v>442.68000000000029</v>
      </c>
      <c r="AD350" s="1">
        <v>511.6899999999996</v>
      </c>
      <c r="AE350" s="1">
        <v>580.69999999999982</v>
      </c>
    </row>
    <row r="351" spans="1:31" x14ac:dyDescent="0.3">
      <c r="A351" s="33">
        <v>45006</v>
      </c>
      <c r="B351" s="2"/>
      <c r="C351" t="s">
        <v>15</v>
      </c>
      <c r="D351" t="s">
        <v>6</v>
      </c>
      <c r="E351" t="s">
        <v>9</v>
      </c>
      <c r="F351">
        <v>7258</v>
      </c>
      <c r="M351" s="1">
        <v>348</v>
      </c>
      <c r="N351" s="1">
        <v>657.39999999999964</v>
      </c>
      <c r="S351" s="1">
        <v>348</v>
      </c>
      <c r="T351" s="24">
        <v>6907</v>
      </c>
      <c r="U351" s="1">
        <v>-105.80000000000018</v>
      </c>
      <c r="V351" s="1">
        <v>-36.730000000000473</v>
      </c>
      <c r="W351" s="1">
        <v>32.340000000000146</v>
      </c>
      <c r="X351" s="1">
        <v>101.40999999999985</v>
      </c>
      <c r="Y351" s="1">
        <v>170.48000000000047</v>
      </c>
      <c r="Z351" s="1">
        <v>239.55000000000018</v>
      </c>
      <c r="AA351" s="1">
        <v>308.61999999999989</v>
      </c>
      <c r="AB351" s="1">
        <v>377.69000000000051</v>
      </c>
      <c r="AC351">
        <v>446.76000000000022</v>
      </c>
      <c r="AD351" s="1">
        <v>515.82999999999993</v>
      </c>
      <c r="AE351" s="1">
        <v>584.89999999999964</v>
      </c>
    </row>
    <row r="352" spans="1:31" x14ac:dyDescent="0.3">
      <c r="A352" s="33">
        <v>45007</v>
      </c>
      <c r="B352" s="2"/>
      <c r="C352" t="s">
        <v>15</v>
      </c>
      <c r="D352" t="s">
        <v>6</v>
      </c>
      <c r="E352" t="s">
        <v>9</v>
      </c>
      <c r="F352">
        <v>6578</v>
      </c>
      <c r="M352" s="1">
        <v>349</v>
      </c>
      <c r="N352" s="1">
        <v>-711.80000000000018</v>
      </c>
      <c r="S352" s="1">
        <v>349</v>
      </c>
      <c r="T352" s="24">
        <v>6907</v>
      </c>
      <c r="U352" s="1">
        <v>-105.80000000000018</v>
      </c>
      <c r="V352" s="1">
        <v>-36.730000000000473</v>
      </c>
      <c r="W352" s="1">
        <v>32.340000000000146</v>
      </c>
      <c r="X352" s="1">
        <v>101.40999999999985</v>
      </c>
      <c r="Y352" s="1">
        <v>170.48000000000047</v>
      </c>
      <c r="Z352" s="1">
        <v>239.55000000000018</v>
      </c>
      <c r="AA352" s="1">
        <v>308.61999999999989</v>
      </c>
      <c r="AB352" s="1">
        <v>377.69000000000051</v>
      </c>
      <c r="AC352">
        <v>446.76000000000022</v>
      </c>
      <c r="AD352" s="1">
        <v>515.82999999999993</v>
      </c>
      <c r="AE352" s="1">
        <v>584.89999999999964</v>
      </c>
    </row>
    <row r="353" spans="1:31" x14ac:dyDescent="0.3">
      <c r="A353" s="33">
        <v>45008</v>
      </c>
      <c r="B353" s="2"/>
      <c r="C353" t="s">
        <v>15</v>
      </c>
      <c r="D353" t="s">
        <v>6</v>
      </c>
      <c r="E353" t="s">
        <v>9</v>
      </c>
      <c r="F353">
        <v>7451</v>
      </c>
      <c r="M353" s="1">
        <v>350</v>
      </c>
      <c r="N353" s="1">
        <v>-608</v>
      </c>
      <c r="S353" s="1">
        <v>350</v>
      </c>
      <c r="T353" s="24">
        <v>6909</v>
      </c>
      <c r="U353" s="1">
        <v>-104.60000000000036</v>
      </c>
      <c r="V353" s="1">
        <v>-35.510000000000218</v>
      </c>
      <c r="W353" s="1">
        <v>33.579999999999927</v>
      </c>
      <c r="X353" s="1">
        <v>102.67000000000007</v>
      </c>
      <c r="Y353" s="1">
        <v>171.76000000000022</v>
      </c>
      <c r="Z353" s="1">
        <v>240.85000000000036</v>
      </c>
      <c r="AA353" s="1">
        <v>309.94000000000051</v>
      </c>
      <c r="AB353" s="1">
        <v>379.03000000000065</v>
      </c>
      <c r="AC353">
        <v>448.11999999999989</v>
      </c>
      <c r="AD353" s="1">
        <v>517.21</v>
      </c>
      <c r="AE353" s="1">
        <v>586.29999999999927</v>
      </c>
    </row>
    <row r="354" spans="1:31" x14ac:dyDescent="0.3">
      <c r="A354" s="33">
        <v>45009</v>
      </c>
      <c r="B354" s="2"/>
      <c r="C354" t="s">
        <v>15</v>
      </c>
      <c r="D354" t="s">
        <v>6</v>
      </c>
      <c r="E354" t="s">
        <v>9</v>
      </c>
      <c r="F354">
        <v>6781</v>
      </c>
      <c r="M354" s="1">
        <v>351</v>
      </c>
      <c r="N354" s="1">
        <v>418.59999999999945</v>
      </c>
      <c r="S354" s="1">
        <v>351</v>
      </c>
      <c r="T354" s="24">
        <v>6910</v>
      </c>
      <c r="U354" s="1">
        <v>-104</v>
      </c>
      <c r="V354" s="1">
        <v>-34.900000000000546</v>
      </c>
      <c r="W354" s="1">
        <v>34.199999999999818</v>
      </c>
      <c r="X354" s="1">
        <v>103.30000000000018</v>
      </c>
      <c r="Y354" s="1">
        <v>172.40000000000055</v>
      </c>
      <c r="Z354" s="1">
        <v>241.5</v>
      </c>
      <c r="AA354" s="1">
        <v>310.60000000000036</v>
      </c>
      <c r="AB354" s="1">
        <v>379.70000000000073</v>
      </c>
      <c r="AC354">
        <v>448.80000000000018</v>
      </c>
      <c r="AD354" s="1">
        <v>517.89999999999964</v>
      </c>
      <c r="AE354" s="1">
        <v>587</v>
      </c>
    </row>
    <row r="355" spans="1:31" x14ac:dyDescent="0.3">
      <c r="A355" s="33">
        <v>45010</v>
      </c>
      <c r="B355" s="2"/>
      <c r="C355" t="s">
        <v>15</v>
      </c>
      <c r="D355" t="s">
        <v>6</v>
      </c>
      <c r="E355" t="s">
        <v>9</v>
      </c>
      <c r="F355">
        <v>7286</v>
      </c>
      <c r="M355" s="1">
        <v>352</v>
      </c>
      <c r="N355" s="1">
        <v>463</v>
      </c>
      <c r="S355" s="1">
        <v>352</v>
      </c>
      <c r="T355" s="24">
        <v>6916</v>
      </c>
      <c r="U355" s="1">
        <v>-100.40000000000055</v>
      </c>
      <c r="V355" s="1">
        <v>-31.239999999999782</v>
      </c>
      <c r="W355" s="1">
        <v>37.920000000000073</v>
      </c>
      <c r="X355" s="1">
        <v>107.07999999999993</v>
      </c>
      <c r="Y355" s="1">
        <v>176.23999999999978</v>
      </c>
      <c r="Z355" s="1">
        <v>245.40000000000055</v>
      </c>
      <c r="AA355" s="1">
        <v>314.5600000000004</v>
      </c>
      <c r="AB355" s="1">
        <v>383.72000000000025</v>
      </c>
      <c r="AC355">
        <v>452.88000000000011</v>
      </c>
      <c r="AD355" s="1">
        <v>522.04</v>
      </c>
      <c r="AE355" s="1">
        <v>591.19999999999982</v>
      </c>
    </row>
    <row r="356" spans="1:31" x14ac:dyDescent="0.3">
      <c r="A356" s="33">
        <v>45011</v>
      </c>
      <c r="B356" s="2"/>
      <c r="C356" t="s">
        <v>15</v>
      </c>
      <c r="D356" t="s">
        <v>6</v>
      </c>
      <c r="E356" t="s">
        <v>9</v>
      </c>
      <c r="F356">
        <v>6146</v>
      </c>
      <c r="M356" s="1">
        <v>353</v>
      </c>
      <c r="N356" s="1">
        <v>986.80000000000018</v>
      </c>
      <c r="S356" s="1">
        <v>353</v>
      </c>
      <c r="T356" s="24">
        <v>6920</v>
      </c>
      <c r="U356" s="1">
        <v>-98</v>
      </c>
      <c r="V356" s="1">
        <v>-28.800000000000182</v>
      </c>
      <c r="W356" s="1">
        <v>40.399999999999636</v>
      </c>
      <c r="X356" s="1">
        <v>109.60000000000036</v>
      </c>
      <c r="Y356" s="1">
        <v>178.80000000000018</v>
      </c>
      <c r="Z356" s="1">
        <v>248</v>
      </c>
      <c r="AA356" s="1">
        <v>317.19999999999982</v>
      </c>
      <c r="AB356" s="1">
        <v>386.40000000000055</v>
      </c>
      <c r="AC356">
        <v>455.60000000000036</v>
      </c>
      <c r="AD356" s="1">
        <v>524.79999999999927</v>
      </c>
      <c r="AE356" s="1">
        <v>594</v>
      </c>
    </row>
    <row r="357" spans="1:31" x14ac:dyDescent="0.3">
      <c r="A357" s="33">
        <v>45012</v>
      </c>
      <c r="B357" s="2"/>
      <c r="C357" t="s">
        <v>15</v>
      </c>
      <c r="D357" t="s">
        <v>6</v>
      </c>
      <c r="E357" t="s">
        <v>9</v>
      </c>
      <c r="F357">
        <v>7426</v>
      </c>
      <c r="M357" s="1">
        <v>354</v>
      </c>
      <c r="N357" s="1">
        <v>-636.80000000000018</v>
      </c>
      <c r="S357" s="1">
        <v>354</v>
      </c>
      <c r="T357" s="24">
        <v>6921</v>
      </c>
      <c r="U357" s="1">
        <v>-97.400000000000546</v>
      </c>
      <c r="V357" s="1">
        <v>-28.190000000000509</v>
      </c>
      <c r="W357" s="1">
        <v>41.019999999999527</v>
      </c>
      <c r="X357" s="1">
        <v>110.23000000000047</v>
      </c>
      <c r="Y357" s="1">
        <v>179.44000000000051</v>
      </c>
      <c r="Z357" s="1">
        <v>248.65000000000055</v>
      </c>
      <c r="AA357" s="1">
        <v>317.86000000000058</v>
      </c>
      <c r="AB357" s="1">
        <v>387.07000000000062</v>
      </c>
      <c r="AC357">
        <v>456.28000000000065</v>
      </c>
      <c r="AD357" s="1">
        <v>525.48999999999978</v>
      </c>
      <c r="AE357" s="1">
        <v>594.69999999999982</v>
      </c>
    </row>
    <row r="358" spans="1:31" x14ac:dyDescent="0.3">
      <c r="A358" s="33">
        <v>45013</v>
      </c>
      <c r="B358" s="2"/>
      <c r="C358" t="s">
        <v>15</v>
      </c>
      <c r="D358" t="s">
        <v>6</v>
      </c>
      <c r="E358" t="s">
        <v>9</v>
      </c>
      <c r="F358">
        <v>6814</v>
      </c>
      <c r="M358" s="1">
        <v>355</v>
      </c>
      <c r="N358" s="1">
        <v>130</v>
      </c>
      <c r="S358" s="1">
        <v>355</v>
      </c>
      <c r="T358" s="24">
        <v>6922</v>
      </c>
      <c r="U358" s="1">
        <v>-96.800000000000182</v>
      </c>
      <c r="V358" s="1">
        <v>-27.579999999999927</v>
      </c>
      <c r="W358" s="1">
        <v>41.640000000000327</v>
      </c>
      <c r="X358" s="1">
        <v>110.85999999999967</v>
      </c>
      <c r="Y358" s="1">
        <v>180.07999999999993</v>
      </c>
      <c r="Z358" s="1">
        <v>249.30000000000018</v>
      </c>
      <c r="AA358" s="1">
        <v>318.52000000000044</v>
      </c>
      <c r="AB358" s="1">
        <v>387.74000000000069</v>
      </c>
      <c r="AC358">
        <v>456.96000000000004</v>
      </c>
      <c r="AD358" s="1">
        <v>526.17999999999938</v>
      </c>
      <c r="AE358" s="1">
        <v>595.39999999999964</v>
      </c>
    </row>
    <row r="359" spans="1:31" x14ac:dyDescent="0.3">
      <c r="A359" s="33">
        <v>45014</v>
      </c>
      <c r="B359" s="2"/>
      <c r="C359" t="s">
        <v>15</v>
      </c>
      <c r="D359" t="s">
        <v>6</v>
      </c>
      <c r="E359" t="s">
        <v>9</v>
      </c>
      <c r="F359">
        <v>7134</v>
      </c>
      <c r="M359" s="1">
        <v>356</v>
      </c>
      <c r="N359" s="1">
        <v>-63.800000000000182</v>
      </c>
      <c r="S359" s="1">
        <v>356</v>
      </c>
      <c r="T359" s="24">
        <v>6922</v>
      </c>
      <c r="U359" s="1">
        <v>-96.800000000000182</v>
      </c>
      <c r="V359" s="1">
        <v>-27.579999999999927</v>
      </c>
      <c r="W359" s="1">
        <v>41.640000000000327</v>
      </c>
      <c r="X359" s="1">
        <v>110.85999999999967</v>
      </c>
      <c r="Y359" s="1">
        <v>180.07999999999993</v>
      </c>
      <c r="Z359" s="1">
        <v>249.30000000000018</v>
      </c>
      <c r="AA359" s="1">
        <v>318.52000000000044</v>
      </c>
      <c r="AB359" s="1">
        <v>387.74000000000069</v>
      </c>
      <c r="AC359">
        <v>456.96000000000004</v>
      </c>
      <c r="AD359" s="1">
        <v>526.17999999999938</v>
      </c>
      <c r="AE359" s="1">
        <v>595.39999999999964</v>
      </c>
    </row>
    <row r="360" spans="1:31" x14ac:dyDescent="0.3">
      <c r="A360" s="33">
        <v>45015</v>
      </c>
      <c r="B360" s="2"/>
      <c r="C360" t="s">
        <v>15</v>
      </c>
      <c r="D360" t="s">
        <v>6</v>
      </c>
      <c r="E360" t="s">
        <v>9</v>
      </c>
      <c r="F360">
        <v>7457</v>
      </c>
      <c r="M360" s="1">
        <v>357</v>
      </c>
      <c r="N360" s="1">
        <v>671.80000000000018</v>
      </c>
      <c r="S360" s="1">
        <v>357</v>
      </c>
      <c r="T360" s="24">
        <v>6923</v>
      </c>
      <c r="U360" s="1">
        <v>-96.199999999999818</v>
      </c>
      <c r="V360" s="1">
        <v>-26.970000000000255</v>
      </c>
      <c r="W360" s="1">
        <v>42.260000000000218</v>
      </c>
      <c r="X360" s="1">
        <v>111.48999999999978</v>
      </c>
      <c r="Y360" s="1">
        <v>180.72000000000025</v>
      </c>
      <c r="Z360" s="1">
        <v>249.94999999999982</v>
      </c>
      <c r="AA360" s="1">
        <v>319.18000000000029</v>
      </c>
      <c r="AB360" s="1">
        <v>388.40999999999985</v>
      </c>
      <c r="AC360">
        <v>457.64000000000033</v>
      </c>
      <c r="AD360" s="1">
        <v>526.86999999999989</v>
      </c>
      <c r="AE360" s="1">
        <v>596.09999999999945</v>
      </c>
    </row>
    <row r="361" spans="1:31" x14ac:dyDescent="0.3">
      <c r="A361" s="33">
        <v>45016</v>
      </c>
      <c r="B361" s="2"/>
      <c r="C361" t="s">
        <v>15</v>
      </c>
      <c r="D361" t="s">
        <v>6</v>
      </c>
      <c r="E361" t="s">
        <v>9</v>
      </c>
      <c r="F361">
        <v>7054</v>
      </c>
      <c r="M361" s="1">
        <v>358</v>
      </c>
      <c r="N361" s="1">
        <v>-587.59999999999991</v>
      </c>
      <c r="S361" s="1">
        <v>358</v>
      </c>
      <c r="T361" s="24">
        <v>6928</v>
      </c>
      <c r="U361" s="1">
        <v>-93.199999999999818</v>
      </c>
      <c r="V361" s="1">
        <v>-23.920000000000073</v>
      </c>
      <c r="W361" s="1">
        <v>45.359999999999673</v>
      </c>
      <c r="X361" s="1">
        <v>114.64000000000033</v>
      </c>
      <c r="Y361" s="1">
        <v>183.92000000000007</v>
      </c>
      <c r="Z361" s="1">
        <v>253.19999999999982</v>
      </c>
      <c r="AA361" s="1">
        <v>322.48000000000047</v>
      </c>
      <c r="AB361" s="1">
        <v>391.76000000000022</v>
      </c>
      <c r="AC361">
        <v>461.03999999999996</v>
      </c>
      <c r="AD361" s="1">
        <v>530.31999999999971</v>
      </c>
      <c r="AE361" s="1">
        <v>599.59999999999945</v>
      </c>
    </row>
    <row r="362" spans="1:31" x14ac:dyDescent="0.3">
      <c r="A362" s="33">
        <v>44927</v>
      </c>
      <c r="B362" s="2"/>
      <c r="C362" t="s">
        <v>15</v>
      </c>
      <c r="D362" t="s">
        <v>8</v>
      </c>
      <c r="E362" t="s">
        <v>9</v>
      </c>
      <c r="F362">
        <v>17833</v>
      </c>
      <c r="M362" s="1">
        <v>359</v>
      </c>
      <c r="N362" s="1">
        <v>162.39999999999964</v>
      </c>
      <c r="S362" s="1">
        <v>359</v>
      </c>
      <c r="T362" s="24">
        <v>6928</v>
      </c>
      <c r="U362" s="1">
        <v>-93.199999999999818</v>
      </c>
      <c r="V362" s="1">
        <v>-23.920000000000073</v>
      </c>
      <c r="W362" s="1">
        <v>45.359999999999673</v>
      </c>
      <c r="X362" s="1">
        <v>114.64000000000033</v>
      </c>
      <c r="Y362" s="1">
        <v>183.92000000000007</v>
      </c>
      <c r="Z362" s="1">
        <v>253.19999999999982</v>
      </c>
      <c r="AA362" s="1">
        <v>322.48000000000047</v>
      </c>
      <c r="AB362" s="1">
        <v>391.76000000000022</v>
      </c>
      <c r="AC362">
        <v>461.03999999999996</v>
      </c>
      <c r="AD362" s="1">
        <v>530.31999999999971</v>
      </c>
      <c r="AE362" s="1">
        <v>599.59999999999945</v>
      </c>
    </row>
    <row r="363" spans="1:31" x14ac:dyDescent="0.3">
      <c r="A363" s="33">
        <v>44928</v>
      </c>
      <c r="B363" s="2"/>
      <c r="C363" t="s">
        <v>15</v>
      </c>
      <c r="D363" t="s">
        <v>8</v>
      </c>
      <c r="E363" t="s">
        <v>9</v>
      </c>
      <c r="F363">
        <v>16899</v>
      </c>
      <c r="M363" s="1">
        <v>360</v>
      </c>
      <c r="N363" s="1">
        <v>72.399999999999636</v>
      </c>
      <c r="S363" s="1">
        <v>360</v>
      </c>
      <c r="T363" s="24">
        <v>6929</v>
      </c>
      <c r="U363" s="1">
        <v>-92.600000000000364</v>
      </c>
      <c r="V363" s="1">
        <v>-23.3100000000004</v>
      </c>
      <c r="W363" s="1">
        <v>45.979999999999563</v>
      </c>
      <c r="X363" s="1">
        <v>115.27000000000044</v>
      </c>
      <c r="Y363" s="1">
        <v>184.5600000000004</v>
      </c>
      <c r="Z363" s="1">
        <v>253.85000000000036</v>
      </c>
      <c r="AA363" s="1">
        <v>323.14000000000033</v>
      </c>
      <c r="AB363" s="1">
        <v>392.43000000000029</v>
      </c>
      <c r="AC363">
        <v>461.72000000000025</v>
      </c>
      <c r="AD363" s="1">
        <v>531.00999999999931</v>
      </c>
      <c r="AE363" s="1">
        <v>600.29999999999927</v>
      </c>
    </row>
    <row r="364" spans="1:31" x14ac:dyDescent="0.3">
      <c r="A364" s="33">
        <v>44929</v>
      </c>
      <c r="B364" s="2"/>
      <c r="C364" t="s">
        <v>15</v>
      </c>
      <c r="D364" t="s">
        <v>8</v>
      </c>
      <c r="E364" t="s">
        <v>9</v>
      </c>
      <c r="F364">
        <v>19278</v>
      </c>
      <c r="M364" s="1">
        <v>361</v>
      </c>
      <c r="N364" s="1">
        <v>200.80000000000018</v>
      </c>
      <c r="S364" s="1">
        <v>361</v>
      </c>
      <c r="T364" s="24">
        <v>6931</v>
      </c>
      <c r="U364" s="1">
        <v>-91.400000000000546</v>
      </c>
      <c r="V364" s="1">
        <v>-22.090000000000146</v>
      </c>
      <c r="W364" s="1">
        <v>47.220000000000255</v>
      </c>
      <c r="X364" s="1">
        <v>116.52999999999975</v>
      </c>
      <c r="Y364" s="1">
        <v>185.84000000000015</v>
      </c>
      <c r="Z364" s="1">
        <v>255.15000000000055</v>
      </c>
      <c r="AA364" s="1">
        <v>324.46000000000004</v>
      </c>
      <c r="AB364" s="1">
        <v>393.77000000000044</v>
      </c>
      <c r="AC364">
        <v>463.07999999999993</v>
      </c>
      <c r="AD364" s="1">
        <v>532.38999999999942</v>
      </c>
      <c r="AE364" s="1">
        <v>601.69999999999982</v>
      </c>
    </row>
    <row r="365" spans="1:31" x14ac:dyDescent="0.3">
      <c r="A365" s="33">
        <v>44930</v>
      </c>
      <c r="B365" s="2"/>
      <c r="C365" t="s">
        <v>15</v>
      </c>
      <c r="D365" t="s">
        <v>8</v>
      </c>
      <c r="E365" t="s">
        <v>9</v>
      </c>
      <c r="F365">
        <v>19273</v>
      </c>
      <c r="M365" s="1">
        <v>362</v>
      </c>
      <c r="N365" s="1">
        <v>983.19999999999982</v>
      </c>
      <c r="S365" s="1">
        <v>362</v>
      </c>
      <c r="T365" s="24">
        <v>6932</v>
      </c>
      <c r="U365" s="1">
        <v>-90.800000000000182</v>
      </c>
      <c r="V365" s="1">
        <v>-21.480000000000473</v>
      </c>
      <c r="W365" s="1">
        <v>47.840000000000146</v>
      </c>
      <c r="X365" s="1">
        <v>117.15999999999985</v>
      </c>
      <c r="Y365" s="1">
        <v>186.48000000000047</v>
      </c>
      <c r="Z365" s="1">
        <v>255.80000000000018</v>
      </c>
      <c r="AA365" s="1">
        <v>325.11999999999989</v>
      </c>
      <c r="AB365" s="1">
        <v>394.44000000000051</v>
      </c>
      <c r="AC365">
        <v>463.76000000000022</v>
      </c>
      <c r="AD365" s="1">
        <v>533.07999999999993</v>
      </c>
      <c r="AE365" s="1">
        <v>602.39999999999964</v>
      </c>
    </row>
    <row r="366" spans="1:31" x14ac:dyDescent="0.3">
      <c r="A366" s="33">
        <v>44931</v>
      </c>
      <c r="B366" s="2"/>
      <c r="C366" t="s">
        <v>15</v>
      </c>
      <c r="D366" t="s">
        <v>8</v>
      </c>
      <c r="E366" t="s">
        <v>9</v>
      </c>
      <c r="F366">
        <v>22039</v>
      </c>
      <c r="M366" s="1">
        <v>363</v>
      </c>
      <c r="N366" s="1">
        <v>37</v>
      </c>
      <c r="S366" s="1">
        <v>363</v>
      </c>
      <c r="T366" s="24">
        <v>6943</v>
      </c>
      <c r="U366" s="1">
        <v>-84.199999999999818</v>
      </c>
      <c r="V366" s="1">
        <v>-14.770000000000437</v>
      </c>
      <c r="W366" s="1">
        <v>54.659999999999854</v>
      </c>
      <c r="X366" s="1">
        <v>124.09000000000015</v>
      </c>
      <c r="Y366" s="1">
        <v>193.52000000000044</v>
      </c>
      <c r="Z366" s="1">
        <v>262.94999999999982</v>
      </c>
      <c r="AA366" s="1">
        <v>332.38000000000011</v>
      </c>
      <c r="AB366" s="1">
        <v>401.8100000000004</v>
      </c>
      <c r="AC366">
        <v>471.24000000000069</v>
      </c>
      <c r="AD366" s="1">
        <v>540.67000000000007</v>
      </c>
      <c r="AE366" s="1">
        <v>610.09999999999945</v>
      </c>
    </row>
    <row r="367" spans="1:31" x14ac:dyDescent="0.3">
      <c r="A367" s="33">
        <v>44932</v>
      </c>
      <c r="B367" s="2"/>
      <c r="C367" t="s">
        <v>15</v>
      </c>
      <c r="D367" t="s">
        <v>8</v>
      </c>
      <c r="E367" t="s">
        <v>9</v>
      </c>
      <c r="F367">
        <v>18324</v>
      </c>
      <c r="M367" s="1">
        <v>364</v>
      </c>
      <c r="N367" s="1">
        <v>514.59999999999945</v>
      </c>
      <c r="S367" s="1">
        <v>364</v>
      </c>
      <c r="T367" s="24">
        <v>6944</v>
      </c>
      <c r="U367" s="1">
        <v>-83.600000000000364</v>
      </c>
      <c r="V367" s="1">
        <v>-14.159999999999854</v>
      </c>
      <c r="W367" s="1">
        <v>55.279999999999745</v>
      </c>
      <c r="X367" s="1">
        <v>124.72000000000025</v>
      </c>
      <c r="Y367" s="1">
        <v>194.15999999999985</v>
      </c>
      <c r="Z367" s="1">
        <v>263.60000000000036</v>
      </c>
      <c r="AA367" s="1">
        <v>333.03999999999996</v>
      </c>
      <c r="AB367" s="1">
        <v>402.48000000000047</v>
      </c>
      <c r="AC367">
        <v>471.92000000000007</v>
      </c>
      <c r="AD367" s="1">
        <v>541.35999999999967</v>
      </c>
      <c r="AE367" s="1">
        <v>610.79999999999927</v>
      </c>
    </row>
    <row r="368" spans="1:31" x14ac:dyDescent="0.3">
      <c r="A368" s="33">
        <v>44933</v>
      </c>
      <c r="B368" s="2"/>
      <c r="C368" t="s">
        <v>15</v>
      </c>
      <c r="D368" t="s">
        <v>8</v>
      </c>
      <c r="E368" t="s">
        <v>9</v>
      </c>
      <c r="F368">
        <v>18554</v>
      </c>
      <c r="M368" s="1">
        <v>365</v>
      </c>
      <c r="N368" s="1">
        <v>-210.80000000000018</v>
      </c>
      <c r="S368" s="1">
        <v>365</v>
      </c>
      <c r="T368" s="24">
        <v>6948</v>
      </c>
      <c r="U368" s="1">
        <v>-81.199999999999818</v>
      </c>
      <c r="V368" s="1">
        <v>-11.720000000000255</v>
      </c>
      <c r="W368" s="1">
        <v>57.760000000000218</v>
      </c>
      <c r="X368" s="1">
        <v>127.23999999999978</v>
      </c>
      <c r="Y368" s="1">
        <v>196.72000000000025</v>
      </c>
      <c r="Z368" s="1">
        <v>266.19999999999982</v>
      </c>
      <c r="AA368" s="1">
        <v>335.68000000000029</v>
      </c>
      <c r="AB368" s="1">
        <v>405.15999999999985</v>
      </c>
      <c r="AC368">
        <v>474.64000000000033</v>
      </c>
      <c r="AD368" s="1">
        <v>544.11999999999989</v>
      </c>
      <c r="AE368" s="1">
        <v>613.59999999999945</v>
      </c>
    </row>
    <row r="369" spans="1:31" x14ac:dyDescent="0.3">
      <c r="A369" s="33">
        <v>44934</v>
      </c>
      <c r="B369" s="2"/>
      <c r="C369" t="s">
        <v>15</v>
      </c>
      <c r="D369" t="s">
        <v>8</v>
      </c>
      <c r="E369" t="s">
        <v>9</v>
      </c>
      <c r="F369">
        <v>18468</v>
      </c>
      <c r="M369" s="1">
        <v>366</v>
      </c>
      <c r="N369" s="1">
        <v>-212</v>
      </c>
      <c r="S369" s="1">
        <v>366</v>
      </c>
      <c r="T369" s="24">
        <v>6955</v>
      </c>
      <c r="U369" s="1">
        <v>-77</v>
      </c>
      <c r="V369" s="1">
        <v>-7.4499999999998181</v>
      </c>
      <c r="W369" s="1">
        <v>62.100000000000364</v>
      </c>
      <c r="X369" s="1">
        <v>131.64999999999964</v>
      </c>
      <c r="Y369" s="1">
        <v>201.19999999999982</v>
      </c>
      <c r="Z369" s="1">
        <v>270.75</v>
      </c>
      <c r="AA369" s="1">
        <v>340.30000000000018</v>
      </c>
      <c r="AB369" s="1">
        <v>409.85000000000036</v>
      </c>
      <c r="AC369">
        <v>479.40000000000055</v>
      </c>
      <c r="AD369" s="1">
        <v>548.94999999999982</v>
      </c>
      <c r="AE369" s="1">
        <v>618.5</v>
      </c>
    </row>
    <row r="370" spans="1:31" x14ac:dyDescent="0.3">
      <c r="A370" s="33">
        <v>44935</v>
      </c>
      <c r="B370" s="2"/>
      <c r="C370" t="s">
        <v>15</v>
      </c>
      <c r="D370" t="s">
        <v>8</v>
      </c>
      <c r="E370" t="s">
        <v>9</v>
      </c>
      <c r="F370">
        <v>21938</v>
      </c>
      <c r="M370" s="1">
        <v>367</v>
      </c>
      <c r="N370" s="1">
        <v>-612.80000000000018</v>
      </c>
      <c r="S370" s="1">
        <v>367</v>
      </c>
      <c r="T370" s="24">
        <v>6955</v>
      </c>
      <c r="U370" s="1">
        <v>-77</v>
      </c>
      <c r="V370" s="1">
        <v>-7.4499999999998181</v>
      </c>
      <c r="W370" s="1">
        <v>62.100000000000364</v>
      </c>
      <c r="X370" s="1">
        <v>131.64999999999964</v>
      </c>
      <c r="Y370" s="1">
        <v>201.19999999999982</v>
      </c>
      <c r="Z370" s="1">
        <v>270.75</v>
      </c>
      <c r="AA370" s="1">
        <v>340.30000000000018</v>
      </c>
      <c r="AB370" s="1">
        <v>409.85000000000036</v>
      </c>
      <c r="AC370">
        <v>479.40000000000055</v>
      </c>
      <c r="AD370" s="1">
        <v>548.94999999999982</v>
      </c>
      <c r="AE370" s="1">
        <v>618.5</v>
      </c>
    </row>
    <row r="371" spans="1:31" x14ac:dyDescent="0.3">
      <c r="A371" s="33">
        <v>44936</v>
      </c>
      <c r="B371" s="2"/>
      <c r="C371" t="s">
        <v>15</v>
      </c>
      <c r="D371" t="s">
        <v>8</v>
      </c>
      <c r="E371" t="s">
        <v>9</v>
      </c>
      <c r="F371">
        <v>16557</v>
      </c>
      <c r="M371" s="1">
        <v>368</v>
      </c>
      <c r="N371" s="1">
        <v>445</v>
      </c>
      <c r="S371" s="1">
        <v>368</v>
      </c>
      <c r="T371" s="24">
        <v>6955</v>
      </c>
      <c r="U371" s="1">
        <v>-77</v>
      </c>
      <c r="V371" s="1">
        <v>-7.4499999999998181</v>
      </c>
      <c r="W371" s="1">
        <v>62.100000000000364</v>
      </c>
      <c r="X371" s="1">
        <v>131.64999999999964</v>
      </c>
      <c r="Y371" s="1">
        <v>201.19999999999982</v>
      </c>
      <c r="Z371" s="1">
        <v>270.75</v>
      </c>
      <c r="AA371" s="1">
        <v>340.30000000000018</v>
      </c>
      <c r="AB371" s="1">
        <v>409.85000000000036</v>
      </c>
      <c r="AC371">
        <v>479.40000000000055</v>
      </c>
      <c r="AD371" s="1">
        <v>548.94999999999982</v>
      </c>
      <c r="AE371" s="1">
        <v>618.5</v>
      </c>
    </row>
    <row r="372" spans="1:31" x14ac:dyDescent="0.3">
      <c r="A372" s="33">
        <v>44937</v>
      </c>
      <c r="B372" s="2"/>
      <c r="C372" t="s">
        <v>15</v>
      </c>
      <c r="D372" t="s">
        <v>8</v>
      </c>
      <c r="E372" t="s">
        <v>9</v>
      </c>
      <c r="F372">
        <v>21331</v>
      </c>
      <c r="M372" s="1">
        <v>369</v>
      </c>
      <c r="N372" s="1">
        <v>-696.20000000000027</v>
      </c>
      <c r="S372" s="1">
        <v>369</v>
      </c>
      <c r="T372" s="24">
        <v>6961</v>
      </c>
      <c r="U372" s="1">
        <v>-73.400000000000546</v>
      </c>
      <c r="V372" s="1">
        <v>-3.7899999999999636</v>
      </c>
      <c r="W372" s="1">
        <v>65.819999999999709</v>
      </c>
      <c r="X372" s="1">
        <v>135.43000000000029</v>
      </c>
      <c r="Y372" s="1">
        <v>205.03999999999996</v>
      </c>
      <c r="Z372" s="1">
        <v>274.65000000000055</v>
      </c>
      <c r="AA372" s="1">
        <v>344.26000000000022</v>
      </c>
      <c r="AB372" s="1">
        <v>413.86999999999989</v>
      </c>
      <c r="AC372">
        <v>483.48000000000047</v>
      </c>
      <c r="AD372" s="1">
        <v>553.08999999999924</v>
      </c>
      <c r="AE372" s="1">
        <v>622.69999999999982</v>
      </c>
    </row>
    <row r="373" spans="1:31" x14ac:dyDescent="0.3">
      <c r="A373" s="33">
        <v>44938</v>
      </c>
      <c r="B373" s="2"/>
      <c r="C373" t="s">
        <v>15</v>
      </c>
      <c r="D373" t="s">
        <v>8</v>
      </c>
      <c r="E373" t="s">
        <v>9</v>
      </c>
      <c r="F373">
        <v>17298</v>
      </c>
      <c r="M373" s="1">
        <v>370</v>
      </c>
      <c r="N373" s="1">
        <v>1042</v>
      </c>
      <c r="S373" s="1">
        <v>370</v>
      </c>
      <c r="T373" s="24">
        <v>6963</v>
      </c>
      <c r="U373" s="1">
        <v>-72.199999999999818</v>
      </c>
      <c r="V373" s="1">
        <v>-2.569999999999709</v>
      </c>
      <c r="W373" s="1">
        <v>67.0600000000004</v>
      </c>
      <c r="X373" s="1">
        <v>136.6899999999996</v>
      </c>
      <c r="Y373" s="1">
        <v>206.31999999999971</v>
      </c>
      <c r="Z373" s="1">
        <v>275.94999999999982</v>
      </c>
      <c r="AA373" s="1">
        <v>345.57999999999993</v>
      </c>
      <c r="AB373" s="1">
        <v>415.21000000000004</v>
      </c>
      <c r="AC373">
        <v>484.84000000000015</v>
      </c>
      <c r="AD373" s="1">
        <v>554.46999999999935</v>
      </c>
      <c r="AE373" s="1">
        <v>624.09999999999945</v>
      </c>
    </row>
    <row r="374" spans="1:31" x14ac:dyDescent="0.3">
      <c r="A374" s="33">
        <v>44939</v>
      </c>
      <c r="B374" s="2"/>
      <c r="C374" t="s">
        <v>15</v>
      </c>
      <c r="D374" t="s">
        <v>8</v>
      </c>
      <c r="E374" t="s">
        <v>9</v>
      </c>
      <c r="F374">
        <v>21542</v>
      </c>
      <c r="M374" s="1">
        <v>371</v>
      </c>
      <c r="N374" s="1">
        <v>-409.40000000000009</v>
      </c>
      <c r="S374" s="1">
        <v>371</v>
      </c>
      <c r="T374" s="24">
        <v>6964</v>
      </c>
      <c r="U374" s="1">
        <v>-71.600000000000364</v>
      </c>
      <c r="V374" s="1">
        <v>-1.9600000000000364</v>
      </c>
      <c r="W374" s="1">
        <v>67.680000000000291</v>
      </c>
      <c r="X374" s="1">
        <v>137.31999999999971</v>
      </c>
      <c r="Y374" s="1">
        <v>206.96000000000004</v>
      </c>
      <c r="Z374" s="1">
        <v>276.60000000000036</v>
      </c>
      <c r="AA374" s="1">
        <v>346.23999999999978</v>
      </c>
      <c r="AB374" s="1">
        <v>415.88000000000011</v>
      </c>
      <c r="AC374">
        <v>485.52000000000044</v>
      </c>
      <c r="AD374" s="1">
        <v>555.15999999999985</v>
      </c>
      <c r="AE374" s="1">
        <v>624.79999999999927</v>
      </c>
    </row>
    <row r="375" spans="1:31" x14ac:dyDescent="0.3">
      <c r="A375" s="33">
        <v>44940</v>
      </c>
      <c r="B375" s="2"/>
      <c r="C375" t="s">
        <v>15</v>
      </c>
      <c r="D375" t="s">
        <v>8</v>
      </c>
      <c r="E375" t="s">
        <v>9</v>
      </c>
      <c r="F375">
        <v>17210</v>
      </c>
      <c r="M375" s="1">
        <v>372</v>
      </c>
      <c r="N375" s="1">
        <v>-417.20000000000027</v>
      </c>
      <c r="S375" s="1">
        <v>372</v>
      </c>
      <c r="T375" s="24">
        <v>6964</v>
      </c>
      <c r="U375" s="1">
        <v>-71.600000000000364</v>
      </c>
      <c r="V375" s="1">
        <v>-1.9600000000000364</v>
      </c>
      <c r="W375" s="1">
        <v>67.680000000000291</v>
      </c>
      <c r="X375" s="1">
        <v>137.31999999999971</v>
      </c>
      <c r="Y375" s="1">
        <v>206.96000000000004</v>
      </c>
      <c r="Z375" s="1">
        <v>276.60000000000036</v>
      </c>
      <c r="AA375" s="1">
        <v>346.23999999999978</v>
      </c>
      <c r="AB375" s="1">
        <v>415.88000000000011</v>
      </c>
      <c r="AC375">
        <v>485.52000000000044</v>
      </c>
      <c r="AD375" s="1">
        <v>555.15999999999985</v>
      </c>
      <c r="AE375" s="1">
        <v>624.79999999999927</v>
      </c>
    </row>
    <row r="376" spans="1:31" x14ac:dyDescent="0.3">
      <c r="A376" s="33">
        <v>44941</v>
      </c>
      <c r="B376" s="2"/>
      <c r="C376" t="s">
        <v>15</v>
      </c>
      <c r="D376" t="s">
        <v>8</v>
      </c>
      <c r="E376" t="s">
        <v>9</v>
      </c>
      <c r="F376">
        <v>20953</v>
      </c>
      <c r="M376" s="1">
        <v>373</v>
      </c>
      <c r="N376" s="1">
        <v>1081.5999999999995</v>
      </c>
      <c r="S376" s="1">
        <v>373</v>
      </c>
      <c r="T376" s="24">
        <v>6965</v>
      </c>
      <c r="U376" s="1">
        <v>-71</v>
      </c>
      <c r="V376" s="1">
        <v>-1.3500000000003638</v>
      </c>
      <c r="W376" s="1">
        <v>68.300000000000182</v>
      </c>
      <c r="X376" s="1">
        <v>137.94999999999982</v>
      </c>
      <c r="Y376" s="1">
        <v>207.60000000000036</v>
      </c>
      <c r="Z376" s="1">
        <v>277.25</v>
      </c>
      <c r="AA376" s="1">
        <v>346.90000000000055</v>
      </c>
      <c r="AB376" s="1">
        <v>416.55000000000018</v>
      </c>
      <c r="AC376">
        <v>486.20000000000073</v>
      </c>
      <c r="AD376" s="1">
        <v>555.84999999999945</v>
      </c>
      <c r="AE376" s="1">
        <v>625.5</v>
      </c>
    </row>
    <row r="377" spans="1:31" x14ac:dyDescent="0.3">
      <c r="A377" s="33">
        <v>44942</v>
      </c>
      <c r="B377" s="2"/>
      <c r="C377" t="s">
        <v>15</v>
      </c>
      <c r="D377" t="s">
        <v>8</v>
      </c>
      <c r="E377" t="s">
        <v>9</v>
      </c>
      <c r="F377">
        <v>21514</v>
      </c>
      <c r="M377" s="1">
        <v>374</v>
      </c>
      <c r="N377" s="1">
        <v>-363.20000000000027</v>
      </c>
      <c r="S377" s="1">
        <v>374</v>
      </c>
      <c r="T377" s="24">
        <v>6970</v>
      </c>
      <c r="U377" s="1">
        <v>-68</v>
      </c>
      <c r="V377" s="1">
        <v>1.6999999999998181</v>
      </c>
      <c r="W377" s="1">
        <v>71.399999999999636</v>
      </c>
      <c r="X377" s="1">
        <v>141.10000000000036</v>
      </c>
      <c r="Y377" s="1">
        <v>210.80000000000018</v>
      </c>
      <c r="Z377" s="1">
        <v>280.5</v>
      </c>
      <c r="AA377" s="1">
        <v>350.19999999999982</v>
      </c>
      <c r="AB377" s="1">
        <v>419.90000000000055</v>
      </c>
      <c r="AC377">
        <v>489.60000000000036</v>
      </c>
      <c r="AD377" s="1">
        <v>559.29999999999927</v>
      </c>
      <c r="AE377" s="1">
        <v>629</v>
      </c>
    </row>
    <row r="378" spans="1:31" x14ac:dyDescent="0.3">
      <c r="A378" s="33">
        <v>44943</v>
      </c>
      <c r="B378" s="2"/>
      <c r="C378" t="s">
        <v>15</v>
      </c>
      <c r="D378" t="s">
        <v>8</v>
      </c>
      <c r="E378" t="s">
        <v>9</v>
      </c>
      <c r="F378">
        <v>16652</v>
      </c>
      <c r="M378" s="1">
        <v>375</v>
      </c>
      <c r="N378" s="1">
        <v>-54.800000000000182</v>
      </c>
      <c r="S378" s="1">
        <v>375</v>
      </c>
      <c r="T378" s="24">
        <v>6972</v>
      </c>
      <c r="U378" s="1">
        <v>-66.800000000000182</v>
      </c>
      <c r="V378" s="1">
        <v>2.9200000000000728</v>
      </c>
      <c r="W378" s="1">
        <v>72.640000000000327</v>
      </c>
      <c r="X378" s="1">
        <v>142.35999999999967</v>
      </c>
      <c r="Y378" s="1">
        <v>212.07999999999993</v>
      </c>
      <c r="Z378" s="1">
        <v>281.80000000000018</v>
      </c>
      <c r="AA378" s="1">
        <v>351.52000000000044</v>
      </c>
      <c r="AB378" s="1">
        <v>421.24000000000069</v>
      </c>
      <c r="AC378">
        <v>490.96000000000004</v>
      </c>
      <c r="AD378" s="1">
        <v>560.67999999999938</v>
      </c>
      <c r="AE378" s="1">
        <v>630.39999999999964</v>
      </c>
    </row>
    <row r="379" spans="1:31" x14ac:dyDescent="0.3">
      <c r="A379" s="33">
        <v>44944</v>
      </c>
      <c r="B379" s="2"/>
      <c r="C379" t="s">
        <v>15</v>
      </c>
      <c r="D379" t="s">
        <v>8</v>
      </c>
      <c r="E379" t="s">
        <v>9</v>
      </c>
      <c r="F379">
        <v>18375</v>
      </c>
      <c r="M379" s="1">
        <v>376</v>
      </c>
      <c r="N379" s="1">
        <v>-507.20000000000027</v>
      </c>
      <c r="S379" s="1">
        <v>376</v>
      </c>
      <c r="T379" s="24">
        <v>6976</v>
      </c>
      <c r="U379" s="1">
        <v>-64.400000000000546</v>
      </c>
      <c r="V379" s="1">
        <v>5.3599999999996726</v>
      </c>
      <c r="W379" s="1">
        <v>75.119999999999891</v>
      </c>
      <c r="X379" s="1">
        <v>144.88000000000011</v>
      </c>
      <c r="Y379" s="1">
        <v>214.64000000000033</v>
      </c>
      <c r="Z379" s="1">
        <v>284.40000000000055</v>
      </c>
      <c r="AA379" s="1">
        <v>354.15999999999985</v>
      </c>
      <c r="AB379" s="1">
        <v>423.92000000000007</v>
      </c>
      <c r="AC379">
        <v>493.68000000000029</v>
      </c>
      <c r="AD379" s="1">
        <v>563.4399999999996</v>
      </c>
      <c r="AE379" s="1">
        <v>633.19999999999982</v>
      </c>
    </row>
    <row r="380" spans="1:31" x14ac:dyDescent="0.3">
      <c r="A380" s="33">
        <v>44945</v>
      </c>
      <c r="B380" s="2"/>
      <c r="C380" t="s">
        <v>15</v>
      </c>
      <c r="D380" t="s">
        <v>8</v>
      </c>
      <c r="E380" t="s">
        <v>9</v>
      </c>
      <c r="F380">
        <v>21084</v>
      </c>
      <c r="M380" s="1">
        <v>377</v>
      </c>
      <c r="N380" s="1">
        <v>888.39999999999964</v>
      </c>
      <c r="S380" s="1">
        <v>377</v>
      </c>
      <c r="T380" s="24">
        <v>6978</v>
      </c>
      <c r="U380" s="1">
        <v>-63.199999999999818</v>
      </c>
      <c r="V380" s="1">
        <v>6.5799999999999272</v>
      </c>
      <c r="W380" s="1">
        <v>76.359999999999673</v>
      </c>
      <c r="X380" s="1">
        <v>146.14000000000033</v>
      </c>
      <c r="Y380" s="1">
        <v>215.92000000000007</v>
      </c>
      <c r="Z380" s="1">
        <v>285.69999999999982</v>
      </c>
      <c r="AA380" s="1">
        <v>355.48000000000047</v>
      </c>
      <c r="AB380" s="1">
        <v>425.26000000000022</v>
      </c>
      <c r="AC380">
        <v>495.03999999999996</v>
      </c>
      <c r="AD380" s="1">
        <v>564.81999999999971</v>
      </c>
      <c r="AE380" s="1">
        <v>634.59999999999945</v>
      </c>
    </row>
    <row r="381" spans="1:31" x14ac:dyDescent="0.3">
      <c r="A381" s="33">
        <v>44946</v>
      </c>
      <c r="B381" s="2"/>
      <c r="C381" t="s">
        <v>15</v>
      </c>
      <c r="D381" t="s">
        <v>8</v>
      </c>
      <c r="E381" t="s">
        <v>9</v>
      </c>
      <c r="F381">
        <v>20856</v>
      </c>
      <c r="M381" s="1">
        <v>378</v>
      </c>
      <c r="N381" s="1">
        <v>285.39999999999964</v>
      </c>
      <c r="S381" s="1">
        <v>378</v>
      </c>
      <c r="T381" s="24">
        <v>6987</v>
      </c>
      <c r="U381" s="1">
        <v>-57.800000000000182</v>
      </c>
      <c r="V381" s="1">
        <v>12.069999999999709</v>
      </c>
      <c r="W381" s="1">
        <v>81.9399999999996</v>
      </c>
      <c r="X381" s="1">
        <v>151.8100000000004</v>
      </c>
      <c r="Y381" s="1">
        <v>221.68000000000029</v>
      </c>
      <c r="Z381" s="1">
        <v>291.55000000000018</v>
      </c>
      <c r="AA381" s="1">
        <v>361.42000000000007</v>
      </c>
      <c r="AB381" s="1">
        <v>431.28999999999996</v>
      </c>
      <c r="AC381">
        <v>501.16000000000076</v>
      </c>
      <c r="AD381" s="1">
        <v>571.02999999999975</v>
      </c>
      <c r="AE381" s="1">
        <v>640.89999999999964</v>
      </c>
    </row>
    <row r="382" spans="1:31" x14ac:dyDescent="0.3">
      <c r="A382" s="33">
        <v>44947</v>
      </c>
      <c r="B382" s="2"/>
      <c r="C382" t="s">
        <v>15</v>
      </c>
      <c r="D382" t="s">
        <v>8</v>
      </c>
      <c r="E382" t="s">
        <v>9</v>
      </c>
      <c r="F382">
        <v>19394</v>
      </c>
      <c r="M382" s="1">
        <v>379</v>
      </c>
      <c r="N382" s="1">
        <v>350.80000000000018</v>
      </c>
      <c r="S382" s="1">
        <v>379</v>
      </c>
      <c r="T382" s="24">
        <v>6989</v>
      </c>
      <c r="U382" s="1">
        <v>-56.600000000000364</v>
      </c>
      <c r="V382" s="1">
        <v>13.289999999999964</v>
      </c>
      <c r="W382" s="1">
        <v>83.180000000000291</v>
      </c>
      <c r="X382" s="1">
        <v>153.06999999999971</v>
      </c>
      <c r="Y382" s="1">
        <v>222.96000000000004</v>
      </c>
      <c r="Z382" s="1">
        <v>292.85000000000036</v>
      </c>
      <c r="AA382" s="1">
        <v>362.73999999999978</v>
      </c>
      <c r="AB382" s="1">
        <v>432.63000000000011</v>
      </c>
      <c r="AC382">
        <v>502.52000000000044</v>
      </c>
      <c r="AD382" s="1">
        <v>572.40999999999985</v>
      </c>
      <c r="AE382" s="1">
        <v>642.29999999999927</v>
      </c>
    </row>
    <row r="383" spans="1:31" x14ac:dyDescent="0.3">
      <c r="A383" s="33">
        <v>44948</v>
      </c>
      <c r="B383" s="2"/>
      <c r="C383" t="s">
        <v>15</v>
      </c>
      <c r="D383" t="s">
        <v>8</v>
      </c>
      <c r="E383" t="s">
        <v>9</v>
      </c>
      <c r="F383">
        <v>21869</v>
      </c>
      <c r="M383" s="1">
        <v>380</v>
      </c>
      <c r="N383" s="1">
        <v>1072</v>
      </c>
      <c r="S383" s="1">
        <v>380</v>
      </c>
      <c r="T383" s="24">
        <v>6993</v>
      </c>
      <c r="U383" s="1">
        <v>-54.199999999999818</v>
      </c>
      <c r="V383" s="1">
        <v>15.729999999999563</v>
      </c>
      <c r="W383" s="1">
        <v>85.659999999999854</v>
      </c>
      <c r="X383" s="1">
        <v>155.59000000000015</v>
      </c>
      <c r="Y383" s="1">
        <v>225.52000000000044</v>
      </c>
      <c r="Z383" s="1">
        <v>295.44999999999982</v>
      </c>
      <c r="AA383" s="1">
        <v>365.38000000000011</v>
      </c>
      <c r="AB383" s="1">
        <v>435.3100000000004</v>
      </c>
      <c r="AC383">
        <v>505.24000000000069</v>
      </c>
      <c r="AD383" s="1">
        <v>575.17000000000007</v>
      </c>
      <c r="AE383" s="1">
        <v>645.09999999999945</v>
      </c>
    </row>
    <row r="384" spans="1:31" x14ac:dyDescent="0.3">
      <c r="A384" s="33">
        <v>44949</v>
      </c>
      <c r="B384" s="2"/>
      <c r="C384" t="s">
        <v>15</v>
      </c>
      <c r="D384" t="s">
        <v>8</v>
      </c>
      <c r="E384" t="s">
        <v>9</v>
      </c>
      <c r="F384">
        <v>21789</v>
      </c>
      <c r="M384" s="1">
        <v>381</v>
      </c>
      <c r="N384" s="1">
        <v>143.19999999999982</v>
      </c>
      <c r="S384" s="1">
        <v>381</v>
      </c>
      <c r="T384" s="24">
        <v>6996</v>
      </c>
      <c r="U384" s="1">
        <v>-52.400000000000546</v>
      </c>
      <c r="V384" s="1">
        <v>17.559999999999491</v>
      </c>
      <c r="W384" s="1">
        <v>87.519999999999527</v>
      </c>
      <c r="X384" s="1">
        <v>157.48000000000047</v>
      </c>
      <c r="Y384" s="1">
        <v>227.44000000000051</v>
      </c>
      <c r="Z384" s="1">
        <v>297.40000000000055</v>
      </c>
      <c r="AA384" s="1">
        <v>367.36000000000058</v>
      </c>
      <c r="AB384" s="1">
        <v>437.32000000000062</v>
      </c>
      <c r="AC384">
        <v>507.28000000000065</v>
      </c>
      <c r="AD384" s="1">
        <v>577.23999999999978</v>
      </c>
      <c r="AE384" s="1">
        <v>647.19999999999982</v>
      </c>
    </row>
    <row r="385" spans="1:31" x14ac:dyDescent="0.3">
      <c r="A385" s="33">
        <v>44950</v>
      </c>
      <c r="B385" s="2"/>
      <c r="C385" t="s">
        <v>15</v>
      </c>
      <c r="D385" t="s">
        <v>8</v>
      </c>
      <c r="E385" t="s">
        <v>9</v>
      </c>
      <c r="F385">
        <v>20969</v>
      </c>
      <c r="M385" s="1">
        <v>382</v>
      </c>
      <c r="N385" s="1">
        <v>580</v>
      </c>
      <c r="S385" s="1">
        <v>382</v>
      </c>
      <c r="T385" s="24">
        <v>6997</v>
      </c>
      <c r="U385" s="1">
        <v>-51.800000000000182</v>
      </c>
      <c r="V385" s="1">
        <v>18.170000000000073</v>
      </c>
      <c r="W385" s="1">
        <v>88.140000000000327</v>
      </c>
      <c r="X385" s="1">
        <v>158.10999999999967</v>
      </c>
      <c r="Y385" s="1">
        <v>228.07999999999993</v>
      </c>
      <c r="Z385" s="1">
        <v>298.05000000000018</v>
      </c>
      <c r="AA385" s="1">
        <v>368.02000000000044</v>
      </c>
      <c r="AB385" s="1">
        <v>437.99000000000069</v>
      </c>
      <c r="AC385">
        <v>507.96000000000004</v>
      </c>
      <c r="AD385" s="1">
        <v>577.92999999999938</v>
      </c>
      <c r="AE385" s="1">
        <v>647.89999999999964</v>
      </c>
    </row>
    <row r="386" spans="1:31" x14ac:dyDescent="0.3">
      <c r="A386" s="33">
        <v>44951</v>
      </c>
      <c r="B386" s="2"/>
      <c r="C386" t="s">
        <v>15</v>
      </c>
      <c r="D386" t="s">
        <v>8</v>
      </c>
      <c r="E386" t="s">
        <v>9</v>
      </c>
      <c r="F386">
        <v>19822</v>
      </c>
      <c r="M386" s="1">
        <v>383</v>
      </c>
      <c r="N386" s="1">
        <v>542.19999999999982</v>
      </c>
      <c r="S386" s="1">
        <v>383</v>
      </c>
      <c r="T386" s="24">
        <v>7000</v>
      </c>
      <c r="U386" s="1">
        <v>-50</v>
      </c>
      <c r="V386" s="1">
        <v>20</v>
      </c>
      <c r="W386" s="1">
        <v>90</v>
      </c>
      <c r="X386" s="1">
        <v>160</v>
      </c>
      <c r="Y386" s="1">
        <v>230</v>
      </c>
      <c r="Z386" s="1">
        <v>300</v>
      </c>
      <c r="AA386" s="1">
        <v>370</v>
      </c>
      <c r="AB386" s="1">
        <v>440</v>
      </c>
      <c r="AC386">
        <v>510</v>
      </c>
      <c r="AD386" s="1">
        <v>580</v>
      </c>
      <c r="AE386" s="1">
        <v>650</v>
      </c>
    </row>
    <row r="387" spans="1:31" x14ac:dyDescent="0.3">
      <c r="A387" s="33">
        <v>44952</v>
      </c>
      <c r="B387" s="2"/>
      <c r="C387" t="s">
        <v>15</v>
      </c>
      <c r="D387" t="s">
        <v>8</v>
      </c>
      <c r="E387" t="s">
        <v>9</v>
      </c>
      <c r="F387">
        <v>21840</v>
      </c>
      <c r="M387" s="1">
        <v>384</v>
      </c>
      <c r="N387" s="1">
        <v>-190.40000000000009</v>
      </c>
      <c r="S387" s="1">
        <v>384</v>
      </c>
      <c r="T387" s="24">
        <v>7003</v>
      </c>
      <c r="U387" s="1">
        <v>-48.199999999999818</v>
      </c>
      <c r="V387" s="1">
        <v>21.829999999999927</v>
      </c>
      <c r="W387" s="1">
        <v>91.859999999999673</v>
      </c>
      <c r="X387" s="1">
        <v>161.89000000000033</v>
      </c>
      <c r="Y387" s="1">
        <v>231.92000000000007</v>
      </c>
      <c r="Z387" s="1">
        <v>301.94999999999982</v>
      </c>
      <c r="AA387" s="1">
        <v>371.98000000000047</v>
      </c>
      <c r="AB387" s="1">
        <v>442.01000000000022</v>
      </c>
      <c r="AC387">
        <v>512.04</v>
      </c>
      <c r="AD387" s="1">
        <v>582.06999999999971</v>
      </c>
      <c r="AE387" s="1">
        <v>652.09999999999945</v>
      </c>
    </row>
    <row r="388" spans="1:31" x14ac:dyDescent="0.3">
      <c r="A388" s="33">
        <v>44953</v>
      </c>
      <c r="B388" s="2"/>
      <c r="C388" t="s">
        <v>15</v>
      </c>
      <c r="D388" t="s">
        <v>8</v>
      </c>
      <c r="E388" t="s">
        <v>9</v>
      </c>
      <c r="F388">
        <v>21758</v>
      </c>
      <c r="M388" s="1">
        <v>385</v>
      </c>
      <c r="N388" s="1">
        <v>26.199999999999818</v>
      </c>
      <c r="S388" s="1">
        <v>385</v>
      </c>
      <c r="T388" s="24">
        <v>7005</v>
      </c>
      <c r="U388" s="1">
        <v>-47</v>
      </c>
      <c r="V388" s="1">
        <v>23.050000000000182</v>
      </c>
      <c r="W388" s="1">
        <v>93.100000000000364</v>
      </c>
      <c r="X388" s="1">
        <v>163.14999999999964</v>
      </c>
      <c r="Y388" s="1">
        <v>233.19999999999982</v>
      </c>
      <c r="Z388" s="1">
        <v>303.25</v>
      </c>
      <c r="AA388" s="1">
        <v>373.30000000000018</v>
      </c>
      <c r="AB388" s="1">
        <v>443.35000000000036</v>
      </c>
      <c r="AC388">
        <v>513.40000000000055</v>
      </c>
      <c r="AD388" s="1">
        <v>583.44999999999982</v>
      </c>
      <c r="AE388" s="1">
        <v>653.5</v>
      </c>
    </row>
    <row r="389" spans="1:31" x14ac:dyDescent="0.3">
      <c r="A389" s="33">
        <v>44954</v>
      </c>
      <c r="B389" s="2"/>
      <c r="C389" t="s">
        <v>15</v>
      </c>
      <c r="D389" t="s">
        <v>8</v>
      </c>
      <c r="E389" t="s">
        <v>9</v>
      </c>
      <c r="F389">
        <v>21442</v>
      </c>
      <c r="M389" s="1">
        <v>386</v>
      </c>
      <c r="N389" s="1">
        <v>-535.40000000000009</v>
      </c>
      <c r="S389" s="1">
        <v>386</v>
      </c>
      <c r="T389" s="24">
        <v>7009</v>
      </c>
      <c r="U389" s="1">
        <v>-44.600000000000364</v>
      </c>
      <c r="V389" s="1">
        <v>25.489999999999782</v>
      </c>
      <c r="W389" s="1">
        <v>95.579999999999927</v>
      </c>
      <c r="X389" s="1">
        <v>165.67000000000007</v>
      </c>
      <c r="Y389" s="1">
        <v>235.76000000000022</v>
      </c>
      <c r="Z389" s="1">
        <v>305.85000000000036</v>
      </c>
      <c r="AA389" s="1">
        <v>375.94000000000051</v>
      </c>
      <c r="AB389" s="1">
        <v>446.03000000000065</v>
      </c>
      <c r="AC389">
        <v>516.11999999999989</v>
      </c>
      <c r="AD389" s="1">
        <v>586.21</v>
      </c>
      <c r="AE389" s="1">
        <v>656.29999999999927</v>
      </c>
    </row>
    <row r="390" spans="1:31" x14ac:dyDescent="0.3">
      <c r="A390" s="33">
        <v>44955</v>
      </c>
      <c r="B390" s="2"/>
      <c r="C390" t="s">
        <v>15</v>
      </c>
      <c r="D390" t="s">
        <v>8</v>
      </c>
      <c r="E390" t="s">
        <v>9</v>
      </c>
      <c r="F390">
        <v>17631</v>
      </c>
      <c r="M390" s="1">
        <v>387</v>
      </c>
      <c r="N390" s="1">
        <v>-557.60000000000036</v>
      </c>
      <c r="S390" s="1">
        <v>387</v>
      </c>
      <c r="T390" s="24">
        <v>7010</v>
      </c>
      <c r="U390" s="1">
        <v>-44</v>
      </c>
      <c r="V390" s="1">
        <v>26.099999999999454</v>
      </c>
      <c r="W390" s="1">
        <v>96.199999999999818</v>
      </c>
      <c r="X390" s="1">
        <v>166.30000000000018</v>
      </c>
      <c r="Y390" s="1">
        <v>236.40000000000055</v>
      </c>
      <c r="Z390" s="1">
        <v>306.5</v>
      </c>
      <c r="AA390" s="1">
        <v>376.60000000000036</v>
      </c>
      <c r="AB390" s="1">
        <v>446.70000000000073</v>
      </c>
      <c r="AC390">
        <v>516.80000000000018</v>
      </c>
      <c r="AD390" s="1">
        <v>586.89999999999964</v>
      </c>
      <c r="AE390" s="1">
        <v>657</v>
      </c>
    </row>
    <row r="391" spans="1:31" x14ac:dyDescent="0.3">
      <c r="A391" s="33">
        <v>44956</v>
      </c>
      <c r="B391" s="2"/>
      <c r="C391" t="s">
        <v>15</v>
      </c>
      <c r="D391" t="s">
        <v>8</v>
      </c>
      <c r="E391" t="s">
        <v>9</v>
      </c>
      <c r="F391">
        <v>19377</v>
      </c>
      <c r="M391" s="1">
        <v>388</v>
      </c>
      <c r="N391" s="1">
        <v>538</v>
      </c>
      <c r="S391" s="1">
        <v>388</v>
      </c>
      <c r="T391" s="24">
        <v>7018</v>
      </c>
      <c r="U391" s="1">
        <v>-39.199999999999818</v>
      </c>
      <c r="V391" s="1">
        <v>30.979999999999563</v>
      </c>
      <c r="W391" s="1">
        <v>101.15999999999985</v>
      </c>
      <c r="X391" s="1">
        <v>171.34000000000015</v>
      </c>
      <c r="Y391" s="1">
        <v>241.52000000000044</v>
      </c>
      <c r="Z391" s="1">
        <v>311.69999999999982</v>
      </c>
      <c r="AA391" s="1">
        <v>381.88000000000011</v>
      </c>
      <c r="AB391" s="1">
        <v>452.0600000000004</v>
      </c>
      <c r="AC391">
        <v>522.24000000000069</v>
      </c>
      <c r="AD391" s="1">
        <v>592.42000000000007</v>
      </c>
      <c r="AE391" s="1">
        <v>662.59999999999945</v>
      </c>
    </row>
    <row r="392" spans="1:31" x14ac:dyDescent="0.3">
      <c r="A392" s="33">
        <v>44957</v>
      </c>
      <c r="B392" s="2"/>
      <c r="C392" t="s">
        <v>15</v>
      </c>
      <c r="D392" t="s">
        <v>8</v>
      </c>
      <c r="E392" t="s">
        <v>9</v>
      </c>
      <c r="F392">
        <v>19017</v>
      </c>
      <c r="M392" s="1">
        <v>389</v>
      </c>
      <c r="N392" s="1">
        <v>749.80000000000018</v>
      </c>
      <c r="S392" s="1">
        <v>389</v>
      </c>
      <c r="T392" s="24">
        <v>7020</v>
      </c>
      <c r="U392" s="1">
        <v>-38</v>
      </c>
      <c r="V392" s="1">
        <v>32.199999999999818</v>
      </c>
      <c r="W392" s="1">
        <v>102.39999999999964</v>
      </c>
      <c r="X392" s="1">
        <v>172.60000000000036</v>
      </c>
      <c r="Y392" s="1">
        <v>242.80000000000018</v>
      </c>
      <c r="Z392" s="1">
        <v>313</v>
      </c>
      <c r="AA392" s="1">
        <v>383.19999999999982</v>
      </c>
      <c r="AB392" s="1">
        <v>453.40000000000055</v>
      </c>
      <c r="AC392">
        <v>523.60000000000036</v>
      </c>
      <c r="AD392" s="1">
        <v>593.79999999999927</v>
      </c>
      <c r="AE392" s="1">
        <v>664</v>
      </c>
    </row>
    <row r="393" spans="1:31" x14ac:dyDescent="0.3">
      <c r="A393" s="33">
        <v>44958</v>
      </c>
      <c r="B393" s="2"/>
      <c r="C393" t="s">
        <v>15</v>
      </c>
      <c r="D393" t="s">
        <v>8</v>
      </c>
      <c r="E393" t="s">
        <v>9</v>
      </c>
      <c r="F393">
        <v>17396</v>
      </c>
      <c r="M393" s="1">
        <v>390</v>
      </c>
      <c r="N393" s="1">
        <v>-581.59999999999991</v>
      </c>
      <c r="S393" s="1">
        <v>390</v>
      </c>
      <c r="T393" s="24">
        <v>7027</v>
      </c>
      <c r="U393" s="1">
        <v>-33.800000000000182</v>
      </c>
      <c r="V393" s="1">
        <v>36.470000000000255</v>
      </c>
      <c r="W393" s="1">
        <v>106.73999999999978</v>
      </c>
      <c r="X393" s="1">
        <v>177.01000000000022</v>
      </c>
      <c r="Y393" s="1">
        <v>247.27999999999975</v>
      </c>
      <c r="Z393" s="1">
        <v>317.55000000000018</v>
      </c>
      <c r="AA393" s="1">
        <v>387.82000000000062</v>
      </c>
      <c r="AB393" s="1">
        <v>458.09000000000015</v>
      </c>
      <c r="AC393">
        <v>528.36000000000058</v>
      </c>
      <c r="AD393" s="1">
        <v>598.6299999999992</v>
      </c>
      <c r="AE393" s="1">
        <v>668.89999999999964</v>
      </c>
    </row>
    <row r="394" spans="1:31" x14ac:dyDescent="0.3">
      <c r="A394" s="33">
        <v>44959</v>
      </c>
      <c r="B394" s="2"/>
      <c r="C394" t="s">
        <v>15</v>
      </c>
      <c r="D394" t="s">
        <v>8</v>
      </c>
      <c r="E394" t="s">
        <v>9</v>
      </c>
      <c r="F394">
        <v>21315</v>
      </c>
      <c r="M394" s="1">
        <v>391</v>
      </c>
      <c r="N394" s="1">
        <v>1061.8000000000002</v>
      </c>
      <c r="S394" s="1">
        <v>391</v>
      </c>
      <c r="T394" s="24">
        <v>7029</v>
      </c>
      <c r="U394" s="1">
        <v>-32.600000000000364</v>
      </c>
      <c r="V394" s="1">
        <v>37.6899999999996</v>
      </c>
      <c r="W394" s="1">
        <v>107.97999999999956</v>
      </c>
      <c r="X394" s="1">
        <v>178.27000000000044</v>
      </c>
      <c r="Y394" s="1">
        <v>248.5600000000004</v>
      </c>
      <c r="Z394" s="1">
        <v>318.85000000000036</v>
      </c>
      <c r="AA394" s="1">
        <v>389.14000000000033</v>
      </c>
      <c r="AB394" s="1">
        <v>459.43000000000029</v>
      </c>
      <c r="AC394">
        <v>529.72000000000025</v>
      </c>
      <c r="AD394" s="1">
        <v>600.00999999999931</v>
      </c>
      <c r="AE394" s="1">
        <v>670.29999999999927</v>
      </c>
    </row>
    <row r="395" spans="1:31" x14ac:dyDescent="0.3">
      <c r="A395" s="33">
        <v>44960</v>
      </c>
      <c r="B395" s="2"/>
      <c r="C395" t="s">
        <v>15</v>
      </c>
      <c r="D395" t="s">
        <v>8</v>
      </c>
      <c r="E395" t="s">
        <v>9</v>
      </c>
      <c r="F395">
        <v>17784</v>
      </c>
      <c r="M395" s="1">
        <v>392</v>
      </c>
      <c r="N395" s="1">
        <v>761.19999999999982</v>
      </c>
      <c r="S395" s="1">
        <v>392</v>
      </c>
      <c r="T395" s="24">
        <v>7033</v>
      </c>
      <c r="U395" s="1">
        <v>-30.199999999999818</v>
      </c>
      <c r="V395" s="1">
        <v>40.130000000000109</v>
      </c>
      <c r="W395" s="1">
        <v>110.46000000000004</v>
      </c>
      <c r="X395" s="1">
        <v>180.78999999999996</v>
      </c>
      <c r="Y395" s="1">
        <v>251.11999999999989</v>
      </c>
      <c r="Z395" s="1">
        <v>321.44999999999982</v>
      </c>
      <c r="AA395" s="1">
        <v>391.78000000000065</v>
      </c>
      <c r="AB395" s="1">
        <v>462.11000000000058</v>
      </c>
      <c r="AC395">
        <v>532.44000000000051</v>
      </c>
      <c r="AD395" s="1">
        <v>602.76999999999953</v>
      </c>
      <c r="AE395" s="1">
        <v>673.09999999999945</v>
      </c>
    </row>
    <row r="396" spans="1:31" x14ac:dyDescent="0.3">
      <c r="A396" s="33">
        <v>44961</v>
      </c>
      <c r="B396" s="2"/>
      <c r="C396" t="s">
        <v>15</v>
      </c>
      <c r="D396" t="s">
        <v>8</v>
      </c>
      <c r="E396" t="s">
        <v>9</v>
      </c>
      <c r="F396">
        <v>20068</v>
      </c>
      <c r="M396" s="1">
        <v>393</v>
      </c>
      <c r="N396" s="1">
        <v>983.80000000000018</v>
      </c>
      <c r="S396" s="1">
        <v>393</v>
      </c>
      <c r="T396" s="24">
        <v>7034</v>
      </c>
      <c r="U396" s="1">
        <v>-29.600000000000364</v>
      </c>
      <c r="V396" s="1">
        <v>40.739999999999782</v>
      </c>
      <c r="W396" s="1">
        <v>111.07999999999993</v>
      </c>
      <c r="X396" s="1">
        <v>181.42000000000007</v>
      </c>
      <c r="Y396" s="1">
        <v>251.76000000000022</v>
      </c>
      <c r="Z396" s="1">
        <v>322.10000000000036</v>
      </c>
      <c r="AA396" s="1">
        <v>392.44000000000051</v>
      </c>
      <c r="AB396" s="1">
        <v>462.78000000000065</v>
      </c>
      <c r="AC396">
        <v>533.11999999999989</v>
      </c>
      <c r="AD396" s="1">
        <v>603.46</v>
      </c>
      <c r="AE396" s="1">
        <v>673.79999999999927</v>
      </c>
    </row>
    <row r="397" spans="1:31" x14ac:dyDescent="0.3">
      <c r="A397" s="33">
        <v>44962</v>
      </c>
      <c r="B397" s="2"/>
      <c r="C397" t="s">
        <v>15</v>
      </c>
      <c r="D397" t="s">
        <v>8</v>
      </c>
      <c r="E397" t="s">
        <v>9</v>
      </c>
      <c r="F397">
        <v>16551</v>
      </c>
      <c r="M397" s="1">
        <v>394</v>
      </c>
      <c r="N397" s="1">
        <v>623.80000000000018</v>
      </c>
      <c r="S397" s="1">
        <v>394</v>
      </c>
      <c r="T397" s="24">
        <v>7036</v>
      </c>
      <c r="U397" s="1">
        <v>-28.400000000000546</v>
      </c>
      <c r="V397" s="1">
        <v>41.960000000000036</v>
      </c>
      <c r="W397" s="1">
        <v>112.31999999999971</v>
      </c>
      <c r="X397" s="1">
        <v>182.68000000000029</v>
      </c>
      <c r="Y397" s="1">
        <v>253.03999999999996</v>
      </c>
      <c r="Z397" s="1">
        <v>323.40000000000055</v>
      </c>
      <c r="AA397" s="1">
        <v>393.76000000000022</v>
      </c>
      <c r="AB397" s="1">
        <v>464.11999999999989</v>
      </c>
      <c r="AC397">
        <v>534.48000000000047</v>
      </c>
      <c r="AD397" s="1">
        <v>604.83999999999924</v>
      </c>
      <c r="AE397" s="1">
        <v>675.19999999999982</v>
      </c>
    </row>
    <row r="398" spans="1:31" x14ac:dyDescent="0.3">
      <c r="A398" s="33">
        <v>44963</v>
      </c>
      <c r="B398" s="2"/>
      <c r="C398" t="s">
        <v>15</v>
      </c>
      <c r="D398" t="s">
        <v>8</v>
      </c>
      <c r="E398" t="s">
        <v>9</v>
      </c>
      <c r="F398">
        <v>16824</v>
      </c>
      <c r="M398" s="1">
        <v>395</v>
      </c>
      <c r="N398" s="1">
        <v>334</v>
      </c>
      <c r="S398" s="1">
        <v>395</v>
      </c>
      <c r="T398" s="24">
        <v>7038</v>
      </c>
      <c r="U398" s="1">
        <v>-27.199999999999818</v>
      </c>
      <c r="V398" s="1">
        <v>43.180000000000291</v>
      </c>
      <c r="W398" s="1">
        <v>113.5600000000004</v>
      </c>
      <c r="X398" s="1">
        <v>183.9399999999996</v>
      </c>
      <c r="Y398" s="1">
        <v>254.31999999999971</v>
      </c>
      <c r="Z398" s="1">
        <v>324.69999999999982</v>
      </c>
      <c r="AA398" s="1">
        <v>395.07999999999993</v>
      </c>
      <c r="AB398" s="1">
        <v>465.46000000000004</v>
      </c>
      <c r="AC398">
        <v>535.84000000000015</v>
      </c>
      <c r="AD398" s="1">
        <v>606.21999999999935</v>
      </c>
      <c r="AE398" s="1">
        <v>676.59999999999945</v>
      </c>
    </row>
    <row r="399" spans="1:31" x14ac:dyDescent="0.3">
      <c r="A399" s="33">
        <v>44964</v>
      </c>
      <c r="B399" s="2"/>
      <c r="C399" t="s">
        <v>15</v>
      </c>
      <c r="D399" t="s">
        <v>8</v>
      </c>
      <c r="E399" t="s">
        <v>9</v>
      </c>
      <c r="F399">
        <v>18829</v>
      </c>
      <c r="M399" s="1">
        <v>396</v>
      </c>
      <c r="N399" s="1">
        <v>-420.20000000000027</v>
      </c>
      <c r="S399" s="1">
        <v>396</v>
      </c>
      <c r="T399" s="24">
        <v>7040</v>
      </c>
      <c r="U399" s="1">
        <v>-26</v>
      </c>
      <c r="V399" s="1">
        <v>44.399999999999636</v>
      </c>
      <c r="W399" s="1">
        <v>114.80000000000018</v>
      </c>
      <c r="X399" s="1">
        <v>185.19999999999982</v>
      </c>
      <c r="Y399" s="1">
        <v>255.60000000000036</v>
      </c>
      <c r="Z399" s="1">
        <v>326</v>
      </c>
      <c r="AA399" s="1">
        <v>396.40000000000055</v>
      </c>
      <c r="AB399" s="1">
        <v>466.80000000000018</v>
      </c>
      <c r="AC399">
        <v>537.20000000000073</v>
      </c>
      <c r="AD399" s="1">
        <v>607.59999999999945</v>
      </c>
      <c r="AE399" s="1">
        <v>678</v>
      </c>
    </row>
    <row r="400" spans="1:31" x14ac:dyDescent="0.3">
      <c r="A400" s="33">
        <v>44965</v>
      </c>
      <c r="B400" s="2"/>
      <c r="C400" t="s">
        <v>15</v>
      </c>
      <c r="D400" t="s">
        <v>8</v>
      </c>
      <c r="E400" t="s">
        <v>9</v>
      </c>
      <c r="F400">
        <v>20468</v>
      </c>
      <c r="M400" s="1">
        <v>397</v>
      </c>
      <c r="N400" s="1">
        <v>905.19999999999982</v>
      </c>
      <c r="S400" s="1">
        <v>397</v>
      </c>
      <c r="T400" s="24">
        <v>7052</v>
      </c>
      <c r="U400" s="1">
        <v>-18.800000000000182</v>
      </c>
      <c r="V400" s="1">
        <v>51.720000000000255</v>
      </c>
      <c r="W400" s="1">
        <v>122.23999999999978</v>
      </c>
      <c r="X400" s="1">
        <v>192.76000000000022</v>
      </c>
      <c r="Y400" s="1">
        <v>263.27999999999975</v>
      </c>
      <c r="Z400" s="1">
        <v>333.80000000000018</v>
      </c>
      <c r="AA400" s="1">
        <v>404.32000000000062</v>
      </c>
      <c r="AB400" s="1">
        <v>474.84000000000015</v>
      </c>
      <c r="AC400">
        <v>545.36000000000058</v>
      </c>
      <c r="AD400" s="1">
        <v>615.8799999999992</v>
      </c>
      <c r="AE400" s="1">
        <v>686.39999999999964</v>
      </c>
    </row>
    <row r="401" spans="1:31" x14ac:dyDescent="0.3">
      <c r="A401" s="33">
        <v>44966</v>
      </c>
      <c r="B401" s="2"/>
      <c r="C401" t="s">
        <v>15</v>
      </c>
      <c r="D401" t="s">
        <v>8</v>
      </c>
      <c r="E401" t="s">
        <v>9</v>
      </c>
      <c r="F401">
        <v>20914</v>
      </c>
      <c r="M401" s="1">
        <v>398</v>
      </c>
      <c r="N401" s="1">
        <v>74.199999999999818</v>
      </c>
      <c r="S401" s="1">
        <v>398</v>
      </c>
      <c r="T401" s="24">
        <v>7054</v>
      </c>
      <c r="U401" s="1">
        <v>-17.600000000000364</v>
      </c>
      <c r="V401" s="1">
        <v>52.9399999999996</v>
      </c>
      <c r="W401" s="1">
        <v>123.47999999999956</v>
      </c>
      <c r="X401" s="1">
        <v>194.02000000000044</v>
      </c>
      <c r="Y401" s="1">
        <v>264.5600000000004</v>
      </c>
      <c r="Z401" s="1">
        <v>335.10000000000036</v>
      </c>
      <c r="AA401" s="1">
        <v>405.64000000000033</v>
      </c>
      <c r="AB401" s="1">
        <v>476.18000000000029</v>
      </c>
      <c r="AC401">
        <v>546.72000000000025</v>
      </c>
      <c r="AD401" s="1">
        <v>617.25999999999931</v>
      </c>
      <c r="AE401" s="1">
        <v>687.79999999999927</v>
      </c>
    </row>
    <row r="402" spans="1:31" x14ac:dyDescent="0.3">
      <c r="A402" s="33">
        <v>44967</v>
      </c>
      <c r="B402" s="2"/>
      <c r="C402" t="s">
        <v>15</v>
      </c>
      <c r="D402" t="s">
        <v>8</v>
      </c>
      <c r="E402" t="s">
        <v>9</v>
      </c>
      <c r="F402">
        <v>21933</v>
      </c>
      <c r="M402" s="1">
        <v>399</v>
      </c>
      <c r="N402" s="1">
        <v>157.59999999999945</v>
      </c>
      <c r="S402" s="1">
        <v>399</v>
      </c>
      <c r="T402" s="24">
        <v>7054</v>
      </c>
      <c r="U402" s="1">
        <v>-17.600000000000364</v>
      </c>
      <c r="V402" s="1">
        <v>52.9399999999996</v>
      </c>
      <c r="W402" s="1">
        <v>123.47999999999956</v>
      </c>
      <c r="X402" s="1">
        <v>194.02000000000044</v>
      </c>
      <c r="Y402" s="1">
        <v>264.5600000000004</v>
      </c>
      <c r="Z402" s="1">
        <v>335.10000000000036</v>
      </c>
      <c r="AA402" s="1">
        <v>405.64000000000033</v>
      </c>
      <c r="AB402" s="1">
        <v>476.18000000000029</v>
      </c>
      <c r="AC402">
        <v>546.72000000000025</v>
      </c>
      <c r="AD402" s="1">
        <v>617.25999999999931</v>
      </c>
      <c r="AE402" s="1">
        <v>687.79999999999927</v>
      </c>
    </row>
    <row r="403" spans="1:31" x14ac:dyDescent="0.3">
      <c r="A403" s="33">
        <v>44968</v>
      </c>
      <c r="B403" s="2"/>
      <c r="C403" t="s">
        <v>15</v>
      </c>
      <c r="D403" t="s">
        <v>8</v>
      </c>
      <c r="E403" t="s">
        <v>9</v>
      </c>
      <c r="F403">
        <v>17133</v>
      </c>
      <c r="M403" s="1">
        <v>400</v>
      </c>
      <c r="N403" s="1">
        <v>-467</v>
      </c>
      <c r="S403" s="1">
        <v>400</v>
      </c>
      <c r="T403" s="24">
        <v>7054</v>
      </c>
      <c r="U403" s="1">
        <v>-17.600000000000364</v>
      </c>
      <c r="V403" s="1">
        <v>52.9399999999996</v>
      </c>
      <c r="W403" s="1">
        <v>123.47999999999956</v>
      </c>
      <c r="X403" s="1">
        <v>194.02000000000044</v>
      </c>
      <c r="Y403" s="1">
        <v>264.5600000000004</v>
      </c>
      <c r="Z403" s="1">
        <v>335.10000000000036</v>
      </c>
      <c r="AA403" s="1">
        <v>405.64000000000033</v>
      </c>
      <c r="AB403" s="1">
        <v>476.18000000000029</v>
      </c>
      <c r="AC403">
        <v>546.72000000000025</v>
      </c>
      <c r="AD403" s="1">
        <v>617.25999999999931</v>
      </c>
      <c r="AE403" s="1">
        <v>687.79999999999927</v>
      </c>
    </row>
    <row r="404" spans="1:31" x14ac:dyDescent="0.3">
      <c r="A404" s="33">
        <v>44969</v>
      </c>
      <c r="B404" s="2"/>
      <c r="C404" t="s">
        <v>15</v>
      </c>
      <c r="D404" t="s">
        <v>8</v>
      </c>
      <c r="E404" t="s">
        <v>9</v>
      </c>
      <c r="F404">
        <v>17551</v>
      </c>
      <c r="M404" s="1">
        <v>401</v>
      </c>
      <c r="N404" s="1">
        <v>15.399999999999636</v>
      </c>
      <c r="S404" s="1">
        <v>401</v>
      </c>
      <c r="T404" s="24">
        <v>7056</v>
      </c>
      <c r="U404" s="1">
        <v>-16.400000000000546</v>
      </c>
      <c r="V404" s="1">
        <v>54.159999999999854</v>
      </c>
      <c r="W404" s="1">
        <v>124.72000000000025</v>
      </c>
      <c r="X404" s="1">
        <v>195.27999999999975</v>
      </c>
      <c r="Y404" s="1">
        <v>265.84000000000015</v>
      </c>
      <c r="Z404" s="1">
        <v>336.40000000000055</v>
      </c>
      <c r="AA404" s="1">
        <v>406.96000000000004</v>
      </c>
      <c r="AB404" s="1">
        <v>477.52000000000044</v>
      </c>
      <c r="AC404">
        <v>548.07999999999993</v>
      </c>
      <c r="AD404" s="1">
        <v>618.63999999999942</v>
      </c>
      <c r="AE404" s="1">
        <v>689.19999999999982</v>
      </c>
    </row>
    <row r="405" spans="1:31" x14ac:dyDescent="0.3">
      <c r="A405" s="33">
        <v>44970</v>
      </c>
      <c r="B405" s="2"/>
      <c r="C405" t="s">
        <v>15</v>
      </c>
      <c r="D405" t="s">
        <v>8</v>
      </c>
      <c r="E405" t="s">
        <v>9</v>
      </c>
      <c r="F405">
        <v>18142</v>
      </c>
      <c r="M405" s="1">
        <v>402</v>
      </c>
      <c r="N405" s="1">
        <v>-761.59999999999991</v>
      </c>
      <c r="S405" s="1">
        <v>402</v>
      </c>
      <c r="T405" s="24">
        <v>7062</v>
      </c>
      <c r="U405" s="1">
        <v>-12.800000000000182</v>
      </c>
      <c r="V405" s="1">
        <v>57.819999999999709</v>
      </c>
      <c r="W405" s="1">
        <v>128.4399999999996</v>
      </c>
      <c r="X405" s="1">
        <v>199.0600000000004</v>
      </c>
      <c r="Y405" s="1">
        <v>269.68000000000029</v>
      </c>
      <c r="Z405" s="1">
        <v>340.30000000000018</v>
      </c>
      <c r="AA405" s="1">
        <v>410.92000000000007</v>
      </c>
      <c r="AB405" s="1">
        <v>481.53999999999996</v>
      </c>
      <c r="AC405">
        <v>552.16000000000076</v>
      </c>
      <c r="AD405" s="1">
        <v>622.77999999999975</v>
      </c>
      <c r="AE405" s="1">
        <v>693.39999999999964</v>
      </c>
    </row>
    <row r="406" spans="1:31" x14ac:dyDescent="0.3">
      <c r="A406" s="33">
        <v>44971</v>
      </c>
      <c r="B406" s="2"/>
      <c r="C406" t="s">
        <v>15</v>
      </c>
      <c r="D406" t="s">
        <v>8</v>
      </c>
      <c r="E406" t="s">
        <v>9</v>
      </c>
      <c r="F406">
        <v>19711</v>
      </c>
      <c r="M406" s="1">
        <v>403</v>
      </c>
      <c r="N406" s="1">
        <v>-76.400000000000546</v>
      </c>
      <c r="S406" s="1">
        <v>403</v>
      </c>
      <c r="T406" s="24">
        <v>7062</v>
      </c>
      <c r="U406" s="1">
        <v>-12.800000000000182</v>
      </c>
      <c r="V406" s="1">
        <v>57.819999999999709</v>
      </c>
      <c r="W406" s="1">
        <v>128.4399999999996</v>
      </c>
      <c r="X406" s="1">
        <v>199.0600000000004</v>
      </c>
      <c r="Y406" s="1">
        <v>269.68000000000029</v>
      </c>
      <c r="Z406" s="1">
        <v>340.30000000000018</v>
      </c>
      <c r="AA406" s="1">
        <v>410.92000000000007</v>
      </c>
      <c r="AB406" s="1">
        <v>481.53999999999996</v>
      </c>
      <c r="AC406">
        <v>552.16000000000076</v>
      </c>
      <c r="AD406" s="1">
        <v>622.77999999999975</v>
      </c>
      <c r="AE406" s="1">
        <v>693.39999999999964</v>
      </c>
    </row>
    <row r="407" spans="1:31" x14ac:dyDescent="0.3">
      <c r="A407" s="33">
        <v>44972</v>
      </c>
      <c r="B407" s="2"/>
      <c r="C407" t="s">
        <v>15</v>
      </c>
      <c r="D407" t="s">
        <v>8</v>
      </c>
      <c r="E407" t="s">
        <v>9</v>
      </c>
      <c r="F407">
        <v>22046</v>
      </c>
      <c r="M407" s="1">
        <v>404</v>
      </c>
      <c r="N407" s="1">
        <v>-541.40000000000009</v>
      </c>
      <c r="S407" s="1">
        <v>404</v>
      </c>
      <c r="T407" s="24">
        <v>7074</v>
      </c>
      <c r="U407" s="1">
        <v>-5.6000000000003638</v>
      </c>
      <c r="V407" s="1">
        <v>65.140000000000327</v>
      </c>
      <c r="W407" s="1">
        <v>135.88000000000011</v>
      </c>
      <c r="X407" s="1">
        <v>206.61999999999989</v>
      </c>
      <c r="Y407" s="1">
        <v>277.35999999999967</v>
      </c>
      <c r="Z407" s="1">
        <v>348.10000000000036</v>
      </c>
      <c r="AA407" s="1">
        <v>418.84000000000015</v>
      </c>
      <c r="AB407" s="1">
        <v>489.57999999999993</v>
      </c>
      <c r="AC407">
        <v>560.32000000000062</v>
      </c>
      <c r="AD407" s="1">
        <v>631.05999999999949</v>
      </c>
      <c r="AE407" s="1">
        <v>701.79999999999927</v>
      </c>
    </row>
    <row r="408" spans="1:31" x14ac:dyDescent="0.3">
      <c r="A408" s="33">
        <v>44973</v>
      </c>
      <c r="B408" s="2"/>
      <c r="C408" t="s">
        <v>15</v>
      </c>
      <c r="D408" t="s">
        <v>8</v>
      </c>
      <c r="E408" t="s">
        <v>9</v>
      </c>
      <c r="F408">
        <v>18192</v>
      </c>
      <c r="M408" s="1">
        <v>405</v>
      </c>
      <c r="N408" s="1">
        <v>-233</v>
      </c>
      <c r="S408" s="1">
        <v>405</v>
      </c>
      <c r="T408" s="24">
        <v>7084</v>
      </c>
      <c r="U408" s="1">
        <v>0.3999999999996362</v>
      </c>
      <c r="V408" s="1">
        <v>71.239999999999782</v>
      </c>
      <c r="W408" s="1">
        <v>142.07999999999993</v>
      </c>
      <c r="X408" s="1">
        <v>212.92000000000007</v>
      </c>
      <c r="Y408" s="1">
        <v>283.76000000000022</v>
      </c>
      <c r="Z408" s="1">
        <v>354.60000000000036</v>
      </c>
      <c r="AA408" s="1">
        <v>425.44000000000051</v>
      </c>
      <c r="AB408" s="1">
        <v>496.28000000000065</v>
      </c>
      <c r="AC408">
        <v>567.1200000000008</v>
      </c>
      <c r="AD408" s="1">
        <v>637.96</v>
      </c>
      <c r="AE408" s="1">
        <v>708.79999999999927</v>
      </c>
    </row>
    <row r="409" spans="1:31" x14ac:dyDescent="0.3">
      <c r="A409" s="33">
        <v>44974</v>
      </c>
      <c r="B409" s="2"/>
      <c r="C409" t="s">
        <v>15</v>
      </c>
      <c r="D409" t="s">
        <v>8</v>
      </c>
      <c r="E409" t="s">
        <v>9</v>
      </c>
      <c r="F409">
        <v>20544</v>
      </c>
      <c r="M409" s="1">
        <v>406</v>
      </c>
      <c r="N409" s="1">
        <v>518.19999999999982</v>
      </c>
      <c r="S409" s="1">
        <v>406</v>
      </c>
      <c r="T409" s="24">
        <v>7090</v>
      </c>
      <c r="U409" s="1">
        <v>4</v>
      </c>
      <c r="V409" s="1">
        <v>74.899999999999636</v>
      </c>
      <c r="W409" s="1">
        <v>145.80000000000018</v>
      </c>
      <c r="X409" s="1">
        <v>216.69999999999982</v>
      </c>
      <c r="Y409" s="1">
        <v>287.60000000000036</v>
      </c>
      <c r="Z409" s="1">
        <v>358.5</v>
      </c>
      <c r="AA409" s="1">
        <v>429.40000000000055</v>
      </c>
      <c r="AB409" s="1">
        <v>500.30000000000018</v>
      </c>
      <c r="AC409">
        <v>571.20000000000073</v>
      </c>
      <c r="AD409" s="1">
        <v>642.09999999999945</v>
      </c>
      <c r="AE409" s="1">
        <v>713</v>
      </c>
    </row>
    <row r="410" spans="1:31" x14ac:dyDescent="0.3">
      <c r="A410" s="33">
        <v>44975</v>
      </c>
      <c r="B410" s="2"/>
      <c r="C410" t="s">
        <v>15</v>
      </c>
      <c r="D410" t="s">
        <v>8</v>
      </c>
      <c r="E410" t="s">
        <v>9</v>
      </c>
      <c r="F410">
        <v>17176</v>
      </c>
      <c r="M410" s="1">
        <v>407</v>
      </c>
      <c r="N410" s="1">
        <v>422.19999999999982</v>
      </c>
      <c r="S410" s="1">
        <v>407</v>
      </c>
      <c r="T410" s="24">
        <v>7099</v>
      </c>
      <c r="U410" s="1">
        <v>9.3999999999996362</v>
      </c>
      <c r="V410" s="1">
        <v>80.390000000000327</v>
      </c>
      <c r="W410" s="1">
        <v>151.38000000000011</v>
      </c>
      <c r="X410" s="1">
        <v>222.36999999999989</v>
      </c>
      <c r="Y410" s="1">
        <v>293.35999999999967</v>
      </c>
      <c r="Z410" s="1">
        <v>364.35000000000036</v>
      </c>
      <c r="AA410" s="1">
        <v>435.34000000000015</v>
      </c>
      <c r="AB410" s="1">
        <v>506.32999999999993</v>
      </c>
      <c r="AC410">
        <v>577.32000000000062</v>
      </c>
      <c r="AD410" s="1">
        <v>648.30999999999949</v>
      </c>
      <c r="AE410" s="1">
        <v>719.29999999999927</v>
      </c>
    </row>
    <row r="411" spans="1:31" x14ac:dyDescent="0.3">
      <c r="A411" s="33">
        <v>44976</v>
      </c>
      <c r="B411" s="2"/>
      <c r="C411" t="s">
        <v>15</v>
      </c>
      <c r="D411" t="s">
        <v>8</v>
      </c>
      <c r="E411" t="s">
        <v>9</v>
      </c>
      <c r="F411">
        <v>19268</v>
      </c>
      <c r="M411" s="1">
        <v>408</v>
      </c>
      <c r="N411" s="1">
        <v>493</v>
      </c>
      <c r="S411" s="1">
        <v>408</v>
      </c>
      <c r="T411" s="24">
        <v>7113</v>
      </c>
      <c r="U411" s="1">
        <v>17.800000000000182</v>
      </c>
      <c r="V411" s="1">
        <v>88.930000000000291</v>
      </c>
      <c r="W411" s="1">
        <v>160.0600000000004</v>
      </c>
      <c r="X411" s="1">
        <v>231.1899999999996</v>
      </c>
      <c r="Y411" s="1">
        <v>302.31999999999971</v>
      </c>
      <c r="Z411" s="1">
        <v>373.44999999999982</v>
      </c>
      <c r="AA411" s="1">
        <v>444.57999999999993</v>
      </c>
      <c r="AB411" s="1">
        <v>515.71</v>
      </c>
      <c r="AC411">
        <v>586.84000000000015</v>
      </c>
      <c r="AD411" s="1">
        <v>657.96999999999935</v>
      </c>
      <c r="AE411" s="1">
        <v>729.09999999999945</v>
      </c>
    </row>
    <row r="412" spans="1:31" x14ac:dyDescent="0.3">
      <c r="A412" s="33">
        <v>44977</v>
      </c>
      <c r="B412" s="2"/>
      <c r="C412" t="s">
        <v>15</v>
      </c>
      <c r="D412" t="s">
        <v>8</v>
      </c>
      <c r="E412" t="s">
        <v>9</v>
      </c>
      <c r="F412">
        <v>20415</v>
      </c>
      <c r="M412" s="1">
        <v>409</v>
      </c>
      <c r="N412" s="1">
        <v>463.59999999999945</v>
      </c>
      <c r="S412" s="1">
        <v>409</v>
      </c>
      <c r="T412" s="24">
        <v>7118</v>
      </c>
      <c r="U412" s="1">
        <v>20.800000000000182</v>
      </c>
      <c r="V412" s="1">
        <v>91.979999999999563</v>
      </c>
      <c r="W412" s="1">
        <v>163.15999999999985</v>
      </c>
      <c r="X412" s="1">
        <v>234.34000000000015</v>
      </c>
      <c r="Y412" s="1">
        <v>305.52000000000044</v>
      </c>
      <c r="Z412" s="1">
        <v>376.69999999999982</v>
      </c>
      <c r="AA412" s="1">
        <v>447.88000000000011</v>
      </c>
      <c r="AB412" s="1">
        <v>519.0600000000004</v>
      </c>
      <c r="AC412">
        <v>590.24000000000069</v>
      </c>
      <c r="AD412" s="1">
        <v>661.42000000000007</v>
      </c>
      <c r="AE412" s="1">
        <v>732.59999999999945</v>
      </c>
    </row>
    <row r="413" spans="1:31" x14ac:dyDescent="0.3">
      <c r="A413" s="33">
        <v>44978</v>
      </c>
      <c r="B413" s="2"/>
      <c r="C413" t="s">
        <v>15</v>
      </c>
      <c r="D413" t="s">
        <v>8</v>
      </c>
      <c r="E413" t="s">
        <v>9</v>
      </c>
      <c r="F413">
        <v>17511</v>
      </c>
      <c r="M413" s="1">
        <v>410</v>
      </c>
      <c r="N413" s="1">
        <v>276.39999999999964</v>
      </c>
      <c r="S413" s="1">
        <v>410</v>
      </c>
      <c r="T413" s="24">
        <v>7119</v>
      </c>
      <c r="U413" s="1">
        <v>21.399999999999636</v>
      </c>
      <c r="V413" s="1">
        <v>92.590000000000146</v>
      </c>
      <c r="W413" s="1">
        <v>163.77999999999975</v>
      </c>
      <c r="X413" s="1">
        <v>234.97000000000025</v>
      </c>
      <c r="Y413" s="1">
        <v>306.15999999999985</v>
      </c>
      <c r="Z413" s="1">
        <v>377.35000000000036</v>
      </c>
      <c r="AA413" s="1">
        <v>448.53999999999996</v>
      </c>
      <c r="AB413" s="1">
        <v>519.73000000000047</v>
      </c>
      <c r="AC413">
        <v>590.92000000000007</v>
      </c>
      <c r="AD413" s="1">
        <v>662.10999999999967</v>
      </c>
      <c r="AE413" s="1">
        <v>733.29999999999927</v>
      </c>
    </row>
    <row r="414" spans="1:31" x14ac:dyDescent="0.3">
      <c r="A414" s="33">
        <v>44979</v>
      </c>
      <c r="B414" s="2"/>
      <c r="C414" t="s">
        <v>15</v>
      </c>
      <c r="D414" t="s">
        <v>8</v>
      </c>
      <c r="E414" t="s">
        <v>9</v>
      </c>
      <c r="F414">
        <v>21910</v>
      </c>
      <c r="M414" s="1">
        <v>411</v>
      </c>
      <c r="N414" s="1">
        <v>866.19999999999982</v>
      </c>
      <c r="S414" s="1">
        <v>411</v>
      </c>
      <c r="T414" s="24">
        <v>7135</v>
      </c>
      <c r="U414" s="1">
        <v>31</v>
      </c>
      <c r="V414" s="1">
        <v>102.34999999999945</v>
      </c>
      <c r="W414" s="1">
        <v>173.69999999999982</v>
      </c>
      <c r="X414" s="1">
        <v>245.05000000000018</v>
      </c>
      <c r="Y414" s="1">
        <v>316.40000000000055</v>
      </c>
      <c r="Z414" s="1">
        <v>387.75</v>
      </c>
      <c r="AA414" s="1">
        <v>459.10000000000036</v>
      </c>
      <c r="AB414" s="1">
        <v>530.45000000000073</v>
      </c>
      <c r="AC414">
        <v>601.80000000000018</v>
      </c>
      <c r="AD414" s="1">
        <v>673.14999999999964</v>
      </c>
      <c r="AE414" s="1">
        <v>744.5</v>
      </c>
    </row>
    <row r="415" spans="1:31" x14ac:dyDescent="0.3">
      <c r="A415" s="33">
        <v>44980</v>
      </c>
      <c r="B415" s="2"/>
      <c r="C415" t="s">
        <v>15</v>
      </c>
      <c r="D415" t="s">
        <v>8</v>
      </c>
      <c r="E415" t="s">
        <v>9</v>
      </c>
      <c r="F415">
        <v>19081</v>
      </c>
      <c r="M415" s="1">
        <v>412</v>
      </c>
      <c r="N415" s="1">
        <v>-372.20000000000027</v>
      </c>
      <c r="S415" s="1">
        <v>412</v>
      </c>
      <c r="T415" s="24">
        <v>7141</v>
      </c>
      <c r="U415" s="1">
        <v>34.599999999999454</v>
      </c>
      <c r="V415" s="1">
        <v>106.01000000000022</v>
      </c>
      <c r="W415" s="1">
        <v>177.42000000000007</v>
      </c>
      <c r="X415" s="1">
        <v>248.82999999999993</v>
      </c>
      <c r="Y415" s="1">
        <v>320.23999999999978</v>
      </c>
      <c r="Z415" s="1">
        <v>391.65000000000055</v>
      </c>
      <c r="AA415" s="1">
        <v>463.0600000000004</v>
      </c>
      <c r="AB415" s="1">
        <v>534.47000000000025</v>
      </c>
      <c r="AC415">
        <v>605.88000000000011</v>
      </c>
      <c r="AD415" s="1">
        <v>677.29</v>
      </c>
      <c r="AE415" s="1">
        <v>748.69999999999982</v>
      </c>
    </row>
    <row r="416" spans="1:31" x14ac:dyDescent="0.3">
      <c r="A416" s="33">
        <v>44981</v>
      </c>
      <c r="B416" s="2"/>
      <c r="C416" t="s">
        <v>15</v>
      </c>
      <c r="D416" t="s">
        <v>8</v>
      </c>
      <c r="E416" t="s">
        <v>9</v>
      </c>
      <c r="F416">
        <v>19485</v>
      </c>
      <c r="M416" s="1">
        <v>413</v>
      </c>
      <c r="N416" s="1">
        <v>596.19999999999982</v>
      </c>
      <c r="S416" s="1">
        <v>413</v>
      </c>
      <c r="T416" s="24">
        <v>7147</v>
      </c>
      <c r="U416" s="1">
        <v>38.199999999999818</v>
      </c>
      <c r="V416" s="1">
        <v>109.67000000000007</v>
      </c>
      <c r="W416" s="1">
        <v>181.14000000000033</v>
      </c>
      <c r="X416" s="1">
        <v>252.60999999999967</v>
      </c>
      <c r="Y416" s="1">
        <v>324.07999999999993</v>
      </c>
      <c r="Z416" s="1">
        <v>395.55000000000018</v>
      </c>
      <c r="AA416" s="1">
        <v>467.02000000000044</v>
      </c>
      <c r="AB416" s="1">
        <v>538.49000000000069</v>
      </c>
      <c r="AC416">
        <v>609.96</v>
      </c>
      <c r="AD416" s="1">
        <v>681.42999999999938</v>
      </c>
      <c r="AE416" s="1">
        <v>752.89999999999964</v>
      </c>
    </row>
    <row r="417" spans="1:31" x14ac:dyDescent="0.3">
      <c r="A417" s="33">
        <v>44982</v>
      </c>
      <c r="B417" s="2"/>
      <c r="C417" t="s">
        <v>15</v>
      </c>
      <c r="D417" t="s">
        <v>8</v>
      </c>
      <c r="E417" t="s">
        <v>9</v>
      </c>
      <c r="F417">
        <v>21357</v>
      </c>
      <c r="M417" s="1">
        <v>414</v>
      </c>
      <c r="N417" s="1">
        <v>-516.80000000000018</v>
      </c>
      <c r="S417" s="1">
        <v>414</v>
      </c>
      <c r="T417" s="24">
        <v>7149</v>
      </c>
      <c r="U417" s="1">
        <v>39.399999999999636</v>
      </c>
      <c r="V417" s="1">
        <v>110.89000000000033</v>
      </c>
      <c r="W417" s="1">
        <v>182.38000000000011</v>
      </c>
      <c r="X417" s="1">
        <v>253.86999999999989</v>
      </c>
      <c r="Y417" s="1">
        <v>325.35999999999967</v>
      </c>
      <c r="Z417" s="1">
        <v>396.85000000000036</v>
      </c>
      <c r="AA417" s="1">
        <v>468.34000000000015</v>
      </c>
      <c r="AB417" s="1">
        <v>539.82999999999993</v>
      </c>
      <c r="AC417">
        <v>611.32000000000062</v>
      </c>
      <c r="AD417" s="1">
        <v>682.80999999999949</v>
      </c>
      <c r="AE417" s="1">
        <v>754.29999999999927</v>
      </c>
    </row>
    <row r="418" spans="1:31" x14ac:dyDescent="0.3">
      <c r="A418" s="33">
        <v>44983</v>
      </c>
      <c r="B418" s="2"/>
      <c r="C418" t="s">
        <v>15</v>
      </c>
      <c r="D418" t="s">
        <v>8</v>
      </c>
      <c r="E418" t="s">
        <v>9</v>
      </c>
      <c r="F418">
        <v>17055</v>
      </c>
      <c r="M418" s="1">
        <v>415</v>
      </c>
      <c r="N418" s="1">
        <v>-632</v>
      </c>
      <c r="S418" s="1">
        <v>415</v>
      </c>
      <c r="T418" s="24">
        <v>7152</v>
      </c>
      <c r="U418" s="1">
        <v>41.199999999999818</v>
      </c>
      <c r="V418" s="1">
        <v>112.72000000000025</v>
      </c>
      <c r="W418" s="1">
        <v>184.23999999999978</v>
      </c>
      <c r="X418" s="1">
        <v>255.76000000000022</v>
      </c>
      <c r="Y418" s="1">
        <v>327.27999999999975</v>
      </c>
      <c r="Z418" s="1">
        <v>398.80000000000018</v>
      </c>
      <c r="AA418" s="1">
        <v>470.32000000000062</v>
      </c>
      <c r="AB418" s="1">
        <v>541.84000000000015</v>
      </c>
      <c r="AC418">
        <v>613.36000000000058</v>
      </c>
      <c r="AD418" s="1">
        <v>684.8799999999992</v>
      </c>
      <c r="AE418" s="1">
        <v>756.39999999999964</v>
      </c>
    </row>
    <row r="419" spans="1:31" x14ac:dyDescent="0.3">
      <c r="A419" s="33">
        <v>44984</v>
      </c>
      <c r="B419" s="2"/>
      <c r="C419" t="s">
        <v>15</v>
      </c>
      <c r="D419" t="s">
        <v>8</v>
      </c>
      <c r="E419" t="s">
        <v>9</v>
      </c>
      <c r="F419">
        <v>21420</v>
      </c>
      <c r="M419" s="1">
        <v>416</v>
      </c>
      <c r="N419" s="1">
        <v>945.39999999999964</v>
      </c>
      <c r="S419" s="1">
        <v>416</v>
      </c>
      <c r="T419" s="24">
        <v>7156</v>
      </c>
      <c r="U419" s="1">
        <v>43.599999999999454</v>
      </c>
      <c r="V419" s="1">
        <v>115.15999999999985</v>
      </c>
      <c r="W419" s="1">
        <v>186.72000000000025</v>
      </c>
      <c r="X419" s="1">
        <v>258.27999999999975</v>
      </c>
      <c r="Y419" s="1">
        <v>329.84000000000015</v>
      </c>
      <c r="Z419" s="1">
        <v>401.40000000000055</v>
      </c>
      <c r="AA419" s="1">
        <v>472.96000000000004</v>
      </c>
      <c r="AB419" s="1">
        <v>544.52000000000044</v>
      </c>
      <c r="AC419">
        <v>616.07999999999993</v>
      </c>
      <c r="AD419" s="1">
        <v>687.63999999999942</v>
      </c>
      <c r="AE419" s="1">
        <v>759.19999999999982</v>
      </c>
    </row>
    <row r="420" spans="1:31" x14ac:dyDescent="0.3">
      <c r="A420" s="33">
        <v>44985</v>
      </c>
      <c r="B420" s="2"/>
      <c r="C420" t="s">
        <v>15</v>
      </c>
      <c r="D420" t="s">
        <v>8</v>
      </c>
      <c r="E420" t="s">
        <v>9</v>
      </c>
      <c r="F420">
        <v>21345</v>
      </c>
      <c r="M420" s="1">
        <v>417</v>
      </c>
      <c r="N420" s="1">
        <v>-582.20000000000027</v>
      </c>
      <c r="S420" s="1">
        <v>417</v>
      </c>
      <c r="T420" s="24">
        <v>7159</v>
      </c>
      <c r="U420" s="1">
        <v>45.399999999999636</v>
      </c>
      <c r="V420" s="1">
        <v>116.98999999999978</v>
      </c>
      <c r="W420" s="1">
        <v>188.57999999999993</v>
      </c>
      <c r="X420" s="1">
        <v>260.17000000000007</v>
      </c>
      <c r="Y420" s="1">
        <v>331.76000000000022</v>
      </c>
      <c r="Z420" s="1">
        <v>403.35000000000036</v>
      </c>
      <c r="AA420" s="1">
        <v>474.94000000000051</v>
      </c>
      <c r="AB420" s="1">
        <v>546.53000000000065</v>
      </c>
      <c r="AC420">
        <v>618.1200000000008</v>
      </c>
      <c r="AD420" s="1">
        <v>689.71</v>
      </c>
      <c r="AE420" s="1">
        <v>761.29999999999927</v>
      </c>
    </row>
    <row r="421" spans="1:31" x14ac:dyDescent="0.3">
      <c r="A421" s="33">
        <v>44986</v>
      </c>
      <c r="B421" s="2"/>
      <c r="C421" t="s">
        <v>15</v>
      </c>
      <c r="D421" t="s">
        <v>8</v>
      </c>
      <c r="E421" t="s">
        <v>9</v>
      </c>
      <c r="F421">
        <v>16557</v>
      </c>
      <c r="M421" s="1">
        <v>418</v>
      </c>
      <c r="N421" s="1">
        <v>-649.40000000000009</v>
      </c>
      <c r="S421" s="1">
        <v>418</v>
      </c>
      <c r="T421" s="24">
        <v>7159</v>
      </c>
      <c r="U421" s="1">
        <v>45.399999999999636</v>
      </c>
      <c r="V421" s="1">
        <v>116.98999999999978</v>
      </c>
      <c r="W421" s="1">
        <v>188.57999999999993</v>
      </c>
      <c r="X421" s="1">
        <v>260.17000000000007</v>
      </c>
      <c r="Y421" s="1">
        <v>331.76000000000022</v>
      </c>
      <c r="Z421" s="1">
        <v>403.35000000000036</v>
      </c>
      <c r="AA421" s="1">
        <v>474.94000000000051</v>
      </c>
      <c r="AB421" s="1">
        <v>546.53000000000065</v>
      </c>
      <c r="AC421">
        <v>618.1200000000008</v>
      </c>
      <c r="AD421" s="1">
        <v>689.71</v>
      </c>
      <c r="AE421" s="1">
        <v>761.29999999999927</v>
      </c>
    </row>
    <row r="422" spans="1:31" x14ac:dyDescent="0.3">
      <c r="A422" s="33">
        <v>44987</v>
      </c>
      <c r="B422" s="2"/>
      <c r="C422" t="s">
        <v>15</v>
      </c>
      <c r="D422" t="s">
        <v>8</v>
      </c>
      <c r="E422" t="s">
        <v>9</v>
      </c>
      <c r="F422">
        <v>21649</v>
      </c>
      <c r="M422" s="1">
        <v>419</v>
      </c>
      <c r="N422" s="1">
        <v>-241.40000000000009</v>
      </c>
      <c r="S422" s="1">
        <v>419</v>
      </c>
      <c r="T422" s="24">
        <v>7160</v>
      </c>
      <c r="U422" s="1">
        <v>46</v>
      </c>
      <c r="V422" s="1">
        <v>117.59999999999945</v>
      </c>
      <c r="W422" s="1">
        <v>189.19999999999982</v>
      </c>
      <c r="X422" s="1">
        <v>260.80000000000018</v>
      </c>
      <c r="Y422" s="1">
        <v>332.40000000000055</v>
      </c>
      <c r="Z422" s="1">
        <v>404</v>
      </c>
      <c r="AA422" s="1">
        <v>475.60000000000036</v>
      </c>
      <c r="AB422" s="1">
        <v>547.20000000000073</v>
      </c>
      <c r="AC422">
        <v>618.80000000000018</v>
      </c>
      <c r="AD422" s="1">
        <v>690.39999999999964</v>
      </c>
      <c r="AE422" s="1">
        <v>762</v>
      </c>
    </row>
    <row r="423" spans="1:31" x14ac:dyDescent="0.3">
      <c r="A423" s="33">
        <v>44988</v>
      </c>
      <c r="B423" s="2"/>
      <c r="C423" t="s">
        <v>15</v>
      </c>
      <c r="D423" t="s">
        <v>8</v>
      </c>
      <c r="E423" t="s">
        <v>9</v>
      </c>
      <c r="F423">
        <v>19356</v>
      </c>
      <c r="M423" s="1">
        <v>420</v>
      </c>
      <c r="N423" s="1">
        <v>15.399999999999636</v>
      </c>
      <c r="S423" s="1">
        <v>420</v>
      </c>
      <c r="T423" s="24">
        <v>7168</v>
      </c>
      <c r="U423" s="1">
        <v>50.800000000000182</v>
      </c>
      <c r="V423" s="1">
        <v>122.47999999999956</v>
      </c>
      <c r="W423" s="1">
        <v>194.15999999999985</v>
      </c>
      <c r="X423" s="1">
        <v>265.84000000000015</v>
      </c>
      <c r="Y423" s="1">
        <v>337.52000000000044</v>
      </c>
      <c r="Z423" s="1">
        <v>409.19999999999982</v>
      </c>
      <c r="AA423" s="1">
        <v>480.88000000000011</v>
      </c>
      <c r="AB423" s="1">
        <v>552.5600000000004</v>
      </c>
      <c r="AC423">
        <v>624.24000000000069</v>
      </c>
      <c r="AD423" s="1">
        <v>695.92000000000007</v>
      </c>
      <c r="AE423" s="1">
        <v>767.59999999999945</v>
      </c>
    </row>
    <row r="424" spans="1:31" x14ac:dyDescent="0.3">
      <c r="A424" s="33">
        <v>44989</v>
      </c>
      <c r="B424" s="2"/>
      <c r="C424" t="s">
        <v>15</v>
      </c>
      <c r="D424" t="s">
        <v>8</v>
      </c>
      <c r="E424" t="s">
        <v>9</v>
      </c>
      <c r="F424">
        <v>21913</v>
      </c>
      <c r="M424" s="1">
        <v>421</v>
      </c>
      <c r="N424" s="1">
        <v>-320</v>
      </c>
      <c r="S424" s="1">
        <v>421</v>
      </c>
      <c r="T424" s="24">
        <v>7171</v>
      </c>
      <c r="U424" s="1">
        <v>52.599999999999454</v>
      </c>
      <c r="V424" s="1">
        <v>124.30999999999949</v>
      </c>
      <c r="W424" s="1">
        <v>196.01999999999953</v>
      </c>
      <c r="X424" s="1">
        <v>267.73000000000047</v>
      </c>
      <c r="Y424" s="1">
        <v>339.44000000000051</v>
      </c>
      <c r="Z424" s="1">
        <v>411.15000000000055</v>
      </c>
      <c r="AA424" s="1">
        <v>482.86000000000058</v>
      </c>
      <c r="AB424" s="1">
        <v>554.57000000000062</v>
      </c>
      <c r="AC424">
        <v>626.28000000000065</v>
      </c>
      <c r="AD424" s="1">
        <v>697.98999999999978</v>
      </c>
      <c r="AE424" s="1">
        <v>769.69999999999982</v>
      </c>
    </row>
    <row r="425" spans="1:31" x14ac:dyDescent="0.3">
      <c r="A425" s="33">
        <v>44990</v>
      </c>
      <c r="B425" s="2"/>
      <c r="C425" t="s">
        <v>15</v>
      </c>
      <c r="D425" t="s">
        <v>8</v>
      </c>
      <c r="E425" t="s">
        <v>9</v>
      </c>
      <c r="F425">
        <v>21812</v>
      </c>
      <c r="M425" s="1">
        <v>422</v>
      </c>
      <c r="N425" s="1">
        <v>455.19999999999982</v>
      </c>
      <c r="S425" s="1">
        <v>422</v>
      </c>
      <c r="T425" s="24">
        <v>7171</v>
      </c>
      <c r="U425" s="1">
        <v>52.599999999999454</v>
      </c>
      <c r="V425" s="1">
        <v>124.30999999999949</v>
      </c>
      <c r="W425" s="1">
        <v>196.01999999999953</v>
      </c>
      <c r="X425" s="1">
        <v>267.73000000000047</v>
      </c>
      <c r="Y425" s="1">
        <v>339.44000000000051</v>
      </c>
      <c r="Z425" s="1">
        <v>411.15000000000055</v>
      </c>
      <c r="AA425" s="1">
        <v>482.86000000000058</v>
      </c>
      <c r="AB425" s="1">
        <v>554.57000000000062</v>
      </c>
      <c r="AC425">
        <v>626.28000000000065</v>
      </c>
      <c r="AD425" s="1">
        <v>697.98999999999978</v>
      </c>
      <c r="AE425" s="1">
        <v>769.69999999999982</v>
      </c>
    </row>
    <row r="426" spans="1:31" x14ac:dyDescent="0.3">
      <c r="A426" s="33">
        <v>44991</v>
      </c>
      <c r="B426" s="2"/>
      <c r="C426" t="s">
        <v>15</v>
      </c>
      <c r="D426" t="s">
        <v>8</v>
      </c>
      <c r="E426" t="s">
        <v>9</v>
      </c>
      <c r="F426">
        <v>17431</v>
      </c>
      <c r="M426" s="1">
        <v>423</v>
      </c>
      <c r="N426" s="1">
        <v>598</v>
      </c>
      <c r="S426" s="1">
        <v>423</v>
      </c>
      <c r="T426" s="24">
        <v>7173</v>
      </c>
      <c r="U426" s="1">
        <v>53.800000000000182</v>
      </c>
      <c r="V426" s="1">
        <v>125.52999999999975</v>
      </c>
      <c r="W426" s="1">
        <v>197.26000000000022</v>
      </c>
      <c r="X426" s="1">
        <v>268.98999999999978</v>
      </c>
      <c r="Y426" s="1">
        <v>340.72000000000025</v>
      </c>
      <c r="Z426" s="1">
        <v>412.44999999999982</v>
      </c>
      <c r="AA426" s="1">
        <v>484.18000000000029</v>
      </c>
      <c r="AB426" s="1">
        <v>555.90999999999985</v>
      </c>
      <c r="AC426">
        <v>627.64000000000033</v>
      </c>
      <c r="AD426" s="1">
        <v>699.36999999999989</v>
      </c>
      <c r="AE426" s="1">
        <v>771.09999999999945</v>
      </c>
    </row>
    <row r="427" spans="1:31" x14ac:dyDescent="0.3">
      <c r="A427" s="33">
        <v>44992</v>
      </c>
      <c r="B427" s="2"/>
      <c r="C427" t="s">
        <v>15</v>
      </c>
      <c r="D427" t="s">
        <v>8</v>
      </c>
      <c r="E427" t="s">
        <v>9</v>
      </c>
      <c r="F427">
        <v>16933</v>
      </c>
      <c r="M427" s="1">
        <v>424</v>
      </c>
      <c r="N427" s="1">
        <v>-796.40000000000009</v>
      </c>
      <c r="S427" s="1">
        <v>424</v>
      </c>
      <c r="T427" s="24">
        <v>7178</v>
      </c>
      <c r="U427" s="1">
        <v>56.800000000000182</v>
      </c>
      <c r="V427" s="1">
        <v>128.57999999999993</v>
      </c>
      <c r="W427" s="1">
        <v>200.35999999999967</v>
      </c>
      <c r="X427" s="1">
        <v>272.14000000000033</v>
      </c>
      <c r="Y427" s="1">
        <v>343.92000000000007</v>
      </c>
      <c r="Z427" s="1">
        <v>415.69999999999982</v>
      </c>
      <c r="AA427" s="1">
        <v>487.48000000000047</v>
      </c>
      <c r="AB427" s="1">
        <v>559.26000000000022</v>
      </c>
      <c r="AC427">
        <v>631.04</v>
      </c>
      <c r="AD427" s="1">
        <v>702.81999999999971</v>
      </c>
      <c r="AE427" s="1">
        <v>774.59999999999945</v>
      </c>
    </row>
    <row r="428" spans="1:31" x14ac:dyDescent="0.3">
      <c r="A428" s="33">
        <v>44993</v>
      </c>
      <c r="B428" s="2"/>
      <c r="C428" t="s">
        <v>15</v>
      </c>
      <c r="D428" t="s">
        <v>8</v>
      </c>
      <c r="E428" t="s">
        <v>9</v>
      </c>
      <c r="F428">
        <v>17623</v>
      </c>
      <c r="M428" s="1">
        <v>425</v>
      </c>
      <c r="N428" s="1">
        <v>778</v>
      </c>
      <c r="S428" s="1">
        <v>425</v>
      </c>
      <c r="T428" s="24">
        <v>7181</v>
      </c>
      <c r="U428" s="1">
        <v>58.599999999999454</v>
      </c>
      <c r="V428" s="1">
        <v>130.40999999999985</v>
      </c>
      <c r="W428" s="1">
        <v>202.22000000000025</v>
      </c>
      <c r="X428" s="1">
        <v>274.02999999999975</v>
      </c>
      <c r="Y428" s="1">
        <v>345.84000000000015</v>
      </c>
      <c r="Z428" s="1">
        <v>417.65000000000055</v>
      </c>
      <c r="AA428" s="1">
        <v>489.46000000000004</v>
      </c>
      <c r="AB428" s="1">
        <v>561.27000000000044</v>
      </c>
      <c r="AC428">
        <v>633.07999999999993</v>
      </c>
      <c r="AD428" s="1">
        <v>704.88999999999942</v>
      </c>
      <c r="AE428" s="1">
        <v>776.69999999999982</v>
      </c>
    </row>
    <row r="429" spans="1:31" x14ac:dyDescent="0.3">
      <c r="A429" s="33">
        <v>44994</v>
      </c>
      <c r="B429" s="2"/>
      <c r="C429" t="s">
        <v>15</v>
      </c>
      <c r="D429" t="s">
        <v>8</v>
      </c>
      <c r="E429" t="s">
        <v>7</v>
      </c>
      <c r="F429">
        <v>21087</v>
      </c>
      <c r="M429" s="1">
        <v>426</v>
      </c>
      <c r="N429" s="1">
        <v>-66.800000000000182</v>
      </c>
      <c r="S429" s="1">
        <v>426</v>
      </c>
      <c r="T429" s="24">
        <v>7181</v>
      </c>
      <c r="U429" s="1">
        <v>58.599999999999454</v>
      </c>
      <c r="V429" s="1">
        <v>130.40999999999985</v>
      </c>
      <c r="W429" s="1">
        <v>202.22000000000025</v>
      </c>
      <c r="X429" s="1">
        <v>274.02999999999975</v>
      </c>
      <c r="Y429" s="1">
        <v>345.84000000000015</v>
      </c>
      <c r="Z429" s="1">
        <v>417.65000000000055</v>
      </c>
      <c r="AA429" s="1">
        <v>489.46000000000004</v>
      </c>
      <c r="AB429" s="1">
        <v>561.27000000000044</v>
      </c>
      <c r="AC429">
        <v>633.07999999999993</v>
      </c>
      <c r="AD429" s="1">
        <v>704.88999999999942</v>
      </c>
      <c r="AE429" s="1">
        <v>776.69999999999982</v>
      </c>
    </row>
    <row r="430" spans="1:31" x14ac:dyDescent="0.3">
      <c r="A430" s="33">
        <v>44995</v>
      </c>
      <c r="B430" s="2"/>
      <c r="C430" t="s">
        <v>15</v>
      </c>
      <c r="D430" t="s">
        <v>8</v>
      </c>
      <c r="E430" t="s">
        <v>7</v>
      </c>
      <c r="F430">
        <v>22170</v>
      </c>
      <c r="M430" s="1">
        <v>427</v>
      </c>
      <c r="N430" s="1">
        <v>595</v>
      </c>
      <c r="S430" s="1">
        <v>427</v>
      </c>
      <c r="T430" s="24">
        <v>7192</v>
      </c>
      <c r="U430" s="1">
        <v>65.199999999999818</v>
      </c>
      <c r="V430" s="1">
        <v>137.11999999999989</v>
      </c>
      <c r="W430" s="1">
        <v>209.03999999999996</v>
      </c>
      <c r="X430" s="1">
        <v>280.96000000000004</v>
      </c>
      <c r="Y430" s="1">
        <v>352.88000000000011</v>
      </c>
      <c r="Z430" s="1">
        <v>424.80000000000018</v>
      </c>
      <c r="AA430" s="1">
        <v>496.72000000000025</v>
      </c>
      <c r="AB430" s="1">
        <v>568.64000000000033</v>
      </c>
      <c r="AC430">
        <v>640.5600000000004</v>
      </c>
      <c r="AD430" s="1">
        <v>712.47999999999956</v>
      </c>
      <c r="AE430" s="1">
        <v>784.39999999999964</v>
      </c>
    </row>
    <row r="431" spans="1:31" x14ac:dyDescent="0.3">
      <c r="A431" s="33">
        <v>44996</v>
      </c>
      <c r="B431" s="2"/>
      <c r="C431" t="s">
        <v>15</v>
      </c>
      <c r="D431" t="s">
        <v>8</v>
      </c>
      <c r="E431" t="s">
        <v>7</v>
      </c>
      <c r="F431">
        <v>21444</v>
      </c>
      <c r="M431" s="1">
        <v>428</v>
      </c>
      <c r="N431" s="1">
        <v>-734.59999999999991</v>
      </c>
      <c r="S431" s="1">
        <v>428</v>
      </c>
      <c r="T431" s="24">
        <v>7193</v>
      </c>
      <c r="U431" s="1">
        <v>65.800000000000182</v>
      </c>
      <c r="V431" s="1">
        <v>137.72999999999956</v>
      </c>
      <c r="W431" s="1">
        <v>209.65999999999985</v>
      </c>
      <c r="X431" s="1">
        <v>281.59000000000015</v>
      </c>
      <c r="Y431" s="1">
        <v>353.52000000000044</v>
      </c>
      <c r="Z431" s="1">
        <v>425.44999999999982</v>
      </c>
      <c r="AA431" s="1">
        <v>497.38000000000011</v>
      </c>
      <c r="AB431" s="1">
        <v>569.3100000000004</v>
      </c>
      <c r="AC431">
        <v>641.24000000000069</v>
      </c>
      <c r="AD431" s="1">
        <v>713.16999999999916</v>
      </c>
      <c r="AE431" s="1">
        <v>785.09999999999945</v>
      </c>
    </row>
    <row r="432" spans="1:31" x14ac:dyDescent="0.3">
      <c r="A432" s="33">
        <v>44997</v>
      </c>
      <c r="B432" s="2"/>
      <c r="C432" t="s">
        <v>15</v>
      </c>
      <c r="D432" t="s">
        <v>8</v>
      </c>
      <c r="E432" t="s">
        <v>7</v>
      </c>
      <c r="F432">
        <v>22317</v>
      </c>
      <c r="M432" s="1">
        <v>429</v>
      </c>
      <c r="N432" s="1">
        <v>-555.80000000000018</v>
      </c>
      <c r="S432" s="1">
        <v>429</v>
      </c>
      <c r="T432" s="24">
        <v>7193</v>
      </c>
      <c r="U432" s="1">
        <v>65.800000000000182</v>
      </c>
      <c r="V432" s="1">
        <v>137.72999999999956</v>
      </c>
      <c r="W432" s="1">
        <v>209.65999999999985</v>
      </c>
      <c r="X432" s="1">
        <v>281.59000000000015</v>
      </c>
      <c r="Y432" s="1">
        <v>353.52000000000044</v>
      </c>
      <c r="Z432" s="1">
        <v>425.44999999999982</v>
      </c>
      <c r="AA432" s="1">
        <v>497.38000000000011</v>
      </c>
      <c r="AB432" s="1">
        <v>569.3100000000004</v>
      </c>
      <c r="AC432">
        <v>641.24000000000069</v>
      </c>
      <c r="AD432" s="1">
        <v>713.16999999999916</v>
      </c>
      <c r="AE432" s="1">
        <v>785.09999999999945</v>
      </c>
    </row>
    <row r="433" spans="1:31" x14ac:dyDescent="0.3">
      <c r="A433" s="33">
        <v>44998</v>
      </c>
      <c r="B433" s="2"/>
      <c r="C433" t="s">
        <v>15</v>
      </c>
      <c r="D433" t="s">
        <v>8</v>
      </c>
      <c r="E433" t="s">
        <v>7</v>
      </c>
      <c r="F433">
        <v>19284</v>
      </c>
      <c r="M433" s="1">
        <v>430</v>
      </c>
      <c r="N433" s="1">
        <v>338.19999999999982</v>
      </c>
      <c r="S433" s="1">
        <v>430</v>
      </c>
      <c r="T433" s="24">
        <v>7198</v>
      </c>
      <c r="U433" s="1">
        <v>68.800000000000182</v>
      </c>
      <c r="V433" s="1">
        <v>140.77999999999975</v>
      </c>
      <c r="W433" s="1">
        <v>212.76000000000022</v>
      </c>
      <c r="X433" s="1">
        <v>284.73999999999978</v>
      </c>
      <c r="Y433" s="1">
        <v>356.72000000000025</v>
      </c>
      <c r="Z433" s="1">
        <v>428.69999999999982</v>
      </c>
      <c r="AA433" s="1">
        <v>500.68000000000029</v>
      </c>
      <c r="AB433" s="1">
        <v>572.65999999999985</v>
      </c>
      <c r="AC433">
        <v>644.64000000000033</v>
      </c>
      <c r="AD433" s="1">
        <v>716.61999999999989</v>
      </c>
      <c r="AE433" s="1">
        <v>788.59999999999945</v>
      </c>
    </row>
    <row r="434" spans="1:31" x14ac:dyDescent="0.3">
      <c r="A434" s="33">
        <v>44999</v>
      </c>
      <c r="B434" s="2"/>
      <c r="C434" t="s">
        <v>15</v>
      </c>
      <c r="D434" t="s">
        <v>8</v>
      </c>
      <c r="E434" t="s">
        <v>7</v>
      </c>
      <c r="F434">
        <v>18298</v>
      </c>
      <c r="M434" s="1">
        <v>431</v>
      </c>
      <c r="N434" s="1">
        <v>487</v>
      </c>
      <c r="S434" s="1">
        <v>431</v>
      </c>
      <c r="T434" s="24">
        <v>7200</v>
      </c>
      <c r="U434" s="1">
        <v>70</v>
      </c>
      <c r="V434" s="1">
        <v>142</v>
      </c>
      <c r="W434" s="1">
        <v>214</v>
      </c>
      <c r="X434" s="1">
        <v>286</v>
      </c>
      <c r="Y434" s="1">
        <v>358</v>
      </c>
      <c r="Z434" s="1">
        <v>430</v>
      </c>
      <c r="AA434" s="1">
        <v>502</v>
      </c>
      <c r="AB434" s="1">
        <v>574</v>
      </c>
      <c r="AC434">
        <v>646</v>
      </c>
      <c r="AD434" s="1">
        <v>718</v>
      </c>
      <c r="AE434" s="1">
        <v>790</v>
      </c>
    </row>
    <row r="435" spans="1:31" x14ac:dyDescent="0.3">
      <c r="A435" s="33">
        <v>45000</v>
      </c>
      <c r="B435" s="2"/>
      <c r="C435" t="s">
        <v>15</v>
      </c>
      <c r="D435" t="s">
        <v>8</v>
      </c>
      <c r="E435" t="s">
        <v>7</v>
      </c>
      <c r="F435">
        <v>17351</v>
      </c>
      <c r="M435" s="1">
        <v>432</v>
      </c>
      <c r="N435" s="1">
        <v>-720.80000000000018</v>
      </c>
      <c r="S435" s="1">
        <v>432</v>
      </c>
      <c r="T435" s="24">
        <v>7207</v>
      </c>
      <c r="U435" s="1">
        <v>74.199999999999818</v>
      </c>
      <c r="V435" s="1">
        <v>146.26999999999953</v>
      </c>
      <c r="W435" s="1">
        <v>218.34000000000015</v>
      </c>
      <c r="X435" s="1">
        <v>290.40999999999985</v>
      </c>
      <c r="Y435" s="1">
        <v>362.48000000000047</v>
      </c>
      <c r="Z435" s="1">
        <v>434.55000000000018</v>
      </c>
      <c r="AA435" s="1">
        <v>506.61999999999989</v>
      </c>
      <c r="AB435" s="1">
        <v>578.69000000000051</v>
      </c>
      <c r="AC435">
        <v>650.76000000000022</v>
      </c>
      <c r="AD435" s="1">
        <v>722.82999999999993</v>
      </c>
      <c r="AE435" s="1">
        <v>794.89999999999964</v>
      </c>
    </row>
    <row r="436" spans="1:31" x14ac:dyDescent="0.3">
      <c r="A436" s="33">
        <v>45001</v>
      </c>
      <c r="B436" s="2"/>
      <c r="C436" t="s">
        <v>15</v>
      </c>
      <c r="D436" t="s">
        <v>8</v>
      </c>
      <c r="E436" t="s">
        <v>7</v>
      </c>
      <c r="F436">
        <v>23183</v>
      </c>
      <c r="M436" s="1">
        <v>433</v>
      </c>
      <c r="N436" s="1">
        <v>1034.8000000000002</v>
      </c>
      <c r="S436" s="1">
        <v>433</v>
      </c>
      <c r="T436" s="24">
        <v>7213</v>
      </c>
      <c r="U436" s="1">
        <v>77.800000000000182</v>
      </c>
      <c r="V436" s="1">
        <v>149.93000000000029</v>
      </c>
      <c r="W436" s="1">
        <v>222.0600000000004</v>
      </c>
      <c r="X436" s="1">
        <v>294.1899999999996</v>
      </c>
      <c r="Y436" s="1">
        <v>366.31999999999971</v>
      </c>
      <c r="Z436" s="1">
        <v>438.44999999999982</v>
      </c>
      <c r="AA436" s="1">
        <v>510.57999999999993</v>
      </c>
      <c r="AB436" s="1">
        <v>582.71</v>
      </c>
      <c r="AC436">
        <v>654.84000000000015</v>
      </c>
      <c r="AD436" s="1">
        <v>726.96999999999935</v>
      </c>
      <c r="AE436" s="1">
        <v>799.09999999999945</v>
      </c>
    </row>
    <row r="437" spans="1:31" x14ac:dyDescent="0.3">
      <c r="A437" s="33">
        <v>45002</v>
      </c>
      <c r="B437" s="2"/>
      <c r="C437" t="s">
        <v>15</v>
      </c>
      <c r="D437" t="s">
        <v>8</v>
      </c>
      <c r="E437" t="s">
        <v>7</v>
      </c>
      <c r="F437">
        <v>22530</v>
      </c>
      <c r="M437" s="1">
        <v>434</v>
      </c>
      <c r="N437" s="1">
        <v>715.59999999999945</v>
      </c>
      <c r="S437" s="1">
        <v>434</v>
      </c>
      <c r="T437" s="24">
        <v>7214</v>
      </c>
      <c r="U437" s="1">
        <v>78.399999999999636</v>
      </c>
      <c r="V437" s="1">
        <v>150.53999999999996</v>
      </c>
      <c r="W437" s="1">
        <v>222.68000000000029</v>
      </c>
      <c r="X437" s="1">
        <v>294.81999999999971</v>
      </c>
      <c r="Y437" s="1">
        <v>366.96000000000004</v>
      </c>
      <c r="Z437" s="1">
        <v>439.10000000000036</v>
      </c>
      <c r="AA437" s="1">
        <v>511.23999999999978</v>
      </c>
      <c r="AB437" s="1">
        <v>583.38000000000011</v>
      </c>
      <c r="AC437">
        <v>655.52000000000044</v>
      </c>
      <c r="AD437" s="1">
        <v>727.65999999999985</v>
      </c>
      <c r="AE437" s="1">
        <v>799.79999999999927</v>
      </c>
    </row>
    <row r="438" spans="1:31" x14ac:dyDescent="0.3">
      <c r="A438" s="33">
        <v>45003</v>
      </c>
      <c r="B438" s="2"/>
      <c r="C438" t="s">
        <v>15</v>
      </c>
      <c r="D438" t="s">
        <v>8</v>
      </c>
      <c r="E438" t="s">
        <v>7</v>
      </c>
      <c r="F438">
        <v>22633</v>
      </c>
      <c r="M438" s="1">
        <v>435</v>
      </c>
      <c r="N438" s="1">
        <v>383.80000000000018</v>
      </c>
      <c r="S438" s="1">
        <v>435</v>
      </c>
      <c r="T438" s="24">
        <v>7219</v>
      </c>
      <c r="U438" s="1">
        <v>81.399999999999636</v>
      </c>
      <c r="V438" s="1">
        <v>153.59000000000015</v>
      </c>
      <c r="W438" s="1">
        <v>225.77999999999975</v>
      </c>
      <c r="X438" s="1">
        <v>297.97000000000025</v>
      </c>
      <c r="Y438" s="1">
        <v>370.15999999999985</v>
      </c>
      <c r="Z438" s="1">
        <v>442.35000000000036</v>
      </c>
      <c r="AA438" s="1">
        <v>514.54</v>
      </c>
      <c r="AB438" s="1">
        <v>586.73000000000047</v>
      </c>
      <c r="AC438">
        <v>658.92000000000007</v>
      </c>
      <c r="AD438" s="1">
        <v>731.10999999999967</v>
      </c>
      <c r="AE438" s="1">
        <v>803.29999999999927</v>
      </c>
    </row>
    <row r="439" spans="1:31" x14ac:dyDescent="0.3">
      <c r="A439" s="33">
        <v>45004</v>
      </c>
      <c r="B439" s="2"/>
      <c r="C439" t="s">
        <v>15</v>
      </c>
      <c r="D439" t="s">
        <v>8</v>
      </c>
      <c r="E439" t="s">
        <v>7</v>
      </c>
      <c r="F439">
        <v>18577</v>
      </c>
      <c r="M439" s="1">
        <v>436</v>
      </c>
      <c r="N439" s="1">
        <v>464.19999999999982</v>
      </c>
      <c r="S439" s="1">
        <v>436</v>
      </c>
      <c r="T439" s="24">
        <v>7219</v>
      </c>
      <c r="U439" s="1">
        <v>81.399999999999636</v>
      </c>
      <c r="V439" s="1">
        <v>153.59000000000015</v>
      </c>
      <c r="W439" s="1">
        <v>225.77999999999975</v>
      </c>
      <c r="X439" s="1">
        <v>297.97000000000025</v>
      </c>
      <c r="Y439" s="1">
        <v>370.15999999999985</v>
      </c>
      <c r="Z439" s="1">
        <v>442.35000000000036</v>
      </c>
      <c r="AA439" s="1">
        <v>514.54</v>
      </c>
      <c r="AB439" s="1">
        <v>586.73000000000047</v>
      </c>
      <c r="AC439">
        <v>658.92000000000007</v>
      </c>
      <c r="AD439" s="1">
        <v>731.10999999999967</v>
      </c>
      <c r="AE439" s="1">
        <v>803.29999999999927</v>
      </c>
    </row>
    <row r="440" spans="1:31" x14ac:dyDescent="0.3">
      <c r="A440" s="33">
        <v>45005</v>
      </c>
      <c r="B440" s="2"/>
      <c r="C440" t="s">
        <v>15</v>
      </c>
      <c r="D440" t="s">
        <v>8</v>
      </c>
      <c r="E440" t="s">
        <v>7</v>
      </c>
      <c r="F440">
        <v>21389</v>
      </c>
      <c r="M440" s="1">
        <v>437</v>
      </c>
      <c r="N440" s="1">
        <v>299.19999999999982</v>
      </c>
      <c r="S440" s="1">
        <v>437</v>
      </c>
      <c r="T440" s="24">
        <v>7222</v>
      </c>
      <c r="U440" s="1">
        <v>83.199999999999818</v>
      </c>
      <c r="V440" s="1">
        <v>155.42000000000007</v>
      </c>
      <c r="W440" s="1">
        <v>227.64000000000033</v>
      </c>
      <c r="X440" s="1">
        <v>299.85999999999967</v>
      </c>
      <c r="Y440" s="1">
        <v>372.07999999999993</v>
      </c>
      <c r="Z440" s="1">
        <v>444.30000000000018</v>
      </c>
      <c r="AA440" s="1">
        <v>516.52000000000044</v>
      </c>
      <c r="AB440" s="1">
        <v>588.74000000000069</v>
      </c>
      <c r="AC440">
        <v>660.96</v>
      </c>
      <c r="AD440" s="1">
        <v>733.17999999999938</v>
      </c>
      <c r="AE440" s="1">
        <v>805.39999999999964</v>
      </c>
    </row>
    <row r="441" spans="1:31" x14ac:dyDescent="0.3">
      <c r="A441" s="33">
        <v>45006</v>
      </c>
      <c r="B441" s="2"/>
      <c r="C441" t="s">
        <v>15</v>
      </c>
      <c r="D441" t="s">
        <v>8</v>
      </c>
      <c r="E441" t="s">
        <v>7</v>
      </c>
      <c r="F441">
        <v>21954</v>
      </c>
      <c r="M441" s="1">
        <v>438</v>
      </c>
      <c r="N441" s="1">
        <v>136.59999999999945</v>
      </c>
      <c r="S441" s="1">
        <v>438</v>
      </c>
      <c r="T441" s="24">
        <v>7229</v>
      </c>
      <c r="U441" s="1">
        <v>87.399999999999636</v>
      </c>
      <c r="V441" s="1">
        <v>159.6899999999996</v>
      </c>
      <c r="W441" s="1">
        <v>231.97999999999956</v>
      </c>
      <c r="X441" s="1">
        <v>304.27000000000044</v>
      </c>
      <c r="Y441" s="1">
        <v>376.5600000000004</v>
      </c>
      <c r="Z441" s="1">
        <v>448.85000000000036</v>
      </c>
      <c r="AA441" s="1">
        <v>521.14000000000033</v>
      </c>
      <c r="AB441" s="1">
        <v>593.43000000000029</v>
      </c>
      <c r="AC441">
        <v>665.72000000000025</v>
      </c>
      <c r="AD441" s="1">
        <v>738.00999999999931</v>
      </c>
      <c r="AE441" s="1">
        <v>810.29999999999927</v>
      </c>
    </row>
    <row r="442" spans="1:31" x14ac:dyDescent="0.3">
      <c r="A442" s="33">
        <v>45007</v>
      </c>
      <c r="B442" s="2"/>
      <c r="C442" t="s">
        <v>15</v>
      </c>
      <c r="D442" t="s">
        <v>8</v>
      </c>
      <c r="E442" t="s">
        <v>7</v>
      </c>
      <c r="F442">
        <v>17478</v>
      </c>
      <c r="M442" s="1">
        <v>439</v>
      </c>
      <c r="N442" s="1">
        <v>-768.20000000000027</v>
      </c>
      <c r="S442" s="1">
        <v>439</v>
      </c>
      <c r="T442" s="24">
        <v>7231</v>
      </c>
      <c r="U442" s="1">
        <v>88.599999999999454</v>
      </c>
      <c r="V442" s="1">
        <v>160.90999999999985</v>
      </c>
      <c r="W442" s="1">
        <v>233.22000000000025</v>
      </c>
      <c r="X442" s="1">
        <v>305.52999999999975</v>
      </c>
      <c r="Y442" s="1">
        <v>377.84000000000015</v>
      </c>
      <c r="Z442" s="1">
        <v>450.15000000000055</v>
      </c>
      <c r="AA442" s="1">
        <v>522.46</v>
      </c>
      <c r="AB442" s="1">
        <v>594.77000000000044</v>
      </c>
      <c r="AC442">
        <v>667.07999999999993</v>
      </c>
      <c r="AD442" s="1">
        <v>739.38999999999942</v>
      </c>
      <c r="AE442" s="1">
        <v>811.69999999999982</v>
      </c>
    </row>
    <row r="443" spans="1:31" x14ac:dyDescent="0.3">
      <c r="A443" s="33">
        <v>45008</v>
      </c>
      <c r="B443" s="2"/>
      <c r="C443" t="s">
        <v>15</v>
      </c>
      <c r="D443" t="s">
        <v>8</v>
      </c>
      <c r="E443" t="s">
        <v>7</v>
      </c>
      <c r="F443">
        <v>21809</v>
      </c>
      <c r="M443" s="1">
        <v>440</v>
      </c>
      <c r="N443" s="1">
        <v>-758</v>
      </c>
      <c r="S443" s="1">
        <v>440</v>
      </c>
      <c r="T443" s="24">
        <v>7232</v>
      </c>
      <c r="U443" s="1">
        <v>89.199999999999818</v>
      </c>
      <c r="V443" s="1">
        <v>161.51999999999953</v>
      </c>
      <c r="W443" s="1">
        <v>233.84000000000015</v>
      </c>
      <c r="X443" s="1">
        <v>306.15999999999985</v>
      </c>
      <c r="Y443" s="1">
        <v>378.48000000000047</v>
      </c>
      <c r="Z443" s="1">
        <v>450.80000000000018</v>
      </c>
      <c r="AA443" s="1">
        <v>523.11999999999989</v>
      </c>
      <c r="AB443" s="1">
        <v>595.44000000000051</v>
      </c>
      <c r="AC443">
        <v>667.76000000000022</v>
      </c>
      <c r="AD443" s="1">
        <v>740.07999999999993</v>
      </c>
      <c r="AE443" s="1">
        <v>812.39999999999964</v>
      </c>
    </row>
    <row r="444" spans="1:31" x14ac:dyDescent="0.3">
      <c r="A444" s="33">
        <v>45009</v>
      </c>
      <c r="B444" s="2"/>
      <c r="C444" t="s">
        <v>15</v>
      </c>
      <c r="D444" t="s">
        <v>8</v>
      </c>
      <c r="E444" t="s">
        <v>7</v>
      </c>
      <c r="F444">
        <v>21560</v>
      </c>
      <c r="M444" s="1">
        <v>441</v>
      </c>
      <c r="N444" s="1">
        <v>-140</v>
      </c>
      <c r="S444" s="1">
        <v>441</v>
      </c>
      <c r="T444" s="24">
        <v>7232</v>
      </c>
      <c r="U444" s="1">
        <v>89.199999999999818</v>
      </c>
      <c r="V444" s="1">
        <v>161.51999999999953</v>
      </c>
      <c r="W444" s="1">
        <v>233.84000000000015</v>
      </c>
      <c r="X444" s="1">
        <v>306.15999999999985</v>
      </c>
      <c r="Y444" s="1">
        <v>378.48000000000047</v>
      </c>
      <c r="Z444" s="1">
        <v>450.80000000000018</v>
      </c>
      <c r="AA444" s="1">
        <v>523.11999999999989</v>
      </c>
      <c r="AB444" s="1">
        <v>595.44000000000051</v>
      </c>
      <c r="AC444">
        <v>667.76000000000022</v>
      </c>
      <c r="AD444" s="1">
        <v>740.07999999999993</v>
      </c>
      <c r="AE444" s="1">
        <v>812.39999999999964</v>
      </c>
    </row>
    <row r="445" spans="1:31" x14ac:dyDescent="0.3">
      <c r="A445" s="33">
        <v>45010</v>
      </c>
      <c r="B445" s="2"/>
      <c r="C445" t="s">
        <v>15</v>
      </c>
      <c r="D445" t="s">
        <v>8</v>
      </c>
      <c r="E445" t="s">
        <v>9</v>
      </c>
      <c r="F445">
        <v>20952</v>
      </c>
      <c r="M445" s="1">
        <v>442</v>
      </c>
      <c r="N445" s="1">
        <v>-372.80000000000018</v>
      </c>
      <c r="S445" s="1">
        <v>442</v>
      </c>
      <c r="T445" s="24">
        <v>7233</v>
      </c>
      <c r="U445" s="1">
        <v>89.800000000000182</v>
      </c>
      <c r="V445" s="1">
        <v>162.13000000000011</v>
      </c>
      <c r="W445" s="1">
        <v>234.46000000000004</v>
      </c>
      <c r="X445" s="1">
        <v>306.78999999999996</v>
      </c>
      <c r="Y445" s="1">
        <v>379.11999999999989</v>
      </c>
      <c r="Z445" s="1">
        <v>451.44999999999982</v>
      </c>
      <c r="AA445" s="1">
        <v>523.78000000000065</v>
      </c>
      <c r="AB445" s="1">
        <v>596.11000000000058</v>
      </c>
      <c r="AC445">
        <v>668.44000000000051</v>
      </c>
      <c r="AD445" s="1">
        <v>740.76999999999953</v>
      </c>
      <c r="AE445" s="1">
        <v>813.09999999999945</v>
      </c>
    </row>
    <row r="446" spans="1:31" x14ac:dyDescent="0.3">
      <c r="A446" s="33">
        <v>45011</v>
      </c>
      <c r="B446" s="2"/>
      <c r="C446" t="s">
        <v>15</v>
      </c>
      <c r="D446" t="s">
        <v>8</v>
      </c>
      <c r="E446" t="s">
        <v>9</v>
      </c>
      <c r="F446">
        <v>21859</v>
      </c>
      <c r="M446" s="1">
        <v>443</v>
      </c>
      <c r="N446" s="1">
        <v>-543.80000000000018</v>
      </c>
      <c r="S446" s="1">
        <v>443</v>
      </c>
      <c r="T446" s="24">
        <v>7235</v>
      </c>
      <c r="U446" s="1">
        <v>91</v>
      </c>
      <c r="V446" s="1">
        <v>163.34999999999945</v>
      </c>
      <c r="W446" s="1">
        <v>235.69999999999982</v>
      </c>
      <c r="X446" s="1">
        <v>308.05000000000018</v>
      </c>
      <c r="Y446" s="1">
        <v>380.40000000000055</v>
      </c>
      <c r="Z446" s="1">
        <v>452.75</v>
      </c>
      <c r="AA446" s="1">
        <v>525.10000000000036</v>
      </c>
      <c r="AB446" s="1">
        <v>597.45000000000073</v>
      </c>
      <c r="AC446">
        <v>669.80000000000018</v>
      </c>
      <c r="AD446" s="1">
        <v>742.14999999999964</v>
      </c>
      <c r="AE446" s="1">
        <v>814.5</v>
      </c>
    </row>
    <row r="447" spans="1:31" x14ac:dyDescent="0.3">
      <c r="A447" s="33">
        <v>45012</v>
      </c>
      <c r="B447" s="2"/>
      <c r="C447" t="s">
        <v>15</v>
      </c>
      <c r="D447" t="s">
        <v>8</v>
      </c>
      <c r="E447" t="s">
        <v>9</v>
      </c>
      <c r="F447">
        <v>20018</v>
      </c>
      <c r="M447" s="1">
        <v>444</v>
      </c>
      <c r="N447" s="1">
        <v>373.59999999999945</v>
      </c>
      <c r="S447" s="1">
        <v>444</v>
      </c>
      <c r="T447" s="24">
        <v>7238</v>
      </c>
      <c r="U447" s="1">
        <v>92.800000000000182</v>
      </c>
      <c r="V447" s="1">
        <v>165.18000000000029</v>
      </c>
      <c r="W447" s="1">
        <v>237.5600000000004</v>
      </c>
      <c r="X447" s="1">
        <v>309.9399999999996</v>
      </c>
      <c r="Y447" s="1">
        <v>382.31999999999971</v>
      </c>
      <c r="Z447" s="1">
        <v>454.69999999999982</v>
      </c>
      <c r="AA447" s="1">
        <v>527.07999999999993</v>
      </c>
      <c r="AB447" s="1">
        <v>599.46</v>
      </c>
      <c r="AC447">
        <v>671.84000000000015</v>
      </c>
      <c r="AD447" s="1">
        <v>744.21999999999935</v>
      </c>
      <c r="AE447" s="1">
        <v>816.59999999999945</v>
      </c>
    </row>
    <row r="448" spans="1:31" x14ac:dyDescent="0.3">
      <c r="A448" s="33">
        <v>45013</v>
      </c>
      <c r="B448" s="2"/>
      <c r="C448" t="s">
        <v>15</v>
      </c>
      <c r="D448" t="s">
        <v>8</v>
      </c>
      <c r="E448" t="s">
        <v>9</v>
      </c>
      <c r="F448">
        <v>17311</v>
      </c>
      <c r="M448" s="1">
        <v>445</v>
      </c>
      <c r="N448" s="1">
        <v>-135.80000000000018</v>
      </c>
      <c r="S448" s="1">
        <v>445</v>
      </c>
      <c r="T448" s="24">
        <v>7239</v>
      </c>
      <c r="U448" s="1">
        <v>93.399999999999636</v>
      </c>
      <c r="V448" s="1">
        <v>165.78999999999996</v>
      </c>
      <c r="W448" s="1">
        <v>238.18000000000029</v>
      </c>
      <c r="X448" s="1">
        <v>310.56999999999971</v>
      </c>
      <c r="Y448" s="1">
        <v>382.96000000000004</v>
      </c>
      <c r="Z448" s="1">
        <v>455.35000000000036</v>
      </c>
      <c r="AA448" s="1">
        <v>527.73999999999978</v>
      </c>
      <c r="AB448" s="1">
        <v>600.13000000000011</v>
      </c>
      <c r="AC448">
        <v>672.52000000000044</v>
      </c>
      <c r="AD448" s="1">
        <v>744.90999999999985</v>
      </c>
      <c r="AE448" s="1">
        <v>817.29999999999927</v>
      </c>
    </row>
    <row r="449" spans="1:31" x14ac:dyDescent="0.3">
      <c r="A449" s="33">
        <v>45014</v>
      </c>
      <c r="B449" s="2"/>
      <c r="C449" t="s">
        <v>15</v>
      </c>
      <c r="D449" t="s">
        <v>8</v>
      </c>
      <c r="E449" t="s">
        <v>9</v>
      </c>
      <c r="F449">
        <v>20079</v>
      </c>
      <c r="M449" s="1">
        <v>446</v>
      </c>
      <c r="N449" s="1">
        <v>-603.20000000000027</v>
      </c>
      <c r="S449" s="1">
        <v>446</v>
      </c>
      <c r="T449" s="24">
        <v>7241</v>
      </c>
      <c r="U449" s="1">
        <v>94.599999999999454</v>
      </c>
      <c r="V449" s="1">
        <v>167.01000000000022</v>
      </c>
      <c r="W449" s="1">
        <v>239.42000000000007</v>
      </c>
      <c r="X449" s="1">
        <v>311.82999999999993</v>
      </c>
      <c r="Y449" s="1">
        <v>384.23999999999978</v>
      </c>
      <c r="Z449" s="1">
        <v>456.65000000000055</v>
      </c>
      <c r="AA449" s="1">
        <v>529.0600000000004</v>
      </c>
      <c r="AB449" s="1">
        <v>601.47000000000025</v>
      </c>
      <c r="AC449">
        <v>673.88000000000011</v>
      </c>
      <c r="AD449" s="1">
        <v>746.29</v>
      </c>
      <c r="AE449" s="1">
        <v>818.69999999999982</v>
      </c>
    </row>
    <row r="450" spans="1:31" x14ac:dyDescent="0.3">
      <c r="A450" s="33">
        <v>45015</v>
      </c>
      <c r="B450" s="2"/>
      <c r="C450" t="s">
        <v>15</v>
      </c>
      <c r="D450" t="s">
        <v>8</v>
      </c>
      <c r="E450" t="s">
        <v>9</v>
      </c>
      <c r="F450">
        <v>21524</v>
      </c>
      <c r="M450" s="1">
        <v>447</v>
      </c>
      <c r="N450" s="1">
        <v>-491.60000000000036</v>
      </c>
      <c r="S450" s="1">
        <v>447</v>
      </c>
      <c r="T450" s="24">
        <v>7247</v>
      </c>
      <c r="U450" s="1">
        <v>98.199999999999818</v>
      </c>
      <c r="V450" s="1">
        <v>170.67000000000007</v>
      </c>
      <c r="W450" s="1">
        <v>243.14000000000033</v>
      </c>
      <c r="X450" s="1">
        <v>315.60999999999967</v>
      </c>
      <c r="Y450" s="1">
        <v>388.07999999999993</v>
      </c>
      <c r="Z450" s="1">
        <v>460.55000000000018</v>
      </c>
      <c r="AA450" s="1">
        <v>533.02000000000044</v>
      </c>
      <c r="AB450" s="1">
        <v>605.49000000000069</v>
      </c>
      <c r="AC450">
        <v>677.96</v>
      </c>
      <c r="AD450" s="1">
        <v>750.42999999999938</v>
      </c>
      <c r="AE450" s="1">
        <v>822.89999999999964</v>
      </c>
    </row>
    <row r="451" spans="1:31" x14ac:dyDescent="0.3">
      <c r="A451" s="33">
        <v>45016</v>
      </c>
      <c r="B451" s="2"/>
      <c r="C451" t="s">
        <v>15</v>
      </c>
      <c r="D451" t="s">
        <v>8</v>
      </c>
      <c r="E451" t="s">
        <v>9</v>
      </c>
      <c r="F451">
        <v>21427</v>
      </c>
      <c r="M451" s="1">
        <v>448</v>
      </c>
      <c r="N451" s="1">
        <v>226</v>
      </c>
      <c r="S451" s="1">
        <v>448</v>
      </c>
      <c r="T451" s="24">
        <v>7249</v>
      </c>
      <c r="U451" s="1">
        <v>99.399999999999636</v>
      </c>
      <c r="V451" s="1">
        <v>171.89000000000033</v>
      </c>
      <c r="W451" s="1">
        <v>244.38000000000011</v>
      </c>
      <c r="X451" s="1">
        <v>316.86999999999989</v>
      </c>
      <c r="Y451" s="1">
        <v>389.35999999999967</v>
      </c>
      <c r="Z451" s="1">
        <v>461.85000000000036</v>
      </c>
      <c r="AA451" s="1">
        <v>534.34000000000015</v>
      </c>
      <c r="AB451" s="1">
        <v>606.82999999999993</v>
      </c>
      <c r="AC451">
        <v>679.32000000000062</v>
      </c>
      <c r="AD451" s="1">
        <v>751.80999999999949</v>
      </c>
      <c r="AE451" s="1">
        <v>824.29999999999927</v>
      </c>
    </row>
    <row r="452" spans="1:31" x14ac:dyDescent="0.3">
      <c r="A452" s="33">
        <v>44946</v>
      </c>
      <c r="B452" s="2"/>
      <c r="C452" t="s">
        <v>15</v>
      </c>
      <c r="D452" s="37" t="s">
        <v>10</v>
      </c>
      <c r="E452" t="s">
        <v>9</v>
      </c>
      <c r="F452">
        <v>3885</v>
      </c>
      <c r="M452" s="1">
        <v>449</v>
      </c>
      <c r="N452" s="1">
        <v>682</v>
      </c>
      <c r="S452" s="1">
        <v>449</v>
      </c>
      <c r="T452" s="24">
        <v>7253</v>
      </c>
      <c r="U452" s="1">
        <v>101.80000000000018</v>
      </c>
      <c r="V452" s="1">
        <v>174.32999999999993</v>
      </c>
      <c r="W452" s="1">
        <v>246.85999999999967</v>
      </c>
      <c r="X452" s="1">
        <v>319.39000000000033</v>
      </c>
      <c r="Y452" s="1">
        <v>391.92000000000007</v>
      </c>
      <c r="Z452" s="1">
        <v>464.44999999999982</v>
      </c>
      <c r="AA452" s="1">
        <v>536.98000000000047</v>
      </c>
      <c r="AB452" s="1">
        <v>609.51000000000022</v>
      </c>
      <c r="AC452">
        <v>682.04</v>
      </c>
      <c r="AD452" s="1">
        <v>754.56999999999971</v>
      </c>
      <c r="AE452" s="1">
        <v>827.09999999999945</v>
      </c>
    </row>
    <row r="453" spans="1:31" x14ac:dyDescent="0.3">
      <c r="A453" s="33">
        <v>44927</v>
      </c>
      <c r="B453" s="2"/>
      <c r="C453" t="s">
        <v>15</v>
      </c>
      <c r="D453" t="s">
        <v>10</v>
      </c>
      <c r="E453" t="s">
        <v>7</v>
      </c>
      <c r="F453">
        <v>7673</v>
      </c>
      <c r="M453" s="1">
        <v>450</v>
      </c>
      <c r="N453" s="1">
        <v>742</v>
      </c>
      <c r="S453" s="1">
        <v>450</v>
      </c>
      <c r="T453" s="24">
        <v>7257</v>
      </c>
      <c r="U453" s="1">
        <v>104.19999999999982</v>
      </c>
      <c r="V453" s="1">
        <v>176.76999999999953</v>
      </c>
      <c r="W453" s="1">
        <v>249.34000000000015</v>
      </c>
      <c r="X453" s="1">
        <v>321.90999999999985</v>
      </c>
      <c r="Y453" s="1">
        <v>394.48000000000047</v>
      </c>
      <c r="Z453" s="1">
        <v>467.05000000000018</v>
      </c>
      <c r="AA453" s="1">
        <v>539.61999999999989</v>
      </c>
      <c r="AB453" s="1">
        <v>612.19000000000051</v>
      </c>
      <c r="AC453">
        <v>684.76000000000022</v>
      </c>
      <c r="AD453" s="1">
        <v>757.32999999999993</v>
      </c>
      <c r="AE453" s="1">
        <v>829.89999999999964</v>
      </c>
    </row>
    <row r="454" spans="1:31" x14ac:dyDescent="0.3">
      <c r="A454" s="33">
        <v>44928</v>
      </c>
      <c r="B454" s="2"/>
      <c r="C454" t="s">
        <v>15</v>
      </c>
      <c r="D454" t="s">
        <v>10</v>
      </c>
      <c r="E454" t="s">
        <v>7</v>
      </c>
      <c r="F454">
        <v>6023</v>
      </c>
      <c r="M454" s="1">
        <v>451</v>
      </c>
      <c r="N454" s="1">
        <v>994</v>
      </c>
      <c r="S454" s="1">
        <v>451</v>
      </c>
      <c r="T454" s="24">
        <v>7258</v>
      </c>
      <c r="U454" s="1">
        <v>104.80000000000018</v>
      </c>
      <c r="V454" s="1">
        <v>177.38000000000011</v>
      </c>
      <c r="W454" s="1">
        <v>249.96000000000004</v>
      </c>
      <c r="X454" s="1">
        <v>322.53999999999996</v>
      </c>
      <c r="Y454" s="1">
        <v>395.11999999999989</v>
      </c>
      <c r="Z454" s="1">
        <v>467.69999999999982</v>
      </c>
      <c r="AA454" s="1">
        <v>540.28000000000065</v>
      </c>
      <c r="AB454" s="1">
        <v>612.86000000000058</v>
      </c>
      <c r="AC454">
        <v>685.44000000000051</v>
      </c>
      <c r="AD454" s="1">
        <v>758.01999999999953</v>
      </c>
      <c r="AE454" s="1">
        <v>830.59999999999945</v>
      </c>
    </row>
    <row r="455" spans="1:31" x14ac:dyDescent="0.3">
      <c r="A455" s="33">
        <v>44929</v>
      </c>
      <c r="B455" s="2"/>
      <c r="C455" t="s">
        <v>15</v>
      </c>
      <c r="D455" t="s">
        <v>10</v>
      </c>
      <c r="E455" t="s">
        <v>7</v>
      </c>
      <c r="F455">
        <v>6257</v>
      </c>
      <c r="M455" s="1">
        <v>452</v>
      </c>
      <c r="N455" s="1">
        <v>816.39999999999964</v>
      </c>
      <c r="S455" s="1">
        <v>452</v>
      </c>
      <c r="T455" s="24">
        <v>7260</v>
      </c>
      <c r="U455" s="1">
        <v>106</v>
      </c>
      <c r="V455" s="1">
        <v>178.59999999999945</v>
      </c>
      <c r="W455" s="1">
        <v>251.19999999999982</v>
      </c>
      <c r="X455" s="1">
        <v>323.80000000000018</v>
      </c>
      <c r="Y455" s="1">
        <v>396.40000000000055</v>
      </c>
      <c r="Z455" s="1">
        <v>469</v>
      </c>
      <c r="AA455" s="1">
        <v>541.60000000000036</v>
      </c>
      <c r="AB455" s="1">
        <v>614.20000000000073</v>
      </c>
      <c r="AC455">
        <v>686.80000000000018</v>
      </c>
      <c r="AD455" s="1">
        <v>759.39999999999964</v>
      </c>
      <c r="AE455" s="1">
        <v>832</v>
      </c>
    </row>
    <row r="456" spans="1:31" x14ac:dyDescent="0.3">
      <c r="A456" s="33">
        <v>44930</v>
      </c>
      <c r="B456" s="2"/>
      <c r="C456" t="s">
        <v>15</v>
      </c>
      <c r="D456" t="s">
        <v>10</v>
      </c>
      <c r="E456" t="s">
        <v>7</v>
      </c>
      <c r="F456">
        <v>5933</v>
      </c>
      <c r="M456" s="1">
        <v>453</v>
      </c>
      <c r="N456" s="1">
        <v>392.19999999999982</v>
      </c>
      <c r="S456" s="1">
        <v>453</v>
      </c>
      <c r="T456" s="24">
        <v>7263</v>
      </c>
      <c r="U456" s="1">
        <v>107.80000000000018</v>
      </c>
      <c r="V456" s="1">
        <v>180.43000000000029</v>
      </c>
      <c r="W456" s="1">
        <v>253.0600000000004</v>
      </c>
      <c r="X456" s="1">
        <v>325.6899999999996</v>
      </c>
      <c r="Y456" s="1">
        <v>398.31999999999971</v>
      </c>
      <c r="Z456" s="1">
        <v>470.94999999999982</v>
      </c>
      <c r="AA456" s="1">
        <v>543.57999999999993</v>
      </c>
      <c r="AB456" s="1">
        <v>616.21</v>
      </c>
      <c r="AC456">
        <v>688.84000000000015</v>
      </c>
      <c r="AD456" s="1">
        <v>761.46999999999935</v>
      </c>
      <c r="AE456" s="1">
        <v>834.09999999999945</v>
      </c>
    </row>
    <row r="457" spans="1:31" x14ac:dyDescent="0.3">
      <c r="A457" s="33">
        <v>44931</v>
      </c>
      <c r="B457" s="2"/>
      <c r="C457" t="s">
        <v>15</v>
      </c>
      <c r="D457" t="s">
        <v>10</v>
      </c>
      <c r="E457" t="s">
        <v>7</v>
      </c>
      <c r="F457">
        <v>6715</v>
      </c>
      <c r="M457" s="1">
        <v>454</v>
      </c>
      <c r="N457" s="1">
        <v>1028.8000000000002</v>
      </c>
      <c r="S457" s="1">
        <v>454</v>
      </c>
      <c r="T457" s="24">
        <v>7264</v>
      </c>
      <c r="U457" s="1">
        <v>108.39999999999964</v>
      </c>
      <c r="V457" s="1">
        <v>181.03999999999996</v>
      </c>
      <c r="W457" s="1">
        <v>253.68000000000029</v>
      </c>
      <c r="X457" s="1">
        <v>326.31999999999971</v>
      </c>
      <c r="Y457" s="1">
        <v>398.96000000000004</v>
      </c>
      <c r="Z457" s="1">
        <v>471.60000000000036</v>
      </c>
      <c r="AA457" s="1">
        <v>544.23999999999978</v>
      </c>
      <c r="AB457" s="1">
        <v>616.88000000000011</v>
      </c>
      <c r="AC457">
        <v>689.52000000000044</v>
      </c>
      <c r="AD457" s="1">
        <v>762.15999999999985</v>
      </c>
      <c r="AE457" s="1">
        <v>834.79999999999927</v>
      </c>
    </row>
    <row r="458" spans="1:31" x14ac:dyDescent="0.3">
      <c r="A458" s="33">
        <v>44932</v>
      </c>
      <c r="B458" s="2"/>
      <c r="C458" t="s">
        <v>15</v>
      </c>
      <c r="D458" t="s">
        <v>10</v>
      </c>
      <c r="E458" t="s">
        <v>7</v>
      </c>
      <c r="F458">
        <v>6029</v>
      </c>
      <c r="M458" s="1">
        <v>455</v>
      </c>
      <c r="N458" s="1">
        <v>623.80000000000018</v>
      </c>
      <c r="S458" s="1">
        <v>455</v>
      </c>
      <c r="T458" s="24">
        <v>7267</v>
      </c>
      <c r="U458" s="1">
        <v>110.19999999999982</v>
      </c>
      <c r="V458" s="1">
        <v>182.86999999999989</v>
      </c>
      <c r="W458" s="1">
        <v>255.53999999999996</v>
      </c>
      <c r="X458" s="1">
        <v>328.21000000000004</v>
      </c>
      <c r="Y458" s="1">
        <v>400.88000000000011</v>
      </c>
      <c r="Z458" s="1">
        <v>473.55000000000018</v>
      </c>
      <c r="AA458" s="1">
        <v>546.22000000000025</v>
      </c>
      <c r="AB458" s="1">
        <v>618.89000000000033</v>
      </c>
      <c r="AC458">
        <v>691.5600000000004</v>
      </c>
      <c r="AD458" s="1">
        <v>764.22999999999956</v>
      </c>
      <c r="AE458" s="1">
        <v>836.89999999999964</v>
      </c>
    </row>
    <row r="459" spans="1:31" x14ac:dyDescent="0.3">
      <c r="A459" s="33">
        <v>44933</v>
      </c>
      <c r="B459" s="2"/>
      <c r="C459" t="s">
        <v>15</v>
      </c>
      <c r="D459" t="s">
        <v>10</v>
      </c>
      <c r="E459" t="s">
        <v>7</v>
      </c>
      <c r="F459">
        <v>7792</v>
      </c>
      <c r="M459" s="1">
        <v>456</v>
      </c>
      <c r="N459" s="1">
        <v>-101.60000000000036</v>
      </c>
      <c r="S459" s="1">
        <v>456</v>
      </c>
      <c r="T459" s="24">
        <v>7268</v>
      </c>
      <c r="U459" s="1">
        <v>110.80000000000018</v>
      </c>
      <c r="V459" s="1">
        <v>183.47999999999956</v>
      </c>
      <c r="W459" s="1">
        <v>256.15999999999985</v>
      </c>
      <c r="X459" s="1">
        <v>328.84000000000015</v>
      </c>
      <c r="Y459" s="1">
        <v>401.52000000000044</v>
      </c>
      <c r="Z459" s="1">
        <v>474.19999999999982</v>
      </c>
      <c r="AA459" s="1">
        <v>546.88000000000011</v>
      </c>
      <c r="AB459" s="1">
        <v>619.5600000000004</v>
      </c>
      <c r="AC459">
        <v>692.24000000000069</v>
      </c>
      <c r="AD459" s="1">
        <v>764.91999999999916</v>
      </c>
      <c r="AE459" s="1">
        <v>837.59999999999945</v>
      </c>
    </row>
    <row r="460" spans="1:31" x14ac:dyDescent="0.3">
      <c r="A460" s="33">
        <v>44934</v>
      </c>
      <c r="B460" s="2"/>
      <c r="C460" t="s">
        <v>15</v>
      </c>
      <c r="D460" t="s">
        <v>10</v>
      </c>
      <c r="E460" t="s">
        <v>7</v>
      </c>
      <c r="F460">
        <v>6826</v>
      </c>
      <c r="M460" s="1">
        <v>457</v>
      </c>
      <c r="N460" s="1">
        <v>707.80000000000018</v>
      </c>
      <c r="S460" s="1">
        <v>457</v>
      </c>
      <c r="T460" s="24">
        <v>7272</v>
      </c>
      <c r="U460" s="1">
        <v>113.19999999999982</v>
      </c>
      <c r="V460" s="1">
        <v>185.92000000000007</v>
      </c>
      <c r="W460" s="1">
        <v>258.64000000000033</v>
      </c>
      <c r="X460" s="1">
        <v>331.35999999999967</v>
      </c>
      <c r="Y460" s="1">
        <v>404.07999999999993</v>
      </c>
      <c r="Z460" s="1">
        <v>476.80000000000018</v>
      </c>
      <c r="AA460" s="1">
        <v>549.52000000000044</v>
      </c>
      <c r="AB460" s="1">
        <v>622.24000000000069</v>
      </c>
      <c r="AC460">
        <v>694.96</v>
      </c>
      <c r="AD460" s="1">
        <v>767.67999999999938</v>
      </c>
      <c r="AE460" s="1">
        <v>840.39999999999964</v>
      </c>
    </row>
    <row r="461" spans="1:31" x14ac:dyDescent="0.3">
      <c r="A461" s="33">
        <v>44935</v>
      </c>
      <c r="B461" s="2"/>
      <c r="C461" t="s">
        <v>15</v>
      </c>
      <c r="D461" t="s">
        <v>10</v>
      </c>
      <c r="E461" t="s">
        <v>7</v>
      </c>
      <c r="F461">
        <v>6203</v>
      </c>
      <c r="M461" s="1">
        <v>458</v>
      </c>
      <c r="N461" s="1">
        <v>791.19999999999982</v>
      </c>
      <c r="S461" s="1">
        <v>458</v>
      </c>
      <c r="T461" s="24">
        <v>7276</v>
      </c>
      <c r="U461" s="1">
        <v>115.59999999999945</v>
      </c>
      <c r="V461" s="1">
        <v>188.35999999999967</v>
      </c>
      <c r="W461" s="1">
        <v>261.11999999999989</v>
      </c>
      <c r="X461" s="1">
        <v>333.88000000000011</v>
      </c>
      <c r="Y461" s="1">
        <v>406.64000000000033</v>
      </c>
      <c r="Z461" s="1">
        <v>479.40000000000055</v>
      </c>
      <c r="AA461" s="1">
        <v>552.15999999999985</v>
      </c>
      <c r="AB461" s="1">
        <v>624.92000000000007</v>
      </c>
      <c r="AC461">
        <v>697.68000000000029</v>
      </c>
      <c r="AD461" s="1">
        <v>770.4399999999996</v>
      </c>
      <c r="AE461" s="1">
        <v>843.19999999999982</v>
      </c>
    </row>
    <row r="462" spans="1:31" x14ac:dyDescent="0.3">
      <c r="A462" s="33">
        <v>44936</v>
      </c>
      <c r="B462" s="2"/>
      <c r="C462" t="s">
        <v>15</v>
      </c>
      <c r="D462" t="s">
        <v>10</v>
      </c>
      <c r="E462" t="s">
        <v>7</v>
      </c>
      <c r="F462">
        <v>6425</v>
      </c>
      <c r="M462" s="1">
        <v>459</v>
      </c>
      <c r="N462" s="1">
        <v>130.59999999999945</v>
      </c>
      <c r="S462" s="1">
        <v>459</v>
      </c>
      <c r="T462" s="24">
        <v>7280</v>
      </c>
      <c r="U462" s="1">
        <v>118</v>
      </c>
      <c r="V462" s="1">
        <v>190.80000000000018</v>
      </c>
      <c r="W462" s="1">
        <v>263.60000000000036</v>
      </c>
      <c r="X462" s="1">
        <v>336.39999999999964</v>
      </c>
      <c r="Y462" s="1">
        <v>409.19999999999982</v>
      </c>
      <c r="Z462" s="1">
        <v>482</v>
      </c>
      <c r="AA462" s="1">
        <v>554.80000000000018</v>
      </c>
      <c r="AB462" s="1">
        <v>627.60000000000036</v>
      </c>
      <c r="AC462">
        <v>700.40000000000055</v>
      </c>
      <c r="AD462" s="1">
        <v>773.19999999999982</v>
      </c>
      <c r="AE462" s="1">
        <v>846</v>
      </c>
    </row>
    <row r="463" spans="1:31" x14ac:dyDescent="0.3">
      <c r="A463" s="33">
        <v>44937</v>
      </c>
      <c r="B463" s="2"/>
      <c r="C463" t="s">
        <v>15</v>
      </c>
      <c r="D463" t="s">
        <v>10</v>
      </c>
      <c r="E463" t="s">
        <v>7</v>
      </c>
      <c r="F463">
        <v>5878</v>
      </c>
      <c r="M463" s="1">
        <v>460</v>
      </c>
      <c r="N463" s="1">
        <v>529</v>
      </c>
      <c r="S463" s="1">
        <v>460</v>
      </c>
      <c r="T463" s="24">
        <v>7281</v>
      </c>
      <c r="U463" s="1">
        <v>118.59999999999945</v>
      </c>
      <c r="V463" s="1">
        <v>191.40999999999985</v>
      </c>
      <c r="W463" s="1">
        <v>264.22000000000025</v>
      </c>
      <c r="X463" s="1">
        <v>337.02999999999975</v>
      </c>
      <c r="Y463" s="1">
        <v>409.84000000000015</v>
      </c>
      <c r="Z463" s="1">
        <v>482.65000000000055</v>
      </c>
      <c r="AA463" s="1">
        <v>555.46</v>
      </c>
      <c r="AB463" s="1">
        <v>628.27000000000044</v>
      </c>
      <c r="AC463">
        <v>701.07999999999993</v>
      </c>
      <c r="AD463" s="1">
        <v>773.88999999999942</v>
      </c>
      <c r="AE463" s="1">
        <v>846.69999999999982</v>
      </c>
    </row>
    <row r="464" spans="1:31" x14ac:dyDescent="0.3">
      <c r="A464" s="33">
        <v>44938</v>
      </c>
      <c r="B464" s="2"/>
      <c r="C464" t="s">
        <v>15</v>
      </c>
      <c r="D464" t="s">
        <v>10</v>
      </c>
      <c r="E464" t="s">
        <v>7</v>
      </c>
      <c r="F464">
        <v>6850</v>
      </c>
      <c r="M464" s="1">
        <v>461</v>
      </c>
      <c r="N464" s="1">
        <v>1055.1999999999998</v>
      </c>
      <c r="S464" s="1">
        <v>461</v>
      </c>
      <c r="T464" s="24">
        <v>7283</v>
      </c>
      <c r="U464" s="1">
        <v>119.80000000000018</v>
      </c>
      <c r="V464" s="1">
        <v>192.63000000000011</v>
      </c>
      <c r="W464" s="1">
        <v>265.46000000000004</v>
      </c>
      <c r="X464" s="1">
        <v>338.28999999999996</v>
      </c>
      <c r="Y464" s="1">
        <v>411.11999999999989</v>
      </c>
      <c r="Z464" s="1">
        <v>483.94999999999982</v>
      </c>
      <c r="AA464" s="1">
        <v>556.78000000000065</v>
      </c>
      <c r="AB464" s="1">
        <v>629.61000000000058</v>
      </c>
      <c r="AC464">
        <v>702.44000000000051</v>
      </c>
      <c r="AD464" s="1">
        <v>775.26999999999953</v>
      </c>
      <c r="AE464" s="1">
        <v>848.09999999999945</v>
      </c>
    </row>
    <row r="465" spans="1:31" x14ac:dyDescent="0.3">
      <c r="A465" s="33">
        <v>44939</v>
      </c>
      <c r="B465" s="2"/>
      <c r="C465" t="s">
        <v>15</v>
      </c>
      <c r="D465" t="s">
        <v>10</v>
      </c>
      <c r="E465" t="s">
        <v>7</v>
      </c>
      <c r="F465">
        <v>5610</v>
      </c>
      <c r="M465" s="1">
        <v>462</v>
      </c>
      <c r="N465" s="1">
        <v>-569.59999999999991</v>
      </c>
      <c r="S465" s="1">
        <v>462</v>
      </c>
      <c r="T465" s="24">
        <v>7286</v>
      </c>
      <c r="U465" s="1">
        <v>121.59999999999945</v>
      </c>
      <c r="V465" s="1">
        <v>194.46000000000004</v>
      </c>
      <c r="W465" s="1">
        <v>267.31999999999971</v>
      </c>
      <c r="X465" s="1">
        <v>340.18000000000029</v>
      </c>
      <c r="Y465" s="1">
        <v>413.03999999999996</v>
      </c>
      <c r="Z465" s="1">
        <v>485.90000000000055</v>
      </c>
      <c r="AA465" s="1">
        <v>558.76000000000022</v>
      </c>
      <c r="AB465" s="1">
        <v>631.61999999999989</v>
      </c>
      <c r="AC465">
        <v>704.48000000000047</v>
      </c>
      <c r="AD465" s="1">
        <v>777.33999999999924</v>
      </c>
      <c r="AE465" s="1">
        <v>850.19999999999982</v>
      </c>
    </row>
    <row r="466" spans="1:31" x14ac:dyDescent="0.3">
      <c r="A466" s="33">
        <v>44940</v>
      </c>
      <c r="B466" s="2"/>
      <c r="C466" t="s">
        <v>15</v>
      </c>
      <c r="D466" t="s">
        <v>10</v>
      </c>
      <c r="E466" t="s">
        <v>7</v>
      </c>
      <c r="F466">
        <v>7881</v>
      </c>
      <c r="M466" s="1">
        <v>463</v>
      </c>
      <c r="N466" s="1">
        <v>670.59999999999945</v>
      </c>
      <c r="S466" s="1">
        <v>463</v>
      </c>
      <c r="T466" s="24">
        <v>7287</v>
      </c>
      <c r="U466" s="1">
        <v>122.19999999999982</v>
      </c>
      <c r="V466" s="1">
        <v>195.06999999999971</v>
      </c>
      <c r="W466" s="1">
        <v>267.9399999999996</v>
      </c>
      <c r="X466" s="1">
        <v>340.8100000000004</v>
      </c>
      <c r="Y466" s="1">
        <v>413.68000000000029</v>
      </c>
      <c r="Z466" s="1">
        <v>486.55000000000018</v>
      </c>
      <c r="AA466" s="1">
        <v>559.42000000000007</v>
      </c>
      <c r="AB466" s="1">
        <v>632.29</v>
      </c>
      <c r="AC466">
        <v>705.16000000000076</v>
      </c>
      <c r="AD466" s="1">
        <v>778.02999999999975</v>
      </c>
      <c r="AE466" s="1">
        <v>850.89999999999964</v>
      </c>
    </row>
    <row r="467" spans="1:31" x14ac:dyDescent="0.3">
      <c r="A467" s="33">
        <v>44941</v>
      </c>
      <c r="B467" s="2"/>
      <c r="C467" t="s">
        <v>15</v>
      </c>
      <c r="D467" t="s">
        <v>10</v>
      </c>
      <c r="E467" t="s">
        <v>7</v>
      </c>
      <c r="F467">
        <v>6754</v>
      </c>
      <c r="M467" s="1">
        <v>464</v>
      </c>
      <c r="N467" s="1">
        <v>550.59999999999945</v>
      </c>
      <c r="S467" s="1">
        <v>464</v>
      </c>
      <c r="T467" s="24">
        <v>7288</v>
      </c>
      <c r="U467" s="1">
        <v>122.80000000000018</v>
      </c>
      <c r="V467" s="1">
        <v>195.68000000000029</v>
      </c>
      <c r="W467" s="1">
        <v>268.5600000000004</v>
      </c>
      <c r="X467" s="1">
        <v>341.4399999999996</v>
      </c>
      <c r="Y467" s="1">
        <v>414.31999999999971</v>
      </c>
      <c r="Z467" s="1">
        <v>487.19999999999982</v>
      </c>
      <c r="AA467" s="1">
        <v>560.07999999999993</v>
      </c>
      <c r="AB467" s="1">
        <v>632.96</v>
      </c>
      <c r="AC467">
        <v>705.84000000000015</v>
      </c>
      <c r="AD467" s="1">
        <v>778.71999999999935</v>
      </c>
      <c r="AE467" s="1">
        <v>851.59999999999945</v>
      </c>
    </row>
    <row r="468" spans="1:31" x14ac:dyDescent="0.3">
      <c r="A468" s="33">
        <v>44942</v>
      </c>
      <c r="B468" s="2"/>
      <c r="C468" t="s">
        <v>15</v>
      </c>
      <c r="D468" t="s">
        <v>10</v>
      </c>
      <c r="E468" t="s">
        <v>7</v>
      </c>
      <c r="F468">
        <v>6140</v>
      </c>
      <c r="M468" s="1">
        <v>465</v>
      </c>
      <c r="N468" s="1">
        <v>-450.80000000000018</v>
      </c>
      <c r="S468" s="1">
        <v>465</v>
      </c>
      <c r="T468" s="24">
        <v>7288</v>
      </c>
      <c r="U468" s="1">
        <v>122.80000000000018</v>
      </c>
      <c r="V468" s="1">
        <v>195.68000000000029</v>
      </c>
      <c r="W468" s="1">
        <v>268.5600000000004</v>
      </c>
      <c r="X468" s="1">
        <v>341.4399999999996</v>
      </c>
      <c r="Y468" s="1">
        <v>414.31999999999971</v>
      </c>
      <c r="Z468" s="1">
        <v>487.19999999999982</v>
      </c>
      <c r="AA468" s="1">
        <v>560.07999999999993</v>
      </c>
      <c r="AB468" s="1">
        <v>632.96</v>
      </c>
      <c r="AC468">
        <v>705.84000000000015</v>
      </c>
      <c r="AD468" s="1">
        <v>778.71999999999935</v>
      </c>
      <c r="AE468" s="1">
        <v>851.59999999999945</v>
      </c>
    </row>
    <row r="469" spans="1:31" x14ac:dyDescent="0.3">
      <c r="A469" s="33">
        <v>44943</v>
      </c>
      <c r="B469" s="2"/>
      <c r="C469" t="s">
        <v>15</v>
      </c>
      <c r="D469" t="s">
        <v>10</v>
      </c>
      <c r="E469" t="s">
        <v>9</v>
      </c>
      <c r="F469">
        <v>3648</v>
      </c>
      <c r="M469" s="1">
        <v>466</v>
      </c>
      <c r="N469" s="1">
        <v>-330.20000000000027</v>
      </c>
      <c r="S469" s="1">
        <v>466</v>
      </c>
      <c r="T469" s="24">
        <v>7290</v>
      </c>
      <c r="U469" s="1">
        <v>124</v>
      </c>
      <c r="V469" s="1">
        <v>196.89999999999964</v>
      </c>
      <c r="W469" s="1">
        <v>269.80000000000018</v>
      </c>
      <c r="X469" s="1">
        <v>342.69999999999982</v>
      </c>
      <c r="Y469" s="1">
        <v>415.60000000000036</v>
      </c>
      <c r="Z469" s="1">
        <v>488.5</v>
      </c>
      <c r="AA469" s="1">
        <v>561.40000000000055</v>
      </c>
      <c r="AB469" s="1">
        <v>634.30000000000018</v>
      </c>
      <c r="AC469">
        <v>707.20000000000073</v>
      </c>
      <c r="AD469" s="1">
        <v>780.09999999999945</v>
      </c>
      <c r="AE469" s="1">
        <v>853</v>
      </c>
    </row>
    <row r="470" spans="1:31" x14ac:dyDescent="0.3">
      <c r="A470" s="33">
        <v>44944</v>
      </c>
      <c r="B470" s="2"/>
      <c r="C470" t="s">
        <v>15</v>
      </c>
      <c r="D470" t="s">
        <v>10</v>
      </c>
      <c r="E470" t="s">
        <v>9</v>
      </c>
      <c r="F470">
        <v>3005</v>
      </c>
      <c r="M470" s="1">
        <v>467</v>
      </c>
      <c r="N470" s="1">
        <v>473.80000000000018</v>
      </c>
      <c r="S470" s="1">
        <v>467</v>
      </c>
      <c r="T470" s="24">
        <v>7295</v>
      </c>
      <c r="U470" s="1">
        <v>127</v>
      </c>
      <c r="V470" s="1">
        <v>199.94999999999982</v>
      </c>
      <c r="W470" s="1">
        <v>272.89999999999964</v>
      </c>
      <c r="X470" s="1">
        <v>345.85000000000036</v>
      </c>
      <c r="Y470" s="1">
        <v>418.80000000000018</v>
      </c>
      <c r="Z470" s="1">
        <v>491.75</v>
      </c>
      <c r="AA470" s="1">
        <v>564.69999999999982</v>
      </c>
      <c r="AB470" s="1">
        <v>637.65000000000055</v>
      </c>
      <c r="AC470">
        <v>710.60000000000036</v>
      </c>
      <c r="AD470" s="1">
        <v>783.54999999999927</v>
      </c>
      <c r="AE470" s="1">
        <v>856.5</v>
      </c>
    </row>
    <row r="471" spans="1:31" x14ac:dyDescent="0.3">
      <c r="A471" s="33">
        <v>44945</v>
      </c>
      <c r="B471" s="2"/>
      <c r="C471" t="s">
        <v>15</v>
      </c>
      <c r="D471" t="s">
        <v>10</v>
      </c>
      <c r="E471" t="s">
        <v>9</v>
      </c>
      <c r="F471">
        <v>3109</v>
      </c>
      <c r="M471" s="1">
        <v>468</v>
      </c>
      <c r="N471" s="1">
        <v>376</v>
      </c>
      <c r="S471" s="1">
        <v>468</v>
      </c>
      <c r="T471" s="24">
        <v>7298</v>
      </c>
      <c r="U471" s="1">
        <v>128.80000000000018</v>
      </c>
      <c r="V471" s="1">
        <v>201.77999999999975</v>
      </c>
      <c r="W471" s="1">
        <v>274.76000000000022</v>
      </c>
      <c r="X471" s="1">
        <v>347.73999999999978</v>
      </c>
      <c r="Y471" s="1">
        <v>420.72000000000025</v>
      </c>
      <c r="Z471" s="1">
        <v>493.69999999999982</v>
      </c>
      <c r="AA471" s="1">
        <v>566.68000000000029</v>
      </c>
      <c r="AB471" s="1">
        <v>639.65999999999985</v>
      </c>
      <c r="AC471">
        <v>712.64000000000033</v>
      </c>
      <c r="AD471" s="1">
        <v>785.61999999999989</v>
      </c>
      <c r="AE471" s="1">
        <v>858.59999999999945</v>
      </c>
    </row>
    <row r="472" spans="1:31" x14ac:dyDescent="0.3">
      <c r="A472" s="33">
        <v>44947</v>
      </c>
      <c r="B472" s="2"/>
      <c r="C472" t="s">
        <v>15</v>
      </c>
      <c r="D472" t="s">
        <v>10</v>
      </c>
      <c r="E472" t="s">
        <v>9</v>
      </c>
      <c r="F472">
        <v>3268</v>
      </c>
      <c r="M472" s="1">
        <v>469</v>
      </c>
      <c r="N472" s="1">
        <v>122.80000000000018</v>
      </c>
      <c r="S472" s="1">
        <v>469</v>
      </c>
      <c r="T472" s="24">
        <v>7299</v>
      </c>
      <c r="U472" s="1">
        <v>129.39999999999964</v>
      </c>
      <c r="V472" s="1">
        <v>202.39000000000033</v>
      </c>
      <c r="W472" s="1">
        <v>275.38000000000011</v>
      </c>
      <c r="X472" s="1">
        <v>348.36999999999989</v>
      </c>
      <c r="Y472" s="1">
        <v>421.35999999999967</v>
      </c>
      <c r="Z472" s="1">
        <v>494.35000000000036</v>
      </c>
      <c r="AA472" s="1">
        <v>567.34000000000015</v>
      </c>
      <c r="AB472" s="1">
        <v>640.32999999999993</v>
      </c>
      <c r="AC472">
        <v>713.32000000000062</v>
      </c>
      <c r="AD472" s="1">
        <v>786.30999999999949</v>
      </c>
      <c r="AE472" s="1">
        <v>859.29999999999927</v>
      </c>
    </row>
    <row r="473" spans="1:31" x14ac:dyDescent="0.3">
      <c r="A473" s="33">
        <v>44948</v>
      </c>
      <c r="B473" s="2"/>
      <c r="C473" t="s">
        <v>15</v>
      </c>
      <c r="D473" t="s">
        <v>10</v>
      </c>
      <c r="E473" t="s">
        <v>9</v>
      </c>
      <c r="F473">
        <v>3682</v>
      </c>
      <c r="M473" s="1">
        <v>470</v>
      </c>
      <c r="N473" s="1">
        <v>-750.20000000000027</v>
      </c>
      <c r="S473" s="1">
        <v>470</v>
      </c>
      <c r="T473" s="24">
        <v>7303</v>
      </c>
      <c r="U473" s="1">
        <v>131.80000000000018</v>
      </c>
      <c r="V473" s="1">
        <v>204.82999999999993</v>
      </c>
      <c r="W473" s="1">
        <v>277.85999999999967</v>
      </c>
      <c r="X473" s="1">
        <v>350.89000000000033</v>
      </c>
      <c r="Y473" s="1">
        <v>423.92000000000007</v>
      </c>
      <c r="Z473" s="1">
        <v>496.94999999999982</v>
      </c>
      <c r="AA473" s="1">
        <v>569.98000000000047</v>
      </c>
      <c r="AB473" s="1">
        <v>643.01000000000022</v>
      </c>
      <c r="AC473">
        <v>716.04</v>
      </c>
      <c r="AD473" s="1">
        <v>789.06999999999971</v>
      </c>
      <c r="AE473" s="1">
        <v>862.09999999999945</v>
      </c>
    </row>
    <row r="474" spans="1:31" x14ac:dyDescent="0.3">
      <c r="A474" s="33">
        <v>44949</v>
      </c>
      <c r="B474" s="2"/>
      <c r="C474" t="s">
        <v>15</v>
      </c>
      <c r="D474" t="s">
        <v>10</v>
      </c>
      <c r="E474" t="s">
        <v>9</v>
      </c>
      <c r="F474">
        <v>3344</v>
      </c>
      <c r="M474" s="1">
        <v>471</v>
      </c>
      <c r="N474" s="1">
        <v>766</v>
      </c>
      <c r="S474" s="1">
        <v>471</v>
      </c>
      <c r="T474" s="24">
        <v>7304</v>
      </c>
      <c r="U474" s="1">
        <v>132.39999999999964</v>
      </c>
      <c r="V474" s="1">
        <v>205.4399999999996</v>
      </c>
      <c r="W474" s="1">
        <v>278.47999999999956</v>
      </c>
      <c r="X474" s="1">
        <v>351.52000000000044</v>
      </c>
      <c r="Y474" s="1">
        <v>424.5600000000004</v>
      </c>
      <c r="Z474" s="1">
        <v>497.60000000000036</v>
      </c>
      <c r="AA474" s="1">
        <v>570.64000000000033</v>
      </c>
      <c r="AB474" s="1">
        <v>643.68000000000029</v>
      </c>
      <c r="AC474">
        <v>716.72000000000025</v>
      </c>
      <c r="AD474" s="1">
        <v>789.75999999999931</v>
      </c>
      <c r="AE474" s="1">
        <v>862.79999999999927</v>
      </c>
    </row>
    <row r="475" spans="1:31" x14ac:dyDescent="0.3">
      <c r="A475" s="33">
        <v>44950</v>
      </c>
      <c r="B475" s="2"/>
      <c r="C475" t="s">
        <v>15</v>
      </c>
      <c r="D475" t="s">
        <v>10</v>
      </c>
      <c r="E475" t="s">
        <v>9</v>
      </c>
      <c r="F475">
        <v>3431</v>
      </c>
      <c r="M475" s="1">
        <v>472</v>
      </c>
      <c r="N475" s="1">
        <v>661.59999999999945</v>
      </c>
      <c r="S475" s="1">
        <v>472</v>
      </c>
      <c r="T475" s="24">
        <v>7306</v>
      </c>
      <c r="U475" s="1">
        <v>133.59999999999945</v>
      </c>
      <c r="V475" s="1">
        <v>206.65999999999985</v>
      </c>
      <c r="W475" s="1">
        <v>279.72000000000025</v>
      </c>
      <c r="X475" s="1">
        <v>352.77999999999975</v>
      </c>
      <c r="Y475" s="1">
        <v>425.84000000000015</v>
      </c>
      <c r="Z475" s="1">
        <v>498.90000000000055</v>
      </c>
      <c r="AA475" s="1">
        <v>571.96</v>
      </c>
      <c r="AB475" s="1">
        <v>645.02000000000044</v>
      </c>
      <c r="AC475">
        <v>718.07999999999993</v>
      </c>
      <c r="AD475" s="1">
        <v>791.13999999999942</v>
      </c>
      <c r="AE475" s="1">
        <v>864.19999999999982</v>
      </c>
    </row>
    <row r="476" spans="1:31" x14ac:dyDescent="0.3">
      <c r="A476" s="33">
        <v>44951</v>
      </c>
      <c r="B476" s="2"/>
      <c r="C476" t="s">
        <v>15</v>
      </c>
      <c r="D476" t="s">
        <v>10</v>
      </c>
      <c r="E476" t="s">
        <v>9</v>
      </c>
      <c r="F476">
        <v>3116</v>
      </c>
      <c r="M476" s="1">
        <v>473</v>
      </c>
      <c r="N476" s="1">
        <v>704.80000000000018</v>
      </c>
      <c r="S476" s="1">
        <v>473</v>
      </c>
      <c r="T476" s="24">
        <v>7308</v>
      </c>
      <c r="U476" s="1">
        <v>134.80000000000018</v>
      </c>
      <c r="V476" s="1">
        <v>207.88000000000011</v>
      </c>
      <c r="W476" s="1">
        <v>280.96000000000004</v>
      </c>
      <c r="X476" s="1">
        <v>354.03999999999996</v>
      </c>
      <c r="Y476" s="1">
        <v>427.11999999999989</v>
      </c>
      <c r="Z476" s="1">
        <v>500.19999999999982</v>
      </c>
      <c r="AA476" s="1">
        <v>573.28000000000065</v>
      </c>
      <c r="AB476" s="1">
        <v>646.36000000000058</v>
      </c>
      <c r="AC476">
        <v>719.44000000000051</v>
      </c>
      <c r="AD476" s="1">
        <v>792.51999999999953</v>
      </c>
      <c r="AE476" s="1">
        <v>865.59999999999945</v>
      </c>
    </row>
    <row r="477" spans="1:31" x14ac:dyDescent="0.3">
      <c r="A477" s="33">
        <v>44952</v>
      </c>
      <c r="B477" s="2"/>
      <c r="C477" t="s">
        <v>15</v>
      </c>
      <c r="D477" t="s">
        <v>10</v>
      </c>
      <c r="E477" t="s">
        <v>9</v>
      </c>
      <c r="F477">
        <v>3137</v>
      </c>
      <c r="M477" s="1">
        <v>474</v>
      </c>
      <c r="N477" s="1">
        <v>-411.80000000000018</v>
      </c>
      <c r="S477" s="1">
        <v>474</v>
      </c>
      <c r="T477" s="24">
        <v>7310</v>
      </c>
      <c r="U477" s="1">
        <v>136</v>
      </c>
      <c r="V477" s="1">
        <v>209.09999999999945</v>
      </c>
      <c r="W477" s="1">
        <v>282.19999999999982</v>
      </c>
      <c r="X477" s="1">
        <v>355.30000000000018</v>
      </c>
      <c r="Y477" s="1">
        <v>428.40000000000055</v>
      </c>
      <c r="Z477" s="1">
        <v>501.5</v>
      </c>
      <c r="AA477" s="1">
        <v>574.60000000000036</v>
      </c>
      <c r="AB477" s="1">
        <v>647.70000000000073</v>
      </c>
      <c r="AC477">
        <v>720.80000000000018</v>
      </c>
      <c r="AD477" s="1">
        <v>793.89999999999964</v>
      </c>
      <c r="AE477" s="1">
        <v>867</v>
      </c>
    </row>
    <row r="478" spans="1:31" x14ac:dyDescent="0.3">
      <c r="A478" s="33">
        <v>44953</v>
      </c>
      <c r="B478" s="2"/>
      <c r="C478" t="s">
        <v>15</v>
      </c>
      <c r="D478" t="s">
        <v>10</v>
      </c>
      <c r="E478" t="s">
        <v>9</v>
      </c>
      <c r="F478">
        <v>3359</v>
      </c>
      <c r="M478" s="1">
        <v>475</v>
      </c>
      <c r="N478" s="1">
        <v>153.39999999999964</v>
      </c>
      <c r="S478" s="1">
        <v>475</v>
      </c>
      <c r="T478" s="24">
        <v>7312</v>
      </c>
      <c r="U478" s="1">
        <v>137.19999999999982</v>
      </c>
      <c r="V478" s="1">
        <v>210.31999999999971</v>
      </c>
      <c r="W478" s="1">
        <v>283.4399999999996</v>
      </c>
      <c r="X478" s="1">
        <v>356.5600000000004</v>
      </c>
      <c r="Y478" s="1">
        <v>429.68000000000029</v>
      </c>
      <c r="Z478" s="1">
        <v>502.80000000000018</v>
      </c>
      <c r="AA478" s="1">
        <v>575.92000000000007</v>
      </c>
      <c r="AB478" s="1">
        <v>649.04</v>
      </c>
      <c r="AC478">
        <v>722.16000000000076</v>
      </c>
      <c r="AD478" s="1">
        <v>795.27999999999975</v>
      </c>
      <c r="AE478" s="1">
        <v>868.39999999999964</v>
      </c>
    </row>
    <row r="479" spans="1:31" x14ac:dyDescent="0.3">
      <c r="A479" s="33">
        <v>44954</v>
      </c>
      <c r="B479" s="2"/>
      <c r="C479" t="s">
        <v>15</v>
      </c>
      <c r="D479" t="s">
        <v>10</v>
      </c>
      <c r="E479" t="s">
        <v>9</v>
      </c>
      <c r="F479">
        <v>3109</v>
      </c>
      <c r="M479" s="1">
        <v>476</v>
      </c>
      <c r="N479" s="1">
        <v>421.59999999999945</v>
      </c>
      <c r="S479" s="1">
        <v>476</v>
      </c>
      <c r="T479" s="24">
        <v>7313</v>
      </c>
      <c r="U479" s="1">
        <v>137.80000000000018</v>
      </c>
      <c r="V479" s="1">
        <v>210.93000000000029</v>
      </c>
      <c r="W479" s="1">
        <v>284.0600000000004</v>
      </c>
      <c r="X479" s="1">
        <v>357.1899999999996</v>
      </c>
      <c r="Y479" s="1">
        <v>430.31999999999971</v>
      </c>
      <c r="Z479" s="1">
        <v>503.44999999999982</v>
      </c>
      <c r="AA479" s="1">
        <v>576.57999999999993</v>
      </c>
      <c r="AB479" s="1">
        <v>649.71</v>
      </c>
      <c r="AC479">
        <v>722.84000000000015</v>
      </c>
      <c r="AD479" s="1">
        <v>795.96999999999935</v>
      </c>
      <c r="AE479" s="1">
        <v>869.09999999999945</v>
      </c>
    </row>
    <row r="480" spans="1:31" x14ac:dyDescent="0.3">
      <c r="A480" s="33">
        <v>44955</v>
      </c>
      <c r="B480" s="2"/>
      <c r="C480" t="s">
        <v>15</v>
      </c>
      <c r="D480" t="s">
        <v>10</v>
      </c>
      <c r="E480" t="s">
        <v>7</v>
      </c>
      <c r="F480">
        <v>4710</v>
      </c>
      <c r="M480" s="1">
        <v>477</v>
      </c>
      <c r="N480" s="1">
        <v>1019.8000000000002</v>
      </c>
      <c r="S480" s="1">
        <v>477</v>
      </c>
      <c r="T480" s="24">
        <v>7320</v>
      </c>
      <c r="U480" s="1">
        <v>142</v>
      </c>
      <c r="V480" s="1">
        <v>215.19999999999982</v>
      </c>
      <c r="W480" s="1">
        <v>288.39999999999964</v>
      </c>
      <c r="X480" s="1">
        <v>361.60000000000036</v>
      </c>
      <c r="Y480" s="1">
        <v>434.80000000000018</v>
      </c>
      <c r="Z480" s="1">
        <v>508</v>
      </c>
      <c r="AA480" s="1">
        <v>581.19999999999982</v>
      </c>
      <c r="AB480" s="1">
        <v>654.40000000000055</v>
      </c>
      <c r="AC480">
        <v>727.60000000000036</v>
      </c>
      <c r="AD480" s="1">
        <v>800.79999999999927</v>
      </c>
      <c r="AE480" s="1">
        <v>874</v>
      </c>
    </row>
    <row r="481" spans="1:31" x14ac:dyDescent="0.3">
      <c r="A481" s="33">
        <v>44956</v>
      </c>
      <c r="B481" s="2"/>
      <c r="C481" t="s">
        <v>15</v>
      </c>
      <c r="D481" t="s">
        <v>10</v>
      </c>
      <c r="E481" t="s">
        <v>7</v>
      </c>
      <c r="F481">
        <v>4036</v>
      </c>
      <c r="M481" s="1">
        <v>478</v>
      </c>
      <c r="N481" s="1">
        <v>971.19999999999982</v>
      </c>
      <c r="S481" s="1">
        <v>478</v>
      </c>
      <c r="T481" s="24">
        <v>7323</v>
      </c>
      <c r="U481" s="1">
        <v>143.80000000000018</v>
      </c>
      <c r="V481" s="1">
        <v>217.02999999999975</v>
      </c>
      <c r="W481" s="1">
        <v>290.26000000000022</v>
      </c>
      <c r="X481" s="1">
        <v>363.48999999999978</v>
      </c>
      <c r="Y481" s="1">
        <v>436.72000000000025</v>
      </c>
      <c r="Z481" s="1">
        <v>509.94999999999982</v>
      </c>
      <c r="AA481" s="1">
        <v>583.18000000000029</v>
      </c>
      <c r="AB481" s="1">
        <v>656.40999999999985</v>
      </c>
      <c r="AC481">
        <v>729.64000000000033</v>
      </c>
      <c r="AD481" s="1">
        <v>802.86999999999989</v>
      </c>
      <c r="AE481" s="1">
        <v>876.09999999999945</v>
      </c>
    </row>
    <row r="482" spans="1:31" x14ac:dyDescent="0.3">
      <c r="A482" s="33">
        <v>44957</v>
      </c>
      <c r="B482" s="2"/>
      <c r="C482" t="s">
        <v>15</v>
      </c>
      <c r="D482" t="s">
        <v>10</v>
      </c>
      <c r="E482" t="s">
        <v>7</v>
      </c>
      <c r="F482">
        <v>4610</v>
      </c>
      <c r="M482" s="1">
        <v>479</v>
      </c>
      <c r="N482" s="1">
        <v>554.19999999999982</v>
      </c>
      <c r="S482" s="1">
        <v>479</v>
      </c>
      <c r="T482" s="24">
        <v>7327</v>
      </c>
      <c r="U482" s="1">
        <v>146.19999999999982</v>
      </c>
      <c r="V482" s="1">
        <v>219.47000000000025</v>
      </c>
      <c r="W482" s="1">
        <v>292.73999999999978</v>
      </c>
      <c r="X482" s="1">
        <v>366.01000000000022</v>
      </c>
      <c r="Y482" s="1">
        <v>439.27999999999975</v>
      </c>
      <c r="Z482" s="1">
        <v>512.55000000000018</v>
      </c>
      <c r="AA482" s="1">
        <v>585.82000000000062</v>
      </c>
      <c r="AB482" s="1">
        <v>659.09000000000015</v>
      </c>
      <c r="AC482">
        <v>732.36000000000058</v>
      </c>
      <c r="AD482" s="1">
        <v>805.6299999999992</v>
      </c>
      <c r="AE482" s="1">
        <v>878.89999999999964</v>
      </c>
    </row>
    <row r="483" spans="1:31" x14ac:dyDescent="0.3">
      <c r="A483" s="33">
        <v>44958</v>
      </c>
      <c r="B483" s="2"/>
      <c r="C483" t="s">
        <v>15</v>
      </c>
      <c r="D483" t="s">
        <v>10</v>
      </c>
      <c r="E483" t="s">
        <v>7</v>
      </c>
      <c r="F483">
        <v>4340</v>
      </c>
      <c r="M483" s="1">
        <v>480</v>
      </c>
      <c r="N483" s="1">
        <v>-510.80000000000018</v>
      </c>
      <c r="S483" s="1">
        <v>480</v>
      </c>
      <c r="T483" s="24">
        <v>7331</v>
      </c>
      <c r="U483" s="1">
        <v>148.59999999999945</v>
      </c>
      <c r="V483" s="1">
        <v>221.90999999999985</v>
      </c>
      <c r="W483" s="1">
        <v>295.22000000000025</v>
      </c>
      <c r="X483" s="1">
        <v>368.52999999999975</v>
      </c>
      <c r="Y483" s="1">
        <v>441.84000000000015</v>
      </c>
      <c r="Z483" s="1">
        <v>515.15000000000055</v>
      </c>
      <c r="AA483" s="1">
        <v>588.46</v>
      </c>
      <c r="AB483" s="1">
        <v>661.77000000000044</v>
      </c>
      <c r="AC483">
        <v>735.07999999999993</v>
      </c>
      <c r="AD483" s="1">
        <v>808.38999999999942</v>
      </c>
      <c r="AE483" s="1">
        <v>881.69999999999982</v>
      </c>
    </row>
    <row r="484" spans="1:31" x14ac:dyDescent="0.3">
      <c r="A484" s="33">
        <v>44959</v>
      </c>
      <c r="B484" s="2"/>
      <c r="C484" t="s">
        <v>15</v>
      </c>
      <c r="D484" t="s">
        <v>10</v>
      </c>
      <c r="E484" t="s">
        <v>7</v>
      </c>
      <c r="F484">
        <v>3878</v>
      </c>
      <c r="M484" s="1">
        <v>481</v>
      </c>
      <c r="N484" s="1">
        <v>191.80000000000018</v>
      </c>
      <c r="S484" s="1">
        <v>481</v>
      </c>
      <c r="T484" s="24">
        <v>7332</v>
      </c>
      <c r="U484" s="1">
        <v>149.19999999999982</v>
      </c>
      <c r="V484" s="1">
        <v>222.51999999999953</v>
      </c>
      <c r="W484" s="1">
        <v>295.84000000000015</v>
      </c>
      <c r="X484" s="1">
        <v>369.15999999999985</v>
      </c>
      <c r="Y484" s="1">
        <v>442.48000000000047</v>
      </c>
      <c r="Z484" s="1">
        <v>515.80000000000018</v>
      </c>
      <c r="AA484" s="1">
        <v>589.11999999999989</v>
      </c>
      <c r="AB484" s="1">
        <v>662.44000000000051</v>
      </c>
      <c r="AC484">
        <v>735.76000000000022</v>
      </c>
      <c r="AD484" s="1">
        <v>809.07999999999993</v>
      </c>
      <c r="AE484" s="1">
        <v>882.39999999999964</v>
      </c>
    </row>
    <row r="485" spans="1:31" x14ac:dyDescent="0.3">
      <c r="A485" s="33">
        <v>44960</v>
      </c>
      <c r="B485" s="2"/>
      <c r="C485" t="s">
        <v>15</v>
      </c>
      <c r="D485" t="s">
        <v>10</v>
      </c>
      <c r="E485" t="s">
        <v>7</v>
      </c>
      <c r="F485">
        <v>4018</v>
      </c>
      <c r="M485" s="1">
        <v>482</v>
      </c>
      <c r="N485" s="1">
        <v>-18.199999999999818</v>
      </c>
      <c r="S485" s="1">
        <v>482</v>
      </c>
      <c r="T485" s="24">
        <v>7334</v>
      </c>
      <c r="U485" s="1">
        <v>150.39999999999964</v>
      </c>
      <c r="V485" s="1">
        <v>223.73999999999978</v>
      </c>
      <c r="W485" s="1">
        <v>297.07999999999993</v>
      </c>
      <c r="X485" s="1">
        <v>370.42000000000007</v>
      </c>
      <c r="Y485" s="1">
        <v>443.76000000000022</v>
      </c>
      <c r="Z485" s="1">
        <v>517.10000000000036</v>
      </c>
      <c r="AA485" s="1">
        <v>590.44000000000051</v>
      </c>
      <c r="AB485" s="1">
        <v>663.78000000000065</v>
      </c>
      <c r="AC485">
        <v>737.1200000000008</v>
      </c>
      <c r="AD485" s="1">
        <v>810.46</v>
      </c>
      <c r="AE485" s="1">
        <v>883.79999999999927</v>
      </c>
    </row>
    <row r="486" spans="1:31" x14ac:dyDescent="0.3">
      <c r="A486" s="33">
        <v>44961</v>
      </c>
      <c r="B486" s="2"/>
      <c r="C486" t="s">
        <v>15</v>
      </c>
      <c r="D486" t="s">
        <v>10</v>
      </c>
      <c r="E486" t="s">
        <v>7</v>
      </c>
      <c r="F486">
        <v>4197</v>
      </c>
      <c r="M486" s="1">
        <v>483</v>
      </c>
      <c r="N486" s="1">
        <v>-97.400000000000546</v>
      </c>
      <c r="S486" s="1">
        <v>483</v>
      </c>
      <c r="T486" s="24">
        <v>7351</v>
      </c>
      <c r="U486" s="1">
        <v>160.59999999999945</v>
      </c>
      <c r="V486" s="1">
        <v>234.10999999999967</v>
      </c>
      <c r="W486" s="1">
        <v>307.61999999999989</v>
      </c>
      <c r="X486" s="1">
        <v>381.13000000000011</v>
      </c>
      <c r="Y486" s="1">
        <v>454.64000000000033</v>
      </c>
      <c r="Z486" s="1">
        <v>528.15000000000055</v>
      </c>
      <c r="AA486" s="1">
        <v>601.65999999999985</v>
      </c>
      <c r="AB486" s="1">
        <v>675.17000000000007</v>
      </c>
      <c r="AC486">
        <v>748.68000000000029</v>
      </c>
      <c r="AD486" s="1">
        <v>822.1899999999996</v>
      </c>
      <c r="AE486" s="1">
        <v>895.69999999999982</v>
      </c>
    </row>
    <row r="487" spans="1:31" x14ac:dyDescent="0.3">
      <c r="A487" s="33">
        <v>44962</v>
      </c>
      <c r="B487" s="2"/>
      <c r="C487" t="s">
        <v>15</v>
      </c>
      <c r="D487" t="s">
        <v>10</v>
      </c>
      <c r="E487" t="s">
        <v>7</v>
      </c>
      <c r="F487">
        <v>4685</v>
      </c>
      <c r="M487" s="1">
        <v>484</v>
      </c>
      <c r="N487" s="1">
        <v>745.59999999999945</v>
      </c>
      <c r="S487" s="1">
        <v>484</v>
      </c>
      <c r="T487" s="24">
        <v>7355</v>
      </c>
      <c r="U487" s="1">
        <v>163</v>
      </c>
      <c r="V487" s="1">
        <v>236.55000000000018</v>
      </c>
      <c r="W487" s="1">
        <v>310.10000000000036</v>
      </c>
      <c r="X487" s="1">
        <v>383.64999999999964</v>
      </c>
      <c r="Y487" s="1">
        <v>457.19999999999982</v>
      </c>
      <c r="Z487" s="1">
        <v>530.75</v>
      </c>
      <c r="AA487" s="1">
        <v>604.30000000000018</v>
      </c>
      <c r="AB487" s="1">
        <v>677.85000000000036</v>
      </c>
      <c r="AC487">
        <v>751.40000000000055</v>
      </c>
      <c r="AD487" s="1">
        <v>824.94999999999982</v>
      </c>
      <c r="AE487" s="1">
        <v>898.5</v>
      </c>
    </row>
    <row r="488" spans="1:31" x14ac:dyDescent="0.3">
      <c r="A488" s="33">
        <v>44963</v>
      </c>
      <c r="B488" s="2"/>
      <c r="C488" t="s">
        <v>15</v>
      </c>
      <c r="D488" t="s">
        <v>10</v>
      </c>
      <c r="E488" t="s">
        <v>7</v>
      </c>
      <c r="F488">
        <v>4457</v>
      </c>
      <c r="M488" s="1">
        <v>485</v>
      </c>
      <c r="N488" s="1">
        <v>295.59999999999945</v>
      </c>
      <c r="S488" s="1">
        <v>485</v>
      </c>
      <c r="T488" s="24">
        <v>7361</v>
      </c>
      <c r="U488" s="1">
        <v>166.59999999999945</v>
      </c>
      <c r="V488" s="1">
        <v>240.21000000000004</v>
      </c>
      <c r="W488" s="1">
        <v>313.81999999999971</v>
      </c>
      <c r="X488" s="1">
        <v>387.43000000000029</v>
      </c>
      <c r="Y488" s="1">
        <v>461.03999999999996</v>
      </c>
      <c r="Z488" s="1">
        <v>534.65000000000055</v>
      </c>
      <c r="AA488" s="1">
        <v>608.26000000000022</v>
      </c>
      <c r="AB488" s="1">
        <v>681.86999999999989</v>
      </c>
      <c r="AC488">
        <v>755.48000000000047</v>
      </c>
      <c r="AD488" s="1">
        <v>829.08999999999924</v>
      </c>
      <c r="AE488" s="1">
        <v>902.69999999999982</v>
      </c>
    </row>
    <row r="489" spans="1:31" x14ac:dyDescent="0.3">
      <c r="A489" s="33">
        <v>44964</v>
      </c>
      <c r="B489" s="2"/>
      <c r="C489" t="s">
        <v>15</v>
      </c>
      <c r="D489" t="s">
        <v>10</v>
      </c>
      <c r="E489" t="s">
        <v>7</v>
      </c>
      <c r="F489">
        <v>3838</v>
      </c>
      <c r="M489" s="1">
        <v>486</v>
      </c>
      <c r="N489" s="1">
        <v>139.59999999999945</v>
      </c>
      <c r="S489" s="1">
        <v>486</v>
      </c>
      <c r="T489" s="24">
        <v>7362</v>
      </c>
      <c r="U489" s="1">
        <v>167.19999999999982</v>
      </c>
      <c r="V489" s="1">
        <v>240.81999999999971</v>
      </c>
      <c r="W489" s="1">
        <v>314.4399999999996</v>
      </c>
      <c r="X489" s="1">
        <v>388.0600000000004</v>
      </c>
      <c r="Y489" s="1">
        <v>461.68000000000029</v>
      </c>
      <c r="Z489" s="1">
        <v>535.30000000000018</v>
      </c>
      <c r="AA489" s="1">
        <v>608.92000000000007</v>
      </c>
      <c r="AB489" s="1">
        <v>682.54</v>
      </c>
      <c r="AC489">
        <v>756.16000000000076</v>
      </c>
      <c r="AD489" s="1">
        <v>829.77999999999975</v>
      </c>
      <c r="AE489" s="1">
        <v>903.39999999999964</v>
      </c>
    </row>
    <row r="490" spans="1:31" x14ac:dyDescent="0.3">
      <c r="A490" s="33">
        <v>44965</v>
      </c>
      <c r="B490" s="2"/>
      <c r="C490" t="s">
        <v>15</v>
      </c>
      <c r="D490" t="s">
        <v>10</v>
      </c>
      <c r="E490" t="s">
        <v>7</v>
      </c>
      <c r="F490">
        <v>3880</v>
      </c>
      <c r="M490" s="1">
        <v>487</v>
      </c>
      <c r="N490" s="1">
        <v>561.39999999999964</v>
      </c>
      <c r="S490" s="1">
        <v>487</v>
      </c>
      <c r="T490" s="24">
        <v>7364</v>
      </c>
      <c r="U490" s="1">
        <v>168.39999999999964</v>
      </c>
      <c r="V490" s="1">
        <v>242.03999999999996</v>
      </c>
      <c r="W490" s="1">
        <v>315.68000000000029</v>
      </c>
      <c r="X490" s="1">
        <v>389.31999999999971</v>
      </c>
      <c r="Y490" s="1">
        <v>462.96000000000004</v>
      </c>
      <c r="Z490" s="1">
        <v>536.60000000000036</v>
      </c>
      <c r="AA490" s="1">
        <v>610.23999999999978</v>
      </c>
      <c r="AB490" s="1">
        <v>683.88000000000011</v>
      </c>
      <c r="AC490">
        <v>757.52000000000044</v>
      </c>
      <c r="AD490" s="1">
        <v>831.15999999999985</v>
      </c>
      <c r="AE490" s="1">
        <v>904.79999999999927</v>
      </c>
    </row>
    <row r="491" spans="1:31" x14ac:dyDescent="0.3">
      <c r="A491" s="33">
        <v>44966</v>
      </c>
      <c r="B491" s="2"/>
      <c r="C491" t="s">
        <v>15</v>
      </c>
      <c r="D491" t="s">
        <v>10</v>
      </c>
      <c r="E491" t="s">
        <v>7</v>
      </c>
      <c r="F491">
        <v>4181</v>
      </c>
      <c r="M491" s="1">
        <v>488</v>
      </c>
      <c r="N491" s="1">
        <v>473.19999999999982</v>
      </c>
      <c r="S491" s="1">
        <v>488</v>
      </c>
      <c r="T491" s="24">
        <v>7365</v>
      </c>
      <c r="U491" s="1">
        <v>169</v>
      </c>
      <c r="V491" s="1">
        <v>242.64999999999964</v>
      </c>
      <c r="W491" s="1">
        <v>316.30000000000018</v>
      </c>
      <c r="X491" s="1">
        <v>389.94999999999982</v>
      </c>
      <c r="Y491" s="1">
        <v>463.60000000000036</v>
      </c>
      <c r="Z491" s="1">
        <v>537.25</v>
      </c>
      <c r="AA491" s="1">
        <v>610.90000000000055</v>
      </c>
      <c r="AB491" s="1">
        <v>684.55000000000018</v>
      </c>
      <c r="AC491">
        <v>758.20000000000073</v>
      </c>
      <c r="AD491" s="1">
        <v>831.84999999999945</v>
      </c>
      <c r="AE491" s="1">
        <v>905.5</v>
      </c>
    </row>
    <row r="492" spans="1:31" x14ac:dyDescent="0.3">
      <c r="A492" s="33">
        <v>44967</v>
      </c>
      <c r="B492" s="2"/>
      <c r="C492" t="s">
        <v>15</v>
      </c>
      <c r="D492" t="s">
        <v>10</v>
      </c>
      <c r="E492" t="s">
        <v>7</v>
      </c>
      <c r="F492">
        <v>3918</v>
      </c>
      <c r="M492" s="1">
        <v>489</v>
      </c>
      <c r="N492" s="1">
        <v>958.59999999999945</v>
      </c>
      <c r="S492" s="1">
        <v>489</v>
      </c>
      <c r="T492" s="24">
        <v>7365</v>
      </c>
      <c r="U492" s="1">
        <v>169</v>
      </c>
      <c r="V492" s="1">
        <v>242.64999999999964</v>
      </c>
      <c r="W492" s="1">
        <v>316.30000000000018</v>
      </c>
      <c r="X492" s="1">
        <v>389.94999999999982</v>
      </c>
      <c r="Y492" s="1">
        <v>463.60000000000036</v>
      </c>
      <c r="Z492" s="1">
        <v>537.25</v>
      </c>
      <c r="AA492" s="1">
        <v>610.90000000000055</v>
      </c>
      <c r="AB492" s="1">
        <v>684.55000000000018</v>
      </c>
      <c r="AC492">
        <v>758.20000000000073</v>
      </c>
      <c r="AD492" s="1">
        <v>831.84999999999945</v>
      </c>
      <c r="AE492" s="1">
        <v>905.5</v>
      </c>
    </row>
    <row r="493" spans="1:31" x14ac:dyDescent="0.3">
      <c r="A493" s="33">
        <v>44968</v>
      </c>
      <c r="B493" s="2"/>
      <c r="C493" t="s">
        <v>15</v>
      </c>
      <c r="D493" t="s">
        <v>10</v>
      </c>
      <c r="E493" t="s">
        <v>7</v>
      </c>
      <c r="F493">
        <v>3862</v>
      </c>
      <c r="M493" s="1">
        <v>490</v>
      </c>
      <c r="N493" s="1">
        <v>820.59999999999945</v>
      </c>
      <c r="S493" s="1">
        <v>490</v>
      </c>
      <c r="T493" s="24">
        <v>7366</v>
      </c>
      <c r="U493" s="1">
        <v>169.59999999999945</v>
      </c>
      <c r="V493" s="1">
        <v>243.26000000000022</v>
      </c>
      <c r="W493" s="1">
        <v>316.92000000000007</v>
      </c>
      <c r="X493" s="1">
        <v>390.57999999999993</v>
      </c>
      <c r="Y493" s="1">
        <v>464.23999999999978</v>
      </c>
      <c r="Z493" s="1">
        <v>537.90000000000055</v>
      </c>
      <c r="AA493" s="1">
        <v>611.5600000000004</v>
      </c>
      <c r="AB493" s="1">
        <v>685.22000000000025</v>
      </c>
      <c r="AC493">
        <v>758.88000000000011</v>
      </c>
      <c r="AD493" s="1">
        <v>832.54</v>
      </c>
      <c r="AE493" s="1">
        <v>906.19999999999982</v>
      </c>
    </row>
    <row r="494" spans="1:31" x14ac:dyDescent="0.3">
      <c r="A494" s="33">
        <v>44969</v>
      </c>
      <c r="B494" s="2"/>
      <c r="C494" t="s">
        <v>15</v>
      </c>
      <c r="D494" t="s">
        <v>10</v>
      </c>
      <c r="E494" t="s">
        <v>9</v>
      </c>
      <c r="F494">
        <v>3135</v>
      </c>
      <c r="M494" s="1">
        <v>491</v>
      </c>
      <c r="N494" s="1">
        <v>1012</v>
      </c>
      <c r="S494" s="1">
        <v>491</v>
      </c>
      <c r="T494" s="24">
        <v>7370</v>
      </c>
      <c r="U494" s="1">
        <v>172</v>
      </c>
      <c r="V494" s="1">
        <v>245.69999999999982</v>
      </c>
      <c r="W494" s="1">
        <v>319.39999999999964</v>
      </c>
      <c r="X494" s="1">
        <v>393.10000000000036</v>
      </c>
      <c r="Y494" s="1">
        <v>466.80000000000018</v>
      </c>
      <c r="Z494" s="1">
        <v>540.5</v>
      </c>
      <c r="AA494" s="1">
        <v>614.19999999999982</v>
      </c>
      <c r="AB494" s="1">
        <v>687.90000000000055</v>
      </c>
      <c r="AC494">
        <v>761.60000000000036</v>
      </c>
      <c r="AD494" s="1">
        <v>835.29999999999927</v>
      </c>
      <c r="AE494" s="1">
        <v>909</v>
      </c>
    </row>
    <row r="495" spans="1:31" x14ac:dyDescent="0.3">
      <c r="A495" s="33">
        <v>44970</v>
      </c>
      <c r="B495" s="2"/>
      <c r="C495" t="s">
        <v>15</v>
      </c>
      <c r="D495" t="s">
        <v>10</v>
      </c>
      <c r="E495" t="s">
        <v>9</v>
      </c>
      <c r="F495">
        <v>3350</v>
      </c>
      <c r="M495" s="1">
        <v>492</v>
      </c>
      <c r="N495" s="1">
        <v>-172.40000000000009</v>
      </c>
      <c r="S495" s="1">
        <v>492</v>
      </c>
      <c r="T495" s="24">
        <v>7374</v>
      </c>
      <c r="U495" s="1">
        <v>174.39999999999964</v>
      </c>
      <c r="V495" s="1">
        <v>248.14000000000033</v>
      </c>
      <c r="W495" s="1">
        <v>321.88000000000011</v>
      </c>
      <c r="X495" s="1">
        <v>395.61999999999989</v>
      </c>
      <c r="Y495" s="1">
        <v>469.35999999999967</v>
      </c>
      <c r="Z495" s="1">
        <v>543.10000000000036</v>
      </c>
      <c r="AA495" s="1">
        <v>616.84000000000015</v>
      </c>
      <c r="AB495" s="1">
        <v>690.57999999999993</v>
      </c>
      <c r="AC495">
        <v>764.32000000000062</v>
      </c>
      <c r="AD495" s="1">
        <v>838.05999999999949</v>
      </c>
      <c r="AE495" s="1">
        <v>911.79999999999927</v>
      </c>
    </row>
    <row r="496" spans="1:31" x14ac:dyDescent="0.3">
      <c r="A496" s="33">
        <v>44971</v>
      </c>
      <c r="B496" s="2"/>
      <c r="C496" t="s">
        <v>15</v>
      </c>
      <c r="D496" t="s">
        <v>10</v>
      </c>
      <c r="E496" t="s">
        <v>9</v>
      </c>
      <c r="F496">
        <v>3509</v>
      </c>
      <c r="M496" s="1">
        <v>493</v>
      </c>
      <c r="N496" s="1">
        <v>-233.60000000000036</v>
      </c>
      <c r="S496" s="1">
        <v>493</v>
      </c>
      <c r="T496" s="24">
        <v>7381</v>
      </c>
      <c r="U496" s="1">
        <v>178.59999999999945</v>
      </c>
      <c r="V496" s="1">
        <v>252.40999999999985</v>
      </c>
      <c r="W496" s="1">
        <v>326.22000000000025</v>
      </c>
      <c r="X496" s="1">
        <v>400.02999999999975</v>
      </c>
      <c r="Y496" s="1">
        <v>473.84000000000015</v>
      </c>
      <c r="Z496" s="1">
        <v>547.65000000000055</v>
      </c>
      <c r="AA496" s="1">
        <v>621.46</v>
      </c>
      <c r="AB496" s="1">
        <v>695.27000000000044</v>
      </c>
      <c r="AC496">
        <v>769.07999999999993</v>
      </c>
      <c r="AD496" s="1">
        <v>842.88999999999942</v>
      </c>
      <c r="AE496" s="1">
        <v>916.69999999999982</v>
      </c>
    </row>
    <row r="497" spans="1:31" x14ac:dyDescent="0.3">
      <c r="A497" s="33">
        <v>44972</v>
      </c>
      <c r="B497" s="2"/>
      <c r="C497" t="s">
        <v>15</v>
      </c>
      <c r="D497" t="s">
        <v>10</v>
      </c>
      <c r="E497" t="s">
        <v>9</v>
      </c>
      <c r="F497">
        <v>3280</v>
      </c>
      <c r="M497" s="1">
        <v>494</v>
      </c>
      <c r="N497" s="1">
        <v>152.80000000000018</v>
      </c>
      <c r="S497" s="1">
        <v>494</v>
      </c>
      <c r="T497" s="24">
        <v>7386</v>
      </c>
      <c r="U497" s="1">
        <v>181.59999999999945</v>
      </c>
      <c r="V497" s="1">
        <v>255.46000000000004</v>
      </c>
      <c r="W497" s="1">
        <v>329.31999999999971</v>
      </c>
      <c r="X497" s="1">
        <v>403.18000000000029</v>
      </c>
      <c r="Y497" s="1">
        <v>477.03999999999996</v>
      </c>
      <c r="Z497" s="1">
        <v>550.90000000000055</v>
      </c>
      <c r="AA497" s="1">
        <v>624.76000000000022</v>
      </c>
      <c r="AB497" s="1">
        <v>698.61999999999989</v>
      </c>
      <c r="AC497">
        <v>772.48000000000047</v>
      </c>
      <c r="AD497" s="1">
        <v>846.33999999999924</v>
      </c>
      <c r="AE497" s="1">
        <v>920.19999999999982</v>
      </c>
    </row>
    <row r="498" spans="1:31" x14ac:dyDescent="0.3">
      <c r="A498" s="33">
        <v>44973</v>
      </c>
      <c r="B498" s="2"/>
      <c r="C498" t="s">
        <v>15</v>
      </c>
      <c r="D498" t="s">
        <v>10</v>
      </c>
      <c r="E498" t="s">
        <v>9</v>
      </c>
      <c r="F498">
        <v>3384</v>
      </c>
      <c r="M498" s="1">
        <v>495</v>
      </c>
      <c r="N498" s="1">
        <v>178.59999999999945</v>
      </c>
      <c r="S498" s="1">
        <v>495</v>
      </c>
      <c r="T498" s="24">
        <v>7387</v>
      </c>
      <c r="U498" s="1">
        <v>182.19999999999982</v>
      </c>
      <c r="V498" s="1">
        <v>256.06999999999971</v>
      </c>
      <c r="W498" s="1">
        <v>329.9399999999996</v>
      </c>
      <c r="X498" s="1">
        <v>403.8100000000004</v>
      </c>
      <c r="Y498" s="1">
        <v>477.68000000000029</v>
      </c>
      <c r="Z498" s="1">
        <v>551.55000000000018</v>
      </c>
      <c r="AA498" s="1">
        <v>625.42000000000007</v>
      </c>
      <c r="AB498" s="1">
        <v>699.29</v>
      </c>
      <c r="AC498">
        <v>773.16000000000076</v>
      </c>
      <c r="AD498" s="1">
        <v>847.02999999999975</v>
      </c>
      <c r="AE498" s="1">
        <v>920.89999999999964</v>
      </c>
    </row>
    <row r="499" spans="1:31" x14ac:dyDescent="0.3">
      <c r="A499" s="33">
        <v>44974</v>
      </c>
      <c r="B499" s="2"/>
      <c r="C499" t="s">
        <v>15</v>
      </c>
      <c r="D499" t="s">
        <v>10</v>
      </c>
      <c r="E499" t="s">
        <v>9</v>
      </c>
      <c r="F499">
        <v>3426</v>
      </c>
      <c r="M499" s="1">
        <v>496</v>
      </c>
      <c r="N499" s="1">
        <v>890.19999999999982</v>
      </c>
      <c r="S499" s="1">
        <v>496</v>
      </c>
      <c r="T499" s="24">
        <v>7395</v>
      </c>
      <c r="U499" s="1">
        <v>187</v>
      </c>
      <c r="V499" s="1">
        <v>260.94999999999982</v>
      </c>
      <c r="W499" s="1">
        <v>334.89999999999964</v>
      </c>
      <c r="X499" s="1">
        <v>408.85000000000036</v>
      </c>
      <c r="Y499" s="1">
        <v>482.80000000000018</v>
      </c>
      <c r="Z499" s="1">
        <v>556.75</v>
      </c>
      <c r="AA499" s="1">
        <v>630.69999999999982</v>
      </c>
      <c r="AB499" s="1">
        <v>704.65000000000055</v>
      </c>
      <c r="AC499">
        <v>778.60000000000036</v>
      </c>
      <c r="AD499" s="1">
        <v>852.54999999999927</v>
      </c>
      <c r="AE499" s="1">
        <v>926.5</v>
      </c>
    </row>
    <row r="500" spans="1:31" x14ac:dyDescent="0.3">
      <c r="A500" s="33">
        <v>44975</v>
      </c>
      <c r="B500" s="2"/>
      <c r="C500" t="s">
        <v>15</v>
      </c>
      <c r="D500" t="s">
        <v>10</v>
      </c>
      <c r="E500" t="s">
        <v>9</v>
      </c>
      <c r="F500">
        <v>3288</v>
      </c>
      <c r="M500" s="1">
        <v>497</v>
      </c>
      <c r="N500" s="1">
        <v>556.59999999999945</v>
      </c>
      <c r="S500" s="1">
        <v>497</v>
      </c>
      <c r="T500" s="24">
        <v>7397</v>
      </c>
      <c r="U500" s="1">
        <v>188.19999999999982</v>
      </c>
      <c r="V500" s="1">
        <v>262.17000000000007</v>
      </c>
      <c r="W500" s="1">
        <v>336.14000000000033</v>
      </c>
      <c r="X500" s="1">
        <v>410.10999999999967</v>
      </c>
      <c r="Y500" s="1">
        <v>484.07999999999993</v>
      </c>
      <c r="Z500" s="1">
        <v>558.05000000000018</v>
      </c>
      <c r="AA500" s="1">
        <v>632.02000000000044</v>
      </c>
      <c r="AB500" s="1">
        <v>705.99000000000069</v>
      </c>
      <c r="AC500">
        <v>779.96</v>
      </c>
      <c r="AD500" s="1">
        <v>853.92999999999938</v>
      </c>
      <c r="AE500" s="1">
        <v>927.89999999999964</v>
      </c>
    </row>
    <row r="501" spans="1:31" x14ac:dyDescent="0.3">
      <c r="A501" s="33">
        <v>44976</v>
      </c>
      <c r="B501" s="2"/>
      <c r="C501" t="s">
        <v>15</v>
      </c>
      <c r="D501" t="s">
        <v>10</v>
      </c>
      <c r="E501" t="s">
        <v>9</v>
      </c>
      <c r="F501">
        <v>3586</v>
      </c>
      <c r="M501" s="1">
        <v>498</v>
      </c>
      <c r="N501" s="1">
        <v>-82.400000000000546</v>
      </c>
      <c r="S501" s="1">
        <v>498</v>
      </c>
      <c r="T501" s="24">
        <v>7397</v>
      </c>
      <c r="U501" s="1">
        <v>188.19999999999982</v>
      </c>
      <c r="V501" s="1">
        <v>262.17000000000007</v>
      </c>
      <c r="W501" s="1">
        <v>336.14000000000033</v>
      </c>
      <c r="X501" s="1">
        <v>410.10999999999967</v>
      </c>
      <c r="Y501" s="1">
        <v>484.07999999999993</v>
      </c>
      <c r="Z501" s="1">
        <v>558.05000000000018</v>
      </c>
      <c r="AA501" s="1">
        <v>632.02000000000044</v>
      </c>
      <c r="AB501" s="1">
        <v>705.99000000000069</v>
      </c>
      <c r="AC501">
        <v>779.96</v>
      </c>
      <c r="AD501" s="1">
        <v>853.92999999999938</v>
      </c>
      <c r="AE501" s="1">
        <v>927.89999999999964</v>
      </c>
    </row>
    <row r="502" spans="1:31" x14ac:dyDescent="0.3">
      <c r="A502" s="33">
        <v>44977</v>
      </c>
      <c r="B502" s="2"/>
      <c r="C502" t="s">
        <v>15</v>
      </c>
      <c r="D502" t="s">
        <v>10</v>
      </c>
      <c r="E502" t="s">
        <v>9</v>
      </c>
      <c r="F502">
        <v>3892</v>
      </c>
      <c r="M502" s="1">
        <v>499</v>
      </c>
      <c r="N502" s="1">
        <v>-99.199999999999818</v>
      </c>
      <c r="S502" s="1">
        <v>499</v>
      </c>
      <c r="T502" s="24">
        <v>7400</v>
      </c>
      <c r="U502" s="1">
        <v>190</v>
      </c>
      <c r="V502" s="1">
        <v>264</v>
      </c>
      <c r="W502" s="1">
        <v>338</v>
      </c>
      <c r="X502" s="1">
        <v>412</v>
      </c>
      <c r="Y502" s="1">
        <v>486</v>
      </c>
      <c r="Z502" s="1">
        <v>560</v>
      </c>
      <c r="AA502" s="1">
        <v>634</v>
      </c>
      <c r="AB502" s="1">
        <v>708</v>
      </c>
      <c r="AC502">
        <v>782</v>
      </c>
      <c r="AD502" s="1">
        <v>856</v>
      </c>
      <c r="AE502" s="1">
        <v>930</v>
      </c>
    </row>
    <row r="503" spans="1:31" x14ac:dyDescent="0.3">
      <c r="A503" s="33">
        <v>44978</v>
      </c>
      <c r="B503" s="2"/>
      <c r="C503" t="s">
        <v>15</v>
      </c>
      <c r="D503" t="s">
        <v>10</v>
      </c>
      <c r="E503" t="s">
        <v>9</v>
      </c>
      <c r="F503">
        <v>3641</v>
      </c>
      <c r="M503" s="1">
        <v>500</v>
      </c>
      <c r="N503" s="1">
        <v>-432.20000000000027</v>
      </c>
      <c r="S503" s="1">
        <v>500</v>
      </c>
      <c r="T503" s="24">
        <v>7400</v>
      </c>
      <c r="U503" s="1">
        <v>190</v>
      </c>
      <c r="V503" s="1">
        <v>264</v>
      </c>
      <c r="W503" s="1">
        <v>338</v>
      </c>
      <c r="X503" s="1">
        <v>412</v>
      </c>
      <c r="Y503" s="1">
        <v>486</v>
      </c>
      <c r="Z503" s="1">
        <v>560</v>
      </c>
      <c r="AA503" s="1">
        <v>634</v>
      </c>
      <c r="AB503" s="1">
        <v>708</v>
      </c>
      <c r="AC503">
        <v>782</v>
      </c>
      <c r="AD503" s="1">
        <v>856</v>
      </c>
      <c r="AE503" s="1">
        <v>930</v>
      </c>
    </row>
    <row r="504" spans="1:31" x14ac:dyDescent="0.3">
      <c r="A504" s="33">
        <v>44979</v>
      </c>
      <c r="B504" s="2"/>
      <c r="C504" t="s">
        <v>15</v>
      </c>
      <c r="D504" t="s">
        <v>10</v>
      </c>
      <c r="E504" t="s">
        <v>9</v>
      </c>
      <c r="F504">
        <v>3548</v>
      </c>
      <c r="M504" s="1">
        <v>501</v>
      </c>
      <c r="N504" s="1">
        <v>-230</v>
      </c>
      <c r="S504" s="1">
        <v>501</v>
      </c>
      <c r="T504" s="24">
        <v>7400</v>
      </c>
      <c r="U504" s="1">
        <v>190</v>
      </c>
      <c r="V504" s="1">
        <v>264</v>
      </c>
      <c r="W504" s="1">
        <v>338</v>
      </c>
      <c r="X504" s="1">
        <v>412</v>
      </c>
      <c r="Y504" s="1">
        <v>486</v>
      </c>
      <c r="Z504" s="1">
        <v>560</v>
      </c>
      <c r="AA504" s="1">
        <v>634</v>
      </c>
      <c r="AB504" s="1">
        <v>708</v>
      </c>
      <c r="AC504">
        <v>782</v>
      </c>
      <c r="AD504" s="1">
        <v>856</v>
      </c>
      <c r="AE504" s="1">
        <v>930</v>
      </c>
    </row>
    <row r="505" spans="1:31" x14ac:dyDescent="0.3">
      <c r="A505" s="33">
        <v>44980</v>
      </c>
      <c r="B505" s="2"/>
      <c r="C505" t="s">
        <v>15</v>
      </c>
      <c r="D505" t="s">
        <v>10</v>
      </c>
      <c r="E505" t="s">
        <v>9</v>
      </c>
      <c r="F505">
        <v>3387</v>
      </c>
      <c r="M505" s="1">
        <v>502</v>
      </c>
      <c r="N505" s="1">
        <v>869.80000000000018</v>
      </c>
      <c r="S505" s="1">
        <v>502</v>
      </c>
      <c r="T505" s="24">
        <v>7404</v>
      </c>
      <c r="U505" s="1">
        <v>192.39999999999964</v>
      </c>
      <c r="V505" s="1">
        <v>266.4399999999996</v>
      </c>
      <c r="W505" s="1">
        <v>340.47999999999956</v>
      </c>
      <c r="X505" s="1">
        <v>414.52000000000044</v>
      </c>
      <c r="Y505" s="1">
        <v>488.5600000000004</v>
      </c>
      <c r="Z505" s="1">
        <v>562.60000000000036</v>
      </c>
      <c r="AA505" s="1">
        <v>636.64000000000033</v>
      </c>
      <c r="AB505" s="1">
        <v>710.68000000000029</v>
      </c>
      <c r="AC505">
        <v>784.72000000000025</v>
      </c>
      <c r="AD505" s="1">
        <v>858.75999999999931</v>
      </c>
      <c r="AE505" s="1">
        <v>932.79999999999927</v>
      </c>
    </row>
    <row r="506" spans="1:31" x14ac:dyDescent="0.3">
      <c r="A506" s="33">
        <v>44981</v>
      </c>
      <c r="B506" s="2"/>
      <c r="C506" t="s">
        <v>15</v>
      </c>
      <c r="D506" t="s">
        <v>10</v>
      </c>
      <c r="E506" t="s">
        <v>9</v>
      </c>
      <c r="F506">
        <v>3419</v>
      </c>
      <c r="M506" s="1">
        <v>503</v>
      </c>
      <c r="N506" s="1">
        <v>-435.80000000000018</v>
      </c>
      <c r="S506" s="1">
        <v>503</v>
      </c>
      <c r="T506" s="24">
        <v>7405</v>
      </c>
      <c r="U506" s="1">
        <v>193</v>
      </c>
      <c r="V506" s="1">
        <v>267.05000000000018</v>
      </c>
      <c r="W506" s="1">
        <v>341.10000000000036</v>
      </c>
      <c r="X506" s="1">
        <v>415.14999999999964</v>
      </c>
      <c r="Y506" s="1">
        <v>489.19999999999982</v>
      </c>
      <c r="Z506" s="1">
        <v>563.25</v>
      </c>
      <c r="AA506" s="1">
        <v>637.30000000000018</v>
      </c>
      <c r="AB506" s="1">
        <v>711.35000000000036</v>
      </c>
      <c r="AC506">
        <v>785.40000000000055</v>
      </c>
      <c r="AD506" s="1">
        <v>859.44999999999982</v>
      </c>
      <c r="AE506" s="1">
        <v>933.5</v>
      </c>
    </row>
    <row r="507" spans="1:31" x14ac:dyDescent="0.3">
      <c r="A507" s="33">
        <v>44982</v>
      </c>
      <c r="B507" s="2"/>
      <c r="C507" t="s">
        <v>15</v>
      </c>
      <c r="D507" t="s">
        <v>10</v>
      </c>
      <c r="E507" t="s">
        <v>9</v>
      </c>
      <c r="F507">
        <v>3634</v>
      </c>
      <c r="M507" s="1">
        <v>504</v>
      </c>
      <c r="N507" s="1">
        <v>-705.80000000000018</v>
      </c>
      <c r="S507" s="1">
        <v>504</v>
      </c>
      <c r="T507" s="24">
        <v>7409</v>
      </c>
      <c r="U507" s="1">
        <v>195.39999999999964</v>
      </c>
      <c r="V507" s="1">
        <v>269.48999999999978</v>
      </c>
      <c r="W507" s="1">
        <v>343.57999999999993</v>
      </c>
      <c r="X507" s="1">
        <v>417.67000000000007</v>
      </c>
      <c r="Y507" s="1">
        <v>491.76000000000022</v>
      </c>
      <c r="Z507" s="1">
        <v>565.85000000000036</v>
      </c>
      <c r="AA507" s="1">
        <v>639.94000000000051</v>
      </c>
      <c r="AB507" s="1">
        <v>714.03000000000065</v>
      </c>
      <c r="AC507">
        <v>788.1200000000008</v>
      </c>
      <c r="AD507" s="1">
        <v>862.21</v>
      </c>
      <c r="AE507" s="1">
        <v>936.29999999999927</v>
      </c>
    </row>
    <row r="508" spans="1:31" x14ac:dyDescent="0.3">
      <c r="A508" s="33">
        <v>44983</v>
      </c>
      <c r="B508" s="2"/>
      <c r="C508" t="s">
        <v>15</v>
      </c>
      <c r="D508" t="s">
        <v>10</v>
      </c>
      <c r="E508" t="s">
        <v>9</v>
      </c>
      <c r="F508">
        <v>3837</v>
      </c>
      <c r="M508" s="1">
        <v>505</v>
      </c>
      <c r="N508" s="1">
        <v>289</v>
      </c>
      <c r="S508" s="1">
        <v>505</v>
      </c>
      <c r="T508" s="24">
        <v>7412</v>
      </c>
      <c r="U508" s="1">
        <v>197.19999999999982</v>
      </c>
      <c r="V508" s="1">
        <v>271.31999999999971</v>
      </c>
      <c r="W508" s="1">
        <v>345.4399999999996</v>
      </c>
      <c r="X508" s="1">
        <v>419.5600000000004</v>
      </c>
      <c r="Y508" s="1">
        <v>493.68000000000029</v>
      </c>
      <c r="Z508" s="1">
        <v>567.80000000000018</v>
      </c>
      <c r="AA508" s="1">
        <v>641.92000000000007</v>
      </c>
      <c r="AB508" s="1">
        <v>716.04</v>
      </c>
      <c r="AC508">
        <v>790.16000000000076</v>
      </c>
      <c r="AD508" s="1">
        <v>864.27999999999975</v>
      </c>
      <c r="AE508" s="1">
        <v>938.39999999999964</v>
      </c>
    </row>
    <row r="509" spans="1:31" x14ac:dyDescent="0.3">
      <c r="A509" s="33">
        <v>44984</v>
      </c>
      <c r="B509" s="2"/>
      <c r="C509" t="s">
        <v>15</v>
      </c>
      <c r="D509" t="s">
        <v>10</v>
      </c>
      <c r="E509" t="s">
        <v>9</v>
      </c>
      <c r="F509">
        <v>3065</v>
      </c>
      <c r="M509" s="1">
        <v>506</v>
      </c>
      <c r="N509" s="1">
        <v>214</v>
      </c>
      <c r="S509" s="1">
        <v>506</v>
      </c>
      <c r="T509" s="24">
        <v>7416</v>
      </c>
      <c r="U509" s="1">
        <v>199.59999999999945</v>
      </c>
      <c r="V509" s="1">
        <v>273.76000000000022</v>
      </c>
      <c r="W509" s="1">
        <v>347.92000000000007</v>
      </c>
      <c r="X509" s="1">
        <v>422.07999999999993</v>
      </c>
      <c r="Y509" s="1">
        <v>496.23999999999978</v>
      </c>
      <c r="Z509" s="1">
        <v>570.40000000000055</v>
      </c>
      <c r="AA509" s="1">
        <v>644.5600000000004</v>
      </c>
      <c r="AB509" s="1">
        <v>718.72000000000025</v>
      </c>
      <c r="AC509">
        <v>792.88000000000011</v>
      </c>
      <c r="AD509" s="1">
        <v>867.04</v>
      </c>
      <c r="AE509" s="1">
        <v>941.19999999999982</v>
      </c>
    </row>
    <row r="510" spans="1:31" x14ac:dyDescent="0.3">
      <c r="A510" s="33">
        <v>44985</v>
      </c>
      <c r="B510" s="2"/>
      <c r="C510" t="s">
        <v>15</v>
      </c>
      <c r="D510" t="s">
        <v>10</v>
      </c>
      <c r="E510" t="s">
        <v>9</v>
      </c>
      <c r="F510">
        <v>2976</v>
      </c>
      <c r="M510" s="1">
        <v>507</v>
      </c>
      <c r="N510" s="1">
        <v>-269</v>
      </c>
      <c r="S510" s="1">
        <v>507</v>
      </c>
      <c r="T510" s="24">
        <v>7417</v>
      </c>
      <c r="U510" s="1">
        <v>200.19999999999982</v>
      </c>
      <c r="V510" s="1">
        <v>274.36999999999989</v>
      </c>
      <c r="W510" s="1">
        <v>348.53999999999996</v>
      </c>
      <c r="X510" s="1">
        <v>422.71000000000004</v>
      </c>
      <c r="Y510" s="1">
        <v>496.88000000000011</v>
      </c>
      <c r="Z510" s="1">
        <v>571.05000000000018</v>
      </c>
      <c r="AA510" s="1">
        <v>645.22000000000025</v>
      </c>
      <c r="AB510" s="1">
        <v>719.39000000000033</v>
      </c>
      <c r="AC510">
        <v>793.5600000000004</v>
      </c>
      <c r="AD510" s="1">
        <v>867.72999999999956</v>
      </c>
      <c r="AE510" s="1">
        <v>941.89999999999964</v>
      </c>
    </row>
    <row r="511" spans="1:31" x14ac:dyDescent="0.3">
      <c r="A511" s="33">
        <v>44986</v>
      </c>
      <c r="B511" s="2"/>
      <c r="C511" t="s">
        <v>15</v>
      </c>
      <c r="D511" t="s">
        <v>10</v>
      </c>
      <c r="E511" t="s">
        <v>9</v>
      </c>
      <c r="F511">
        <v>3752</v>
      </c>
      <c r="M511" s="1">
        <v>508</v>
      </c>
      <c r="N511" s="1">
        <v>-291.80000000000018</v>
      </c>
      <c r="S511" s="1">
        <v>508</v>
      </c>
      <c r="T511" s="24">
        <v>7422</v>
      </c>
      <c r="U511" s="1">
        <v>203.19999999999982</v>
      </c>
      <c r="V511" s="1">
        <v>277.42000000000007</v>
      </c>
      <c r="W511" s="1">
        <v>351.64000000000033</v>
      </c>
      <c r="X511" s="1">
        <v>425.85999999999967</v>
      </c>
      <c r="Y511" s="1">
        <v>500.07999999999993</v>
      </c>
      <c r="Z511" s="1">
        <v>574.30000000000018</v>
      </c>
      <c r="AA511" s="1">
        <v>648.52000000000044</v>
      </c>
      <c r="AB511" s="1">
        <v>722.74000000000069</v>
      </c>
      <c r="AC511">
        <v>796.96</v>
      </c>
      <c r="AD511" s="1">
        <v>871.17999999999938</v>
      </c>
      <c r="AE511" s="1">
        <v>945.39999999999964</v>
      </c>
    </row>
    <row r="512" spans="1:31" x14ac:dyDescent="0.3">
      <c r="A512" s="33">
        <v>44987</v>
      </c>
      <c r="B512" s="2"/>
      <c r="C512" t="s">
        <v>15</v>
      </c>
      <c r="D512" t="s">
        <v>10</v>
      </c>
      <c r="E512" t="s">
        <v>9</v>
      </c>
      <c r="F512">
        <v>3747</v>
      </c>
      <c r="M512" s="1">
        <v>509</v>
      </c>
      <c r="N512" s="1">
        <v>107.80000000000018</v>
      </c>
      <c r="S512" s="1">
        <v>509</v>
      </c>
      <c r="T512" s="24">
        <v>7425</v>
      </c>
      <c r="U512" s="1">
        <v>205</v>
      </c>
      <c r="V512" s="1">
        <v>279.25</v>
      </c>
      <c r="W512" s="1">
        <v>353.5</v>
      </c>
      <c r="X512" s="1">
        <v>427.75</v>
      </c>
      <c r="Y512" s="1">
        <v>502</v>
      </c>
      <c r="Z512" s="1">
        <v>576.25</v>
      </c>
      <c r="AA512" s="1">
        <v>650.5</v>
      </c>
      <c r="AB512" s="1">
        <v>724.75</v>
      </c>
      <c r="AC512">
        <v>799</v>
      </c>
      <c r="AD512" s="1">
        <v>873.25</v>
      </c>
      <c r="AE512" s="1">
        <v>947.5</v>
      </c>
    </row>
    <row r="513" spans="1:31" x14ac:dyDescent="0.3">
      <c r="A513" s="33">
        <v>44988</v>
      </c>
      <c r="B513" s="2"/>
      <c r="C513" t="s">
        <v>15</v>
      </c>
      <c r="D513" t="s">
        <v>10</v>
      </c>
      <c r="E513" t="s">
        <v>9</v>
      </c>
      <c r="F513">
        <v>2980</v>
      </c>
      <c r="M513" s="1">
        <v>510</v>
      </c>
      <c r="N513" s="1">
        <v>658</v>
      </c>
      <c r="S513" s="1">
        <v>510</v>
      </c>
      <c r="T513" s="24">
        <v>7431</v>
      </c>
      <c r="U513" s="1">
        <v>208.59999999999945</v>
      </c>
      <c r="V513" s="1">
        <v>282.90999999999985</v>
      </c>
      <c r="W513" s="1">
        <v>357.22000000000025</v>
      </c>
      <c r="X513" s="1">
        <v>431.52999999999975</v>
      </c>
      <c r="Y513" s="1">
        <v>505.84000000000015</v>
      </c>
      <c r="Z513" s="1">
        <v>580.15000000000055</v>
      </c>
      <c r="AA513" s="1">
        <v>654.46</v>
      </c>
      <c r="AB513" s="1">
        <v>728.77000000000044</v>
      </c>
      <c r="AC513">
        <v>803.07999999999993</v>
      </c>
      <c r="AD513" s="1">
        <v>877.38999999999942</v>
      </c>
      <c r="AE513" s="1">
        <v>951.69999999999982</v>
      </c>
    </row>
    <row r="514" spans="1:31" x14ac:dyDescent="0.3">
      <c r="A514" s="33">
        <v>44989</v>
      </c>
      <c r="B514" s="2"/>
      <c r="C514" t="s">
        <v>15</v>
      </c>
      <c r="D514" t="s">
        <v>10</v>
      </c>
      <c r="E514" t="s">
        <v>9</v>
      </c>
      <c r="F514">
        <v>3427</v>
      </c>
      <c r="M514" s="1">
        <v>511</v>
      </c>
      <c r="N514" s="1">
        <v>274.59999999999945</v>
      </c>
      <c r="S514" s="1">
        <v>511</v>
      </c>
      <c r="T514" s="24">
        <v>7433</v>
      </c>
      <c r="U514" s="1">
        <v>209.80000000000018</v>
      </c>
      <c r="V514" s="1">
        <v>284.13000000000011</v>
      </c>
      <c r="W514" s="1">
        <v>358.46000000000004</v>
      </c>
      <c r="X514" s="1">
        <v>432.78999999999996</v>
      </c>
      <c r="Y514" s="1">
        <v>507.11999999999989</v>
      </c>
      <c r="Z514" s="1">
        <v>581.44999999999982</v>
      </c>
      <c r="AA514" s="1">
        <v>655.78000000000065</v>
      </c>
      <c r="AB514" s="1">
        <v>730.11000000000058</v>
      </c>
      <c r="AC514">
        <v>804.44000000000051</v>
      </c>
      <c r="AD514" s="1">
        <v>878.76999999999953</v>
      </c>
      <c r="AE514" s="1">
        <v>953.09999999999945</v>
      </c>
    </row>
    <row r="515" spans="1:31" x14ac:dyDescent="0.3">
      <c r="A515" s="33">
        <v>44990</v>
      </c>
      <c r="B515" s="2"/>
      <c r="C515" t="s">
        <v>15</v>
      </c>
      <c r="D515" t="s">
        <v>10</v>
      </c>
      <c r="E515" t="s">
        <v>9</v>
      </c>
      <c r="F515">
        <v>3395</v>
      </c>
      <c r="M515" s="1">
        <v>512</v>
      </c>
      <c r="N515" s="1">
        <v>-374.60000000000036</v>
      </c>
      <c r="S515" s="1">
        <v>512</v>
      </c>
      <c r="T515" s="24">
        <v>7434</v>
      </c>
      <c r="U515" s="1">
        <v>210.39999999999964</v>
      </c>
      <c r="V515" s="1">
        <v>284.73999999999978</v>
      </c>
      <c r="W515" s="1">
        <v>359.07999999999993</v>
      </c>
      <c r="X515" s="1">
        <v>433.42000000000007</v>
      </c>
      <c r="Y515" s="1">
        <v>507.76000000000022</v>
      </c>
      <c r="Z515" s="1">
        <v>582.10000000000036</v>
      </c>
      <c r="AA515" s="1">
        <v>656.44000000000051</v>
      </c>
      <c r="AB515" s="1">
        <v>730.78000000000065</v>
      </c>
      <c r="AC515">
        <v>805.1200000000008</v>
      </c>
      <c r="AD515" s="1">
        <v>879.46</v>
      </c>
      <c r="AE515" s="1">
        <v>953.79999999999927</v>
      </c>
    </row>
    <row r="516" spans="1:31" x14ac:dyDescent="0.3">
      <c r="A516" s="33">
        <v>44991</v>
      </c>
      <c r="B516" s="2"/>
      <c r="C516" t="s">
        <v>15</v>
      </c>
      <c r="D516" t="s">
        <v>10</v>
      </c>
      <c r="E516" t="s">
        <v>9</v>
      </c>
      <c r="F516">
        <v>3919</v>
      </c>
      <c r="M516" s="1">
        <v>513</v>
      </c>
      <c r="N516" s="1">
        <v>-110.60000000000036</v>
      </c>
      <c r="S516" s="1">
        <v>513</v>
      </c>
      <c r="T516" s="24">
        <v>7436</v>
      </c>
      <c r="U516" s="1">
        <v>211.59999999999945</v>
      </c>
      <c r="V516" s="1">
        <v>285.96000000000004</v>
      </c>
      <c r="W516" s="1">
        <v>360.31999999999971</v>
      </c>
      <c r="X516" s="1">
        <v>434.68000000000029</v>
      </c>
      <c r="Y516" s="1">
        <v>509.03999999999996</v>
      </c>
      <c r="Z516" s="1">
        <v>583.40000000000055</v>
      </c>
      <c r="AA516" s="1">
        <v>657.76000000000022</v>
      </c>
      <c r="AB516" s="1">
        <v>732.11999999999989</v>
      </c>
      <c r="AC516">
        <v>806.48000000000047</v>
      </c>
      <c r="AD516" s="1">
        <v>880.83999999999924</v>
      </c>
      <c r="AE516" s="1">
        <v>955.19999999999982</v>
      </c>
    </row>
    <row r="517" spans="1:31" x14ac:dyDescent="0.3">
      <c r="A517" s="33">
        <v>44992</v>
      </c>
      <c r="B517" s="2"/>
      <c r="C517" t="s">
        <v>15</v>
      </c>
      <c r="D517" t="s">
        <v>10</v>
      </c>
      <c r="E517" t="s">
        <v>9</v>
      </c>
      <c r="F517">
        <v>3525</v>
      </c>
      <c r="M517" s="1">
        <v>514</v>
      </c>
      <c r="N517" s="1">
        <v>-99.800000000000182</v>
      </c>
      <c r="S517" s="1">
        <v>514</v>
      </c>
      <c r="T517" s="24">
        <v>7444</v>
      </c>
      <c r="U517" s="1">
        <v>216.39999999999964</v>
      </c>
      <c r="V517" s="1">
        <v>290.84000000000015</v>
      </c>
      <c r="W517" s="1">
        <v>365.27999999999975</v>
      </c>
      <c r="X517" s="1">
        <v>439.72000000000025</v>
      </c>
      <c r="Y517" s="1">
        <v>514.15999999999985</v>
      </c>
      <c r="Z517" s="1">
        <v>588.60000000000036</v>
      </c>
      <c r="AA517" s="1">
        <v>663.04</v>
      </c>
      <c r="AB517" s="1">
        <v>737.48000000000047</v>
      </c>
      <c r="AC517">
        <v>811.92000000000007</v>
      </c>
      <c r="AD517" s="1">
        <v>886.35999999999967</v>
      </c>
      <c r="AE517" s="1">
        <v>960.79999999999927</v>
      </c>
    </row>
    <row r="518" spans="1:31" x14ac:dyDescent="0.3">
      <c r="A518" s="33">
        <v>44993</v>
      </c>
      <c r="B518" s="2"/>
      <c r="C518" t="s">
        <v>15</v>
      </c>
      <c r="D518" t="s">
        <v>10</v>
      </c>
      <c r="E518" t="s">
        <v>9</v>
      </c>
      <c r="F518">
        <v>3852</v>
      </c>
      <c r="M518" s="1">
        <v>515</v>
      </c>
      <c r="N518" s="1">
        <v>465.39999999999964</v>
      </c>
      <c r="S518" s="1">
        <v>515</v>
      </c>
      <c r="T518" s="24">
        <v>7458</v>
      </c>
      <c r="U518" s="1">
        <v>224.80000000000018</v>
      </c>
      <c r="V518" s="1">
        <v>299.38000000000011</v>
      </c>
      <c r="W518" s="1">
        <v>373.96000000000004</v>
      </c>
      <c r="X518" s="1">
        <v>448.53999999999996</v>
      </c>
      <c r="Y518" s="1">
        <v>523.11999999999989</v>
      </c>
      <c r="Z518" s="1">
        <v>597.69999999999982</v>
      </c>
      <c r="AA518" s="1">
        <v>672.28000000000065</v>
      </c>
      <c r="AB518" s="1">
        <v>746.86000000000058</v>
      </c>
      <c r="AC518">
        <v>821.44000000000051</v>
      </c>
      <c r="AD518" s="1">
        <v>896.01999999999953</v>
      </c>
      <c r="AE518" s="1">
        <v>970.59999999999945</v>
      </c>
    </row>
    <row r="519" spans="1:31" x14ac:dyDescent="0.3">
      <c r="A519" s="33">
        <v>44994</v>
      </c>
      <c r="B519" s="2"/>
      <c r="C519" t="s">
        <v>15</v>
      </c>
      <c r="D519" t="s">
        <v>10</v>
      </c>
      <c r="E519" t="s">
        <v>9</v>
      </c>
      <c r="F519">
        <v>2995</v>
      </c>
      <c r="M519" s="1">
        <v>516</v>
      </c>
      <c r="N519" s="1">
        <v>635.19999999999982</v>
      </c>
      <c r="S519" s="1">
        <v>516</v>
      </c>
      <c r="T519" s="24">
        <v>7465</v>
      </c>
      <c r="U519" s="1">
        <v>229</v>
      </c>
      <c r="V519" s="1">
        <v>303.64999999999964</v>
      </c>
      <c r="W519" s="1">
        <v>378.30000000000018</v>
      </c>
      <c r="X519" s="1">
        <v>452.94999999999982</v>
      </c>
      <c r="Y519" s="1">
        <v>527.60000000000036</v>
      </c>
      <c r="Z519" s="1">
        <v>602.25</v>
      </c>
      <c r="AA519" s="1">
        <v>676.90000000000055</v>
      </c>
      <c r="AB519" s="1">
        <v>751.55000000000018</v>
      </c>
      <c r="AC519">
        <v>826.20000000000073</v>
      </c>
      <c r="AD519" s="1">
        <v>900.84999999999945</v>
      </c>
      <c r="AE519" s="1">
        <v>975.5</v>
      </c>
    </row>
    <row r="520" spans="1:31" x14ac:dyDescent="0.3">
      <c r="A520" s="33">
        <v>44995</v>
      </c>
      <c r="B520" s="2"/>
      <c r="C520" t="s">
        <v>15</v>
      </c>
      <c r="D520" t="s">
        <v>10</v>
      </c>
      <c r="E520" t="s">
        <v>9</v>
      </c>
      <c r="F520">
        <v>3190</v>
      </c>
      <c r="M520" s="1">
        <v>517</v>
      </c>
      <c r="N520" s="1">
        <v>589</v>
      </c>
      <c r="S520" s="1">
        <v>517</v>
      </c>
      <c r="T520" s="24">
        <v>7468</v>
      </c>
      <c r="U520" s="1">
        <v>230.80000000000018</v>
      </c>
      <c r="V520" s="1">
        <v>305.47999999999956</v>
      </c>
      <c r="W520" s="1">
        <v>380.15999999999985</v>
      </c>
      <c r="X520" s="1">
        <v>454.84000000000015</v>
      </c>
      <c r="Y520" s="1">
        <v>529.52000000000044</v>
      </c>
      <c r="Z520" s="1">
        <v>604.19999999999982</v>
      </c>
      <c r="AA520" s="1">
        <v>678.88000000000011</v>
      </c>
      <c r="AB520" s="1">
        <v>753.5600000000004</v>
      </c>
      <c r="AC520">
        <v>828.24000000000069</v>
      </c>
      <c r="AD520" s="1">
        <v>902.91999999999916</v>
      </c>
      <c r="AE520" s="1">
        <v>977.59999999999945</v>
      </c>
    </row>
    <row r="521" spans="1:31" x14ac:dyDescent="0.3">
      <c r="A521" s="33">
        <v>44996</v>
      </c>
      <c r="B521" s="2"/>
      <c r="C521" t="s">
        <v>15</v>
      </c>
      <c r="D521" t="s">
        <v>10</v>
      </c>
      <c r="E521" t="s">
        <v>9</v>
      </c>
      <c r="F521">
        <v>3685</v>
      </c>
      <c r="M521" s="1">
        <v>518</v>
      </c>
      <c r="N521" s="1">
        <v>-609.80000000000018</v>
      </c>
      <c r="S521" s="1">
        <v>518</v>
      </c>
      <c r="T521" s="24">
        <v>7470</v>
      </c>
      <c r="U521" s="1">
        <v>232</v>
      </c>
      <c r="V521" s="1">
        <v>306.69999999999982</v>
      </c>
      <c r="W521" s="1">
        <v>381.39999999999964</v>
      </c>
      <c r="X521" s="1">
        <v>456.10000000000036</v>
      </c>
      <c r="Y521" s="1">
        <v>530.80000000000018</v>
      </c>
      <c r="Z521" s="1">
        <v>605.5</v>
      </c>
      <c r="AA521" s="1">
        <v>680.19999999999982</v>
      </c>
      <c r="AB521" s="1">
        <v>754.90000000000055</v>
      </c>
      <c r="AC521">
        <v>829.60000000000036</v>
      </c>
      <c r="AD521" s="1">
        <v>904.29999999999927</v>
      </c>
      <c r="AE521" s="1">
        <v>979</v>
      </c>
    </row>
    <row r="522" spans="1:31" x14ac:dyDescent="0.3">
      <c r="A522" s="33">
        <v>44997</v>
      </c>
      <c r="B522" s="2"/>
      <c r="C522" t="s">
        <v>15</v>
      </c>
      <c r="D522" t="s">
        <v>10</v>
      </c>
      <c r="E522" t="s">
        <v>9</v>
      </c>
      <c r="F522">
        <v>3334</v>
      </c>
      <c r="M522" s="1">
        <v>519</v>
      </c>
      <c r="N522" s="1">
        <v>700.59999999999945</v>
      </c>
      <c r="S522" s="1">
        <v>519</v>
      </c>
      <c r="T522" s="24">
        <v>7471</v>
      </c>
      <c r="U522" s="1">
        <v>232.59999999999945</v>
      </c>
      <c r="V522" s="1">
        <v>307.30999999999949</v>
      </c>
      <c r="W522" s="1">
        <v>382.01999999999953</v>
      </c>
      <c r="X522" s="1">
        <v>456.73000000000047</v>
      </c>
      <c r="Y522" s="1">
        <v>531.44000000000051</v>
      </c>
      <c r="Z522" s="1">
        <v>606.15000000000055</v>
      </c>
      <c r="AA522" s="1">
        <v>680.86000000000058</v>
      </c>
      <c r="AB522" s="1">
        <v>755.57000000000062</v>
      </c>
      <c r="AC522">
        <v>830.28000000000065</v>
      </c>
      <c r="AD522" s="1">
        <v>904.98999999999978</v>
      </c>
      <c r="AE522" s="1">
        <v>979.69999999999982</v>
      </c>
    </row>
    <row r="523" spans="1:31" x14ac:dyDescent="0.3">
      <c r="A523" s="33">
        <v>44998</v>
      </c>
      <c r="B523" s="2"/>
      <c r="C523" t="s">
        <v>15</v>
      </c>
      <c r="D523" t="s">
        <v>10</v>
      </c>
      <c r="E523" t="s">
        <v>9</v>
      </c>
      <c r="F523">
        <v>3645</v>
      </c>
      <c r="M523" s="1">
        <v>520</v>
      </c>
      <c r="N523" s="1">
        <v>839.80000000000018</v>
      </c>
      <c r="S523" s="1">
        <v>520</v>
      </c>
      <c r="T523" s="24">
        <v>7474</v>
      </c>
      <c r="U523" s="1">
        <v>234.39999999999964</v>
      </c>
      <c r="V523" s="1">
        <v>309.14000000000033</v>
      </c>
      <c r="W523" s="1">
        <v>383.88000000000011</v>
      </c>
      <c r="X523" s="1">
        <v>458.61999999999989</v>
      </c>
      <c r="Y523" s="1">
        <v>533.35999999999967</v>
      </c>
      <c r="Z523" s="1">
        <v>608.10000000000036</v>
      </c>
      <c r="AA523" s="1">
        <v>682.84000000000015</v>
      </c>
      <c r="AB523" s="1">
        <v>757.57999999999993</v>
      </c>
      <c r="AC523">
        <v>832.32000000000062</v>
      </c>
      <c r="AD523" s="1">
        <v>907.05999999999949</v>
      </c>
      <c r="AE523" s="1">
        <v>981.79999999999927</v>
      </c>
    </row>
    <row r="524" spans="1:31" x14ac:dyDescent="0.3">
      <c r="A524" s="33">
        <v>44999</v>
      </c>
      <c r="B524" s="2"/>
      <c r="C524" t="s">
        <v>15</v>
      </c>
      <c r="D524" t="s">
        <v>10</v>
      </c>
      <c r="E524" t="s">
        <v>9</v>
      </c>
      <c r="F524">
        <v>3098</v>
      </c>
      <c r="M524" s="1">
        <v>521</v>
      </c>
      <c r="N524" s="1">
        <v>380.19999999999982</v>
      </c>
      <c r="S524" s="1">
        <v>521</v>
      </c>
      <c r="T524" s="24">
        <v>7482</v>
      </c>
      <c r="U524" s="1">
        <v>239.19999999999982</v>
      </c>
      <c r="V524" s="1">
        <v>314.01999999999953</v>
      </c>
      <c r="W524" s="1">
        <v>388.84000000000015</v>
      </c>
      <c r="X524" s="1">
        <v>463.65999999999985</v>
      </c>
      <c r="Y524" s="1">
        <v>538.48000000000047</v>
      </c>
      <c r="Z524" s="1">
        <v>613.30000000000018</v>
      </c>
      <c r="AA524" s="1">
        <v>688.11999999999989</v>
      </c>
      <c r="AB524" s="1">
        <v>762.94000000000051</v>
      </c>
      <c r="AC524">
        <v>837.76000000000022</v>
      </c>
      <c r="AD524" s="1">
        <v>912.57999999999993</v>
      </c>
      <c r="AE524" s="1">
        <v>987.39999999999964</v>
      </c>
    </row>
    <row r="525" spans="1:31" x14ac:dyDescent="0.3">
      <c r="A525" s="33">
        <v>45000</v>
      </c>
      <c r="B525" s="2"/>
      <c r="C525" t="s">
        <v>15</v>
      </c>
      <c r="D525" t="s">
        <v>10</v>
      </c>
      <c r="E525" t="s">
        <v>9</v>
      </c>
      <c r="F525">
        <v>3027</v>
      </c>
      <c r="M525" s="1">
        <v>522</v>
      </c>
      <c r="N525" s="1">
        <v>-248.60000000000036</v>
      </c>
      <c r="S525" s="1">
        <v>522</v>
      </c>
      <c r="T525" s="24">
        <v>7482</v>
      </c>
      <c r="U525" s="1">
        <v>239.19999999999982</v>
      </c>
      <c r="V525" s="1">
        <v>314.01999999999953</v>
      </c>
      <c r="W525" s="1">
        <v>388.84000000000015</v>
      </c>
      <c r="X525" s="1">
        <v>463.65999999999985</v>
      </c>
      <c r="Y525" s="1">
        <v>538.48000000000047</v>
      </c>
      <c r="Z525" s="1">
        <v>613.30000000000018</v>
      </c>
      <c r="AA525" s="1">
        <v>688.11999999999989</v>
      </c>
      <c r="AB525" s="1">
        <v>762.94000000000051</v>
      </c>
      <c r="AC525">
        <v>837.76000000000022</v>
      </c>
      <c r="AD525" s="1">
        <v>912.57999999999993</v>
      </c>
      <c r="AE525" s="1">
        <v>987.39999999999964</v>
      </c>
    </row>
    <row r="526" spans="1:31" x14ac:dyDescent="0.3">
      <c r="A526" s="33">
        <v>45001</v>
      </c>
      <c r="B526" s="2"/>
      <c r="C526" t="s">
        <v>15</v>
      </c>
      <c r="D526" t="s">
        <v>10</v>
      </c>
      <c r="E526" t="s">
        <v>9</v>
      </c>
      <c r="F526">
        <v>3514</v>
      </c>
      <c r="M526" s="1">
        <v>523</v>
      </c>
      <c r="N526" s="1">
        <v>-43.400000000000546</v>
      </c>
      <c r="S526" s="1">
        <v>523</v>
      </c>
      <c r="T526" s="24">
        <v>7485</v>
      </c>
      <c r="U526" s="1">
        <v>241</v>
      </c>
      <c r="V526" s="1">
        <v>315.84999999999945</v>
      </c>
      <c r="W526" s="1">
        <v>390.69999999999982</v>
      </c>
      <c r="X526" s="1">
        <v>465.55000000000018</v>
      </c>
      <c r="Y526" s="1">
        <v>540.40000000000055</v>
      </c>
      <c r="Z526" s="1">
        <v>615.25</v>
      </c>
      <c r="AA526" s="1">
        <v>690.10000000000036</v>
      </c>
      <c r="AB526" s="1">
        <v>764.95000000000073</v>
      </c>
      <c r="AC526">
        <v>839.80000000000018</v>
      </c>
      <c r="AD526" s="1">
        <v>914.64999999999964</v>
      </c>
      <c r="AE526" s="1">
        <v>989.5</v>
      </c>
    </row>
    <row r="527" spans="1:31" x14ac:dyDescent="0.3">
      <c r="A527" s="33">
        <v>45002</v>
      </c>
      <c r="B527" s="2"/>
      <c r="C527" t="s">
        <v>15</v>
      </c>
      <c r="D527" t="s">
        <v>10</v>
      </c>
      <c r="E527" t="s">
        <v>9</v>
      </c>
      <c r="F527">
        <v>3529</v>
      </c>
      <c r="M527" s="1">
        <v>524</v>
      </c>
      <c r="N527" s="1">
        <v>-777.80000000000018</v>
      </c>
      <c r="S527" s="1">
        <v>524</v>
      </c>
      <c r="T527" s="24">
        <v>7485</v>
      </c>
      <c r="U527" s="1">
        <v>241</v>
      </c>
      <c r="V527" s="1">
        <v>315.84999999999945</v>
      </c>
      <c r="W527" s="1">
        <v>390.69999999999982</v>
      </c>
      <c r="X527" s="1">
        <v>465.55000000000018</v>
      </c>
      <c r="Y527" s="1">
        <v>540.40000000000055</v>
      </c>
      <c r="Z527" s="1">
        <v>615.25</v>
      </c>
      <c r="AA527" s="1">
        <v>690.10000000000036</v>
      </c>
      <c r="AB527" s="1">
        <v>764.95000000000073</v>
      </c>
      <c r="AC527">
        <v>839.80000000000018</v>
      </c>
      <c r="AD527" s="1">
        <v>914.64999999999964</v>
      </c>
      <c r="AE527" s="1">
        <v>989.5</v>
      </c>
    </row>
    <row r="528" spans="1:31" x14ac:dyDescent="0.3">
      <c r="A528" s="33">
        <v>45003</v>
      </c>
      <c r="B528" s="2"/>
      <c r="C528" t="s">
        <v>15</v>
      </c>
      <c r="D528" t="s">
        <v>10</v>
      </c>
      <c r="E528" t="s">
        <v>9</v>
      </c>
      <c r="F528">
        <v>3704</v>
      </c>
      <c r="M528" s="1">
        <v>525</v>
      </c>
      <c r="N528" s="1">
        <v>124</v>
      </c>
      <c r="S528" s="1">
        <v>525</v>
      </c>
      <c r="T528" s="24">
        <v>7486</v>
      </c>
      <c r="U528" s="1">
        <v>241.59999999999945</v>
      </c>
      <c r="V528" s="1">
        <v>316.46000000000004</v>
      </c>
      <c r="W528" s="1">
        <v>391.31999999999971</v>
      </c>
      <c r="X528" s="1">
        <v>466.18000000000029</v>
      </c>
      <c r="Y528" s="1">
        <v>541.04</v>
      </c>
      <c r="Z528" s="1">
        <v>615.90000000000055</v>
      </c>
      <c r="AA528" s="1">
        <v>690.76000000000022</v>
      </c>
      <c r="AB528" s="1">
        <v>765.61999999999989</v>
      </c>
      <c r="AC528">
        <v>840.48000000000047</v>
      </c>
      <c r="AD528" s="1">
        <v>915.33999999999924</v>
      </c>
      <c r="AE528" s="1">
        <v>990.19999999999982</v>
      </c>
    </row>
    <row r="529" spans="1:31" x14ac:dyDescent="0.3">
      <c r="A529" s="33">
        <v>45004</v>
      </c>
      <c r="B529" s="2"/>
      <c r="C529" t="s">
        <v>15</v>
      </c>
      <c r="D529" t="s">
        <v>10</v>
      </c>
      <c r="E529" t="s">
        <v>9</v>
      </c>
      <c r="F529">
        <v>3566</v>
      </c>
      <c r="M529" s="1">
        <v>526</v>
      </c>
      <c r="N529" s="1">
        <v>885.39999999999964</v>
      </c>
      <c r="S529" s="1">
        <v>526</v>
      </c>
      <c r="T529" s="24">
        <v>7488</v>
      </c>
      <c r="U529" s="1">
        <v>242.80000000000018</v>
      </c>
      <c r="V529" s="1">
        <v>317.68000000000029</v>
      </c>
      <c r="W529" s="1">
        <v>392.5600000000004</v>
      </c>
      <c r="X529" s="1">
        <v>467.4399999999996</v>
      </c>
      <c r="Y529" s="1">
        <v>542.31999999999971</v>
      </c>
      <c r="Z529" s="1">
        <v>617.19999999999982</v>
      </c>
      <c r="AA529" s="1">
        <v>692.07999999999993</v>
      </c>
      <c r="AB529" s="1">
        <v>766.96</v>
      </c>
      <c r="AC529">
        <v>841.84000000000015</v>
      </c>
      <c r="AD529" s="1">
        <v>916.71999999999935</v>
      </c>
      <c r="AE529" s="1">
        <v>991.59999999999945</v>
      </c>
    </row>
    <row r="530" spans="1:31" x14ac:dyDescent="0.3">
      <c r="A530" s="33">
        <v>45005</v>
      </c>
      <c r="B530" s="2"/>
      <c r="C530" t="s">
        <v>15</v>
      </c>
      <c r="D530" t="s">
        <v>10</v>
      </c>
      <c r="E530" t="s">
        <v>9</v>
      </c>
      <c r="F530">
        <v>3547</v>
      </c>
      <c r="M530" s="1">
        <v>527</v>
      </c>
      <c r="N530" s="1">
        <v>0.3999999999996362</v>
      </c>
      <c r="S530" s="1">
        <v>527</v>
      </c>
      <c r="T530" s="24">
        <v>7490</v>
      </c>
      <c r="U530" s="1">
        <v>244</v>
      </c>
      <c r="V530" s="1">
        <v>318.89999999999964</v>
      </c>
      <c r="W530" s="1">
        <v>393.80000000000018</v>
      </c>
      <c r="X530" s="1">
        <v>468.69999999999982</v>
      </c>
      <c r="Y530" s="1">
        <v>543.60000000000036</v>
      </c>
      <c r="Z530" s="1">
        <v>618.5</v>
      </c>
      <c r="AA530" s="1">
        <v>693.40000000000055</v>
      </c>
      <c r="AB530" s="1">
        <v>768.30000000000018</v>
      </c>
      <c r="AC530">
        <v>843.20000000000073</v>
      </c>
      <c r="AD530" s="1">
        <v>918.09999999999945</v>
      </c>
      <c r="AE530" s="1">
        <v>993</v>
      </c>
    </row>
    <row r="531" spans="1:31" x14ac:dyDescent="0.3">
      <c r="A531" s="33">
        <v>45006</v>
      </c>
      <c r="B531" s="2"/>
      <c r="C531" t="s">
        <v>15</v>
      </c>
      <c r="D531" t="s">
        <v>10</v>
      </c>
      <c r="E531" t="s">
        <v>9</v>
      </c>
      <c r="F531">
        <v>3682</v>
      </c>
      <c r="M531" s="1">
        <v>528</v>
      </c>
      <c r="N531" s="1">
        <v>713.19999999999982</v>
      </c>
      <c r="S531" s="1">
        <v>528</v>
      </c>
      <c r="T531" s="24">
        <v>7495</v>
      </c>
      <c r="U531" s="1">
        <v>247</v>
      </c>
      <c r="V531" s="1">
        <v>321.94999999999982</v>
      </c>
      <c r="W531" s="1">
        <v>396.89999999999964</v>
      </c>
      <c r="X531" s="1">
        <v>471.85000000000036</v>
      </c>
      <c r="Y531" s="1">
        <v>546.80000000000018</v>
      </c>
      <c r="Z531" s="1">
        <v>621.75</v>
      </c>
      <c r="AA531" s="1">
        <v>696.69999999999982</v>
      </c>
      <c r="AB531" s="1">
        <v>771.65000000000055</v>
      </c>
      <c r="AC531">
        <v>846.60000000000036</v>
      </c>
      <c r="AD531" s="1">
        <v>921.54999999999927</v>
      </c>
      <c r="AE531" s="1">
        <v>996.5</v>
      </c>
    </row>
    <row r="532" spans="1:31" x14ac:dyDescent="0.3">
      <c r="A532" s="33">
        <v>45007</v>
      </c>
      <c r="B532" s="2"/>
      <c r="C532" t="s">
        <v>15</v>
      </c>
      <c r="D532" t="s">
        <v>10</v>
      </c>
      <c r="E532" t="s">
        <v>9</v>
      </c>
      <c r="F532">
        <v>3760</v>
      </c>
      <c r="M532" s="1">
        <v>529</v>
      </c>
      <c r="N532" s="1">
        <v>372.39999999999964</v>
      </c>
      <c r="S532" s="1">
        <v>529</v>
      </c>
      <c r="T532" s="24">
        <v>7496</v>
      </c>
      <c r="U532" s="1">
        <v>247.59999999999945</v>
      </c>
      <c r="V532" s="1">
        <v>322.55999999999949</v>
      </c>
      <c r="W532" s="1">
        <v>397.51999999999953</v>
      </c>
      <c r="X532" s="1">
        <v>472.48000000000047</v>
      </c>
      <c r="Y532" s="1">
        <v>547.44000000000051</v>
      </c>
      <c r="Z532" s="1">
        <v>622.40000000000055</v>
      </c>
      <c r="AA532" s="1">
        <v>697.36000000000058</v>
      </c>
      <c r="AB532" s="1">
        <v>772.32000000000062</v>
      </c>
      <c r="AC532">
        <v>847.28000000000065</v>
      </c>
      <c r="AD532" s="1">
        <v>922.23999999999978</v>
      </c>
      <c r="AE532" s="1">
        <v>997.19999999999982</v>
      </c>
    </row>
    <row r="533" spans="1:31" x14ac:dyDescent="0.3">
      <c r="A533" s="33">
        <v>45008</v>
      </c>
      <c r="B533" s="2"/>
      <c r="C533" t="s">
        <v>15</v>
      </c>
      <c r="D533" t="s">
        <v>10</v>
      </c>
      <c r="E533" t="s">
        <v>9</v>
      </c>
      <c r="F533">
        <v>3070</v>
      </c>
      <c r="M533" s="1">
        <v>530</v>
      </c>
      <c r="N533" s="1">
        <v>931.59999999999945</v>
      </c>
      <c r="S533" s="1">
        <v>530</v>
      </c>
      <c r="T533" s="24">
        <v>7498</v>
      </c>
      <c r="U533" s="1">
        <v>248.80000000000018</v>
      </c>
      <c r="V533" s="1">
        <v>323.77999999999975</v>
      </c>
      <c r="W533" s="1">
        <v>398.76000000000022</v>
      </c>
      <c r="X533" s="1">
        <v>473.73999999999978</v>
      </c>
      <c r="Y533" s="1">
        <v>548.72000000000025</v>
      </c>
      <c r="Z533" s="1">
        <v>623.69999999999982</v>
      </c>
      <c r="AA533" s="1">
        <v>698.68000000000029</v>
      </c>
      <c r="AB533" s="1">
        <v>773.65999999999985</v>
      </c>
      <c r="AC533">
        <v>848.64000000000033</v>
      </c>
      <c r="AD533" s="1">
        <v>923.61999999999989</v>
      </c>
      <c r="AE533" s="1">
        <v>998.59999999999945</v>
      </c>
    </row>
    <row r="534" spans="1:31" x14ac:dyDescent="0.3">
      <c r="A534" s="33">
        <v>45009</v>
      </c>
      <c r="B534" s="2"/>
      <c r="C534" t="s">
        <v>15</v>
      </c>
      <c r="D534" t="s">
        <v>10</v>
      </c>
      <c r="E534" t="s">
        <v>9</v>
      </c>
      <c r="F534">
        <v>3141</v>
      </c>
      <c r="M534" s="1">
        <v>531</v>
      </c>
      <c r="N534" s="1">
        <v>-462.80000000000018</v>
      </c>
      <c r="S534" s="1">
        <v>531</v>
      </c>
      <c r="T534" s="24">
        <v>7499</v>
      </c>
      <c r="U534" s="1">
        <v>249.39999999999964</v>
      </c>
      <c r="V534" s="1">
        <v>324.39000000000033</v>
      </c>
      <c r="W534" s="1">
        <v>399.38000000000011</v>
      </c>
      <c r="X534" s="1">
        <v>474.36999999999989</v>
      </c>
      <c r="Y534" s="1">
        <v>549.35999999999967</v>
      </c>
      <c r="Z534" s="1">
        <v>624.35000000000036</v>
      </c>
      <c r="AA534" s="1">
        <v>699.34000000000015</v>
      </c>
      <c r="AB534" s="1">
        <v>774.32999999999993</v>
      </c>
      <c r="AC534">
        <v>849.32000000000062</v>
      </c>
      <c r="AD534" s="1">
        <v>924.30999999999949</v>
      </c>
      <c r="AE534" s="1">
        <v>999.29999999999927</v>
      </c>
    </row>
    <row r="535" spans="1:31" x14ac:dyDescent="0.3">
      <c r="A535" s="33">
        <v>45010</v>
      </c>
      <c r="B535" s="2"/>
      <c r="C535" t="s">
        <v>15</v>
      </c>
      <c r="D535" t="s">
        <v>10</v>
      </c>
      <c r="E535" t="s">
        <v>9</v>
      </c>
      <c r="F535">
        <v>3366</v>
      </c>
      <c r="M535" s="1">
        <v>532</v>
      </c>
      <c r="N535" s="1">
        <v>1039</v>
      </c>
      <c r="S535" s="1">
        <v>532</v>
      </c>
      <c r="T535" s="24">
        <v>7500</v>
      </c>
      <c r="U535" s="1">
        <v>250</v>
      </c>
      <c r="V535" s="1">
        <v>325</v>
      </c>
      <c r="W535" s="1">
        <v>400</v>
      </c>
      <c r="X535" s="1">
        <v>475</v>
      </c>
      <c r="Y535" s="1">
        <v>550</v>
      </c>
      <c r="Z535" s="1">
        <v>625</v>
      </c>
      <c r="AA535" s="1">
        <v>700</v>
      </c>
      <c r="AB535" s="1">
        <v>775</v>
      </c>
      <c r="AC535">
        <v>850</v>
      </c>
      <c r="AD535" s="1">
        <v>925</v>
      </c>
      <c r="AE535" s="1">
        <v>1000</v>
      </c>
    </row>
    <row r="536" spans="1:31" x14ac:dyDescent="0.3">
      <c r="A536" s="33">
        <v>45011</v>
      </c>
      <c r="B536" s="2"/>
      <c r="C536" t="s">
        <v>15</v>
      </c>
      <c r="D536" t="s">
        <v>10</v>
      </c>
      <c r="E536" t="s">
        <v>9</v>
      </c>
      <c r="F536">
        <v>3388</v>
      </c>
      <c r="M536" s="1">
        <v>533</v>
      </c>
      <c r="N536" s="1">
        <v>-8.6000000000003638</v>
      </c>
      <c r="S536" s="1">
        <v>533</v>
      </c>
      <c r="T536" s="24">
        <v>7505</v>
      </c>
      <c r="U536" s="1">
        <v>253</v>
      </c>
      <c r="V536" s="1">
        <v>328.05000000000018</v>
      </c>
      <c r="W536" s="1">
        <v>403.10000000000036</v>
      </c>
      <c r="X536" s="1">
        <v>478.14999999999964</v>
      </c>
      <c r="Y536" s="1">
        <v>553.19999999999982</v>
      </c>
      <c r="Z536" s="1">
        <v>628.25</v>
      </c>
      <c r="AA536" s="1">
        <v>703.30000000000018</v>
      </c>
      <c r="AB536" s="1">
        <v>778.35000000000036</v>
      </c>
      <c r="AC536">
        <v>853.40000000000055</v>
      </c>
      <c r="AD536" s="1">
        <v>928.44999999999982</v>
      </c>
      <c r="AE536" s="1">
        <v>1003.5</v>
      </c>
    </row>
    <row r="537" spans="1:31" x14ac:dyDescent="0.3">
      <c r="A537" s="33">
        <v>45012</v>
      </c>
      <c r="B537" s="2"/>
      <c r="C537" t="s">
        <v>15</v>
      </c>
      <c r="D537" t="s">
        <v>10</v>
      </c>
      <c r="E537" t="s">
        <v>9</v>
      </c>
      <c r="F537">
        <v>3865</v>
      </c>
      <c r="M537" s="1">
        <v>534</v>
      </c>
      <c r="N537" s="1">
        <v>-635</v>
      </c>
      <c r="S537" s="1">
        <v>534</v>
      </c>
      <c r="T537" s="24">
        <v>7509</v>
      </c>
      <c r="U537" s="1">
        <v>255.39999999999964</v>
      </c>
      <c r="V537" s="1">
        <v>330.48999999999978</v>
      </c>
      <c r="W537" s="1">
        <v>405.57999999999993</v>
      </c>
      <c r="X537" s="1">
        <v>480.67000000000007</v>
      </c>
      <c r="Y537" s="1">
        <v>555.76000000000022</v>
      </c>
      <c r="Z537" s="1">
        <v>630.85000000000036</v>
      </c>
      <c r="AA537" s="1">
        <v>705.94000000000051</v>
      </c>
      <c r="AB537" s="1">
        <v>781.03000000000065</v>
      </c>
      <c r="AC537">
        <v>856.1200000000008</v>
      </c>
      <c r="AD537" s="1">
        <v>931.21</v>
      </c>
      <c r="AE537" s="1">
        <v>1006.2999999999993</v>
      </c>
    </row>
    <row r="538" spans="1:31" x14ac:dyDescent="0.3">
      <c r="A538" s="33">
        <v>45013</v>
      </c>
      <c r="B538" s="2"/>
      <c r="C538" t="s">
        <v>15</v>
      </c>
      <c r="D538" t="s">
        <v>10</v>
      </c>
      <c r="E538" t="s">
        <v>9</v>
      </c>
      <c r="F538">
        <v>3689</v>
      </c>
      <c r="M538" s="1">
        <v>535</v>
      </c>
      <c r="N538" s="1">
        <v>402.39999999999964</v>
      </c>
      <c r="S538" s="1">
        <v>535</v>
      </c>
      <c r="T538" s="24">
        <v>7511</v>
      </c>
      <c r="U538" s="1">
        <v>256.59999999999945</v>
      </c>
      <c r="V538" s="1">
        <v>331.71000000000004</v>
      </c>
      <c r="W538" s="1">
        <v>406.81999999999971</v>
      </c>
      <c r="X538" s="1">
        <v>481.93000000000029</v>
      </c>
      <c r="Y538" s="1">
        <v>557.04</v>
      </c>
      <c r="Z538" s="1">
        <v>632.15000000000055</v>
      </c>
      <c r="AA538" s="1">
        <v>707.26000000000022</v>
      </c>
      <c r="AB538" s="1">
        <v>782.36999999999989</v>
      </c>
      <c r="AC538">
        <v>857.48000000000047</v>
      </c>
      <c r="AD538" s="1">
        <v>932.58999999999924</v>
      </c>
      <c r="AE538" s="1">
        <v>1007.6999999999998</v>
      </c>
    </row>
    <row r="539" spans="1:31" x14ac:dyDescent="0.3">
      <c r="A539" s="33">
        <v>45014</v>
      </c>
      <c r="B539" s="2"/>
      <c r="C539" t="s">
        <v>15</v>
      </c>
      <c r="D539" t="s">
        <v>10</v>
      </c>
      <c r="E539" t="s">
        <v>9</v>
      </c>
      <c r="F539">
        <v>3218</v>
      </c>
      <c r="M539" s="1">
        <v>536</v>
      </c>
      <c r="N539" s="1">
        <v>35.199999999999818</v>
      </c>
      <c r="S539" s="1">
        <v>536</v>
      </c>
      <c r="T539" s="24">
        <v>7513</v>
      </c>
      <c r="U539" s="1">
        <v>257.80000000000018</v>
      </c>
      <c r="V539" s="1">
        <v>332.93000000000029</v>
      </c>
      <c r="W539" s="1">
        <v>408.0600000000004</v>
      </c>
      <c r="X539" s="1">
        <v>483.1899999999996</v>
      </c>
      <c r="Y539" s="1">
        <v>558.31999999999971</v>
      </c>
      <c r="Z539" s="1">
        <v>633.44999999999982</v>
      </c>
      <c r="AA539" s="1">
        <v>708.57999999999993</v>
      </c>
      <c r="AB539" s="1">
        <v>783.71</v>
      </c>
      <c r="AC539">
        <v>858.84000000000015</v>
      </c>
      <c r="AD539" s="1">
        <v>933.96999999999935</v>
      </c>
      <c r="AE539" s="1">
        <v>1009.0999999999995</v>
      </c>
    </row>
    <row r="540" spans="1:31" x14ac:dyDescent="0.3">
      <c r="A540" s="33">
        <v>45015</v>
      </c>
      <c r="B540" s="2"/>
      <c r="C540" t="s">
        <v>15</v>
      </c>
      <c r="D540" t="s">
        <v>10</v>
      </c>
      <c r="E540" t="s">
        <v>9</v>
      </c>
      <c r="F540">
        <v>3454</v>
      </c>
      <c r="M540" s="1">
        <v>537</v>
      </c>
      <c r="N540" s="1">
        <v>311.80000000000018</v>
      </c>
      <c r="S540" s="1">
        <v>537</v>
      </c>
      <c r="T540" s="24">
        <v>7513</v>
      </c>
      <c r="U540" s="1">
        <v>257.80000000000018</v>
      </c>
      <c r="V540" s="1">
        <v>332.93000000000029</v>
      </c>
      <c r="W540" s="1">
        <v>408.0600000000004</v>
      </c>
      <c r="X540" s="1">
        <v>483.1899999999996</v>
      </c>
      <c r="Y540" s="1">
        <v>558.31999999999971</v>
      </c>
      <c r="Z540" s="1">
        <v>633.44999999999982</v>
      </c>
      <c r="AA540" s="1">
        <v>708.57999999999993</v>
      </c>
      <c r="AB540" s="1">
        <v>783.71</v>
      </c>
      <c r="AC540">
        <v>858.84000000000015</v>
      </c>
      <c r="AD540" s="1">
        <v>933.96999999999935</v>
      </c>
      <c r="AE540" s="1">
        <v>1009.0999999999995</v>
      </c>
    </row>
    <row r="541" spans="1:31" x14ac:dyDescent="0.3">
      <c r="A541" s="33">
        <v>45016</v>
      </c>
      <c r="B541" s="2"/>
      <c r="C541" t="s">
        <v>15</v>
      </c>
      <c r="D541" t="s">
        <v>10</v>
      </c>
      <c r="E541" t="s">
        <v>9</v>
      </c>
      <c r="F541">
        <v>3827</v>
      </c>
      <c r="M541" s="1">
        <v>538</v>
      </c>
      <c r="N541" s="1">
        <v>591.39999999999964</v>
      </c>
      <c r="S541" s="1">
        <v>538</v>
      </c>
      <c r="T541" s="24">
        <v>7515</v>
      </c>
      <c r="U541" s="1">
        <v>259</v>
      </c>
      <c r="V541" s="1">
        <v>334.14999999999964</v>
      </c>
      <c r="W541" s="1">
        <v>409.30000000000018</v>
      </c>
      <c r="X541" s="1">
        <v>484.44999999999982</v>
      </c>
      <c r="Y541" s="1">
        <v>559.60000000000036</v>
      </c>
      <c r="Z541" s="1">
        <v>634.75</v>
      </c>
      <c r="AA541" s="1">
        <v>709.90000000000055</v>
      </c>
      <c r="AB541" s="1">
        <v>785.05000000000018</v>
      </c>
      <c r="AC541">
        <v>860.20000000000073</v>
      </c>
      <c r="AD541" s="1">
        <v>935.34999999999945</v>
      </c>
      <c r="AE541" s="1">
        <v>1010.5</v>
      </c>
    </row>
    <row r="542" spans="1:31" x14ac:dyDescent="0.3">
      <c r="A542" s="33">
        <v>44927</v>
      </c>
      <c r="B542" s="2"/>
      <c r="C542" t="s">
        <v>13</v>
      </c>
      <c r="D542" t="s">
        <v>6</v>
      </c>
      <c r="E542" t="s">
        <v>7</v>
      </c>
      <c r="F542">
        <v>14704</v>
      </c>
      <c r="M542" s="1">
        <v>539</v>
      </c>
      <c r="N542" s="1">
        <v>-89.600000000000364</v>
      </c>
      <c r="S542" s="1">
        <v>539</v>
      </c>
      <c r="T542" s="24">
        <v>7522</v>
      </c>
      <c r="U542" s="1">
        <v>263.19999999999982</v>
      </c>
      <c r="V542" s="1">
        <v>338.42000000000007</v>
      </c>
      <c r="W542" s="1">
        <v>413.64000000000033</v>
      </c>
      <c r="X542" s="1">
        <v>488.85999999999967</v>
      </c>
      <c r="Y542" s="1">
        <v>564.07999999999993</v>
      </c>
      <c r="Z542" s="1">
        <v>639.30000000000018</v>
      </c>
      <c r="AA542" s="1">
        <v>714.52000000000044</v>
      </c>
      <c r="AB542" s="1">
        <v>789.74000000000069</v>
      </c>
      <c r="AC542">
        <v>864.96</v>
      </c>
      <c r="AD542" s="1">
        <v>940.17999999999938</v>
      </c>
      <c r="AE542" s="1">
        <v>1015.3999999999996</v>
      </c>
    </row>
    <row r="543" spans="1:31" x14ac:dyDescent="0.3">
      <c r="A543" s="33">
        <v>44928</v>
      </c>
      <c r="B543" s="2"/>
      <c r="C543" t="s">
        <v>13</v>
      </c>
      <c r="D543" t="s">
        <v>6</v>
      </c>
      <c r="E543" t="s">
        <v>7</v>
      </c>
      <c r="F543">
        <v>14531</v>
      </c>
      <c r="M543" s="1">
        <v>540</v>
      </c>
      <c r="N543" s="1">
        <v>489.39999999999964</v>
      </c>
      <c r="S543" s="1">
        <v>540</v>
      </c>
      <c r="T543" s="24">
        <v>7523</v>
      </c>
      <c r="U543" s="1">
        <v>263.80000000000018</v>
      </c>
      <c r="V543" s="1">
        <v>339.02999999999975</v>
      </c>
      <c r="W543" s="1">
        <v>414.26000000000022</v>
      </c>
      <c r="X543" s="1">
        <v>489.48999999999978</v>
      </c>
      <c r="Y543" s="1">
        <v>564.72000000000025</v>
      </c>
      <c r="Z543" s="1">
        <v>639.94999999999982</v>
      </c>
      <c r="AA543" s="1">
        <v>715.18000000000029</v>
      </c>
      <c r="AB543" s="1">
        <v>790.40999999999985</v>
      </c>
      <c r="AC543">
        <v>865.64000000000033</v>
      </c>
      <c r="AD543" s="1">
        <v>940.86999999999989</v>
      </c>
      <c r="AE543" s="1">
        <v>1016.0999999999995</v>
      </c>
    </row>
    <row r="544" spans="1:31" x14ac:dyDescent="0.3">
      <c r="A544" s="33">
        <v>44929</v>
      </c>
      <c r="B544" s="2"/>
      <c r="C544" t="s">
        <v>13</v>
      </c>
      <c r="D544" t="s">
        <v>6</v>
      </c>
      <c r="E544" t="s">
        <v>7</v>
      </c>
      <c r="F544">
        <v>14728</v>
      </c>
      <c r="M544" s="1">
        <v>541</v>
      </c>
      <c r="N544" s="1">
        <v>-173.60000000000036</v>
      </c>
      <c r="S544" s="1">
        <v>541</v>
      </c>
      <c r="T544" s="24">
        <v>7524</v>
      </c>
      <c r="U544" s="1">
        <v>264.39999999999964</v>
      </c>
      <c r="V544" s="1">
        <v>339.64000000000033</v>
      </c>
      <c r="W544" s="1">
        <v>414.88000000000011</v>
      </c>
      <c r="X544" s="1">
        <v>490.11999999999989</v>
      </c>
      <c r="Y544" s="1">
        <v>565.35999999999967</v>
      </c>
      <c r="Z544" s="1">
        <v>640.60000000000036</v>
      </c>
      <c r="AA544" s="1">
        <v>715.84000000000015</v>
      </c>
      <c r="AB544" s="1">
        <v>791.07999999999993</v>
      </c>
      <c r="AC544">
        <v>866.32000000000062</v>
      </c>
      <c r="AD544" s="1">
        <v>941.55999999999949</v>
      </c>
      <c r="AE544" s="1">
        <v>1016.7999999999993</v>
      </c>
    </row>
    <row r="545" spans="1:31" x14ac:dyDescent="0.3">
      <c r="A545" s="33">
        <v>44930</v>
      </c>
      <c r="B545" s="2"/>
      <c r="C545" t="s">
        <v>13</v>
      </c>
      <c r="D545" t="s">
        <v>6</v>
      </c>
      <c r="E545" t="s">
        <v>7</v>
      </c>
      <c r="F545">
        <v>14314</v>
      </c>
      <c r="M545" s="1">
        <v>542</v>
      </c>
      <c r="N545" s="1">
        <v>-438.20000000000027</v>
      </c>
      <c r="S545" s="1">
        <v>542</v>
      </c>
      <c r="T545" s="24">
        <v>7530</v>
      </c>
      <c r="U545" s="1">
        <v>268</v>
      </c>
      <c r="V545" s="1">
        <v>343.30000000000018</v>
      </c>
      <c r="W545" s="1">
        <v>418.60000000000036</v>
      </c>
      <c r="X545" s="1">
        <v>493.89999999999964</v>
      </c>
      <c r="Y545" s="1">
        <v>569.19999999999982</v>
      </c>
      <c r="Z545" s="1">
        <v>644.5</v>
      </c>
      <c r="AA545" s="1">
        <v>719.80000000000018</v>
      </c>
      <c r="AB545" s="1">
        <v>795.10000000000036</v>
      </c>
      <c r="AC545">
        <v>870.40000000000055</v>
      </c>
      <c r="AD545" s="1">
        <v>945.69999999999982</v>
      </c>
      <c r="AE545" s="1">
        <v>1021</v>
      </c>
    </row>
    <row r="546" spans="1:31" x14ac:dyDescent="0.3">
      <c r="A546" s="33">
        <v>44931</v>
      </c>
      <c r="B546" s="2"/>
      <c r="C546" t="s">
        <v>13</v>
      </c>
      <c r="D546" t="s">
        <v>6</v>
      </c>
      <c r="E546" t="s">
        <v>7</v>
      </c>
      <c r="F546">
        <v>14653</v>
      </c>
      <c r="M546" s="1">
        <v>543</v>
      </c>
      <c r="N546" s="1">
        <v>952.59999999999945</v>
      </c>
      <c r="S546" s="1">
        <v>543</v>
      </c>
      <c r="T546" s="24">
        <v>7531</v>
      </c>
      <c r="U546" s="1">
        <v>268.59999999999945</v>
      </c>
      <c r="V546" s="1">
        <v>343.90999999999985</v>
      </c>
      <c r="W546" s="1">
        <v>419.22000000000025</v>
      </c>
      <c r="X546" s="1">
        <v>494.52999999999975</v>
      </c>
      <c r="Y546" s="1">
        <v>569.84000000000015</v>
      </c>
      <c r="Z546" s="1">
        <v>645.15000000000055</v>
      </c>
      <c r="AA546" s="1">
        <v>720.46</v>
      </c>
      <c r="AB546" s="1">
        <v>795.77000000000044</v>
      </c>
      <c r="AC546">
        <v>871.07999999999993</v>
      </c>
      <c r="AD546" s="1">
        <v>946.38999999999942</v>
      </c>
      <c r="AE546" s="1">
        <v>1021.6999999999998</v>
      </c>
    </row>
    <row r="547" spans="1:31" x14ac:dyDescent="0.3">
      <c r="A547" s="33">
        <v>44932</v>
      </c>
      <c r="B547" s="2"/>
      <c r="C547" t="s">
        <v>13</v>
      </c>
      <c r="D547" t="s">
        <v>6</v>
      </c>
      <c r="E547" t="s">
        <v>7</v>
      </c>
      <c r="F547">
        <v>14582</v>
      </c>
      <c r="M547" s="1">
        <v>544</v>
      </c>
      <c r="N547" s="1">
        <v>328.59999999999945</v>
      </c>
      <c r="S547" s="1">
        <v>544</v>
      </c>
      <c r="T547" s="24">
        <v>7531</v>
      </c>
      <c r="U547" s="1">
        <v>268.59999999999945</v>
      </c>
      <c r="V547" s="1">
        <v>343.90999999999985</v>
      </c>
      <c r="W547" s="1">
        <v>419.22000000000025</v>
      </c>
      <c r="X547" s="1">
        <v>494.52999999999975</v>
      </c>
      <c r="Y547" s="1">
        <v>569.84000000000015</v>
      </c>
      <c r="Z547" s="1">
        <v>645.15000000000055</v>
      </c>
      <c r="AA547" s="1">
        <v>720.46</v>
      </c>
      <c r="AB547" s="1">
        <v>795.77000000000044</v>
      </c>
      <c r="AC547">
        <v>871.07999999999993</v>
      </c>
      <c r="AD547" s="1">
        <v>946.38999999999942</v>
      </c>
      <c r="AE547" s="1">
        <v>1021.6999999999998</v>
      </c>
    </row>
    <row r="548" spans="1:31" x14ac:dyDescent="0.3">
      <c r="A548" s="33">
        <v>44933</v>
      </c>
      <c r="B548" s="2"/>
      <c r="C548" t="s">
        <v>13</v>
      </c>
      <c r="D548" t="s">
        <v>6</v>
      </c>
      <c r="E548" t="s">
        <v>7</v>
      </c>
      <c r="F548">
        <v>14258</v>
      </c>
      <c r="M548" s="1">
        <v>545</v>
      </c>
      <c r="N548" s="1">
        <v>767.80000000000018</v>
      </c>
      <c r="S548" s="1">
        <v>545</v>
      </c>
      <c r="T548" s="24">
        <v>7535</v>
      </c>
      <c r="U548" s="1">
        <v>271</v>
      </c>
      <c r="V548" s="1">
        <v>346.34999999999945</v>
      </c>
      <c r="W548" s="1">
        <v>421.69999999999982</v>
      </c>
      <c r="X548" s="1">
        <v>497.05000000000018</v>
      </c>
      <c r="Y548" s="1">
        <v>572.40000000000055</v>
      </c>
      <c r="Z548" s="1">
        <v>647.75</v>
      </c>
      <c r="AA548" s="1">
        <v>723.10000000000036</v>
      </c>
      <c r="AB548" s="1">
        <v>798.45000000000073</v>
      </c>
      <c r="AC548">
        <v>873.80000000000018</v>
      </c>
      <c r="AD548" s="1">
        <v>949.14999999999964</v>
      </c>
      <c r="AE548" s="1">
        <v>1024.5</v>
      </c>
    </row>
    <row r="549" spans="1:31" x14ac:dyDescent="0.3">
      <c r="A549" s="33">
        <v>44934</v>
      </c>
      <c r="B549" s="2"/>
      <c r="C549" t="s">
        <v>13</v>
      </c>
      <c r="D549" t="s">
        <v>6</v>
      </c>
      <c r="E549" t="s">
        <v>7</v>
      </c>
      <c r="F549">
        <v>14469</v>
      </c>
      <c r="M549" s="1">
        <v>546</v>
      </c>
      <c r="N549" s="1">
        <v>-488</v>
      </c>
      <c r="S549" s="1">
        <v>546</v>
      </c>
      <c r="T549" s="24">
        <v>7542</v>
      </c>
      <c r="U549" s="1">
        <v>275.19999999999982</v>
      </c>
      <c r="V549" s="1">
        <v>350.61999999999989</v>
      </c>
      <c r="W549" s="1">
        <v>426.03999999999996</v>
      </c>
      <c r="X549" s="1">
        <v>501.46000000000004</v>
      </c>
      <c r="Y549" s="1">
        <v>576.88000000000011</v>
      </c>
      <c r="Z549" s="1">
        <v>652.30000000000018</v>
      </c>
      <c r="AA549" s="1">
        <v>727.72000000000025</v>
      </c>
      <c r="AB549" s="1">
        <v>803.14000000000033</v>
      </c>
      <c r="AC549">
        <v>878.5600000000004</v>
      </c>
      <c r="AD549" s="1">
        <v>953.97999999999956</v>
      </c>
      <c r="AE549" s="1">
        <v>1029.3999999999996</v>
      </c>
    </row>
    <row r="550" spans="1:31" x14ac:dyDescent="0.3">
      <c r="A550" s="33">
        <v>44935</v>
      </c>
      <c r="B550" s="2"/>
      <c r="C550" t="s">
        <v>13</v>
      </c>
      <c r="D550" t="s">
        <v>6</v>
      </c>
      <c r="E550" t="s">
        <v>7</v>
      </c>
      <c r="F550">
        <v>14107</v>
      </c>
      <c r="M550" s="1">
        <v>547</v>
      </c>
      <c r="N550" s="1">
        <v>-578.59999999999991</v>
      </c>
      <c r="S550" s="1">
        <v>547</v>
      </c>
      <c r="T550" s="24">
        <v>7544</v>
      </c>
      <c r="U550" s="1">
        <v>276.39999999999964</v>
      </c>
      <c r="V550" s="1">
        <v>351.84000000000015</v>
      </c>
      <c r="W550" s="1">
        <v>427.27999999999975</v>
      </c>
      <c r="X550" s="1">
        <v>502.72000000000025</v>
      </c>
      <c r="Y550" s="1">
        <v>578.15999999999985</v>
      </c>
      <c r="Z550" s="1">
        <v>653.60000000000036</v>
      </c>
      <c r="AA550" s="1">
        <v>729.04</v>
      </c>
      <c r="AB550" s="1">
        <v>804.48000000000047</v>
      </c>
      <c r="AC550">
        <v>879.92000000000007</v>
      </c>
      <c r="AD550" s="1">
        <v>955.35999999999967</v>
      </c>
      <c r="AE550" s="1">
        <v>1030.7999999999993</v>
      </c>
    </row>
    <row r="551" spans="1:31" x14ac:dyDescent="0.3">
      <c r="A551" s="33">
        <v>44936</v>
      </c>
      <c r="B551" s="2"/>
      <c r="C551" t="s">
        <v>13</v>
      </c>
      <c r="D551" t="s">
        <v>6</v>
      </c>
      <c r="E551" t="s">
        <v>7</v>
      </c>
      <c r="F551">
        <v>14224</v>
      </c>
      <c r="M551" s="1">
        <v>548</v>
      </c>
      <c r="N551" s="1">
        <v>895</v>
      </c>
      <c r="S551" s="1">
        <v>548</v>
      </c>
      <c r="T551" s="24">
        <v>7544</v>
      </c>
      <c r="U551" s="1">
        <v>276.39999999999964</v>
      </c>
      <c r="V551" s="1">
        <v>351.84000000000015</v>
      </c>
      <c r="W551" s="1">
        <v>427.27999999999975</v>
      </c>
      <c r="X551" s="1">
        <v>502.72000000000025</v>
      </c>
      <c r="Y551" s="1">
        <v>578.15999999999985</v>
      </c>
      <c r="Z551" s="1">
        <v>653.60000000000036</v>
      </c>
      <c r="AA551" s="1">
        <v>729.04</v>
      </c>
      <c r="AB551" s="1">
        <v>804.48000000000047</v>
      </c>
      <c r="AC551">
        <v>879.92000000000007</v>
      </c>
      <c r="AD551" s="1">
        <v>955.35999999999967</v>
      </c>
      <c r="AE551" s="1">
        <v>1030.7999999999993</v>
      </c>
    </row>
    <row r="552" spans="1:31" x14ac:dyDescent="0.3">
      <c r="A552" s="33">
        <v>44937</v>
      </c>
      <c r="B552" s="2"/>
      <c r="C552" t="s">
        <v>13</v>
      </c>
      <c r="D552" t="s">
        <v>6</v>
      </c>
      <c r="E552" t="s">
        <v>7</v>
      </c>
      <c r="F552">
        <v>14482</v>
      </c>
      <c r="M552" s="1">
        <v>549</v>
      </c>
      <c r="N552" s="1">
        <v>504.39999999999964</v>
      </c>
      <c r="S552" s="1">
        <v>549</v>
      </c>
      <c r="T552" s="24">
        <v>7549</v>
      </c>
      <c r="U552" s="1">
        <v>279.39999999999964</v>
      </c>
      <c r="V552" s="1">
        <v>354.89000000000033</v>
      </c>
      <c r="W552" s="1">
        <v>430.38000000000011</v>
      </c>
      <c r="X552" s="1">
        <v>505.86999999999989</v>
      </c>
      <c r="Y552" s="1">
        <v>581.35999999999967</v>
      </c>
      <c r="Z552" s="1">
        <v>656.85000000000036</v>
      </c>
      <c r="AA552" s="1">
        <v>732.34000000000015</v>
      </c>
      <c r="AB552" s="1">
        <v>807.82999999999993</v>
      </c>
      <c r="AC552">
        <v>883.32000000000062</v>
      </c>
      <c r="AD552" s="1">
        <v>958.80999999999949</v>
      </c>
      <c r="AE552" s="1">
        <v>1034.2999999999993</v>
      </c>
    </row>
    <row r="553" spans="1:31" x14ac:dyDescent="0.3">
      <c r="A553" s="33">
        <v>44938</v>
      </c>
      <c r="B553" s="2"/>
      <c r="C553" t="s">
        <v>13</v>
      </c>
      <c r="D553" t="s">
        <v>6</v>
      </c>
      <c r="E553" t="s">
        <v>7</v>
      </c>
      <c r="F553">
        <v>14720</v>
      </c>
      <c r="M553" s="1">
        <v>550</v>
      </c>
      <c r="N553" s="1">
        <v>845.80000000000018</v>
      </c>
      <c r="S553" s="1">
        <v>550</v>
      </c>
      <c r="T553" s="24">
        <v>7551</v>
      </c>
      <c r="U553" s="1">
        <v>280.59999999999945</v>
      </c>
      <c r="V553" s="1">
        <v>356.10999999999967</v>
      </c>
      <c r="W553" s="1">
        <v>431.61999999999989</v>
      </c>
      <c r="X553" s="1">
        <v>507.13000000000011</v>
      </c>
      <c r="Y553" s="1">
        <v>582.64000000000033</v>
      </c>
      <c r="Z553" s="1">
        <v>658.15000000000055</v>
      </c>
      <c r="AA553" s="1">
        <v>733.65999999999985</v>
      </c>
      <c r="AB553" s="1">
        <v>809.17000000000007</v>
      </c>
      <c r="AC553">
        <v>884.68000000000029</v>
      </c>
      <c r="AD553" s="1">
        <v>960.1899999999996</v>
      </c>
      <c r="AE553" s="1">
        <v>1035.6999999999998</v>
      </c>
    </row>
    <row r="554" spans="1:31" x14ac:dyDescent="0.3">
      <c r="A554" s="33">
        <v>44939</v>
      </c>
      <c r="B554" s="2"/>
      <c r="C554" t="s">
        <v>13</v>
      </c>
      <c r="D554" t="s">
        <v>6</v>
      </c>
      <c r="E554" t="s">
        <v>7</v>
      </c>
      <c r="F554">
        <v>14404</v>
      </c>
      <c r="M554" s="1">
        <v>551</v>
      </c>
      <c r="N554" s="1">
        <v>-633.80000000000018</v>
      </c>
      <c r="S554" s="1">
        <v>551</v>
      </c>
      <c r="T554" s="24">
        <v>7551</v>
      </c>
      <c r="U554" s="1">
        <v>280.59999999999945</v>
      </c>
      <c r="V554" s="1">
        <v>356.10999999999967</v>
      </c>
      <c r="W554" s="1">
        <v>431.61999999999989</v>
      </c>
      <c r="X554" s="1">
        <v>507.13000000000011</v>
      </c>
      <c r="Y554" s="1">
        <v>582.64000000000033</v>
      </c>
      <c r="Z554" s="1">
        <v>658.15000000000055</v>
      </c>
      <c r="AA554" s="1">
        <v>733.65999999999985</v>
      </c>
      <c r="AB554" s="1">
        <v>809.17000000000007</v>
      </c>
      <c r="AC554">
        <v>884.68000000000029</v>
      </c>
      <c r="AD554" s="1">
        <v>960.1899999999996</v>
      </c>
      <c r="AE554" s="1">
        <v>1035.6999999999998</v>
      </c>
    </row>
    <row r="555" spans="1:31" x14ac:dyDescent="0.3">
      <c r="A555" s="33">
        <v>44940</v>
      </c>
      <c r="B555" s="2"/>
      <c r="C555" t="s">
        <v>13</v>
      </c>
      <c r="D555" t="s">
        <v>6</v>
      </c>
      <c r="E555" t="s">
        <v>7</v>
      </c>
      <c r="F555">
        <v>14800</v>
      </c>
      <c r="M555" s="1">
        <v>552</v>
      </c>
      <c r="N555" s="1">
        <v>-635</v>
      </c>
      <c r="S555" s="1">
        <v>552</v>
      </c>
      <c r="T555" s="24">
        <v>7552</v>
      </c>
      <c r="U555" s="1">
        <v>281.19999999999982</v>
      </c>
      <c r="V555" s="1">
        <v>356.72000000000025</v>
      </c>
      <c r="W555" s="1">
        <v>432.23999999999978</v>
      </c>
      <c r="X555" s="1">
        <v>507.76000000000022</v>
      </c>
      <c r="Y555" s="1">
        <v>583.27999999999975</v>
      </c>
      <c r="Z555" s="1">
        <v>658.80000000000018</v>
      </c>
      <c r="AA555" s="1">
        <v>734.32000000000062</v>
      </c>
      <c r="AB555" s="1">
        <v>809.84000000000015</v>
      </c>
      <c r="AC555">
        <v>885.36000000000058</v>
      </c>
      <c r="AD555" s="1">
        <v>960.8799999999992</v>
      </c>
      <c r="AE555" s="1">
        <v>1036.3999999999996</v>
      </c>
    </row>
    <row r="556" spans="1:31" x14ac:dyDescent="0.3">
      <c r="A556" s="33">
        <v>44941</v>
      </c>
      <c r="B556" s="2"/>
      <c r="C556" t="s">
        <v>13</v>
      </c>
      <c r="D556" t="s">
        <v>6</v>
      </c>
      <c r="E556" t="s">
        <v>7</v>
      </c>
      <c r="F556">
        <v>14333</v>
      </c>
      <c r="M556" s="1">
        <v>553</v>
      </c>
      <c r="N556" s="1">
        <v>-83</v>
      </c>
      <c r="S556" s="1">
        <v>553</v>
      </c>
      <c r="T556" s="24">
        <v>7552</v>
      </c>
      <c r="U556" s="1">
        <v>281.19999999999982</v>
      </c>
      <c r="V556" s="1">
        <v>356.72000000000025</v>
      </c>
      <c r="W556" s="1">
        <v>432.23999999999978</v>
      </c>
      <c r="X556" s="1">
        <v>507.76000000000022</v>
      </c>
      <c r="Y556" s="1">
        <v>583.27999999999975</v>
      </c>
      <c r="Z556" s="1">
        <v>658.80000000000018</v>
      </c>
      <c r="AA556" s="1">
        <v>734.32000000000062</v>
      </c>
      <c r="AB556" s="1">
        <v>809.84000000000015</v>
      </c>
      <c r="AC556">
        <v>885.36000000000058</v>
      </c>
      <c r="AD556" s="1">
        <v>960.8799999999992</v>
      </c>
      <c r="AE556" s="1">
        <v>1036.3999999999996</v>
      </c>
    </row>
    <row r="557" spans="1:31" x14ac:dyDescent="0.3">
      <c r="A557" s="33">
        <v>44942</v>
      </c>
      <c r="B557" s="2"/>
      <c r="C557" t="s">
        <v>13</v>
      </c>
      <c r="D557" t="s">
        <v>6</v>
      </c>
      <c r="E557" t="s">
        <v>9</v>
      </c>
      <c r="F557">
        <v>11439</v>
      </c>
      <c r="M557" s="1">
        <v>554</v>
      </c>
      <c r="N557" s="1">
        <v>436.59999999999945</v>
      </c>
      <c r="S557" s="1">
        <v>554</v>
      </c>
      <c r="T557" s="24">
        <v>7556</v>
      </c>
      <c r="U557" s="1">
        <v>283.59999999999945</v>
      </c>
      <c r="V557" s="1">
        <v>359.15999999999985</v>
      </c>
      <c r="W557" s="1">
        <v>434.72000000000025</v>
      </c>
      <c r="X557" s="1">
        <v>510.27999999999975</v>
      </c>
      <c r="Y557" s="1">
        <v>585.84000000000015</v>
      </c>
      <c r="Z557" s="1">
        <v>661.40000000000055</v>
      </c>
      <c r="AA557" s="1">
        <v>736.96</v>
      </c>
      <c r="AB557" s="1">
        <v>812.52000000000044</v>
      </c>
      <c r="AC557">
        <v>888.07999999999993</v>
      </c>
      <c r="AD557" s="1">
        <v>963.63999999999942</v>
      </c>
      <c r="AE557" s="1">
        <v>1039.1999999999998</v>
      </c>
    </row>
    <row r="558" spans="1:31" x14ac:dyDescent="0.3">
      <c r="A558" s="33">
        <v>44943</v>
      </c>
      <c r="B558" s="2"/>
      <c r="C558" t="s">
        <v>13</v>
      </c>
      <c r="D558" t="s">
        <v>6</v>
      </c>
      <c r="E558" t="s">
        <v>9</v>
      </c>
      <c r="F558">
        <v>12036</v>
      </c>
      <c r="M558" s="1">
        <v>555</v>
      </c>
      <c r="N558" s="1">
        <v>-769.40000000000009</v>
      </c>
      <c r="S558" s="1">
        <v>555</v>
      </c>
      <c r="T558" s="24">
        <v>7556</v>
      </c>
      <c r="U558" s="1">
        <v>283.59999999999945</v>
      </c>
      <c r="V558" s="1">
        <v>359.15999999999985</v>
      </c>
      <c r="W558" s="1">
        <v>434.72000000000025</v>
      </c>
      <c r="X558" s="1">
        <v>510.27999999999975</v>
      </c>
      <c r="Y558" s="1">
        <v>585.84000000000015</v>
      </c>
      <c r="Z558" s="1">
        <v>661.40000000000055</v>
      </c>
      <c r="AA558" s="1">
        <v>736.96</v>
      </c>
      <c r="AB558" s="1">
        <v>812.52000000000044</v>
      </c>
      <c r="AC558">
        <v>888.07999999999993</v>
      </c>
      <c r="AD558" s="1">
        <v>963.63999999999942</v>
      </c>
      <c r="AE558" s="1">
        <v>1039.1999999999998</v>
      </c>
    </row>
    <row r="559" spans="1:31" x14ac:dyDescent="0.3">
      <c r="A559" s="33">
        <v>44944</v>
      </c>
      <c r="B559" s="2"/>
      <c r="C559" t="s">
        <v>13</v>
      </c>
      <c r="D559" t="s">
        <v>6</v>
      </c>
      <c r="E559" t="s">
        <v>9</v>
      </c>
      <c r="F559">
        <v>11128</v>
      </c>
      <c r="M559" s="1">
        <v>556</v>
      </c>
      <c r="N559" s="1">
        <v>-473</v>
      </c>
      <c r="S559" s="1">
        <v>556</v>
      </c>
      <c r="T559" s="24">
        <v>7560</v>
      </c>
      <c r="U559" s="1">
        <v>286</v>
      </c>
      <c r="V559" s="1">
        <v>361.59999999999945</v>
      </c>
      <c r="W559" s="1">
        <v>437.19999999999982</v>
      </c>
      <c r="X559" s="1">
        <v>512.80000000000018</v>
      </c>
      <c r="Y559" s="1">
        <v>588.40000000000055</v>
      </c>
      <c r="Z559" s="1">
        <v>664</v>
      </c>
      <c r="AA559" s="1">
        <v>739.60000000000036</v>
      </c>
      <c r="AB559" s="1">
        <v>815.20000000000073</v>
      </c>
      <c r="AC559">
        <v>890.80000000000018</v>
      </c>
      <c r="AD559" s="1">
        <v>966.39999999999964</v>
      </c>
      <c r="AE559" s="1">
        <v>1042</v>
      </c>
    </row>
    <row r="560" spans="1:31" x14ac:dyDescent="0.3">
      <c r="A560" s="33">
        <v>44945</v>
      </c>
      <c r="B560" s="2"/>
      <c r="C560" t="s">
        <v>13</v>
      </c>
      <c r="D560" t="s">
        <v>6</v>
      </c>
      <c r="E560" t="s">
        <v>9</v>
      </c>
      <c r="F560">
        <v>11709</v>
      </c>
      <c r="M560" s="1">
        <v>557</v>
      </c>
      <c r="N560" s="1">
        <v>-405.20000000000027</v>
      </c>
      <c r="S560" s="1">
        <v>557</v>
      </c>
      <c r="T560" s="24">
        <v>7569</v>
      </c>
      <c r="U560" s="1">
        <v>291.39999999999964</v>
      </c>
      <c r="V560" s="1">
        <v>367.09000000000015</v>
      </c>
      <c r="W560" s="1">
        <v>442.77999999999975</v>
      </c>
      <c r="X560" s="1">
        <v>518.47000000000025</v>
      </c>
      <c r="Y560" s="1">
        <v>594.15999999999985</v>
      </c>
      <c r="Z560" s="1">
        <v>669.85000000000036</v>
      </c>
      <c r="AA560" s="1">
        <v>745.54</v>
      </c>
      <c r="AB560" s="1">
        <v>821.23000000000047</v>
      </c>
      <c r="AC560">
        <v>896.92000000000007</v>
      </c>
      <c r="AD560" s="1">
        <v>972.60999999999967</v>
      </c>
      <c r="AE560" s="1">
        <v>1048.2999999999993</v>
      </c>
    </row>
    <row r="561" spans="1:31" x14ac:dyDescent="0.3">
      <c r="A561" s="33">
        <v>44946</v>
      </c>
      <c r="B561" s="2"/>
      <c r="C561" t="s">
        <v>13</v>
      </c>
      <c r="D561" t="s">
        <v>6</v>
      </c>
      <c r="E561" t="s">
        <v>9</v>
      </c>
      <c r="F561">
        <v>12535</v>
      </c>
      <c r="M561" s="1">
        <v>558</v>
      </c>
      <c r="N561" s="1">
        <v>579.39999999999964</v>
      </c>
      <c r="S561" s="1">
        <v>558</v>
      </c>
      <c r="T561" s="24">
        <v>7572</v>
      </c>
      <c r="U561" s="1">
        <v>293.19999999999982</v>
      </c>
      <c r="V561" s="1">
        <v>368.92000000000007</v>
      </c>
      <c r="W561" s="1">
        <v>444.64000000000033</v>
      </c>
      <c r="X561" s="1">
        <v>520.35999999999967</v>
      </c>
      <c r="Y561" s="1">
        <v>596.07999999999993</v>
      </c>
      <c r="Z561" s="1">
        <v>671.80000000000018</v>
      </c>
      <c r="AA561" s="1">
        <v>747.52000000000044</v>
      </c>
      <c r="AB561" s="1">
        <v>823.24000000000069</v>
      </c>
      <c r="AC561">
        <v>898.96</v>
      </c>
      <c r="AD561" s="1">
        <v>974.67999999999938</v>
      </c>
      <c r="AE561" s="1">
        <v>1050.3999999999996</v>
      </c>
    </row>
    <row r="562" spans="1:31" x14ac:dyDescent="0.3">
      <c r="A562" s="33">
        <v>44947</v>
      </c>
      <c r="B562" s="2"/>
      <c r="C562" t="s">
        <v>13</v>
      </c>
      <c r="D562" t="s">
        <v>6</v>
      </c>
      <c r="E562" t="s">
        <v>9</v>
      </c>
      <c r="F562">
        <v>12365</v>
      </c>
      <c r="M562" s="1">
        <v>559</v>
      </c>
      <c r="N562" s="1">
        <v>192.39999999999964</v>
      </c>
      <c r="S562" s="1">
        <v>559</v>
      </c>
      <c r="T562" s="24">
        <v>7578</v>
      </c>
      <c r="U562" s="1">
        <v>296.80000000000018</v>
      </c>
      <c r="V562" s="1">
        <v>372.57999999999993</v>
      </c>
      <c r="W562" s="1">
        <v>448.35999999999967</v>
      </c>
      <c r="X562" s="1">
        <v>524.14000000000033</v>
      </c>
      <c r="Y562" s="1">
        <v>599.92000000000007</v>
      </c>
      <c r="Z562" s="1">
        <v>675.69999999999982</v>
      </c>
      <c r="AA562" s="1">
        <v>751.48000000000047</v>
      </c>
      <c r="AB562" s="1">
        <v>827.26000000000022</v>
      </c>
      <c r="AC562">
        <v>903.04</v>
      </c>
      <c r="AD562" s="1">
        <v>978.81999999999971</v>
      </c>
      <c r="AE562" s="1">
        <v>1054.5999999999995</v>
      </c>
    </row>
    <row r="563" spans="1:31" x14ac:dyDescent="0.3">
      <c r="A563" s="33">
        <v>44948</v>
      </c>
      <c r="B563" s="2"/>
      <c r="C563" t="s">
        <v>13</v>
      </c>
      <c r="D563" t="s">
        <v>6</v>
      </c>
      <c r="E563" t="s">
        <v>9</v>
      </c>
      <c r="F563">
        <v>11613</v>
      </c>
      <c r="M563" s="1">
        <v>560</v>
      </c>
      <c r="N563" s="1">
        <v>949</v>
      </c>
      <c r="S563" s="1">
        <v>560</v>
      </c>
      <c r="T563" s="24">
        <v>7579</v>
      </c>
      <c r="U563" s="1">
        <v>297.39999999999964</v>
      </c>
      <c r="V563" s="1">
        <v>373.1899999999996</v>
      </c>
      <c r="W563" s="1">
        <v>448.97999999999956</v>
      </c>
      <c r="X563" s="1">
        <v>524.77000000000044</v>
      </c>
      <c r="Y563" s="1">
        <v>600.5600000000004</v>
      </c>
      <c r="Z563" s="1">
        <v>676.35000000000036</v>
      </c>
      <c r="AA563" s="1">
        <v>752.14000000000033</v>
      </c>
      <c r="AB563" s="1">
        <v>827.93000000000029</v>
      </c>
      <c r="AC563">
        <v>903.72000000000025</v>
      </c>
      <c r="AD563" s="1">
        <v>979.50999999999931</v>
      </c>
      <c r="AE563" s="1">
        <v>1055.2999999999993</v>
      </c>
    </row>
    <row r="564" spans="1:31" x14ac:dyDescent="0.3">
      <c r="A564" s="33">
        <v>44949</v>
      </c>
      <c r="B564" s="2"/>
      <c r="C564" t="s">
        <v>13</v>
      </c>
      <c r="D564" t="s">
        <v>6</v>
      </c>
      <c r="E564" t="s">
        <v>9</v>
      </c>
      <c r="F564">
        <v>12292</v>
      </c>
      <c r="M564" s="1">
        <v>561</v>
      </c>
      <c r="N564" s="1">
        <v>-80.600000000000364</v>
      </c>
      <c r="S564" s="1">
        <v>561</v>
      </c>
      <c r="T564" s="24">
        <v>7580</v>
      </c>
      <c r="U564" s="1">
        <v>298</v>
      </c>
      <c r="V564" s="1">
        <v>373.80000000000018</v>
      </c>
      <c r="W564" s="1">
        <v>449.60000000000036</v>
      </c>
      <c r="X564" s="1">
        <v>525.39999999999964</v>
      </c>
      <c r="Y564" s="1">
        <v>601.19999999999982</v>
      </c>
      <c r="Z564" s="1">
        <v>677</v>
      </c>
      <c r="AA564" s="1">
        <v>752.80000000000018</v>
      </c>
      <c r="AB564" s="1">
        <v>828.60000000000036</v>
      </c>
      <c r="AC564">
        <v>904.40000000000055</v>
      </c>
      <c r="AD564" s="1">
        <v>980.19999999999982</v>
      </c>
      <c r="AE564" s="1">
        <v>1056</v>
      </c>
    </row>
    <row r="565" spans="1:31" x14ac:dyDescent="0.3">
      <c r="A565" s="33">
        <v>44950</v>
      </c>
      <c r="B565" s="2"/>
      <c r="C565" t="s">
        <v>13</v>
      </c>
      <c r="D565" t="s">
        <v>6</v>
      </c>
      <c r="E565" t="s">
        <v>9</v>
      </c>
      <c r="F565">
        <v>11359</v>
      </c>
      <c r="M565" s="1">
        <v>562</v>
      </c>
      <c r="N565" s="1">
        <v>-51.800000000000182</v>
      </c>
      <c r="S565" s="1">
        <v>562</v>
      </c>
      <c r="T565" s="24">
        <v>7581</v>
      </c>
      <c r="U565" s="1">
        <v>298.59999999999945</v>
      </c>
      <c r="V565" s="1">
        <v>374.40999999999985</v>
      </c>
      <c r="W565" s="1">
        <v>450.22000000000025</v>
      </c>
      <c r="X565" s="1">
        <v>526.02999999999975</v>
      </c>
      <c r="Y565" s="1">
        <v>601.84000000000015</v>
      </c>
      <c r="Z565" s="1">
        <v>677.65000000000055</v>
      </c>
      <c r="AA565" s="1">
        <v>753.46</v>
      </c>
      <c r="AB565" s="1">
        <v>829.27000000000044</v>
      </c>
      <c r="AC565">
        <v>905.07999999999993</v>
      </c>
      <c r="AD565" s="1">
        <v>980.88999999999942</v>
      </c>
      <c r="AE565" s="1">
        <v>1056.6999999999998</v>
      </c>
    </row>
    <row r="566" spans="1:31" x14ac:dyDescent="0.3">
      <c r="A566" s="33">
        <v>44951</v>
      </c>
      <c r="B566" s="2"/>
      <c r="C566" t="s">
        <v>13</v>
      </c>
      <c r="D566" t="s">
        <v>6</v>
      </c>
      <c r="E566" t="s">
        <v>9</v>
      </c>
      <c r="F566">
        <v>11660</v>
      </c>
      <c r="M566" s="1">
        <v>563</v>
      </c>
      <c r="N566" s="1">
        <v>13.599999999999454</v>
      </c>
      <c r="S566" s="1">
        <v>563</v>
      </c>
      <c r="T566" s="24">
        <v>7587</v>
      </c>
      <c r="U566" s="1">
        <v>302.19999999999982</v>
      </c>
      <c r="V566" s="1">
        <v>378.06999999999971</v>
      </c>
      <c r="W566" s="1">
        <v>453.9399999999996</v>
      </c>
      <c r="X566" s="1">
        <v>529.8100000000004</v>
      </c>
      <c r="Y566" s="1">
        <v>605.68000000000029</v>
      </c>
      <c r="Z566" s="1">
        <v>681.55000000000018</v>
      </c>
      <c r="AA566" s="1">
        <v>757.42000000000007</v>
      </c>
      <c r="AB566" s="1">
        <v>833.29</v>
      </c>
      <c r="AC566">
        <v>909.16000000000076</v>
      </c>
      <c r="AD566" s="1">
        <v>985.02999999999975</v>
      </c>
      <c r="AE566" s="1">
        <v>1060.8999999999996</v>
      </c>
    </row>
    <row r="567" spans="1:31" x14ac:dyDescent="0.3">
      <c r="A567" s="33">
        <v>44952</v>
      </c>
      <c r="B567" s="2"/>
      <c r="C567" t="s">
        <v>13</v>
      </c>
      <c r="D567" t="s">
        <v>6</v>
      </c>
      <c r="E567" t="s">
        <v>9</v>
      </c>
      <c r="F567">
        <v>12483</v>
      </c>
      <c r="M567" s="1">
        <v>564</v>
      </c>
      <c r="N567" s="1">
        <v>951.39999999999964</v>
      </c>
      <c r="S567" s="1">
        <v>564</v>
      </c>
      <c r="T567" s="24">
        <v>7587</v>
      </c>
      <c r="U567" s="1">
        <v>302.19999999999982</v>
      </c>
      <c r="V567" s="1">
        <v>378.06999999999971</v>
      </c>
      <c r="W567" s="1">
        <v>453.9399999999996</v>
      </c>
      <c r="X567" s="1">
        <v>529.8100000000004</v>
      </c>
      <c r="Y567" s="1">
        <v>605.68000000000029</v>
      </c>
      <c r="Z567" s="1">
        <v>681.55000000000018</v>
      </c>
      <c r="AA567" s="1">
        <v>757.42000000000007</v>
      </c>
      <c r="AB567" s="1">
        <v>833.29</v>
      </c>
      <c r="AC567">
        <v>909.16000000000076</v>
      </c>
      <c r="AD567" s="1">
        <v>985.02999999999975</v>
      </c>
      <c r="AE567" s="1">
        <v>1060.8999999999996</v>
      </c>
    </row>
    <row r="568" spans="1:31" x14ac:dyDescent="0.3">
      <c r="A568" s="33">
        <v>44953</v>
      </c>
      <c r="B568" s="2"/>
      <c r="C568" t="s">
        <v>13</v>
      </c>
      <c r="D568" t="s">
        <v>6</v>
      </c>
      <c r="E568" t="s">
        <v>9</v>
      </c>
      <c r="F568">
        <v>11659</v>
      </c>
      <c r="M568" s="1">
        <v>565</v>
      </c>
      <c r="N568" s="1">
        <v>484</v>
      </c>
      <c r="S568" s="1">
        <v>565</v>
      </c>
      <c r="T568" s="24">
        <v>7587</v>
      </c>
      <c r="U568" s="1">
        <v>302.19999999999982</v>
      </c>
      <c r="V568" s="1">
        <v>378.06999999999971</v>
      </c>
      <c r="W568" s="1">
        <v>453.9399999999996</v>
      </c>
      <c r="X568" s="1">
        <v>529.8100000000004</v>
      </c>
      <c r="Y568" s="1">
        <v>605.68000000000029</v>
      </c>
      <c r="Z568" s="1">
        <v>681.55000000000018</v>
      </c>
      <c r="AA568" s="1">
        <v>757.42000000000007</v>
      </c>
      <c r="AB568" s="1">
        <v>833.29</v>
      </c>
      <c r="AC568">
        <v>909.16000000000076</v>
      </c>
      <c r="AD568" s="1">
        <v>985.02999999999975</v>
      </c>
      <c r="AE568" s="1">
        <v>1060.8999999999996</v>
      </c>
    </row>
    <row r="569" spans="1:31" x14ac:dyDescent="0.3">
      <c r="A569" s="33">
        <v>44954</v>
      </c>
      <c r="B569" s="2"/>
      <c r="C569" t="s">
        <v>13</v>
      </c>
      <c r="D569" t="s">
        <v>6</v>
      </c>
      <c r="E569" t="s">
        <v>9</v>
      </c>
      <c r="F569">
        <v>12174</v>
      </c>
      <c r="M569" s="1">
        <v>566</v>
      </c>
      <c r="N569" s="1">
        <v>-35</v>
      </c>
      <c r="S569" s="1">
        <v>566</v>
      </c>
      <c r="T569" s="24">
        <v>7587</v>
      </c>
      <c r="U569" s="1">
        <v>302.19999999999982</v>
      </c>
      <c r="V569" s="1">
        <v>378.06999999999971</v>
      </c>
      <c r="W569" s="1">
        <v>453.9399999999996</v>
      </c>
      <c r="X569" s="1">
        <v>529.8100000000004</v>
      </c>
      <c r="Y569" s="1">
        <v>605.68000000000029</v>
      </c>
      <c r="Z569" s="1">
        <v>681.55000000000018</v>
      </c>
      <c r="AA569" s="1">
        <v>757.42000000000007</v>
      </c>
      <c r="AB569" s="1">
        <v>833.29</v>
      </c>
      <c r="AC569">
        <v>909.16000000000076</v>
      </c>
      <c r="AD569" s="1">
        <v>985.02999999999975</v>
      </c>
      <c r="AE569" s="1">
        <v>1060.8999999999996</v>
      </c>
    </row>
    <row r="570" spans="1:31" x14ac:dyDescent="0.3">
      <c r="A570" s="33">
        <v>44955</v>
      </c>
      <c r="B570" s="2"/>
      <c r="C570" t="s">
        <v>13</v>
      </c>
      <c r="D570" t="s">
        <v>6</v>
      </c>
      <c r="E570" t="s">
        <v>9</v>
      </c>
      <c r="F570">
        <v>12086</v>
      </c>
      <c r="M570" s="1">
        <v>567</v>
      </c>
      <c r="N570" s="1">
        <v>547</v>
      </c>
      <c r="S570" s="1">
        <v>567</v>
      </c>
      <c r="T570" s="24">
        <v>7589</v>
      </c>
      <c r="U570" s="1">
        <v>303.39999999999964</v>
      </c>
      <c r="V570" s="1">
        <v>379.28999999999996</v>
      </c>
      <c r="W570" s="1">
        <v>455.18000000000029</v>
      </c>
      <c r="X570" s="1">
        <v>531.06999999999971</v>
      </c>
      <c r="Y570" s="1">
        <v>606.96</v>
      </c>
      <c r="Z570" s="1">
        <v>682.85000000000036</v>
      </c>
      <c r="AA570" s="1">
        <v>758.73999999999978</v>
      </c>
      <c r="AB570" s="1">
        <v>834.63000000000011</v>
      </c>
      <c r="AC570">
        <v>910.52000000000044</v>
      </c>
      <c r="AD570" s="1">
        <v>986.40999999999985</v>
      </c>
      <c r="AE570" s="1">
        <v>1062.2999999999993</v>
      </c>
    </row>
    <row r="571" spans="1:31" x14ac:dyDescent="0.3">
      <c r="A571" s="33">
        <v>44956</v>
      </c>
      <c r="B571" s="2"/>
      <c r="C571" t="s">
        <v>13</v>
      </c>
      <c r="D571" t="s">
        <v>6</v>
      </c>
      <c r="E571" t="s">
        <v>9</v>
      </c>
      <c r="F571">
        <v>11707</v>
      </c>
      <c r="M571" s="1">
        <v>568</v>
      </c>
      <c r="N571" s="1">
        <v>-65.600000000000364</v>
      </c>
      <c r="S571" s="1">
        <v>568</v>
      </c>
      <c r="T571" s="24">
        <v>7591</v>
      </c>
      <c r="U571" s="1">
        <v>304.59999999999945</v>
      </c>
      <c r="V571" s="1">
        <v>380.51000000000022</v>
      </c>
      <c r="W571" s="1">
        <v>456.42000000000007</v>
      </c>
      <c r="X571" s="1">
        <v>532.32999999999993</v>
      </c>
      <c r="Y571" s="1">
        <v>608.23999999999978</v>
      </c>
      <c r="Z571" s="1">
        <v>684.15000000000055</v>
      </c>
      <c r="AA571" s="1">
        <v>760.0600000000004</v>
      </c>
      <c r="AB571" s="1">
        <v>835.97000000000025</v>
      </c>
      <c r="AC571">
        <v>911.88000000000011</v>
      </c>
      <c r="AD571" s="1">
        <v>987.79</v>
      </c>
      <c r="AE571" s="1">
        <v>1063.6999999999998</v>
      </c>
    </row>
    <row r="572" spans="1:31" x14ac:dyDescent="0.3">
      <c r="A572" s="33">
        <v>44957</v>
      </c>
      <c r="B572" s="2"/>
      <c r="C572" t="s">
        <v>13</v>
      </c>
      <c r="D572" t="s">
        <v>6</v>
      </c>
      <c r="E572" t="s">
        <v>9</v>
      </c>
      <c r="F572">
        <v>11104</v>
      </c>
      <c r="M572" s="1">
        <v>569</v>
      </c>
      <c r="N572" s="1">
        <v>15.399999999999636</v>
      </c>
      <c r="S572" s="1">
        <v>569</v>
      </c>
      <c r="T572" s="24">
        <v>7597</v>
      </c>
      <c r="U572" s="1">
        <v>308.19999999999982</v>
      </c>
      <c r="V572" s="1">
        <v>384.17000000000007</v>
      </c>
      <c r="W572" s="1">
        <v>460.14000000000033</v>
      </c>
      <c r="X572" s="1">
        <v>536.10999999999967</v>
      </c>
      <c r="Y572" s="1">
        <v>612.07999999999993</v>
      </c>
      <c r="Z572" s="1">
        <v>688.05000000000018</v>
      </c>
      <c r="AA572" s="1">
        <v>764.02000000000044</v>
      </c>
      <c r="AB572" s="1">
        <v>839.99000000000069</v>
      </c>
      <c r="AC572">
        <v>915.96</v>
      </c>
      <c r="AD572" s="1">
        <v>991.92999999999938</v>
      </c>
      <c r="AE572" s="1">
        <v>1067.8999999999996</v>
      </c>
    </row>
    <row r="573" spans="1:31" x14ac:dyDescent="0.3">
      <c r="A573" s="33">
        <v>44958</v>
      </c>
      <c r="B573" s="2"/>
      <c r="C573" t="s">
        <v>13</v>
      </c>
      <c r="D573" t="s">
        <v>6</v>
      </c>
      <c r="E573" t="s">
        <v>9</v>
      </c>
      <c r="F573">
        <v>12431</v>
      </c>
      <c r="M573" s="1">
        <v>570</v>
      </c>
      <c r="N573" s="1">
        <v>-158</v>
      </c>
      <c r="S573" s="1">
        <v>570</v>
      </c>
      <c r="T573" s="24">
        <v>7597</v>
      </c>
      <c r="U573" s="1">
        <v>308.19999999999982</v>
      </c>
      <c r="V573" s="1">
        <v>384.17000000000007</v>
      </c>
      <c r="W573" s="1">
        <v>460.14000000000033</v>
      </c>
      <c r="X573" s="1">
        <v>536.10999999999967</v>
      </c>
      <c r="Y573" s="1">
        <v>612.07999999999993</v>
      </c>
      <c r="Z573" s="1">
        <v>688.05000000000018</v>
      </c>
      <c r="AA573" s="1">
        <v>764.02000000000044</v>
      </c>
      <c r="AB573" s="1">
        <v>839.99000000000069</v>
      </c>
      <c r="AC573">
        <v>915.96</v>
      </c>
      <c r="AD573" s="1">
        <v>991.92999999999938</v>
      </c>
      <c r="AE573" s="1">
        <v>1067.8999999999996</v>
      </c>
    </row>
    <row r="574" spans="1:31" x14ac:dyDescent="0.3">
      <c r="A574" s="33">
        <v>44959</v>
      </c>
      <c r="B574" s="2"/>
      <c r="C574" t="s">
        <v>13</v>
      </c>
      <c r="D574" t="s">
        <v>6</v>
      </c>
      <c r="E574" t="s">
        <v>9</v>
      </c>
      <c r="F574">
        <v>12055</v>
      </c>
      <c r="M574" s="1">
        <v>571</v>
      </c>
      <c r="N574" s="1">
        <v>199</v>
      </c>
      <c r="S574" s="1">
        <v>571</v>
      </c>
      <c r="T574" s="24">
        <v>7598</v>
      </c>
      <c r="U574" s="1">
        <v>308.80000000000018</v>
      </c>
      <c r="V574" s="1">
        <v>384.77999999999975</v>
      </c>
      <c r="W574" s="1">
        <v>460.76000000000022</v>
      </c>
      <c r="X574" s="1">
        <v>536.73999999999978</v>
      </c>
      <c r="Y574" s="1">
        <v>612.72000000000025</v>
      </c>
      <c r="Z574" s="1">
        <v>688.69999999999982</v>
      </c>
      <c r="AA574" s="1">
        <v>764.68000000000029</v>
      </c>
      <c r="AB574" s="1">
        <v>840.65999999999985</v>
      </c>
      <c r="AC574">
        <v>916.64000000000033</v>
      </c>
      <c r="AD574" s="1">
        <v>992.61999999999989</v>
      </c>
      <c r="AE574" s="1">
        <v>1068.5999999999995</v>
      </c>
    </row>
    <row r="575" spans="1:31" x14ac:dyDescent="0.3">
      <c r="A575" s="33">
        <v>44960</v>
      </c>
      <c r="B575" s="2"/>
      <c r="C575" t="s">
        <v>13</v>
      </c>
      <c r="D575" t="s">
        <v>6</v>
      </c>
      <c r="E575" t="s">
        <v>9</v>
      </c>
      <c r="F575">
        <v>11191</v>
      </c>
      <c r="M575" s="1">
        <v>572</v>
      </c>
      <c r="N575" s="1">
        <v>1086.3999999999996</v>
      </c>
      <c r="S575" s="1">
        <v>572</v>
      </c>
      <c r="T575" s="24">
        <v>7598</v>
      </c>
      <c r="U575" s="1">
        <v>308.80000000000018</v>
      </c>
      <c r="V575" s="1">
        <v>384.77999999999975</v>
      </c>
      <c r="W575" s="1">
        <v>460.76000000000022</v>
      </c>
      <c r="X575" s="1">
        <v>536.73999999999978</v>
      </c>
      <c r="Y575" s="1">
        <v>612.72000000000025</v>
      </c>
      <c r="Z575" s="1">
        <v>688.69999999999982</v>
      </c>
      <c r="AA575" s="1">
        <v>764.68000000000029</v>
      </c>
      <c r="AB575" s="1">
        <v>840.65999999999985</v>
      </c>
      <c r="AC575">
        <v>916.64000000000033</v>
      </c>
      <c r="AD575" s="1">
        <v>992.61999999999989</v>
      </c>
      <c r="AE575" s="1">
        <v>1068.5999999999995</v>
      </c>
    </row>
    <row r="576" spans="1:31" x14ac:dyDescent="0.3">
      <c r="A576" s="33">
        <v>44961</v>
      </c>
      <c r="B576" s="2"/>
      <c r="C576" t="s">
        <v>13</v>
      </c>
      <c r="D576" t="s">
        <v>6</v>
      </c>
      <c r="E576" t="s">
        <v>9</v>
      </c>
      <c r="F576">
        <v>11366</v>
      </c>
      <c r="M576" s="1">
        <v>573</v>
      </c>
      <c r="N576" s="1">
        <v>520.59999999999945</v>
      </c>
      <c r="S576" s="1">
        <v>573</v>
      </c>
      <c r="T576" s="24">
        <v>7598</v>
      </c>
      <c r="U576" s="1">
        <v>308.80000000000018</v>
      </c>
      <c r="V576" s="1">
        <v>384.77999999999975</v>
      </c>
      <c r="W576" s="1">
        <v>460.76000000000022</v>
      </c>
      <c r="X576" s="1">
        <v>536.73999999999978</v>
      </c>
      <c r="Y576" s="1">
        <v>612.72000000000025</v>
      </c>
      <c r="Z576" s="1">
        <v>688.69999999999982</v>
      </c>
      <c r="AA576" s="1">
        <v>764.68000000000029</v>
      </c>
      <c r="AB576" s="1">
        <v>840.65999999999985</v>
      </c>
      <c r="AC576">
        <v>916.64000000000033</v>
      </c>
      <c r="AD576" s="1">
        <v>992.61999999999989</v>
      </c>
      <c r="AE576" s="1">
        <v>1068.5999999999995</v>
      </c>
    </row>
    <row r="577" spans="1:31" x14ac:dyDescent="0.3">
      <c r="A577" s="33">
        <v>44962</v>
      </c>
      <c r="B577" s="2"/>
      <c r="C577" t="s">
        <v>13</v>
      </c>
      <c r="D577" t="s">
        <v>6</v>
      </c>
      <c r="E577" t="s">
        <v>9</v>
      </c>
      <c r="F577">
        <v>12227</v>
      </c>
      <c r="M577" s="1">
        <v>574</v>
      </c>
      <c r="N577" s="1">
        <v>208</v>
      </c>
      <c r="S577" s="1">
        <v>574</v>
      </c>
      <c r="T577" s="24">
        <v>7599</v>
      </c>
      <c r="U577" s="1">
        <v>309.39999999999964</v>
      </c>
      <c r="V577" s="1">
        <v>385.39000000000033</v>
      </c>
      <c r="W577" s="1">
        <v>461.38000000000011</v>
      </c>
      <c r="X577" s="1">
        <v>537.36999999999989</v>
      </c>
      <c r="Y577" s="1">
        <v>613.35999999999967</v>
      </c>
      <c r="Z577" s="1">
        <v>689.35000000000036</v>
      </c>
      <c r="AA577" s="1">
        <v>765.34000000000015</v>
      </c>
      <c r="AB577" s="1">
        <v>841.32999999999993</v>
      </c>
      <c r="AC577">
        <v>917.32000000000062</v>
      </c>
      <c r="AD577" s="1">
        <v>993.30999999999949</v>
      </c>
      <c r="AE577" s="1">
        <v>1069.2999999999993</v>
      </c>
    </row>
    <row r="578" spans="1:31" x14ac:dyDescent="0.3">
      <c r="A578" s="33">
        <v>44963</v>
      </c>
      <c r="B578" s="2"/>
      <c r="C578" t="s">
        <v>13</v>
      </c>
      <c r="D578" t="s">
        <v>6</v>
      </c>
      <c r="E578" t="s">
        <v>9</v>
      </c>
      <c r="F578">
        <v>11326</v>
      </c>
      <c r="M578" s="1">
        <v>575</v>
      </c>
      <c r="N578" s="1">
        <v>731.19999999999982</v>
      </c>
      <c r="S578" s="1">
        <v>575</v>
      </c>
      <c r="T578" s="24">
        <v>7603</v>
      </c>
      <c r="U578" s="1">
        <v>311.80000000000018</v>
      </c>
      <c r="V578" s="1">
        <v>387.82999999999993</v>
      </c>
      <c r="W578" s="1">
        <v>463.85999999999967</v>
      </c>
      <c r="X578" s="1">
        <v>539.89000000000033</v>
      </c>
      <c r="Y578" s="1">
        <v>615.92000000000007</v>
      </c>
      <c r="Z578" s="1">
        <v>691.94999999999982</v>
      </c>
      <c r="AA578" s="1">
        <v>767.98000000000047</v>
      </c>
      <c r="AB578" s="1">
        <v>844.01000000000022</v>
      </c>
      <c r="AC578">
        <v>920.04</v>
      </c>
      <c r="AD578" s="1">
        <v>996.06999999999971</v>
      </c>
      <c r="AE578" s="1">
        <v>1072.0999999999995</v>
      </c>
    </row>
    <row r="579" spans="1:31" x14ac:dyDescent="0.3">
      <c r="A579" s="33">
        <v>44964</v>
      </c>
      <c r="B579" s="2"/>
      <c r="C579" t="s">
        <v>13</v>
      </c>
      <c r="D579" t="s">
        <v>6</v>
      </c>
      <c r="E579" t="s">
        <v>9</v>
      </c>
      <c r="F579">
        <v>11472</v>
      </c>
      <c r="M579" s="1">
        <v>576</v>
      </c>
      <c r="N579" s="1">
        <v>571.59999999999945</v>
      </c>
      <c r="S579" s="1">
        <v>576</v>
      </c>
      <c r="T579" s="24">
        <v>7607</v>
      </c>
      <c r="U579" s="1">
        <v>314.19999999999982</v>
      </c>
      <c r="V579" s="1">
        <v>390.26999999999953</v>
      </c>
      <c r="W579" s="1">
        <v>466.34000000000015</v>
      </c>
      <c r="X579" s="1">
        <v>542.40999999999985</v>
      </c>
      <c r="Y579" s="1">
        <v>618.48000000000047</v>
      </c>
      <c r="Z579" s="1">
        <v>694.55000000000018</v>
      </c>
      <c r="AA579" s="1">
        <v>770.61999999999989</v>
      </c>
      <c r="AB579" s="1">
        <v>846.69000000000051</v>
      </c>
      <c r="AC579">
        <v>922.76000000000022</v>
      </c>
      <c r="AD579" s="1">
        <v>998.82999999999993</v>
      </c>
      <c r="AE579" s="1">
        <v>1074.8999999999996</v>
      </c>
    </row>
    <row r="580" spans="1:31" x14ac:dyDescent="0.3">
      <c r="A580" s="33">
        <v>44965</v>
      </c>
      <c r="B580" s="2"/>
      <c r="C580" t="s">
        <v>13</v>
      </c>
      <c r="D580" t="s">
        <v>6</v>
      </c>
      <c r="E580" t="s">
        <v>9</v>
      </c>
      <c r="F580">
        <v>12405</v>
      </c>
      <c r="M580" s="1">
        <v>577</v>
      </c>
      <c r="N580" s="1">
        <v>901</v>
      </c>
      <c r="S580" s="1">
        <v>577</v>
      </c>
      <c r="T580" s="24">
        <v>7608</v>
      </c>
      <c r="U580" s="1">
        <v>314.80000000000018</v>
      </c>
      <c r="V580" s="1">
        <v>390.88000000000011</v>
      </c>
      <c r="W580" s="1">
        <v>466.96000000000004</v>
      </c>
      <c r="X580" s="1">
        <v>543.04</v>
      </c>
      <c r="Y580" s="1">
        <v>619.11999999999989</v>
      </c>
      <c r="Z580" s="1">
        <v>695.19999999999982</v>
      </c>
      <c r="AA580" s="1">
        <v>771.28000000000065</v>
      </c>
      <c r="AB580" s="1">
        <v>847.36000000000058</v>
      </c>
      <c r="AC580">
        <v>923.44000000000051</v>
      </c>
      <c r="AD580" s="1">
        <v>999.51999999999953</v>
      </c>
      <c r="AE580" s="1">
        <v>1075.5999999999995</v>
      </c>
    </row>
    <row r="581" spans="1:31" x14ac:dyDescent="0.3">
      <c r="A581" s="33">
        <v>44966</v>
      </c>
      <c r="B581" s="2"/>
      <c r="C581" t="s">
        <v>13</v>
      </c>
      <c r="D581" t="s">
        <v>6</v>
      </c>
      <c r="E581" t="s">
        <v>9</v>
      </c>
      <c r="F581">
        <v>11583</v>
      </c>
      <c r="M581" s="1">
        <v>578</v>
      </c>
      <c r="N581" s="1">
        <v>481.59999999999945</v>
      </c>
      <c r="S581" s="1">
        <v>578</v>
      </c>
      <c r="T581" s="24">
        <v>7613</v>
      </c>
      <c r="U581" s="1">
        <v>317.80000000000018</v>
      </c>
      <c r="V581" s="1">
        <v>393.93000000000029</v>
      </c>
      <c r="W581" s="1">
        <v>470.0600000000004</v>
      </c>
      <c r="X581" s="1">
        <v>546.1899999999996</v>
      </c>
      <c r="Y581" s="1">
        <v>622.31999999999971</v>
      </c>
      <c r="Z581" s="1">
        <v>698.44999999999982</v>
      </c>
      <c r="AA581" s="1">
        <v>774.57999999999993</v>
      </c>
      <c r="AB581" s="1">
        <v>850.71</v>
      </c>
      <c r="AC581">
        <v>926.84000000000015</v>
      </c>
      <c r="AD581" s="1">
        <v>1002.9699999999993</v>
      </c>
      <c r="AE581" s="1">
        <v>1079.0999999999995</v>
      </c>
    </row>
    <row r="582" spans="1:31" x14ac:dyDescent="0.3">
      <c r="A582" s="33">
        <v>44967</v>
      </c>
      <c r="B582" s="2"/>
      <c r="C582" t="s">
        <v>13</v>
      </c>
      <c r="D582" t="s">
        <v>6</v>
      </c>
      <c r="E582" t="s">
        <v>9</v>
      </c>
      <c r="F582">
        <v>11183</v>
      </c>
      <c r="M582" s="1">
        <v>579</v>
      </c>
      <c r="N582" s="1">
        <v>685</v>
      </c>
      <c r="S582" s="1">
        <v>579</v>
      </c>
      <c r="T582" s="24">
        <v>7614</v>
      </c>
      <c r="U582" s="1">
        <v>318.39999999999964</v>
      </c>
      <c r="V582" s="1">
        <v>394.53999999999996</v>
      </c>
      <c r="W582" s="1">
        <v>470.68000000000029</v>
      </c>
      <c r="X582" s="1">
        <v>546.81999999999971</v>
      </c>
      <c r="Y582" s="1">
        <v>622.96</v>
      </c>
      <c r="Z582" s="1">
        <v>699.10000000000036</v>
      </c>
      <c r="AA582" s="1">
        <v>775.23999999999978</v>
      </c>
      <c r="AB582" s="1">
        <v>851.38000000000011</v>
      </c>
      <c r="AC582">
        <v>927.52000000000044</v>
      </c>
      <c r="AD582" s="1">
        <v>1003.6599999999999</v>
      </c>
      <c r="AE582" s="1">
        <v>1079.7999999999993</v>
      </c>
    </row>
    <row r="583" spans="1:31" x14ac:dyDescent="0.3">
      <c r="A583" s="33">
        <v>44968</v>
      </c>
      <c r="B583" s="2"/>
      <c r="C583" t="s">
        <v>13</v>
      </c>
      <c r="D583" t="s">
        <v>6</v>
      </c>
      <c r="E583" t="s">
        <v>9</v>
      </c>
      <c r="F583">
        <v>12309</v>
      </c>
      <c r="M583" s="1">
        <v>580</v>
      </c>
      <c r="N583" s="1">
        <v>-571.40000000000009</v>
      </c>
      <c r="S583" s="1">
        <v>580</v>
      </c>
      <c r="T583" s="24">
        <v>7618</v>
      </c>
      <c r="U583" s="1">
        <v>320.80000000000018</v>
      </c>
      <c r="V583" s="1">
        <v>396.97999999999956</v>
      </c>
      <c r="W583" s="1">
        <v>473.15999999999985</v>
      </c>
      <c r="X583" s="1">
        <v>549.34000000000015</v>
      </c>
      <c r="Y583" s="1">
        <v>625.52000000000044</v>
      </c>
      <c r="Z583" s="1">
        <v>701.69999999999982</v>
      </c>
      <c r="AA583" s="1">
        <v>777.88000000000011</v>
      </c>
      <c r="AB583" s="1">
        <v>854.0600000000004</v>
      </c>
      <c r="AC583">
        <v>930.24000000000069</v>
      </c>
      <c r="AD583" s="1">
        <v>1006.4199999999992</v>
      </c>
      <c r="AE583" s="1">
        <v>1082.5999999999995</v>
      </c>
    </row>
    <row r="584" spans="1:31" x14ac:dyDescent="0.3">
      <c r="A584" s="33">
        <v>44969</v>
      </c>
      <c r="B584" s="2"/>
      <c r="C584" t="s">
        <v>13</v>
      </c>
      <c r="D584" t="s">
        <v>6</v>
      </c>
      <c r="E584" t="s">
        <v>9</v>
      </c>
      <c r="F584">
        <v>12246</v>
      </c>
      <c r="M584" s="1">
        <v>581</v>
      </c>
      <c r="N584" s="1">
        <v>-93.199999999999818</v>
      </c>
      <c r="S584" s="1">
        <v>581</v>
      </c>
      <c r="T584" s="24">
        <v>7618</v>
      </c>
      <c r="U584" s="1">
        <v>320.80000000000018</v>
      </c>
      <c r="V584" s="1">
        <v>396.97999999999956</v>
      </c>
      <c r="W584" s="1">
        <v>473.15999999999985</v>
      </c>
      <c r="X584" s="1">
        <v>549.34000000000015</v>
      </c>
      <c r="Y584" s="1">
        <v>625.52000000000044</v>
      </c>
      <c r="Z584" s="1">
        <v>701.69999999999982</v>
      </c>
      <c r="AA584" s="1">
        <v>777.88000000000011</v>
      </c>
      <c r="AB584" s="1">
        <v>854.0600000000004</v>
      </c>
      <c r="AC584">
        <v>930.24000000000069</v>
      </c>
      <c r="AD584" s="1">
        <v>1006.4199999999992</v>
      </c>
      <c r="AE584" s="1">
        <v>1082.5999999999995</v>
      </c>
    </row>
    <row r="585" spans="1:31" x14ac:dyDescent="0.3">
      <c r="A585" s="33">
        <v>44970</v>
      </c>
      <c r="B585" s="2"/>
      <c r="C585" t="s">
        <v>13</v>
      </c>
      <c r="D585" t="s">
        <v>6</v>
      </c>
      <c r="E585" t="s">
        <v>9</v>
      </c>
      <c r="F585">
        <v>12211</v>
      </c>
      <c r="M585" s="1">
        <v>582</v>
      </c>
      <c r="N585" s="1">
        <v>-440.60000000000036</v>
      </c>
      <c r="S585" s="1">
        <v>582</v>
      </c>
      <c r="T585" s="24">
        <v>7618</v>
      </c>
      <c r="U585" s="1">
        <v>320.80000000000018</v>
      </c>
      <c r="V585" s="1">
        <v>396.97999999999956</v>
      </c>
      <c r="W585" s="1">
        <v>473.15999999999985</v>
      </c>
      <c r="X585" s="1">
        <v>549.34000000000015</v>
      </c>
      <c r="Y585" s="1">
        <v>625.52000000000044</v>
      </c>
      <c r="Z585" s="1">
        <v>701.69999999999982</v>
      </c>
      <c r="AA585" s="1">
        <v>777.88000000000011</v>
      </c>
      <c r="AB585" s="1">
        <v>854.0600000000004</v>
      </c>
      <c r="AC585">
        <v>930.24000000000069</v>
      </c>
      <c r="AD585" s="1">
        <v>1006.4199999999992</v>
      </c>
      <c r="AE585" s="1">
        <v>1082.5999999999995</v>
      </c>
    </row>
    <row r="586" spans="1:31" x14ac:dyDescent="0.3">
      <c r="A586" s="33">
        <v>44971</v>
      </c>
      <c r="B586" s="2"/>
      <c r="C586" t="s">
        <v>13</v>
      </c>
      <c r="D586" t="s">
        <v>6</v>
      </c>
      <c r="E586" t="s">
        <v>9</v>
      </c>
      <c r="F586">
        <v>11960</v>
      </c>
      <c r="M586" s="1">
        <v>583</v>
      </c>
      <c r="N586" s="1">
        <v>1086.3999999999996</v>
      </c>
      <c r="S586" s="1">
        <v>583</v>
      </c>
      <c r="T586" s="24">
        <v>7619</v>
      </c>
      <c r="U586" s="1">
        <v>321.39999999999964</v>
      </c>
      <c r="V586" s="1">
        <v>397.59000000000015</v>
      </c>
      <c r="W586" s="1">
        <v>473.77999999999975</v>
      </c>
      <c r="X586" s="1">
        <v>549.97000000000025</v>
      </c>
      <c r="Y586" s="1">
        <v>626.15999999999985</v>
      </c>
      <c r="Z586" s="1">
        <v>702.35000000000036</v>
      </c>
      <c r="AA586" s="1">
        <v>778.54</v>
      </c>
      <c r="AB586" s="1">
        <v>854.73000000000047</v>
      </c>
      <c r="AC586">
        <v>930.92000000000007</v>
      </c>
      <c r="AD586" s="1">
        <v>1007.1099999999997</v>
      </c>
      <c r="AE586" s="1">
        <v>1083.2999999999993</v>
      </c>
    </row>
    <row r="587" spans="1:31" x14ac:dyDescent="0.3">
      <c r="A587" s="33">
        <v>44972</v>
      </c>
      <c r="B587" s="2"/>
      <c r="C587" t="s">
        <v>13</v>
      </c>
      <c r="D587" t="s">
        <v>6</v>
      </c>
      <c r="E587" t="s">
        <v>9</v>
      </c>
      <c r="F587">
        <v>11601</v>
      </c>
      <c r="M587" s="1">
        <v>584</v>
      </c>
      <c r="N587" s="1">
        <v>658.59999999999945</v>
      </c>
      <c r="S587" s="1">
        <v>584</v>
      </c>
      <c r="T587" s="24">
        <v>7623</v>
      </c>
      <c r="U587" s="1">
        <v>323.80000000000018</v>
      </c>
      <c r="V587" s="1">
        <v>400.02999999999975</v>
      </c>
      <c r="W587" s="1">
        <v>476.26000000000022</v>
      </c>
      <c r="X587" s="1">
        <v>552.48999999999978</v>
      </c>
      <c r="Y587" s="1">
        <v>628.72000000000025</v>
      </c>
      <c r="Z587" s="1">
        <v>704.94999999999982</v>
      </c>
      <c r="AA587" s="1">
        <v>781.18000000000029</v>
      </c>
      <c r="AB587" s="1">
        <v>857.40999999999985</v>
      </c>
      <c r="AC587">
        <v>933.64000000000033</v>
      </c>
      <c r="AD587" s="1">
        <v>1009.8699999999999</v>
      </c>
      <c r="AE587" s="1">
        <v>1086.0999999999995</v>
      </c>
    </row>
    <row r="588" spans="1:31" x14ac:dyDescent="0.3">
      <c r="A588" s="33">
        <v>44973</v>
      </c>
      <c r="B588" s="2"/>
      <c r="C588" t="s">
        <v>13</v>
      </c>
      <c r="D588" t="s">
        <v>6</v>
      </c>
      <c r="E588" t="s">
        <v>9</v>
      </c>
      <c r="F588">
        <v>11223</v>
      </c>
      <c r="M588" s="1">
        <v>585</v>
      </c>
      <c r="N588" s="1">
        <v>-738.80000000000018</v>
      </c>
      <c r="S588" s="1">
        <v>585</v>
      </c>
      <c r="T588" s="24">
        <v>7626</v>
      </c>
      <c r="U588" s="1">
        <v>325.59999999999945</v>
      </c>
      <c r="V588" s="1">
        <v>401.85999999999967</v>
      </c>
      <c r="W588" s="1">
        <v>478.11999999999989</v>
      </c>
      <c r="X588" s="1">
        <v>554.38000000000011</v>
      </c>
      <c r="Y588" s="1">
        <v>630.64000000000033</v>
      </c>
      <c r="Z588" s="1">
        <v>706.90000000000055</v>
      </c>
      <c r="AA588" s="1">
        <v>783.15999999999985</v>
      </c>
      <c r="AB588" s="1">
        <v>859.42000000000007</v>
      </c>
      <c r="AC588">
        <v>935.68000000000029</v>
      </c>
      <c r="AD588" s="1">
        <v>1011.9399999999996</v>
      </c>
      <c r="AE588" s="1">
        <v>1088.1999999999998</v>
      </c>
    </row>
    <row r="589" spans="1:31" x14ac:dyDescent="0.3">
      <c r="A589" s="33">
        <v>44974</v>
      </c>
      <c r="B589" s="2"/>
      <c r="C589" t="s">
        <v>13</v>
      </c>
      <c r="D589" t="s">
        <v>6</v>
      </c>
      <c r="E589" t="s">
        <v>9</v>
      </c>
      <c r="F589">
        <v>11748</v>
      </c>
      <c r="M589" s="1">
        <v>586</v>
      </c>
      <c r="N589" s="1">
        <v>-375.80000000000018</v>
      </c>
      <c r="S589" s="1">
        <v>586</v>
      </c>
      <c r="T589" s="24">
        <v>7631</v>
      </c>
      <c r="U589" s="1">
        <v>328.59999999999945</v>
      </c>
      <c r="V589" s="1">
        <v>404.90999999999985</v>
      </c>
      <c r="W589" s="1">
        <v>481.22000000000025</v>
      </c>
      <c r="X589" s="1">
        <v>557.52999999999975</v>
      </c>
      <c r="Y589" s="1">
        <v>633.84000000000015</v>
      </c>
      <c r="Z589" s="1">
        <v>710.15000000000055</v>
      </c>
      <c r="AA589" s="1">
        <v>786.46</v>
      </c>
      <c r="AB589" s="1">
        <v>862.77000000000044</v>
      </c>
      <c r="AC589">
        <v>939.07999999999993</v>
      </c>
      <c r="AD589" s="1">
        <v>1015.3899999999994</v>
      </c>
      <c r="AE589" s="1">
        <v>1091.6999999999998</v>
      </c>
    </row>
    <row r="590" spans="1:31" x14ac:dyDescent="0.3">
      <c r="A590" s="33">
        <v>44975</v>
      </c>
      <c r="B590" s="2"/>
      <c r="C590" t="s">
        <v>13</v>
      </c>
      <c r="D590" t="s">
        <v>6</v>
      </c>
      <c r="E590" t="s">
        <v>9</v>
      </c>
      <c r="F590">
        <v>12211</v>
      </c>
      <c r="M590" s="1">
        <v>587</v>
      </c>
      <c r="N590" s="1">
        <v>136</v>
      </c>
      <c r="S590" s="1">
        <v>587</v>
      </c>
      <c r="T590" s="24">
        <v>7633</v>
      </c>
      <c r="U590" s="1">
        <v>329.80000000000018</v>
      </c>
      <c r="V590" s="1">
        <v>406.13000000000011</v>
      </c>
      <c r="W590" s="1">
        <v>482.46000000000004</v>
      </c>
      <c r="X590" s="1">
        <v>558.79</v>
      </c>
      <c r="Y590" s="1">
        <v>635.11999999999989</v>
      </c>
      <c r="Z590" s="1">
        <v>711.44999999999982</v>
      </c>
      <c r="AA590" s="1">
        <v>787.78000000000065</v>
      </c>
      <c r="AB590" s="1">
        <v>864.11000000000058</v>
      </c>
      <c r="AC590">
        <v>940.44000000000051</v>
      </c>
      <c r="AD590" s="1">
        <v>1016.7699999999995</v>
      </c>
      <c r="AE590" s="1">
        <v>1093.0999999999995</v>
      </c>
    </row>
    <row r="591" spans="1:31" x14ac:dyDescent="0.3">
      <c r="A591" s="33">
        <v>44976</v>
      </c>
      <c r="B591" s="2"/>
      <c r="C591" t="s">
        <v>13</v>
      </c>
      <c r="D591" t="s">
        <v>6</v>
      </c>
      <c r="E591" t="s">
        <v>9</v>
      </c>
      <c r="F591">
        <v>12490</v>
      </c>
      <c r="M591" s="1">
        <v>588</v>
      </c>
      <c r="N591" s="1">
        <v>742</v>
      </c>
      <c r="S591" s="1">
        <v>588</v>
      </c>
      <c r="T591" s="24">
        <v>7633</v>
      </c>
      <c r="U591" s="1">
        <v>329.80000000000018</v>
      </c>
      <c r="V591" s="1">
        <v>406.13000000000011</v>
      </c>
      <c r="W591" s="1">
        <v>482.46000000000004</v>
      </c>
      <c r="X591" s="1">
        <v>558.79</v>
      </c>
      <c r="Y591" s="1">
        <v>635.11999999999989</v>
      </c>
      <c r="Z591" s="1">
        <v>711.44999999999982</v>
      </c>
      <c r="AA591" s="1">
        <v>787.78000000000065</v>
      </c>
      <c r="AB591" s="1">
        <v>864.11000000000058</v>
      </c>
      <c r="AC591">
        <v>940.44000000000051</v>
      </c>
      <c r="AD591" s="1">
        <v>1016.7699999999995</v>
      </c>
      <c r="AE591" s="1">
        <v>1093.0999999999995</v>
      </c>
    </row>
    <row r="592" spans="1:31" x14ac:dyDescent="0.3">
      <c r="A592" s="33">
        <v>44977</v>
      </c>
      <c r="B592" s="2"/>
      <c r="C592" t="s">
        <v>13</v>
      </c>
      <c r="D592" t="s">
        <v>6</v>
      </c>
      <c r="E592" t="s">
        <v>9</v>
      </c>
      <c r="F592">
        <v>11728</v>
      </c>
      <c r="M592" s="1">
        <v>589</v>
      </c>
      <c r="N592" s="1">
        <v>417.39999999999964</v>
      </c>
      <c r="S592" s="1">
        <v>589</v>
      </c>
      <c r="T592" s="24">
        <v>7634</v>
      </c>
      <c r="U592" s="1">
        <v>330.39999999999964</v>
      </c>
      <c r="V592" s="1">
        <v>406.73999999999978</v>
      </c>
      <c r="W592" s="1">
        <v>483.07999999999993</v>
      </c>
      <c r="X592" s="1">
        <v>559.42000000000007</v>
      </c>
      <c r="Y592" s="1">
        <v>635.76000000000022</v>
      </c>
      <c r="Z592" s="1">
        <v>712.10000000000036</v>
      </c>
      <c r="AA592" s="1">
        <v>788.44000000000051</v>
      </c>
      <c r="AB592" s="1">
        <v>864.78000000000065</v>
      </c>
      <c r="AC592">
        <v>941.1200000000008</v>
      </c>
      <c r="AD592" s="1">
        <v>1017.46</v>
      </c>
      <c r="AE592" s="1">
        <v>1093.7999999999993</v>
      </c>
    </row>
    <row r="593" spans="1:31" x14ac:dyDescent="0.3">
      <c r="A593" s="33">
        <v>44978</v>
      </c>
      <c r="B593" s="2"/>
      <c r="C593" t="s">
        <v>13</v>
      </c>
      <c r="D593" t="s">
        <v>6</v>
      </c>
      <c r="E593" t="s">
        <v>9</v>
      </c>
      <c r="F593">
        <v>11847</v>
      </c>
      <c r="M593" s="1">
        <v>590</v>
      </c>
      <c r="N593" s="1">
        <v>917.19999999999982</v>
      </c>
      <c r="S593" s="1">
        <v>590</v>
      </c>
      <c r="T593" s="24">
        <v>7637</v>
      </c>
      <c r="U593" s="1">
        <v>332.19999999999982</v>
      </c>
      <c r="V593" s="1">
        <v>408.56999999999971</v>
      </c>
      <c r="W593" s="1">
        <v>484.9399999999996</v>
      </c>
      <c r="X593" s="1">
        <v>561.3100000000004</v>
      </c>
      <c r="Y593" s="1">
        <v>637.68000000000029</v>
      </c>
      <c r="Z593" s="1">
        <v>714.05000000000018</v>
      </c>
      <c r="AA593" s="1">
        <v>790.42000000000007</v>
      </c>
      <c r="AB593" s="1">
        <v>866.79</v>
      </c>
      <c r="AC593">
        <v>943.16000000000076</v>
      </c>
      <c r="AD593" s="1">
        <v>1019.5299999999997</v>
      </c>
      <c r="AE593" s="1">
        <v>1095.8999999999996</v>
      </c>
    </row>
    <row r="594" spans="1:31" x14ac:dyDescent="0.3">
      <c r="A594" s="33">
        <v>44979</v>
      </c>
      <c r="B594" s="2"/>
      <c r="C594" t="s">
        <v>13</v>
      </c>
      <c r="D594" t="s">
        <v>6</v>
      </c>
      <c r="E594" t="s">
        <v>9</v>
      </c>
      <c r="F594">
        <v>12541</v>
      </c>
      <c r="M594" s="1">
        <v>591</v>
      </c>
      <c r="N594" s="1">
        <v>76.599999999999454</v>
      </c>
      <c r="S594" s="1">
        <v>591</v>
      </c>
      <c r="T594" s="24">
        <v>7642</v>
      </c>
      <c r="U594" s="1">
        <v>335.19999999999982</v>
      </c>
      <c r="V594" s="1">
        <v>411.61999999999989</v>
      </c>
      <c r="W594" s="1">
        <v>488.03999999999996</v>
      </c>
      <c r="X594" s="1">
        <v>564.46</v>
      </c>
      <c r="Y594" s="1">
        <v>640.88000000000011</v>
      </c>
      <c r="Z594" s="1">
        <v>717.30000000000018</v>
      </c>
      <c r="AA594" s="1">
        <v>793.72000000000025</v>
      </c>
      <c r="AB594" s="1">
        <v>870.14000000000033</v>
      </c>
      <c r="AC594">
        <v>946.5600000000004</v>
      </c>
      <c r="AD594" s="1">
        <v>1022.9799999999996</v>
      </c>
      <c r="AE594" s="1">
        <v>1099.3999999999996</v>
      </c>
    </row>
    <row r="595" spans="1:31" x14ac:dyDescent="0.3">
      <c r="A595" s="33">
        <v>44980</v>
      </c>
      <c r="B595" s="2"/>
      <c r="C595" t="s">
        <v>13</v>
      </c>
      <c r="D595" t="s">
        <v>6</v>
      </c>
      <c r="E595" t="s">
        <v>9</v>
      </c>
      <c r="F595">
        <v>12172</v>
      </c>
      <c r="M595" s="1">
        <v>592</v>
      </c>
      <c r="N595" s="1">
        <v>-458</v>
      </c>
      <c r="S595" s="1">
        <v>592</v>
      </c>
      <c r="T595" s="24">
        <v>7648</v>
      </c>
      <c r="U595" s="1">
        <v>338.80000000000018</v>
      </c>
      <c r="V595" s="1">
        <v>415.27999999999975</v>
      </c>
      <c r="W595" s="1">
        <v>491.76000000000022</v>
      </c>
      <c r="X595" s="1">
        <v>568.23999999999978</v>
      </c>
      <c r="Y595" s="1">
        <v>644.72000000000025</v>
      </c>
      <c r="Z595" s="1">
        <v>721.19999999999982</v>
      </c>
      <c r="AA595" s="1">
        <v>797.68000000000029</v>
      </c>
      <c r="AB595" s="1">
        <v>874.15999999999985</v>
      </c>
      <c r="AC595">
        <v>950.64000000000033</v>
      </c>
      <c r="AD595" s="1">
        <v>1027.1199999999999</v>
      </c>
      <c r="AE595" s="1">
        <v>1103.5999999999995</v>
      </c>
    </row>
    <row r="596" spans="1:31" x14ac:dyDescent="0.3">
      <c r="A596" s="33">
        <v>44981</v>
      </c>
      <c r="B596" s="2"/>
      <c r="C596" t="s">
        <v>13</v>
      </c>
      <c r="D596" t="s">
        <v>6</v>
      </c>
      <c r="E596" t="s">
        <v>9</v>
      </c>
      <c r="F596">
        <v>12508</v>
      </c>
      <c r="M596" s="1">
        <v>593</v>
      </c>
      <c r="N596" s="1">
        <v>-339.20000000000027</v>
      </c>
      <c r="S596" s="1">
        <v>593</v>
      </c>
      <c r="T596" s="24">
        <v>7648</v>
      </c>
      <c r="U596" s="1">
        <v>338.80000000000018</v>
      </c>
      <c r="V596" s="1">
        <v>415.27999999999975</v>
      </c>
      <c r="W596" s="1">
        <v>491.76000000000022</v>
      </c>
      <c r="X596" s="1">
        <v>568.23999999999978</v>
      </c>
      <c r="Y596" s="1">
        <v>644.72000000000025</v>
      </c>
      <c r="Z596" s="1">
        <v>721.19999999999982</v>
      </c>
      <c r="AA596" s="1">
        <v>797.68000000000029</v>
      </c>
      <c r="AB596" s="1">
        <v>874.15999999999985</v>
      </c>
      <c r="AC596">
        <v>950.64000000000033</v>
      </c>
      <c r="AD596" s="1">
        <v>1027.1199999999999</v>
      </c>
      <c r="AE596" s="1">
        <v>1103.5999999999995</v>
      </c>
    </row>
    <row r="597" spans="1:31" x14ac:dyDescent="0.3">
      <c r="A597" s="33">
        <v>44982</v>
      </c>
      <c r="B597" s="2"/>
      <c r="C597" t="s">
        <v>13</v>
      </c>
      <c r="D597" t="s">
        <v>6</v>
      </c>
      <c r="E597" t="s">
        <v>9</v>
      </c>
      <c r="F597">
        <v>11457</v>
      </c>
      <c r="M597" s="1">
        <v>594</v>
      </c>
      <c r="N597" s="1">
        <v>-323.60000000000036</v>
      </c>
      <c r="S597" s="1">
        <v>594</v>
      </c>
      <c r="T597" s="24">
        <v>7648</v>
      </c>
      <c r="U597" s="1">
        <v>338.80000000000018</v>
      </c>
      <c r="V597" s="1">
        <v>415.27999999999975</v>
      </c>
      <c r="W597" s="1">
        <v>491.76000000000022</v>
      </c>
      <c r="X597" s="1">
        <v>568.23999999999978</v>
      </c>
      <c r="Y597" s="1">
        <v>644.72000000000025</v>
      </c>
      <c r="Z597" s="1">
        <v>721.19999999999982</v>
      </c>
      <c r="AA597" s="1">
        <v>797.68000000000029</v>
      </c>
      <c r="AB597" s="1">
        <v>874.15999999999985</v>
      </c>
      <c r="AC597">
        <v>950.64000000000033</v>
      </c>
      <c r="AD597" s="1">
        <v>1027.1199999999999</v>
      </c>
      <c r="AE597" s="1">
        <v>1103.5999999999995</v>
      </c>
    </row>
    <row r="598" spans="1:31" x14ac:dyDescent="0.3">
      <c r="A598" s="33">
        <v>44983</v>
      </c>
      <c r="B598" s="2"/>
      <c r="C598" t="s">
        <v>13</v>
      </c>
      <c r="D598" t="s">
        <v>6</v>
      </c>
      <c r="E598" t="s">
        <v>9</v>
      </c>
      <c r="F598">
        <v>11568</v>
      </c>
      <c r="M598" s="1">
        <v>595</v>
      </c>
      <c r="N598" s="1">
        <v>-782.59999999999991</v>
      </c>
      <c r="S598" s="1">
        <v>595</v>
      </c>
      <c r="T598" s="24">
        <v>7651</v>
      </c>
      <c r="U598" s="1">
        <v>340.59999999999945</v>
      </c>
      <c r="V598" s="1">
        <v>417.10999999999967</v>
      </c>
      <c r="W598" s="1">
        <v>493.61999999999989</v>
      </c>
      <c r="X598" s="1">
        <v>570.13000000000011</v>
      </c>
      <c r="Y598" s="1">
        <v>646.64000000000033</v>
      </c>
      <c r="Z598" s="1">
        <v>723.15000000000055</v>
      </c>
      <c r="AA598" s="1">
        <v>799.65999999999985</v>
      </c>
      <c r="AB598" s="1">
        <v>876.17000000000007</v>
      </c>
      <c r="AC598">
        <v>952.68000000000029</v>
      </c>
      <c r="AD598" s="1">
        <v>1029.1899999999996</v>
      </c>
      <c r="AE598" s="1">
        <v>1105.6999999999998</v>
      </c>
    </row>
    <row r="599" spans="1:31" x14ac:dyDescent="0.3">
      <c r="A599" s="33">
        <v>44984</v>
      </c>
      <c r="B599" s="2"/>
      <c r="C599" t="s">
        <v>13</v>
      </c>
      <c r="D599" t="s">
        <v>6</v>
      </c>
      <c r="E599" t="s">
        <v>9</v>
      </c>
      <c r="F599">
        <v>11945</v>
      </c>
      <c r="M599" s="1">
        <v>596</v>
      </c>
      <c r="N599" s="1">
        <v>803.80000000000018</v>
      </c>
      <c r="S599" s="1">
        <v>596</v>
      </c>
      <c r="T599" s="24">
        <v>7653</v>
      </c>
      <c r="U599" s="1">
        <v>341.80000000000018</v>
      </c>
      <c r="V599" s="1">
        <v>418.32999999999993</v>
      </c>
      <c r="W599" s="1">
        <v>494.85999999999967</v>
      </c>
      <c r="X599" s="1">
        <v>571.39000000000033</v>
      </c>
      <c r="Y599" s="1">
        <v>647.92000000000007</v>
      </c>
      <c r="Z599" s="1">
        <v>724.44999999999982</v>
      </c>
      <c r="AA599" s="1">
        <v>800.98000000000047</v>
      </c>
      <c r="AB599" s="1">
        <v>877.51000000000022</v>
      </c>
      <c r="AC599">
        <v>954.04</v>
      </c>
      <c r="AD599" s="1">
        <v>1030.5699999999997</v>
      </c>
      <c r="AE599" s="1">
        <v>1107.0999999999995</v>
      </c>
    </row>
    <row r="600" spans="1:31" x14ac:dyDescent="0.3">
      <c r="A600" s="33">
        <v>44985</v>
      </c>
      <c r="B600" s="2"/>
      <c r="C600" t="s">
        <v>13</v>
      </c>
      <c r="D600" t="s">
        <v>6</v>
      </c>
      <c r="E600" t="s">
        <v>9</v>
      </c>
      <c r="F600">
        <v>11213</v>
      </c>
      <c r="M600" s="1">
        <v>597</v>
      </c>
      <c r="N600" s="1">
        <v>-255.20000000000027</v>
      </c>
      <c r="S600" s="1">
        <v>597</v>
      </c>
      <c r="T600" s="24">
        <v>7661</v>
      </c>
      <c r="U600" s="1">
        <v>346.59999999999945</v>
      </c>
      <c r="V600" s="1">
        <v>423.21000000000004</v>
      </c>
      <c r="W600" s="1">
        <v>499.81999999999971</v>
      </c>
      <c r="X600" s="1">
        <v>576.43000000000029</v>
      </c>
      <c r="Y600" s="1">
        <v>653.04</v>
      </c>
      <c r="Z600" s="1">
        <v>729.65000000000055</v>
      </c>
      <c r="AA600" s="1">
        <v>806.26000000000022</v>
      </c>
      <c r="AB600" s="1">
        <v>882.86999999999989</v>
      </c>
      <c r="AC600">
        <v>959.48000000000047</v>
      </c>
      <c r="AD600" s="1">
        <v>1036.0899999999992</v>
      </c>
      <c r="AE600" s="1">
        <v>1112.6999999999998</v>
      </c>
    </row>
    <row r="601" spans="1:31" x14ac:dyDescent="0.3">
      <c r="A601" s="33">
        <v>44986</v>
      </c>
      <c r="B601" s="2"/>
      <c r="C601" t="s">
        <v>13</v>
      </c>
      <c r="D601" t="s">
        <v>6</v>
      </c>
      <c r="E601" t="s">
        <v>9</v>
      </c>
      <c r="F601">
        <v>12508</v>
      </c>
      <c r="M601" s="1">
        <v>598</v>
      </c>
      <c r="N601" s="1">
        <v>-29</v>
      </c>
      <c r="S601" s="1">
        <v>598</v>
      </c>
      <c r="T601" s="24">
        <v>7675</v>
      </c>
      <c r="U601" s="1">
        <v>355</v>
      </c>
      <c r="V601" s="1">
        <v>431.75</v>
      </c>
      <c r="W601" s="1">
        <v>508.5</v>
      </c>
      <c r="X601" s="1">
        <v>585.25</v>
      </c>
      <c r="Y601" s="1">
        <v>662</v>
      </c>
      <c r="Z601" s="1">
        <v>738.75</v>
      </c>
      <c r="AA601" s="1">
        <v>815.5</v>
      </c>
      <c r="AB601" s="1">
        <v>892.25</v>
      </c>
      <c r="AC601">
        <v>969</v>
      </c>
      <c r="AD601" s="1">
        <v>1045.75</v>
      </c>
      <c r="AE601" s="1">
        <v>1122.5</v>
      </c>
    </row>
    <row r="602" spans="1:31" x14ac:dyDescent="0.3">
      <c r="A602" s="33">
        <v>44987</v>
      </c>
      <c r="B602" s="2"/>
      <c r="C602" t="s">
        <v>13</v>
      </c>
      <c r="D602" t="s">
        <v>6</v>
      </c>
      <c r="E602" t="s">
        <v>9</v>
      </c>
      <c r="F602">
        <v>11359</v>
      </c>
      <c r="M602" s="1">
        <v>599</v>
      </c>
      <c r="N602" s="1">
        <v>-33.199999999999818</v>
      </c>
      <c r="S602" s="1">
        <v>599</v>
      </c>
      <c r="T602" s="24">
        <v>7676</v>
      </c>
      <c r="U602" s="1">
        <v>355.59999999999945</v>
      </c>
      <c r="V602" s="1">
        <v>432.35999999999967</v>
      </c>
      <c r="W602" s="1">
        <v>509.11999999999989</v>
      </c>
      <c r="X602" s="1">
        <v>585.88000000000011</v>
      </c>
      <c r="Y602" s="1">
        <v>662.64000000000033</v>
      </c>
      <c r="Z602" s="1">
        <v>739.40000000000055</v>
      </c>
      <c r="AA602" s="1">
        <v>816.15999999999985</v>
      </c>
      <c r="AB602" s="1">
        <v>892.92000000000007</v>
      </c>
      <c r="AC602">
        <v>969.68000000000029</v>
      </c>
      <c r="AD602" s="1">
        <v>1046.4399999999996</v>
      </c>
      <c r="AE602" s="1">
        <v>1123.1999999999998</v>
      </c>
    </row>
    <row r="603" spans="1:31" x14ac:dyDescent="0.3">
      <c r="A603" s="33">
        <v>44988</v>
      </c>
      <c r="B603" s="2"/>
      <c r="C603" t="s">
        <v>13</v>
      </c>
      <c r="D603" t="s">
        <v>6</v>
      </c>
      <c r="E603" t="s">
        <v>7</v>
      </c>
      <c r="F603">
        <v>13523</v>
      </c>
      <c r="M603" s="1">
        <v>600</v>
      </c>
      <c r="N603" s="1">
        <v>805</v>
      </c>
      <c r="S603" s="1">
        <v>600</v>
      </c>
      <c r="T603" s="24">
        <v>7677</v>
      </c>
      <c r="U603" s="1">
        <v>356.19999999999982</v>
      </c>
      <c r="V603" s="1">
        <v>432.97000000000025</v>
      </c>
      <c r="W603" s="1">
        <v>509.73999999999978</v>
      </c>
      <c r="X603" s="1">
        <v>586.51000000000022</v>
      </c>
      <c r="Y603" s="1">
        <v>663.27999999999975</v>
      </c>
      <c r="Z603" s="1">
        <v>740.05000000000018</v>
      </c>
      <c r="AA603" s="1">
        <v>816.82000000000062</v>
      </c>
      <c r="AB603" s="1">
        <v>893.59000000000015</v>
      </c>
      <c r="AC603">
        <v>970.36000000000058</v>
      </c>
      <c r="AD603" s="1">
        <v>1047.1299999999992</v>
      </c>
      <c r="AE603" s="1">
        <v>1123.8999999999996</v>
      </c>
    </row>
    <row r="604" spans="1:31" x14ac:dyDescent="0.3">
      <c r="A604" s="33">
        <v>44989</v>
      </c>
      <c r="B604" s="2"/>
      <c r="C604" t="s">
        <v>13</v>
      </c>
      <c r="D604" t="s">
        <v>6</v>
      </c>
      <c r="E604" t="s">
        <v>7</v>
      </c>
      <c r="F604">
        <v>13657</v>
      </c>
      <c r="M604" s="1">
        <v>601</v>
      </c>
      <c r="N604" s="1">
        <v>358.59999999999945</v>
      </c>
      <c r="S604" s="1">
        <v>601</v>
      </c>
      <c r="T604" s="24">
        <v>7684</v>
      </c>
      <c r="U604" s="1">
        <v>360.39999999999964</v>
      </c>
      <c r="V604" s="1">
        <v>437.23999999999978</v>
      </c>
      <c r="W604" s="1">
        <v>514.07999999999993</v>
      </c>
      <c r="X604" s="1">
        <v>590.92000000000007</v>
      </c>
      <c r="Y604" s="1">
        <v>667.76000000000022</v>
      </c>
      <c r="Z604" s="1">
        <v>744.60000000000036</v>
      </c>
      <c r="AA604" s="1">
        <v>821.44000000000051</v>
      </c>
      <c r="AB604" s="1">
        <v>898.28000000000065</v>
      </c>
      <c r="AC604">
        <v>975.1200000000008</v>
      </c>
      <c r="AD604" s="1">
        <v>1051.96</v>
      </c>
      <c r="AE604" s="1">
        <v>1128.7999999999993</v>
      </c>
    </row>
    <row r="605" spans="1:31" x14ac:dyDescent="0.3">
      <c r="A605" s="33">
        <v>44990</v>
      </c>
      <c r="B605" s="2"/>
      <c r="C605" t="s">
        <v>13</v>
      </c>
      <c r="D605" t="s">
        <v>6</v>
      </c>
      <c r="E605" t="s">
        <v>7</v>
      </c>
      <c r="F605">
        <v>14395</v>
      </c>
      <c r="M605" s="1">
        <v>602</v>
      </c>
      <c r="N605" s="1">
        <v>739.59999999999945</v>
      </c>
      <c r="S605" s="1">
        <v>602</v>
      </c>
      <c r="T605" s="24">
        <v>7687</v>
      </c>
      <c r="U605" s="1">
        <v>362.19999999999982</v>
      </c>
      <c r="V605" s="1">
        <v>439.06999999999971</v>
      </c>
      <c r="W605" s="1">
        <v>515.9399999999996</v>
      </c>
      <c r="X605" s="1">
        <v>592.8100000000004</v>
      </c>
      <c r="Y605" s="1">
        <v>669.68000000000029</v>
      </c>
      <c r="Z605" s="1">
        <v>746.55000000000018</v>
      </c>
      <c r="AA605" s="1">
        <v>823.42000000000007</v>
      </c>
      <c r="AB605" s="1">
        <v>900.29</v>
      </c>
      <c r="AC605">
        <v>977.16000000000076</v>
      </c>
      <c r="AD605" s="1">
        <v>1054.0299999999997</v>
      </c>
      <c r="AE605" s="1">
        <v>1130.8999999999996</v>
      </c>
    </row>
    <row r="606" spans="1:31" x14ac:dyDescent="0.3">
      <c r="A606" s="33">
        <v>44991</v>
      </c>
      <c r="B606" s="2"/>
      <c r="C606" t="s">
        <v>13</v>
      </c>
      <c r="D606" t="s">
        <v>6</v>
      </c>
      <c r="E606" t="s">
        <v>7</v>
      </c>
      <c r="F606">
        <v>14140</v>
      </c>
      <c r="M606" s="1">
        <v>603</v>
      </c>
      <c r="N606" s="1">
        <v>-489.80000000000018</v>
      </c>
      <c r="S606" s="1">
        <v>603</v>
      </c>
      <c r="T606" s="24">
        <v>7689</v>
      </c>
      <c r="U606" s="1">
        <v>363.39999999999964</v>
      </c>
      <c r="V606" s="1">
        <v>440.28999999999996</v>
      </c>
      <c r="W606" s="1">
        <v>517.18000000000029</v>
      </c>
      <c r="X606" s="1">
        <v>594.06999999999971</v>
      </c>
      <c r="Y606" s="1">
        <v>670.96</v>
      </c>
      <c r="Z606" s="1">
        <v>747.85000000000036</v>
      </c>
      <c r="AA606" s="1">
        <v>824.74000000000069</v>
      </c>
      <c r="AB606" s="1">
        <v>901.63000000000011</v>
      </c>
      <c r="AC606">
        <v>978.52000000000044</v>
      </c>
      <c r="AD606" s="1">
        <v>1055.4099999999999</v>
      </c>
      <c r="AE606" s="1">
        <v>1132.2999999999993</v>
      </c>
    </row>
    <row r="607" spans="1:31" x14ac:dyDescent="0.3">
      <c r="A607" s="33">
        <v>44992</v>
      </c>
      <c r="B607" s="2"/>
      <c r="C607" t="s">
        <v>13</v>
      </c>
      <c r="D607" t="s">
        <v>6</v>
      </c>
      <c r="E607" t="s">
        <v>7</v>
      </c>
      <c r="F607">
        <v>14441</v>
      </c>
      <c r="M607" s="1">
        <v>604</v>
      </c>
      <c r="N607" s="1">
        <v>-415.40000000000009</v>
      </c>
      <c r="S607" s="1">
        <v>604</v>
      </c>
      <c r="T607" s="24">
        <v>7691</v>
      </c>
      <c r="U607" s="1">
        <v>364.59999999999945</v>
      </c>
      <c r="V607" s="1">
        <v>441.51000000000022</v>
      </c>
      <c r="W607" s="1">
        <v>518.42000000000007</v>
      </c>
      <c r="X607" s="1">
        <v>595.32999999999993</v>
      </c>
      <c r="Y607" s="1">
        <v>672.23999999999978</v>
      </c>
      <c r="Z607" s="1">
        <v>749.15000000000055</v>
      </c>
      <c r="AA607" s="1">
        <v>826.0600000000004</v>
      </c>
      <c r="AB607" s="1">
        <v>902.97000000000025</v>
      </c>
      <c r="AC607">
        <v>979.88000000000011</v>
      </c>
      <c r="AD607" s="1">
        <v>1056.79</v>
      </c>
      <c r="AE607" s="1">
        <v>1133.6999999999998</v>
      </c>
    </row>
    <row r="608" spans="1:31" x14ac:dyDescent="0.3">
      <c r="A608" s="33">
        <v>44993</v>
      </c>
      <c r="B608" s="2"/>
      <c r="C608" t="s">
        <v>13</v>
      </c>
      <c r="D608" t="s">
        <v>6</v>
      </c>
      <c r="E608" t="s">
        <v>7</v>
      </c>
      <c r="F608">
        <v>13576</v>
      </c>
      <c r="M608" s="1">
        <v>605</v>
      </c>
      <c r="N608" s="1">
        <v>72.399999999999636</v>
      </c>
      <c r="S608" s="1">
        <v>605</v>
      </c>
      <c r="T608" s="24">
        <v>7691</v>
      </c>
      <c r="U608" s="1">
        <v>364.59999999999945</v>
      </c>
      <c r="V608" s="1">
        <v>441.51000000000022</v>
      </c>
      <c r="W608" s="1">
        <v>518.42000000000007</v>
      </c>
      <c r="X608" s="1">
        <v>595.32999999999993</v>
      </c>
      <c r="Y608" s="1">
        <v>672.23999999999978</v>
      </c>
      <c r="Z608" s="1">
        <v>749.15000000000055</v>
      </c>
      <c r="AA608" s="1">
        <v>826.0600000000004</v>
      </c>
      <c r="AB608" s="1">
        <v>902.97000000000025</v>
      </c>
      <c r="AC608">
        <v>979.88000000000011</v>
      </c>
      <c r="AD608" s="1">
        <v>1056.79</v>
      </c>
      <c r="AE608" s="1">
        <v>1133.6999999999998</v>
      </c>
    </row>
    <row r="609" spans="1:31" x14ac:dyDescent="0.3">
      <c r="A609" s="33">
        <v>44994</v>
      </c>
      <c r="B609" s="2"/>
      <c r="C609" t="s">
        <v>13</v>
      </c>
      <c r="D609" t="s">
        <v>6</v>
      </c>
      <c r="E609" t="s">
        <v>7</v>
      </c>
      <c r="F609">
        <v>13354</v>
      </c>
      <c r="M609" s="1">
        <v>606</v>
      </c>
      <c r="N609" s="1">
        <v>708.39999999999964</v>
      </c>
      <c r="S609" s="1">
        <v>606</v>
      </c>
      <c r="T609" s="24">
        <v>7696</v>
      </c>
      <c r="U609" s="1">
        <v>367.59999999999945</v>
      </c>
      <c r="V609" s="1">
        <v>444.55999999999949</v>
      </c>
      <c r="W609" s="1">
        <v>521.51999999999953</v>
      </c>
      <c r="X609" s="1">
        <v>598.48000000000047</v>
      </c>
      <c r="Y609" s="1">
        <v>675.44000000000051</v>
      </c>
      <c r="Z609" s="1">
        <v>752.40000000000055</v>
      </c>
      <c r="AA609" s="1">
        <v>829.36000000000058</v>
      </c>
      <c r="AB609" s="1">
        <v>906.32000000000062</v>
      </c>
      <c r="AC609">
        <v>983.28000000000065</v>
      </c>
      <c r="AD609" s="1">
        <v>1060.2399999999998</v>
      </c>
      <c r="AE609" s="1">
        <v>1137.1999999999998</v>
      </c>
    </row>
    <row r="610" spans="1:31" x14ac:dyDescent="0.3">
      <c r="A610" s="33">
        <v>44995</v>
      </c>
      <c r="B610" s="2"/>
      <c r="C610" t="s">
        <v>13</v>
      </c>
      <c r="D610" t="s">
        <v>6</v>
      </c>
      <c r="E610" t="s">
        <v>7</v>
      </c>
      <c r="F610">
        <v>13479</v>
      </c>
      <c r="M610" s="1">
        <v>607</v>
      </c>
      <c r="N610" s="1">
        <v>-124.40000000000055</v>
      </c>
      <c r="S610" s="1">
        <v>607</v>
      </c>
      <c r="T610" s="24">
        <v>7697</v>
      </c>
      <c r="U610" s="1">
        <v>368.19999999999982</v>
      </c>
      <c r="V610" s="1">
        <v>445.17000000000007</v>
      </c>
      <c r="W610" s="1">
        <v>522.14000000000033</v>
      </c>
      <c r="X610" s="1">
        <v>599.10999999999967</v>
      </c>
      <c r="Y610" s="1">
        <v>676.07999999999993</v>
      </c>
      <c r="Z610" s="1">
        <v>753.05000000000018</v>
      </c>
      <c r="AA610" s="1">
        <v>830.02000000000044</v>
      </c>
      <c r="AB610" s="1">
        <v>906.99000000000069</v>
      </c>
      <c r="AC610">
        <v>983.96</v>
      </c>
      <c r="AD610" s="1">
        <v>1060.9299999999994</v>
      </c>
      <c r="AE610" s="1">
        <v>1137.8999999999996</v>
      </c>
    </row>
    <row r="611" spans="1:31" x14ac:dyDescent="0.3">
      <c r="A611" s="33">
        <v>44996</v>
      </c>
      <c r="B611" s="2"/>
      <c r="C611" t="s">
        <v>13</v>
      </c>
      <c r="D611" t="s">
        <v>6</v>
      </c>
      <c r="E611" t="s">
        <v>7</v>
      </c>
      <c r="F611">
        <v>13877</v>
      </c>
      <c r="M611" s="1">
        <v>608</v>
      </c>
      <c r="N611" s="1">
        <v>428.19999999999982</v>
      </c>
      <c r="S611" s="1">
        <v>608</v>
      </c>
      <c r="T611" s="24">
        <v>7699</v>
      </c>
      <c r="U611" s="1">
        <v>369.39999999999964</v>
      </c>
      <c r="V611" s="1">
        <v>446.39000000000033</v>
      </c>
      <c r="W611" s="1">
        <v>523.38000000000011</v>
      </c>
      <c r="X611" s="1">
        <v>600.36999999999989</v>
      </c>
      <c r="Y611" s="1">
        <v>677.35999999999967</v>
      </c>
      <c r="Z611" s="1">
        <v>754.35000000000036</v>
      </c>
      <c r="AA611" s="1">
        <v>831.34000000000015</v>
      </c>
      <c r="AB611" s="1">
        <v>908.32999999999993</v>
      </c>
      <c r="AC611">
        <v>985.32000000000062</v>
      </c>
      <c r="AD611" s="1">
        <v>1062.3099999999995</v>
      </c>
      <c r="AE611" s="1">
        <v>1139.2999999999993</v>
      </c>
    </row>
    <row r="612" spans="1:31" x14ac:dyDescent="0.3">
      <c r="A612" s="33">
        <v>44997</v>
      </c>
      <c r="B612" s="2"/>
      <c r="C612" t="s">
        <v>13</v>
      </c>
      <c r="D612" t="s">
        <v>6</v>
      </c>
      <c r="E612" t="s">
        <v>7</v>
      </c>
      <c r="F612">
        <v>14247</v>
      </c>
      <c r="M612" s="1">
        <v>609</v>
      </c>
      <c r="N612" s="1">
        <v>1062.3999999999996</v>
      </c>
      <c r="S612" s="1">
        <v>609</v>
      </c>
      <c r="T612" s="24">
        <v>7701</v>
      </c>
      <c r="U612" s="1">
        <v>370.59999999999945</v>
      </c>
      <c r="V612" s="1">
        <v>447.60999999999967</v>
      </c>
      <c r="W612" s="1">
        <v>524.61999999999989</v>
      </c>
      <c r="X612" s="1">
        <v>601.63000000000011</v>
      </c>
      <c r="Y612" s="1">
        <v>678.64000000000033</v>
      </c>
      <c r="Z612" s="1">
        <v>755.65000000000055</v>
      </c>
      <c r="AA612" s="1">
        <v>832.65999999999985</v>
      </c>
      <c r="AB612" s="1">
        <v>909.67000000000007</v>
      </c>
      <c r="AC612">
        <v>986.68000000000029</v>
      </c>
      <c r="AD612" s="1">
        <v>1063.6899999999996</v>
      </c>
      <c r="AE612" s="1">
        <v>1140.6999999999998</v>
      </c>
    </row>
    <row r="613" spans="1:31" x14ac:dyDescent="0.3">
      <c r="A613" s="33">
        <v>44998</v>
      </c>
      <c r="B613" s="2"/>
      <c r="C613" t="s">
        <v>13</v>
      </c>
      <c r="D613" t="s">
        <v>6</v>
      </c>
      <c r="E613" t="s">
        <v>7</v>
      </c>
      <c r="F613">
        <v>13399</v>
      </c>
      <c r="M613" s="1">
        <v>610</v>
      </c>
      <c r="N613" s="1">
        <v>766</v>
      </c>
      <c r="S613" s="1">
        <v>610</v>
      </c>
      <c r="T613" s="24">
        <v>7702</v>
      </c>
      <c r="U613" s="1">
        <v>371.19999999999982</v>
      </c>
      <c r="V613" s="1">
        <v>448.22000000000025</v>
      </c>
      <c r="W613" s="1">
        <v>525.23999999999978</v>
      </c>
      <c r="X613" s="1">
        <v>602.26000000000022</v>
      </c>
      <c r="Y613" s="1">
        <v>679.27999999999975</v>
      </c>
      <c r="Z613" s="1">
        <v>756.30000000000018</v>
      </c>
      <c r="AA613" s="1">
        <v>833.32000000000062</v>
      </c>
      <c r="AB613" s="1">
        <v>910.34000000000015</v>
      </c>
      <c r="AC613">
        <v>987.36000000000058</v>
      </c>
      <c r="AD613" s="1">
        <v>1064.3799999999992</v>
      </c>
      <c r="AE613" s="1">
        <v>1141.3999999999996</v>
      </c>
    </row>
    <row r="614" spans="1:31" x14ac:dyDescent="0.3">
      <c r="A614" s="33">
        <v>44999</v>
      </c>
      <c r="B614" s="2"/>
      <c r="C614" t="s">
        <v>13</v>
      </c>
      <c r="D614" t="s">
        <v>6</v>
      </c>
      <c r="E614" t="s">
        <v>7</v>
      </c>
      <c r="F614">
        <v>13434</v>
      </c>
      <c r="M614" s="1">
        <v>611</v>
      </c>
      <c r="N614" s="1">
        <v>-431.60000000000036</v>
      </c>
      <c r="S614" s="1">
        <v>611</v>
      </c>
      <c r="T614" s="24">
        <v>7705</v>
      </c>
      <c r="U614" s="1">
        <v>373</v>
      </c>
      <c r="V614" s="1">
        <v>450.05000000000018</v>
      </c>
      <c r="W614" s="1">
        <v>527.10000000000036</v>
      </c>
      <c r="X614" s="1">
        <v>604.14999999999964</v>
      </c>
      <c r="Y614" s="1">
        <v>681.19999999999982</v>
      </c>
      <c r="Z614" s="1">
        <v>758.25</v>
      </c>
      <c r="AA614" s="1">
        <v>835.30000000000018</v>
      </c>
      <c r="AB614" s="1">
        <v>912.35000000000036</v>
      </c>
      <c r="AC614">
        <v>989.40000000000055</v>
      </c>
      <c r="AD614" s="1">
        <v>1066.4499999999998</v>
      </c>
      <c r="AE614" s="1">
        <v>1143.5</v>
      </c>
    </row>
    <row r="615" spans="1:31" x14ac:dyDescent="0.3">
      <c r="A615" s="33">
        <v>45000</v>
      </c>
      <c r="B615" s="2"/>
      <c r="C615" t="s">
        <v>13</v>
      </c>
      <c r="D615" t="s">
        <v>6</v>
      </c>
      <c r="E615" t="s">
        <v>7</v>
      </c>
      <c r="F615">
        <v>13723</v>
      </c>
      <c r="M615" s="1">
        <v>612</v>
      </c>
      <c r="N615" s="1">
        <v>950.80000000000018</v>
      </c>
      <c r="S615" s="1">
        <v>612</v>
      </c>
      <c r="T615" s="24">
        <v>7712</v>
      </c>
      <c r="U615" s="1">
        <v>377.19999999999982</v>
      </c>
      <c r="V615" s="1">
        <v>454.31999999999971</v>
      </c>
      <c r="W615" s="1">
        <v>531.4399999999996</v>
      </c>
      <c r="X615" s="1">
        <v>608.5600000000004</v>
      </c>
      <c r="Y615" s="1">
        <v>685.68000000000029</v>
      </c>
      <c r="Z615" s="1">
        <v>762.80000000000018</v>
      </c>
      <c r="AA615" s="1">
        <v>839.92000000000007</v>
      </c>
      <c r="AB615" s="1">
        <v>917.04</v>
      </c>
      <c r="AC615">
        <v>994.16000000000076</v>
      </c>
      <c r="AD615" s="1">
        <v>1071.2799999999997</v>
      </c>
      <c r="AE615" s="1">
        <v>1148.3999999999996</v>
      </c>
    </row>
    <row r="616" spans="1:31" x14ac:dyDescent="0.3">
      <c r="A616" s="33">
        <v>45001</v>
      </c>
      <c r="B616" s="2"/>
      <c r="C616" t="s">
        <v>13</v>
      </c>
      <c r="D616" t="s">
        <v>6</v>
      </c>
      <c r="E616" t="s">
        <v>7</v>
      </c>
      <c r="F616">
        <v>13574</v>
      </c>
      <c r="M616" s="1">
        <v>613</v>
      </c>
      <c r="N616" s="1">
        <v>-199.40000000000009</v>
      </c>
      <c r="S616" s="1">
        <v>613</v>
      </c>
      <c r="T616" s="24">
        <v>7714</v>
      </c>
      <c r="U616" s="1">
        <v>378.39999999999964</v>
      </c>
      <c r="V616" s="1">
        <v>455.53999999999996</v>
      </c>
      <c r="W616" s="1">
        <v>532.68000000000029</v>
      </c>
      <c r="X616" s="1">
        <v>609.81999999999971</v>
      </c>
      <c r="Y616" s="1">
        <v>686.96</v>
      </c>
      <c r="Z616" s="1">
        <v>764.10000000000036</v>
      </c>
      <c r="AA616" s="1">
        <v>841.24000000000069</v>
      </c>
      <c r="AB616" s="1">
        <v>918.38000000000011</v>
      </c>
      <c r="AC616">
        <v>995.52000000000044</v>
      </c>
      <c r="AD616" s="1">
        <v>1072.6599999999999</v>
      </c>
      <c r="AE616" s="1">
        <v>1149.7999999999993</v>
      </c>
    </row>
    <row r="617" spans="1:31" x14ac:dyDescent="0.3">
      <c r="A617" s="33">
        <v>45002</v>
      </c>
      <c r="B617" s="2"/>
      <c r="C617" t="s">
        <v>13</v>
      </c>
      <c r="D617" t="s">
        <v>6</v>
      </c>
      <c r="E617" t="s">
        <v>9</v>
      </c>
      <c r="F617">
        <v>9556</v>
      </c>
      <c r="M617" s="1">
        <v>614</v>
      </c>
      <c r="N617" s="1">
        <v>1028.8000000000002</v>
      </c>
      <c r="S617" s="1">
        <v>614</v>
      </c>
      <c r="T617" s="24">
        <v>7718</v>
      </c>
      <c r="U617" s="1">
        <v>380.80000000000018</v>
      </c>
      <c r="V617" s="1">
        <v>457.97999999999956</v>
      </c>
      <c r="W617" s="1">
        <v>535.15999999999985</v>
      </c>
      <c r="X617" s="1">
        <v>612.34000000000015</v>
      </c>
      <c r="Y617" s="1">
        <v>689.52000000000044</v>
      </c>
      <c r="Z617" s="1">
        <v>766.69999999999982</v>
      </c>
      <c r="AA617" s="1">
        <v>843.88000000000011</v>
      </c>
      <c r="AB617" s="1">
        <v>921.0600000000004</v>
      </c>
      <c r="AC617">
        <v>998.24000000000069</v>
      </c>
      <c r="AD617" s="1">
        <v>1075.4199999999992</v>
      </c>
      <c r="AE617" s="1">
        <v>1152.5999999999995</v>
      </c>
    </row>
    <row r="618" spans="1:31" x14ac:dyDescent="0.3">
      <c r="A618" s="33">
        <v>45003</v>
      </c>
      <c r="B618" s="2"/>
      <c r="C618" t="s">
        <v>13</v>
      </c>
      <c r="D618" t="s">
        <v>6</v>
      </c>
      <c r="E618" t="s">
        <v>9</v>
      </c>
      <c r="F618">
        <v>9927</v>
      </c>
      <c r="M618" s="1">
        <v>615</v>
      </c>
      <c r="N618" s="1">
        <v>-743</v>
      </c>
      <c r="S618" s="1">
        <v>615</v>
      </c>
      <c r="T618" s="24">
        <v>7719</v>
      </c>
      <c r="U618" s="1">
        <v>381.39999999999964</v>
      </c>
      <c r="V618" s="1">
        <v>458.59000000000015</v>
      </c>
      <c r="W618" s="1">
        <v>535.77999999999975</v>
      </c>
      <c r="X618" s="1">
        <v>612.97000000000025</v>
      </c>
      <c r="Y618" s="1">
        <v>690.15999999999985</v>
      </c>
      <c r="Z618" s="1">
        <v>767.35000000000036</v>
      </c>
      <c r="AA618" s="1">
        <v>844.54</v>
      </c>
      <c r="AB618" s="1">
        <v>921.73000000000047</v>
      </c>
      <c r="AC618">
        <v>998.92000000000007</v>
      </c>
      <c r="AD618" s="1">
        <v>1076.1099999999997</v>
      </c>
      <c r="AE618" s="1">
        <v>1153.2999999999993</v>
      </c>
    </row>
    <row r="619" spans="1:31" x14ac:dyDescent="0.3">
      <c r="A619" s="33">
        <v>45004</v>
      </c>
      <c r="B619" s="2"/>
      <c r="C619" t="s">
        <v>13</v>
      </c>
      <c r="D619" t="s">
        <v>6</v>
      </c>
      <c r="E619" t="s">
        <v>9</v>
      </c>
      <c r="F619">
        <v>10583</v>
      </c>
      <c r="M619" s="1">
        <v>616</v>
      </c>
      <c r="N619" s="1">
        <v>978.39999999999964</v>
      </c>
      <c r="S619" s="1">
        <v>616</v>
      </c>
      <c r="T619" s="24">
        <v>7719</v>
      </c>
      <c r="U619" s="1">
        <v>381.39999999999964</v>
      </c>
      <c r="V619" s="1">
        <v>458.59000000000015</v>
      </c>
      <c r="W619" s="1">
        <v>535.77999999999975</v>
      </c>
      <c r="X619" s="1">
        <v>612.97000000000025</v>
      </c>
      <c r="Y619" s="1">
        <v>690.15999999999985</v>
      </c>
      <c r="Z619" s="1">
        <v>767.35000000000036</v>
      </c>
      <c r="AA619" s="1">
        <v>844.54</v>
      </c>
      <c r="AB619" s="1">
        <v>921.73000000000047</v>
      </c>
      <c r="AC619">
        <v>998.92000000000007</v>
      </c>
      <c r="AD619" s="1">
        <v>1076.1099999999997</v>
      </c>
      <c r="AE619" s="1">
        <v>1153.2999999999993</v>
      </c>
    </row>
    <row r="620" spans="1:31" x14ac:dyDescent="0.3">
      <c r="A620" s="33">
        <v>45005</v>
      </c>
      <c r="B620" s="2"/>
      <c r="C620" t="s">
        <v>13</v>
      </c>
      <c r="D620" t="s">
        <v>6</v>
      </c>
      <c r="E620" t="s">
        <v>9</v>
      </c>
      <c r="F620">
        <v>10530</v>
      </c>
      <c r="M620" s="1">
        <v>617</v>
      </c>
      <c r="N620" s="1">
        <v>275.19999999999982</v>
      </c>
      <c r="S620" s="1">
        <v>617</v>
      </c>
      <c r="T620" s="24">
        <v>7719</v>
      </c>
      <c r="U620" s="1">
        <v>381.39999999999964</v>
      </c>
      <c r="V620" s="1">
        <v>458.59000000000015</v>
      </c>
      <c r="W620" s="1">
        <v>535.77999999999975</v>
      </c>
      <c r="X620" s="1">
        <v>612.97000000000025</v>
      </c>
      <c r="Y620" s="1">
        <v>690.15999999999985</v>
      </c>
      <c r="Z620" s="1">
        <v>767.35000000000036</v>
      </c>
      <c r="AA620" s="1">
        <v>844.54</v>
      </c>
      <c r="AB620" s="1">
        <v>921.73000000000047</v>
      </c>
      <c r="AC620">
        <v>998.92000000000007</v>
      </c>
      <c r="AD620" s="1">
        <v>1076.1099999999997</v>
      </c>
      <c r="AE620" s="1">
        <v>1153.2999999999993</v>
      </c>
    </row>
    <row r="621" spans="1:31" x14ac:dyDescent="0.3">
      <c r="A621" s="33">
        <v>45006</v>
      </c>
      <c r="B621" s="2"/>
      <c r="C621" t="s">
        <v>13</v>
      </c>
      <c r="D621" t="s">
        <v>6</v>
      </c>
      <c r="E621" t="s">
        <v>9</v>
      </c>
      <c r="F621">
        <v>11134</v>
      </c>
      <c r="M621" s="1">
        <v>618</v>
      </c>
      <c r="N621" s="1">
        <v>862</v>
      </c>
      <c r="S621" s="1">
        <v>618</v>
      </c>
      <c r="T621" s="24">
        <v>7720</v>
      </c>
      <c r="U621" s="1">
        <v>382</v>
      </c>
      <c r="V621" s="1">
        <v>459.19999999999982</v>
      </c>
      <c r="W621" s="1">
        <v>536.39999999999964</v>
      </c>
      <c r="X621" s="1">
        <v>613.60000000000036</v>
      </c>
      <c r="Y621" s="1">
        <v>690.80000000000018</v>
      </c>
      <c r="Z621" s="1">
        <v>768</v>
      </c>
      <c r="AA621" s="1">
        <v>845.19999999999982</v>
      </c>
      <c r="AB621" s="1">
        <v>922.40000000000055</v>
      </c>
      <c r="AC621">
        <v>999.60000000000036</v>
      </c>
      <c r="AD621" s="1">
        <v>1076.7999999999993</v>
      </c>
      <c r="AE621" s="1">
        <v>1154</v>
      </c>
    </row>
    <row r="622" spans="1:31" x14ac:dyDescent="0.3">
      <c r="A622" s="33">
        <v>45007</v>
      </c>
      <c r="B622" s="2"/>
      <c r="C622" t="s">
        <v>13</v>
      </c>
      <c r="D622" t="s">
        <v>6</v>
      </c>
      <c r="E622" t="s">
        <v>9</v>
      </c>
      <c r="F622">
        <v>10091</v>
      </c>
      <c r="M622" s="1">
        <v>619</v>
      </c>
      <c r="N622" s="1">
        <v>-530</v>
      </c>
      <c r="S622" s="1">
        <v>619</v>
      </c>
      <c r="T622" s="24">
        <v>7721</v>
      </c>
      <c r="U622" s="1">
        <v>382.59999999999945</v>
      </c>
      <c r="V622" s="1">
        <v>459.80999999999949</v>
      </c>
      <c r="W622" s="1">
        <v>537.01999999999953</v>
      </c>
      <c r="X622" s="1">
        <v>614.23000000000047</v>
      </c>
      <c r="Y622" s="1">
        <v>691.44000000000051</v>
      </c>
      <c r="Z622" s="1">
        <v>768.65000000000055</v>
      </c>
      <c r="AA622" s="1">
        <v>845.86000000000058</v>
      </c>
      <c r="AB622" s="1">
        <v>923.07000000000062</v>
      </c>
      <c r="AC622">
        <v>1000.2800000000007</v>
      </c>
      <c r="AD622" s="1">
        <v>1077.4899999999998</v>
      </c>
      <c r="AE622" s="1">
        <v>1154.6999999999998</v>
      </c>
    </row>
    <row r="623" spans="1:31" x14ac:dyDescent="0.3">
      <c r="A623" s="33">
        <v>45008</v>
      </c>
      <c r="B623" s="2"/>
      <c r="C623" t="s">
        <v>13</v>
      </c>
      <c r="D623" t="s">
        <v>6</v>
      </c>
      <c r="E623" t="s">
        <v>9</v>
      </c>
      <c r="F623">
        <v>11432</v>
      </c>
      <c r="M623" s="1">
        <v>620</v>
      </c>
      <c r="N623" s="1">
        <v>451</v>
      </c>
      <c r="S623" s="1">
        <v>620</v>
      </c>
      <c r="T623" s="24">
        <v>7724</v>
      </c>
      <c r="U623" s="1">
        <v>384.39999999999964</v>
      </c>
      <c r="V623" s="1">
        <v>461.64000000000033</v>
      </c>
      <c r="W623" s="1">
        <v>538.88000000000011</v>
      </c>
      <c r="X623" s="1">
        <v>616.11999999999989</v>
      </c>
      <c r="Y623" s="1">
        <v>693.35999999999967</v>
      </c>
      <c r="Z623" s="1">
        <v>770.60000000000036</v>
      </c>
      <c r="AA623" s="1">
        <v>847.84000000000015</v>
      </c>
      <c r="AB623" s="1">
        <v>925.07999999999993</v>
      </c>
      <c r="AC623">
        <v>1002.3200000000006</v>
      </c>
      <c r="AD623" s="1">
        <v>1079.5599999999995</v>
      </c>
      <c r="AE623" s="1">
        <v>1156.7999999999993</v>
      </c>
    </row>
    <row r="624" spans="1:31" x14ac:dyDescent="0.3">
      <c r="A624" s="33">
        <v>45009</v>
      </c>
      <c r="B624" s="2"/>
      <c r="C624" t="s">
        <v>13</v>
      </c>
      <c r="D624" t="s">
        <v>6</v>
      </c>
      <c r="E624" t="s">
        <v>9</v>
      </c>
      <c r="F624">
        <v>10402</v>
      </c>
      <c r="M624" s="1">
        <v>621</v>
      </c>
      <c r="N624" s="1">
        <v>-588.80000000000018</v>
      </c>
      <c r="S624" s="1">
        <v>621</v>
      </c>
      <c r="T624" s="24">
        <v>7730</v>
      </c>
      <c r="U624" s="1">
        <v>388</v>
      </c>
      <c r="V624" s="1">
        <v>465.30000000000018</v>
      </c>
      <c r="W624" s="1">
        <v>542.60000000000036</v>
      </c>
      <c r="X624" s="1">
        <v>619.89999999999964</v>
      </c>
      <c r="Y624" s="1">
        <v>697.19999999999982</v>
      </c>
      <c r="Z624" s="1">
        <v>774.5</v>
      </c>
      <c r="AA624" s="1">
        <v>851.80000000000018</v>
      </c>
      <c r="AB624" s="1">
        <v>929.10000000000036</v>
      </c>
      <c r="AC624">
        <v>1006.4000000000005</v>
      </c>
      <c r="AD624" s="1">
        <v>1083.6999999999998</v>
      </c>
      <c r="AE624" s="1">
        <v>1161</v>
      </c>
    </row>
    <row r="625" spans="1:31" x14ac:dyDescent="0.3">
      <c r="A625" s="33">
        <v>45010</v>
      </c>
      <c r="B625" s="2"/>
      <c r="C625" t="s">
        <v>13</v>
      </c>
      <c r="D625" t="s">
        <v>6</v>
      </c>
      <c r="E625" t="s">
        <v>9</v>
      </c>
      <c r="F625">
        <v>11178</v>
      </c>
      <c r="M625" s="1">
        <v>622</v>
      </c>
      <c r="N625" s="1">
        <v>-505.40000000000009</v>
      </c>
      <c r="S625" s="1">
        <v>622</v>
      </c>
      <c r="T625" s="24">
        <v>7732</v>
      </c>
      <c r="U625" s="1">
        <v>389.19999999999982</v>
      </c>
      <c r="V625" s="1">
        <v>466.51999999999953</v>
      </c>
      <c r="W625" s="1">
        <v>543.84000000000015</v>
      </c>
      <c r="X625" s="1">
        <v>621.15999999999985</v>
      </c>
      <c r="Y625" s="1">
        <v>698.48000000000047</v>
      </c>
      <c r="Z625" s="1">
        <v>775.80000000000018</v>
      </c>
      <c r="AA625" s="1">
        <v>853.11999999999989</v>
      </c>
      <c r="AB625" s="1">
        <v>930.44000000000051</v>
      </c>
      <c r="AC625">
        <v>1007.7600000000002</v>
      </c>
      <c r="AD625" s="1">
        <v>1085.08</v>
      </c>
      <c r="AE625" s="1">
        <v>1162.3999999999996</v>
      </c>
    </row>
    <row r="626" spans="1:31" x14ac:dyDescent="0.3">
      <c r="A626" s="33">
        <v>45011</v>
      </c>
      <c r="B626" s="2"/>
      <c r="C626" t="s">
        <v>13</v>
      </c>
      <c r="D626" t="s">
        <v>6</v>
      </c>
      <c r="E626" t="s">
        <v>9</v>
      </c>
      <c r="F626">
        <v>9430</v>
      </c>
      <c r="M626" s="1">
        <v>623</v>
      </c>
      <c r="N626" s="1">
        <v>-15.800000000000182</v>
      </c>
      <c r="S626" s="1">
        <v>623</v>
      </c>
      <c r="T626" s="24">
        <v>7732</v>
      </c>
      <c r="U626" s="1">
        <v>389.19999999999982</v>
      </c>
      <c r="V626" s="1">
        <v>466.51999999999953</v>
      </c>
      <c r="W626" s="1">
        <v>543.84000000000015</v>
      </c>
      <c r="X626" s="1">
        <v>621.15999999999985</v>
      </c>
      <c r="Y626" s="1">
        <v>698.48000000000047</v>
      </c>
      <c r="Z626" s="1">
        <v>775.80000000000018</v>
      </c>
      <c r="AA626" s="1">
        <v>853.11999999999989</v>
      </c>
      <c r="AB626" s="1">
        <v>930.44000000000051</v>
      </c>
      <c r="AC626">
        <v>1007.7600000000002</v>
      </c>
      <c r="AD626" s="1">
        <v>1085.08</v>
      </c>
      <c r="AE626" s="1">
        <v>1162.3999999999996</v>
      </c>
    </row>
    <row r="627" spans="1:31" x14ac:dyDescent="0.3">
      <c r="A627" s="33">
        <v>45012</v>
      </c>
      <c r="B627" s="2"/>
      <c r="C627" t="s">
        <v>13</v>
      </c>
      <c r="D627" t="s">
        <v>6</v>
      </c>
      <c r="E627" t="s">
        <v>9</v>
      </c>
      <c r="F627">
        <v>11392</v>
      </c>
      <c r="M627" s="1">
        <v>624</v>
      </c>
      <c r="N627" s="1">
        <v>269.80000000000018</v>
      </c>
      <c r="S627" s="1">
        <v>624</v>
      </c>
      <c r="T627" s="24">
        <v>7733</v>
      </c>
      <c r="U627" s="1">
        <v>389.80000000000018</v>
      </c>
      <c r="V627" s="1">
        <v>467.13000000000011</v>
      </c>
      <c r="W627" s="1">
        <v>544.46</v>
      </c>
      <c r="X627" s="1">
        <v>621.79</v>
      </c>
      <c r="Y627" s="1">
        <v>699.11999999999989</v>
      </c>
      <c r="Z627" s="1">
        <v>776.44999999999982</v>
      </c>
      <c r="AA627" s="1">
        <v>853.78000000000065</v>
      </c>
      <c r="AB627" s="1">
        <v>931.11000000000058</v>
      </c>
      <c r="AC627">
        <v>1008.4400000000005</v>
      </c>
      <c r="AD627" s="1">
        <v>1085.7699999999995</v>
      </c>
      <c r="AE627" s="1">
        <v>1163.0999999999995</v>
      </c>
    </row>
    <row r="628" spans="1:31" x14ac:dyDescent="0.3">
      <c r="A628" s="33">
        <v>45013</v>
      </c>
      <c r="B628" s="2"/>
      <c r="C628" t="s">
        <v>13</v>
      </c>
      <c r="D628" t="s">
        <v>6</v>
      </c>
      <c r="E628" t="s">
        <v>9</v>
      </c>
      <c r="F628">
        <v>10453</v>
      </c>
      <c r="M628" s="1">
        <v>625</v>
      </c>
      <c r="N628" s="1">
        <v>700.59999999999945</v>
      </c>
      <c r="S628" s="1">
        <v>625</v>
      </c>
      <c r="T628" s="24">
        <v>7735</v>
      </c>
      <c r="U628" s="1">
        <v>391</v>
      </c>
      <c r="V628" s="1">
        <v>468.34999999999945</v>
      </c>
      <c r="W628" s="1">
        <v>545.69999999999982</v>
      </c>
      <c r="X628" s="1">
        <v>623.05000000000018</v>
      </c>
      <c r="Y628" s="1">
        <v>700.40000000000055</v>
      </c>
      <c r="Z628" s="1">
        <v>777.75</v>
      </c>
      <c r="AA628" s="1">
        <v>855.10000000000036</v>
      </c>
      <c r="AB628" s="1">
        <v>932.45000000000073</v>
      </c>
      <c r="AC628">
        <v>1009.8000000000002</v>
      </c>
      <c r="AD628" s="1">
        <v>1087.1499999999996</v>
      </c>
      <c r="AE628" s="1">
        <v>1164.5</v>
      </c>
    </row>
    <row r="629" spans="1:31" x14ac:dyDescent="0.3">
      <c r="A629" s="33">
        <v>45014</v>
      </c>
      <c r="B629" s="2"/>
      <c r="C629" t="s">
        <v>13</v>
      </c>
      <c r="D629" t="s">
        <v>6</v>
      </c>
      <c r="E629" t="s">
        <v>9</v>
      </c>
      <c r="F629">
        <v>10946</v>
      </c>
      <c r="M629" s="1">
        <v>626</v>
      </c>
      <c r="N629" s="1">
        <v>948.39999999999964</v>
      </c>
      <c r="S629" s="1">
        <v>626</v>
      </c>
      <c r="T629" s="24">
        <v>7741</v>
      </c>
      <c r="U629" s="1">
        <v>394.59999999999945</v>
      </c>
      <c r="V629" s="1">
        <v>472.01000000000022</v>
      </c>
      <c r="W629" s="1">
        <v>549.42000000000007</v>
      </c>
      <c r="X629" s="1">
        <v>626.82999999999993</v>
      </c>
      <c r="Y629" s="1">
        <v>704.23999999999978</v>
      </c>
      <c r="Z629" s="1">
        <v>781.65000000000055</v>
      </c>
      <c r="AA629" s="1">
        <v>859.0600000000004</v>
      </c>
      <c r="AB629" s="1">
        <v>936.47000000000025</v>
      </c>
      <c r="AC629">
        <v>1013.8800000000001</v>
      </c>
      <c r="AD629" s="1">
        <v>1091.29</v>
      </c>
      <c r="AE629" s="1">
        <v>1168.6999999999998</v>
      </c>
    </row>
    <row r="630" spans="1:31" x14ac:dyDescent="0.3">
      <c r="A630" s="33">
        <v>45015</v>
      </c>
      <c r="B630" s="2"/>
      <c r="C630" t="s">
        <v>13</v>
      </c>
      <c r="D630" t="s">
        <v>6</v>
      </c>
      <c r="E630" t="s">
        <v>9</v>
      </c>
      <c r="F630">
        <v>11440</v>
      </c>
      <c r="M630" s="1">
        <v>627</v>
      </c>
      <c r="N630" s="1">
        <v>-574.40000000000009</v>
      </c>
      <c r="S630" s="1">
        <v>627</v>
      </c>
      <c r="T630" s="24">
        <v>7746</v>
      </c>
      <c r="U630" s="1">
        <v>397.59999999999945</v>
      </c>
      <c r="V630" s="1">
        <v>475.05999999999949</v>
      </c>
      <c r="W630" s="1">
        <v>552.51999999999953</v>
      </c>
      <c r="X630" s="1">
        <v>629.98000000000047</v>
      </c>
      <c r="Y630" s="1">
        <v>707.44000000000051</v>
      </c>
      <c r="Z630" s="1">
        <v>784.90000000000055</v>
      </c>
      <c r="AA630" s="1">
        <v>862.36000000000058</v>
      </c>
      <c r="AB630" s="1">
        <v>939.82000000000062</v>
      </c>
      <c r="AC630">
        <v>1017.2800000000007</v>
      </c>
      <c r="AD630" s="1">
        <v>1094.7399999999998</v>
      </c>
      <c r="AE630" s="1">
        <v>1172.1999999999998</v>
      </c>
    </row>
    <row r="631" spans="1:31" x14ac:dyDescent="0.3">
      <c r="A631" s="33">
        <v>45016</v>
      </c>
      <c r="B631" s="2"/>
      <c r="C631" t="s">
        <v>13</v>
      </c>
      <c r="D631" t="s">
        <v>6</v>
      </c>
      <c r="E631" t="s">
        <v>9</v>
      </c>
      <c r="F631">
        <v>10821</v>
      </c>
      <c r="M631" s="1">
        <v>628</v>
      </c>
      <c r="N631" s="1">
        <v>842.80000000000018</v>
      </c>
      <c r="S631" s="1">
        <v>628</v>
      </c>
      <c r="T631" s="24">
        <v>7748</v>
      </c>
      <c r="U631" s="1">
        <v>398.80000000000018</v>
      </c>
      <c r="V631" s="1">
        <v>476.27999999999975</v>
      </c>
      <c r="W631" s="1">
        <v>553.76000000000022</v>
      </c>
      <c r="X631" s="1">
        <v>631.23999999999978</v>
      </c>
      <c r="Y631" s="1">
        <v>708.72000000000025</v>
      </c>
      <c r="Z631" s="1">
        <v>786.19999999999982</v>
      </c>
      <c r="AA631" s="1">
        <v>863.68000000000029</v>
      </c>
      <c r="AB631" s="1">
        <v>941.16000000000076</v>
      </c>
      <c r="AC631">
        <v>1018.6400000000003</v>
      </c>
      <c r="AD631" s="1">
        <v>1096.1199999999999</v>
      </c>
      <c r="AE631" s="1">
        <v>1173.5999999999995</v>
      </c>
    </row>
    <row r="632" spans="1:31" x14ac:dyDescent="0.3">
      <c r="A632" s="33">
        <v>44927</v>
      </c>
      <c r="B632" s="2"/>
      <c r="C632" t="s">
        <v>13</v>
      </c>
      <c r="D632" t="s">
        <v>8</v>
      </c>
      <c r="E632" t="s">
        <v>9</v>
      </c>
      <c r="F632">
        <v>33437</v>
      </c>
      <c r="M632" s="1">
        <v>629</v>
      </c>
      <c r="N632" s="1">
        <v>869.19999999999982</v>
      </c>
      <c r="S632" s="1">
        <v>629</v>
      </c>
      <c r="T632" s="24">
        <v>7748</v>
      </c>
      <c r="U632" s="1">
        <v>398.80000000000018</v>
      </c>
      <c r="V632" s="1">
        <v>476.27999999999975</v>
      </c>
      <c r="W632" s="1">
        <v>553.76000000000022</v>
      </c>
      <c r="X632" s="1">
        <v>631.23999999999978</v>
      </c>
      <c r="Y632" s="1">
        <v>708.72000000000025</v>
      </c>
      <c r="Z632" s="1">
        <v>786.19999999999982</v>
      </c>
      <c r="AA632" s="1">
        <v>863.68000000000029</v>
      </c>
      <c r="AB632" s="1">
        <v>941.16000000000076</v>
      </c>
      <c r="AC632">
        <v>1018.6400000000003</v>
      </c>
      <c r="AD632" s="1">
        <v>1096.1199999999999</v>
      </c>
      <c r="AE632" s="1">
        <v>1173.5999999999995</v>
      </c>
    </row>
    <row r="633" spans="1:31" x14ac:dyDescent="0.3">
      <c r="A633" s="33">
        <v>44928</v>
      </c>
      <c r="B633" s="2"/>
      <c r="C633" t="s">
        <v>13</v>
      </c>
      <c r="D633" t="s">
        <v>8</v>
      </c>
      <c r="E633" t="s">
        <v>9</v>
      </c>
      <c r="F633">
        <v>31685</v>
      </c>
      <c r="M633" s="1">
        <v>630</v>
      </c>
      <c r="N633" s="1">
        <v>550.59999999999945</v>
      </c>
      <c r="S633" s="1">
        <v>630</v>
      </c>
      <c r="T633" s="24">
        <v>7749</v>
      </c>
      <c r="U633" s="1">
        <v>399.39999999999964</v>
      </c>
      <c r="V633" s="1">
        <v>476.89000000000033</v>
      </c>
      <c r="W633" s="1">
        <v>554.38000000000011</v>
      </c>
      <c r="X633" s="1">
        <v>631.86999999999989</v>
      </c>
      <c r="Y633" s="1">
        <v>709.35999999999967</v>
      </c>
      <c r="Z633" s="1">
        <v>786.85000000000036</v>
      </c>
      <c r="AA633" s="1">
        <v>864.34000000000015</v>
      </c>
      <c r="AB633" s="1">
        <v>941.82999999999993</v>
      </c>
      <c r="AC633">
        <v>1019.3200000000006</v>
      </c>
      <c r="AD633" s="1">
        <v>1096.8099999999995</v>
      </c>
      <c r="AE633" s="1">
        <v>1174.2999999999993</v>
      </c>
    </row>
    <row r="634" spans="1:31" x14ac:dyDescent="0.3">
      <c r="A634" s="33">
        <v>44929</v>
      </c>
      <c r="B634" s="2"/>
      <c r="C634" t="s">
        <v>13</v>
      </c>
      <c r="D634" t="s">
        <v>8</v>
      </c>
      <c r="E634" t="s">
        <v>9</v>
      </c>
      <c r="F634">
        <v>36146</v>
      </c>
      <c r="M634" s="1">
        <v>631</v>
      </c>
      <c r="N634" s="1">
        <v>1045</v>
      </c>
      <c r="S634" s="1">
        <v>631</v>
      </c>
      <c r="T634" s="24">
        <v>7752</v>
      </c>
      <c r="U634" s="1">
        <v>401.19999999999982</v>
      </c>
      <c r="V634" s="1">
        <v>478.72000000000025</v>
      </c>
      <c r="W634" s="1">
        <v>556.23999999999978</v>
      </c>
      <c r="X634" s="1">
        <v>633.76000000000022</v>
      </c>
      <c r="Y634" s="1">
        <v>711.27999999999975</v>
      </c>
      <c r="Z634" s="1">
        <v>788.80000000000018</v>
      </c>
      <c r="AA634" s="1">
        <v>866.32000000000062</v>
      </c>
      <c r="AB634" s="1">
        <v>943.84000000000015</v>
      </c>
      <c r="AC634">
        <v>1021.3600000000006</v>
      </c>
      <c r="AD634" s="1">
        <v>1098.8799999999992</v>
      </c>
      <c r="AE634" s="1">
        <v>1176.3999999999996</v>
      </c>
    </row>
    <row r="635" spans="1:31" x14ac:dyDescent="0.3">
      <c r="A635" s="33">
        <v>44930</v>
      </c>
      <c r="B635" s="2"/>
      <c r="C635" t="s">
        <v>13</v>
      </c>
      <c r="D635" t="s">
        <v>8</v>
      </c>
      <c r="E635" t="s">
        <v>9</v>
      </c>
      <c r="F635">
        <v>36137</v>
      </c>
      <c r="M635" s="1">
        <v>632</v>
      </c>
      <c r="N635" s="1">
        <v>737.19999999999982</v>
      </c>
      <c r="S635" s="1">
        <v>632</v>
      </c>
      <c r="T635" s="24">
        <v>7755</v>
      </c>
      <c r="U635" s="1">
        <v>403</v>
      </c>
      <c r="V635" s="1">
        <v>480.55000000000018</v>
      </c>
      <c r="W635" s="1">
        <v>558.10000000000036</v>
      </c>
      <c r="X635" s="1">
        <v>635.64999999999964</v>
      </c>
      <c r="Y635" s="1">
        <v>713.19999999999982</v>
      </c>
      <c r="Z635" s="1">
        <v>790.75</v>
      </c>
      <c r="AA635" s="1">
        <v>868.30000000000018</v>
      </c>
      <c r="AB635" s="1">
        <v>945.85000000000036</v>
      </c>
      <c r="AC635">
        <v>1023.4000000000005</v>
      </c>
      <c r="AD635" s="1">
        <v>1100.9499999999998</v>
      </c>
      <c r="AE635" s="1">
        <v>1178.5</v>
      </c>
    </row>
    <row r="636" spans="1:31" x14ac:dyDescent="0.3">
      <c r="A636" s="33">
        <v>44931</v>
      </c>
      <c r="B636" s="2"/>
      <c r="C636" t="s">
        <v>13</v>
      </c>
      <c r="D636" t="s">
        <v>8</v>
      </c>
      <c r="E636" t="s">
        <v>9</v>
      </c>
      <c r="F636">
        <v>41324</v>
      </c>
      <c r="M636" s="1">
        <v>633</v>
      </c>
      <c r="N636" s="1">
        <v>394</v>
      </c>
      <c r="S636" s="1">
        <v>633</v>
      </c>
      <c r="T636" s="24">
        <v>7755</v>
      </c>
      <c r="U636" s="1">
        <v>403</v>
      </c>
      <c r="V636" s="1">
        <v>480.55000000000018</v>
      </c>
      <c r="W636" s="1">
        <v>558.10000000000036</v>
      </c>
      <c r="X636" s="1">
        <v>635.64999999999964</v>
      </c>
      <c r="Y636" s="1">
        <v>713.19999999999982</v>
      </c>
      <c r="Z636" s="1">
        <v>790.75</v>
      </c>
      <c r="AA636" s="1">
        <v>868.30000000000018</v>
      </c>
      <c r="AB636" s="1">
        <v>945.85000000000036</v>
      </c>
      <c r="AC636">
        <v>1023.4000000000005</v>
      </c>
      <c r="AD636" s="1">
        <v>1100.9499999999998</v>
      </c>
      <c r="AE636" s="1">
        <v>1178.5</v>
      </c>
    </row>
    <row r="637" spans="1:31" x14ac:dyDescent="0.3">
      <c r="A637" s="33">
        <v>44932</v>
      </c>
      <c r="B637" s="2"/>
      <c r="C637" t="s">
        <v>13</v>
      </c>
      <c r="D637" t="s">
        <v>8</v>
      </c>
      <c r="E637" t="s">
        <v>9</v>
      </c>
      <c r="F637">
        <v>34357</v>
      </c>
      <c r="M637" s="1">
        <v>634</v>
      </c>
      <c r="N637" s="1">
        <v>650.80000000000018</v>
      </c>
      <c r="S637" s="1">
        <v>634</v>
      </c>
      <c r="T637" s="24">
        <v>7757</v>
      </c>
      <c r="U637" s="1">
        <v>404.19999999999982</v>
      </c>
      <c r="V637" s="1">
        <v>481.76999999999953</v>
      </c>
      <c r="W637" s="1">
        <v>559.34000000000015</v>
      </c>
      <c r="X637" s="1">
        <v>636.90999999999985</v>
      </c>
      <c r="Y637" s="1">
        <v>714.48000000000047</v>
      </c>
      <c r="Z637" s="1">
        <v>792.05000000000018</v>
      </c>
      <c r="AA637" s="1">
        <v>869.61999999999989</v>
      </c>
      <c r="AB637" s="1">
        <v>947.19000000000051</v>
      </c>
      <c r="AC637">
        <v>1024.7600000000002</v>
      </c>
      <c r="AD637" s="1">
        <v>1102.33</v>
      </c>
      <c r="AE637" s="1">
        <v>1179.8999999999996</v>
      </c>
    </row>
    <row r="638" spans="1:31" x14ac:dyDescent="0.3">
      <c r="A638" s="33">
        <v>44933</v>
      </c>
      <c r="B638" s="2"/>
      <c r="C638" t="s">
        <v>13</v>
      </c>
      <c r="D638" t="s">
        <v>8</v>
      </c>
      <c r="E638" t="s">
        <v>9</v>
      </c>
      <c r="F638">
        <v>34790</v>
      </c>
      <c r="M638" s="1">
        <v>635</v>
      </c>
      <c r="N638" s="1">
        <v>1061.8000000000002</v>
      </c>
      <c r="S638" s="1">
        <v>635</v>
      </c>
      <c r="T638" s="24">
        <v>7757</v>
      </c>
      <c r="U638" s="1">
        <v>404.19999999999982</v>
      </c>
      <c r="V638" s="1">
        <v>481.76999999999953</v>
      </c>
      <c r="W638" s="1">
        <v>559.34000000000015</v>
      </c>
      <c r="X638" s="1">
        <v>636.90999999999985</v>
      </c>
      <c r="Y638" s="1">
        <v>714.48000000000047</v>
      </c>
      <c r="Z638" s="1">
        <v>792.05000000000018</v>
      </c>
      <c r="AA638" s="1">
        <v>869.61999999999989</v>
      </c>
      <c r="AB638" s="1">
        <v>947.19000000000051</v>
      </c>
      <c r="AC638">
        <v>1024.7600000000002</v>
      </c>
      <c r="AD638" s="1">
        <v>1102.33</v>
      </c>
      <c r="AE638" s="1">
        <v>1179.8999999999996</v>
      </c>
    </row>
    <row r="639" spans="1:31" x14ac:dyDescent="0.3">
      <c r="A639" s="33">
        <v>44934</v>
      </c>
      <c r="B639" s="2"/>
      <c r="C639" t="s">
        <v>13</v>
      </c>
      <c r="D639" t="s">
        <v>8</v>
      </c>
      <c r="E639" t="s">
        <v>9</v>
      </c>
      <c r="F639">
        <v>34628</v>
      </c>
      <c r="M639" s="1">
        <v>636</v>
      </c>
      <c r="N639" s="1">
        <v>-731</v>
      </c>
      <c r="S639" s="1">
        <v>636</v>
      </c>
      <c r="T639" s="24">
        <v>7759</v>
      </c>
      <c r="U639" s="1">
        <v>405.39999999999964</v>
      </c>
      <c r="V639" s="1">
        <v>482.98999999999978</v>
      </c>
      <c r="W639" s="1">
        <v>560.57999999999993</v>
      </c>
      <c r="X639" s="1">
        <v>638.17000000000007</v>
      </c>
      <c r="Y639" s="1">
        <v>715.76000000000022</v>
      </c>
      <c r="Z639" s="1">
        <v>793.35000000000036</v>
      </c>
      <c r="AA639" s="1">
        <v>870.94000000000051</v>
      </c>
      <c r="AB639" s="1">
        <v>948.53000000000065</v>
      </c>
      <c r="AC639">
        <v>1026.1200000000008</v>
      </c>
      <c r="AD639" s="1">
        <v>1103.71</v>
      </c>
      <c r="AE639" s="1">
        <v>1181.2999999999993</v>
      </c>
    </row>
    <row r="640" spans="1:31" x14ac:dyDescent="0.3">
      <c r="A640" s="33">
        <v>44935</v>
      </c>
      <c r="B640" s="2"/>
      <c r="C640" t="s">
        <v>13</v>
      </c>
      <c r="D640" t="s">
        <v>8</v>
      </c>
      <c r="E640" t="s">
        <v>9</v>
      </c>
      <c r="F640">
        <v>41133</v>
      </c>
      <c r="M640" s="1">
        <v>637</v>
      </c>
      <c r="N640" s="1">
        <v>-296.60000000000036</v>
      </c>
      <c r="S640" s="1">
        <v>637</v>
      </c>
      <c r="T640" s="24">
        <v>7761</v>
      </c>
      <c r="U640" s="1">
        <v>406.59999999999945</v>
      </c>
      <c r="V640" s="1">
        <v>484.21000000000004</v>
      </c>
      <c r="W640" s="1">
        <v>561.81999999999971</v>
      </c>
      <c r="X640" s="1">
        <v>639.43000000000029</v>
      </c>
      <c r="Y640" s="1">
        <v>717.04</v>
      </c>
      <c r="Z640" s="1">
        <v>794.65000000000055</v>
      </c>
      <c r="AA640" s="1">
        <v>872.26000000000022</v>
      </c>
      <c r="AB640" s="1">
        <v>949.86999999999989</v>
      </c>
      <c r="AC640">
        <v>1027.4800000000005</v>
      </c>
      <c r="AD640" s="1">
        <v>1105.0899999999992</v>
      </c>
      <c r="AE640" s="1">
        <v>1182.6999999999998</v>
      </c>
    </row>
    <row r="641" spans="1:31" x14ac:dyDescent="0.3">
      <c r="A641" s="33">
        <v>44936</v>
      </c>
      <c r="B641" s="2"/>
      <c r="C641" t="s">
        <v>13</v>
      </c>
      <c r="D641" t="s">
        <v>8</v>
      </c>
      <c r="E641" t="s">
        <v>9</v>
      </c>
      <c r="F641">
        <v>31044</v>
      </c>
      <c r="M641" s="1">
        <v>638</v>
      </c>
      <c r="N641" s="1">
        <v>-530</v>
      </c>
      <c r="S641" s="1">
        <v>638</v>
      </c>
      <c r="T641" s="24">
        <v>7767</v>
      </c>
      <c r="U641" s="1">
        <v>410.19999999999982</v>
      </c>
      <c r="V641" s="1">
        <v>487.86999999999989</v>
      </c>
      <c r="W641" s="1">
        <v>565.54</v>
      </c>
      <c r="X641" s="1">
        <v>643.21</v>
      </c>
      <c r="Y641" s="1">
        <v>720.88000000000011</v>
      </c>
      <c r="Z641" s="1">
        <v>798.55000000000018</v>
      </c>
      <c r="AA641" s="1">
        <v>876.22000000000025</v>
      </c>
      <c r="AB641" s="1">
        <v>953.89000000000033</v>
      </c>
      <c r="AC641">
        <v>1031.5600000000004</v>
      </c>
      <c r="AD641" s="1">
        <v>1109.2299999999996</v>
      </c>
      <c r="AE641" s="1">
        <v>1186.8999999999996</v>
      </c>
    </row>
    <row r="642" spans="1:31" x14ac:dyDescent="0.3">
      <c r="A642" s="33">
        <v>44937</v>
      </c>
      <c r="B642" s="2"/>
      <c r="C642" t="s">
        <v>13</v>
      </c>
      <c r="D642" t="s">
        <v>8</v>
      </c>
      <c r="E642" t="s">
        <v>9</v>
      </c>
      <c r="F642">
        <v>39995</v>
      </c>
      <c r="M642" s="1">
        <v>639</v>
      </c>
      <c r="N642" s="1">
        <v>-593.59999999999991</v>
      </c>
      <c r="S642" s="1">
        <v>639</v>
      </c>
      <c r="T642" s="24">
        <v>7768</v>
      </c>
      <c r="U642" s="1">
        <v>410.80000000000018</v>
      </c>
      <c r="V642" s="1">
        <v>488.47999999999956</v>
      </c>
      <c r="W642" s="1">
        <v>566.15999999999985</v>
      </c>
      <c r="X642" s="1">
        <v>643.84000000000015</v>
      </c>
      <c r="Y642" s="1">
        <v>721.52000000000044</v>
      </c>
      <c r="Z642" s="1">
        <v>799.19999999999982</v>
      </c>
      <c r="AA642" s="1">
        <v>876.88000000000011</v>
      </c>
      <c r="AB642" s="1">
        <v>954.5600000000004</v>
      </c>
      <c r="AC642">
        <v>1032.2400000000007</v>
      </c>
      <c r="AD642" s="1">
        <v>1109.9199999999992</v>
      </c>
      <c r="AE642" s="1">
        <v>1187.5999999999995</v>
      </c>
    </row>
    <row r="643" spans="1:31" x14ac:dyDescent="0.3">
      <c r="A643" s="33">
        <v>44938</v>
      </c>
      <c r="B643" s="2"/>
      <c r="C643" t="s">
        <v>13</v>
      </c>
      <c r="D643" t="s">
        <v>8</v>
      </c>
      <c r="E643" t="s">
        <v>9</v>
      </c>
      <c r="F643">
        <v>32434</v>
      </c>
      <c r="M643" s="1">
        <v>640</v>
      </c>
      <c r="N643" s="1">
        <v>-79.400000000000546</v>
      </c>
      <c r="S643" s="1">
        <v>640</v>
      </c>
      <c r="T643" s="24">
        <v>7769</v>
      </c>
      <c r="U643" s="1">
        <v>411.39999999999964</v>
      </c>
      <c r="V643" s="1">
        <v>489.09000000000015</v>
      </c>
      <c r="W643" s="1">
        <v>566.77999999999975</v>
      </c>
      <c r="X643" s="1">
        <v>644.47000000000025</v>
      </c>
      <c r="Y643" s="1">
        <v>722.15999999999985</v>
      </c>
      <c r="Z643" s="1">
        <v>799.85000000000036</v>
      </c>
      <c r="AA643" s="1">
        <v>877.54</v>
      </c>
      <c r="AB643" s="1">
        <v>955.23000000000047</v>
      </c>
      <c r="AC643">
        <v>1032.92</v>
      </c>
      <c r="AD643" s="1">
        <v>1110.6099999999997</v>
      </c>
      <c r="AE643" s="1">
        <v>1188.2999999999993</v>
      </c>
    </row>
    <row r="644" spans="1:31" x14ac:dyDescent="0.3">
      <c r="A644" s="33">
        <v>44939</v>
      </c>
      <c r="B644" s="2"/>
      <c r="C644" t="s">
        <v>13</v>
      </c>
      <c r="D644" t="s">
        <v>8</v>
      </c>
      <c r="E644" t="s">
        <v>9</v>
      </c>
      <c r="F644">
        <v>40391</v>
      </c>
      <c r="M644" s="1">
        <v>641</v>
      </c>
      <c r="N644" s="1">
        <v>-99.800000000000182</v>
      </c>
      <c r="S644" s="1">
        <v>641</v>
      </c>
      <c r="T644" s="24">
        <v>7771</v>
      </c>
      <c r="U644" s="1">
        <v>412.59999999999945</v>
      </c>
      <c r="V644" s="1">
        <v>490.30999999999949</v>
      </c>
      <c r="W644" s="1">
        <v>568.01999999999953</v>
      </c>
      <c r="X644" s="1">
        <v>645.73000000000047</v>
      </c>
      <c r="Y644" s="1">
        <v>723.44000000000051</v>
      </c>
      <c r="Z644" s="1">
        <v>801.15000000000055</v>
      </c>
      <c r="AA644" s="1">
        <v>878.86000000000058</v>
      </c>
      <c r="AB644" s="1">
        <v>956.57000000000062</v>
      </c>
      <c r="AC644">
        <v>1034.2800000000007</v>
      </c>
      <c r="AD644" s="1">
        <v>1111.9899999999998</v>
      </c>
      <c r="AE644" s="1">
        <v>1189.6999999999998</v>
      </c>
    </row>
    <row r="645" spans="1:31" x14ac:dyDescent="0.3">
      <c r="A645" s="33">
        <v>44940</v>
      </c>
      <c r="B645" s="2"/>
      <c r="C645" t="s">
        <v>13</v>
      </c>
      <c r="D645" t="s">
        <v>8</v>
      </c>
      <c r="E645" t="s">
        <v>9</v>
      </c>
      <c r="F645">
        <v>32270</v>
      </c>
      <c r="M645" s="1">
        <v>642</v>
      </c>
      <c r="N645" s="1">
        <v>-223.40000000000009</v>
      </c>
      <c r="S645" s="1">
        <v>642</v>
      </c>
      <c r="T645" s="24">
        <v>7777</v>
      </c>
      <c r="U645" s="1">
        <v>416.19999999999982</v>
      </c>
      <c r="V645" s="1">
        <v>493.97000000000025</v>
      </c>
      <c r="W645" s="1">
        <v>571.73999999999978</v>
      </c>
      <c r="X645" s="1">
        <v>649.51000000000022</v>
      </c>
      <c r="Y645" s="1">
        <v>727.27999999999975</v>
      </c>
      <c r="Z645" s="1">
        <v>805.05000000000018</v>
      </c>
      <c r="AA645" s="1">
        <v>882.82000000000062</v>
      </c>
      <c r="AB645" s="1">
        <v>960.59000000000015</v>
      </c>
      <c r="AC645">
        <v>1038.3600000000006</v>
      </c>
      <c r="AD645" s="1">
        <v>1116.1299999999992</v>
      </c>
      <c r="AE645" s="1">
        <v>1193.8999999999996</v>
      </c>
    </row>
    <row r="646" spans="1:31" x14ac:dyDescent="0.3">
      <c r="A646" s="33">
        <v>44941</v>
      </c>
      <c r="B646" s="2"/>
      <c r="C646" t="s">
        <v>13</v>
      </c>
      <c r="D646" t="s">
        <v>8</v>
      </c>
      <c r="E646" t="s">
        <v>9</v>
      </c>
      <c r="F646">
        <v>39287</v>
      </c>
      <c r="M646" s="1">
        <v>643</v>
      </c>
      <c r="N646" s="1">
        <v>-46.400000000000546</v>
      </c>
      <c r="S646" s="1">
        <v>643</v>
      </c>
      <c r="T646" s="24">
        <v>7784</v>
      </c>
      <c r="U646" s="1">
        <v>420.39999999999964</v>
      </c>
      <c r="V646" s="1">
        <v>498.23999999999978</v>
      </c>
      <c r="W646" s="1">
        <v>576.07999999999993</v>
      </c>
      <c r="X646" s="1">
        <v>653.92000000000007</v>
      </c>
      <c r="Y646" s="1">
        <v>731.76000000000022</v>
      </c>
      <c r="Z646" s="1">
        <v>809.60000000000036</v>
      </c>
      <c r="AA646" s="1">
        <v>887.44000000000051</v>
      </c>
      <c r="AB646" s="1">
        <v>965.28000000000065</v>
      </c>
      <c r="AC646">
        <v>1043.1200000000008</v>
      </c>
      <c r="AD646" s="1">
        <v>1120.96</v>
      </c>
      <c r="AE646" s="1">
        <v>1198.7999999999993</v>
      </c>
    </row>
    <row r="647" spans="1:31" x14ac:dyDescent="0.3">
      <c r="A647" s="33">
        <v>44942</v>
      </c>
      <c r="B647" s="2"/>
      <c r="C647" t="s">
        <v>13</v>
      </c>
      <c r="D647" t="s">
        <v>8</v>
      </c>
      <c r="E647" t="s">
        <v>9</v>
      </c>
      <c r="F647">
        <v>40339</v>
      </c>
      <c r="M647" s="1">
        <v>644</v>
      </c>
      <c r="N647" s="1">
        <v>783.39999999999964</v>
      </c>
      <c r="S647" s="1">
        <v>644</v>
      </c>
      <c r="T647" s="24">
        <v>7784</v>
      </c>
      <c r="U647" s="1">
        <v>420.39999999999964</v>
      </c>
      <c r="V647" s="1">
        <v>498.23999999999978</v>
      </c>
      <c r="W647" s="1">
        <v>576.07999999999993</v>
      </c>
      <c r="X647" s="1">
        <v>653.92000000000007</v>
      </c>
      <c r="Y647" s="1">
        <v>731.76000000000022</v>
      </c>
      <c r="Z647" s="1">
        <v>809.60000000000036</v>
      </c>
      <c r="AA647" s="1">
        <v>887.44000000000051</v>
      </c>
      <c r="AB647" s="1">
        <v>965.28000000000065</v>
      </c>
      <c r="AC647">
        <v>1043.1200000000008</v>
      </c>
      <c r="AD647" s="1">
        <v>1120.96</v>
      </c>
      <c r="AE647" s="1">
        <v>1198.7999999999993</v>
      </c>
    </row>
    <row r="648" spans="1:31" x14ac:dyDescent="0.3">
      <c r="A648" s="33">
        <v>44943</v>
      </c>
      <c r="B648" s="2"/>
      <c r="C648" t="s">
        <v>13</v>
      </c>
      <c r="D648" t="s">
        <v>8</v>
      </c>
      <c r="E648" t="s">
        <v>9</v>
      </c>
      <c r="F648">
        <v>31223</v>
      </c>
      <c r="M648" s="1">
        <v>645</v>
      </c>
      <c r="N648" s="1">
        <v>11.199999999999818</v>
      </c>
      <c r="S648" s="1">
        <v>645</v>
      </c>
      <c r="T648" s="24">
        <v>7790</v>
      </c>
      <c r="U648" s="1">
        <v>424</v>
      </c>
      <c r="V648" s="1">
        <v>501.89999999999964</v>
      </c>
      <c r="W648" s="1">
        <v>579.80000000000018</v>
      </c>
      <c r="X648" s="1">
        <v>657.69999999999982</v>
      </c>
      <c r="Y648" s="1">
        <v>735.60000000000036</v>
      </c>
      <c r="Z648" s="1">
        <v>813.5</v>
      </c>
      <c r="AA648" s="1">
        <v>891.40000000000055</v>
      </c>
      <c r="AB648" s="1">
        <v>969.30000000000018</v>
      </c>
      <c r="AC648">
        <v>1047.2000000000007</v>
      </c>
      <c r="AD648" s="1">
        <v>1125.0999999999995</v>
      </c>
      <c r="AE648" s="1">
        <v>1203</v>
      </c>
    </row>
    <row r="649" spans="1:31" x14ac:dyDescent="0.3">
      <c r="A649" s="33">
        <v>44944</v>
      </c>
      <c r="B649" s="2"/>
      <c r="C649" t="s">
        <v>13</v>
      </c>
      <c r="D649" t="s">
        <v>8</v>
      </c>
      <c r="E649" t="s">
        <v>9</v>
      </c>
      <c r="F649">
        <v>34453</v>
      </c>
      <c r="M649" s="1">
        <v>646</v>
      </c>
      <c r="N649" s="1">
        <v>215.80000000000018</v>
      </c>
      <c r="S649" s="1">
        <v>646</v>
      </c>
      <c r="T649" s="24">
        <v>7791</v>
      </c>
      <c r="U649" s="1">
        <v>424.59999999999945</v>
      </c>
      <c r="V649" s="1">
        <v>502.51000000000022</v>
      </c>
      <c r="W649" s="1">
        <v>580.42000000000007</v>
      </c>
      <c r="X649" s="1">
        <v>658.32999999999993</v>
      </c>
      <c r="Y649" s="1">
        <v>736.23999999999978</v>
      </c>
      <c r="Z649" s="1">
        <v>814.15000000000055</v>
      </c>
      <c r="AA649" s="1">
        <v>892.0600000000004</v>
      </c>
      <c r="AB649" s="1">
        <v>969.97000000000025</v>
      </c>
      <c r="AC649">
        <v>1047.8800000000001</v>
      </c>
      <c r="AD649" s="1">
        <v>1125.79</v>
      </c>
      <c r="AE649" s="1">
        <v>1203.6999999999998</v>
      </c>
    </row>
    <row r="650" spans="1:31" x14ac:dyDescent="0.3">
      <c r="A650" s="33">
        <v>44945</v>
      </c>
      <c r="B650" s="2"/>
      <c r="C650" t="s">
        <v>13</v>
      </c>
      <c r="D650" t="s">
        <v>8</v>
      </c>
      <c r="E650" t="s">
        <v>9</v>
      </c>
      <c r="F650">
        <v>39532</v>
      </c>
      <c r="M650" s="1">
        <v>647</v>
      </c>
      <c r="N650" s="1">
        <v>1000</v>
      </c>
      <c r="S650" s="1">
        <v>647</v>
      </c>
      <c r="T650" s="24">
        <v>7797</v>
      </c>
      <c r="U650" s="1">
        <v>428.19999999999982</v>
      </c>
      <c r="V650" s="1">
        <v>506.17000000000007</v>
      </c>
      <c r="W650" s="1">
        <v>584.14000000000033</v>
      </c>
      <c r="X650" s="1">
        <v>662.10999999999967</v>
      </c>
      <c r="Y650" s="1">
        <v>740.07999999999993</v>
      </c>
      <c r="Z650" s="1">
        <v>818.05000000000018</v>
      </c>
      <c r="AA650" s="1">
        <v>896.02000000000044</v>
      </c>
      <c r="AB650" s="1">
        <v>973.99000000000069</v>
      </c>
      <c r="AC650">
        <v>1051.96</v>
      </c>
      <c r="AD650" s="1">
        <v>1129.9299999999994</v>
      </c>
      <c r="AE650" s="1">
        <v>1207.8999999999996</v>
      </c>
    </row>
    <row r="651" spans="1:31" x14ac:dyDescent="0.3">
      <c r="A651" s="33">
        <v>44946</v>
      </c>
      <c r="B651" s="2"/>
      <c r="C651" t="s">
        <v>13</v>
      </c>
      <c r="D651" t="s">
        <v>8</v>
      </c>
      <c r="E651" t="s">
        <v>9</v>
      </c>
      <c r="F651">
        <v>39105</v>
      </c>
      <c r="M651" s="1">
        <v>648</v>
      </c>
      <c r="N651" s="1">
        <v>-746</v>
      </c>
      <c r="S651" s="1">
        <v>648</v>
      </c>
      <c r="T651" s="24">
        <v>7804</v>
      </c>
      <c r="U651" s="1">
        <v>432.39999999999964</v>
      </c>
      <c r="V651" s="1">
        <v>510.4399999999996</v>
      </c>
      <c r="W651" s="1">
        <v>588.47999999999956</v>
      </c>
      <c r="X651" s="1">
        <v>666.52000000000044</v>
      </c>
      <c r="Y651" s="1">
        <v>744.5600000000004</v>
      </c>
      <c r="Z651" s="1">
        <v>822.60000000000036</v>
      </c>
      <c r="AA651" s="1">
        <v>900.64000000000033</v>
      </c>
      <c r="AB651" s="1">
        <v>978.68000000000029</v>
      </c>
      <c r="AC651">
        <v>1056.7200000000003</v>
      </c>
      <c r="AD651" s="1">
        <v>1134.7599999999993</v>
      </c>
      <c r="AE651" s="1">
        <v>1212.7999999999993</v>
      </c>
    </row>
    <row r="652" spans="1:31" x14ac:dyDescent="0.3">
      <c r="A652" s="33">
        <v>44947</v>
      </c>
      <c r="B652" s="2"/>
      <c r="C652" t="s">
        <v>13</v>
      </c>
      <c r="D652" t="s">
        <v>8</v>
      </c>
      <c r="E652" t="s">
        <v>9</v>
      </c>
      <c r="F652">
        <v>36363</v>
      </c>
      <c r="M652" s="1">
        <v>649</v>
      </c>
      <c r="N652" s="1">
        <v>454.59999999999945</v>
      </c>
      <c r="S652" s="1">
        <v>649</v>
      </c>
      <c r="T652" s="24">
        <v>7808</v>
      </c>
      <c r="U652" s="1">
        <v>434.80000000000018</v>
      </c>
      <c r="V652" s="1">
        <v>512.88000000000011</v>
      </c>
      <c r="W652" s="1">
        <v>590.96</v>
      </c>
      <c r="X652" s="1">
        <v>669.04</v>
      </c>
      <c r="Y652" s="1">
        <v>747.11999999999989</v>
      </c>
      <c r="Z652" s="1">
        <v>825.19999999999982</v>
      </c>
      <c r="AA652" s="1">
        <v>903.28000000000065</v>
      </c>
      <c r="AB652" s="1">
        <v>981.36000000000058</v>
      </c>
      <c r="AC652">
        <v>1059.4400000000005</v>
      </c>
      <c r="AD652" s="1">
        <v>1137.5199999999995</v>
      </c>
      <c r="AE652" s="1">
        <v>1215.5999999999995</v>
      </c>
    </row>
    <row r="653" spans="1:31" x14ac:dyDescent="0.3">
      <c r="A653" s="33">
        <v>44948</v>
      </c>
      <c r="B653" s="2"/>
      <c r="C653" t="s">
        <v>13</v>
      </c>
      <c r="D653" t="s">
        <v>8</v>
      </c>
      <c r="E653" t="s">
        <v>9</v>
      </c>
      <c r="F653">
        <v>41006</v>
      </c>
      <c r="M653" s="1">
        <v>650</v>
      </c>
      <c r="N653" s="1">
        <v>-443</v>
      </c>
      <c r="S653" s="1">
        <v>650</v>
      </c>
      <c r="T653" s="24">
        <v>7810</v>
      </c>
      <c r="U653" s="1">
        <v>436</v>
      </c>
      <c r="V653" s="1">
        <v>514.09999999999945</v>
      </c>
      <c r="W653" s="1">
        <v>592.19999999999982</v>
      </c>
      <c r="X653" s="1">
        <v>670.30000000000018</v>
      </c>
      <c r="Y653" s="1">
        <v>748.40000000000055</v>
      </c>
      <c r="Z653" s="1">
        <v>826.5</v>
      </c>
      <c r="AA653" s="1">
        <v>904.60000000000036</v>
      </c>
      <c r="AB653" s="1">
        <v>982.70000000000073</v>
      </c>
      <c r="AC653">
        <v>1060.8000000000002</v>
      </c>
      <c r="AD653" s="1">
        <v>1138.8999999999996</v>
      </c>
      <c r="AE653" s="1">
        <v>1217</v>
      </c>
    </row>
    <row r="654" spans="1:31" x14ac:dyDescent="0.3">
      <c r="A654" s="33">
        <v>44949</v>
      </c>
      <c r="B654" s="2"/>
      <c r="C654" t="s">
        <v>13</v>
      </c>
      <c r="D654" t="s">
        <v>8</v>
      </c>
      <c r="E654" t="s">
        <v>9</v>
      </c>
      <c r="F654">
        <v>40854</v>
      </c>
      <c r="M654" s="1">
        <v>651</v>
      </c>
      <c r="N654" s="1">
        <v>-543.80000000000018</v>
      </c>
      <c r="S654" s="1">
        <v>651</v>
      </c>
      <c r="T654" s="24">
        <v>7810</v>
      </c>
      <c r="U654" s="1">
        <v>436</v>
      </c>
      <c r="V654" s="1">
        <v>514.09999999999945</v>
      </c>
      <c r="W654" s="1">
        <v>592.19999999999982</v>
      </c>
      <c r="X654" s="1">
        <v>670.30000000000018</v>
      </c>
      <c r="Y654" s="1">
        <v>748.40000000000055</v>
      </c>
      <c r="Z654" s="1">
        <v>826.5</v>
      </c>
      <c r="AA654" s="1">
        <v>904.60000000000036</v>
      </c>
      <c r="AB654" s="1">
        <v>982.70000000000073</v>
      </c>
      <c r="AC654">
        <v>1060.8000000000002</v>
      </c>
      <c r="AD654" s="1">
        <v>1138.8999999999996</v>
      </c>
      <c r="AE654" s="1">
        <v>1217</v>
      </c>
    </row>
    <row r="655" spans="1:31" x14ac:dyDescent="0.3">
      <c r="A655" s="33">
        <v>44950</v>
      </c>
      <c r="B655" s="2"/>
      <c r="C655" t="s">
        <v>13</v>
      </c>
      <c r="D655" t="s">
        <v>8</v>
      </c>
      <c r="E655" t="s">
        <v>9</v>
      </c>
      <c r="F655">
        <v>39317</v>
      </c>
      <c r="M655" s="1">
        <v>652</v>
      </c>
      <c r="N655" s="1">
        <v>-498.80000000000018</v>
      </c>
      <c r="S655" s="1">
        <v>652</v>
      </c>
      <c r="T655" s="24">
        <v>7812</v>
      </c>
      <c r="U655" s="1">
        <v>437.19999999999982</v>
      </c>
      <c r="V655" s="1">
        <v>515.31999999999971</v>
      </c>
      <c r="W655" s="1">
        <v>593.4399999999996</v>
      </c>
      <c r="X655" s="1">
        <v>671.5600000000004</v>
      </c>
      <c r="Y655" s="1">
        <v>749.68000000000029</v>
      </c>
      <c r="Z655" s="1">
        <v>827.80000000000018</v>
      </c>
      <c r="AA655" s="1">
        <v>905.92000000000007</v>
      </c>
      <c r="AB655" s="1">
        <v>984.04</v>
      </c>
      <c r="AC655">
        <v>1062.1600000000008</v>
      </c>
      <c r="AD655" s="1">
        <v>1140.2799999999997</v>
      </c>
      <c r="AE655" s="1">
        <v>1218.3999999999996</v>
      </c>
    </row>
    <row r="656" spans="1:31" x14ac:dyDescent="0.3">
      <c r="A656" s="33">
        <v>44951</v>
      </c>
      <c r="B656" s="2"/>
      <c r="C656" t="s">
        <v>13</v>
      </c>
      <c r="D656" t="s">
        <v>8</v>
      </c>
      <c r="E656" t="s">
        <v>9</v>
      </c>
      <c r="F656">
        <v>37166</v>
      </c>
      <c r="M656" s="1">
        <v>653</v>
      </c>
      <c r="N656" s="1">
        <v>-642.80000000000018</v>
      </c>
      <c r="S656" s="1">
        <v>653</v>
      </c>
      <c r="T656" s="24">
        <v>7813</v>
      </c>
      <c r="U656" s="1">
        <v>437.80000000000018</v>
      </c>
      <c r="V656" s="1">
        <v>515.93000000000029</v>
      </c>
      <c r="W656" s="1">
        <v>594.0600000000004</v>
      </c>
      <c r="X656" s="1">
        <v>672.1899999999996</v>
      </c>
      <c r="Y656" s="1">
        <v>750.31999999999971</v>
      </c>
      <c r="Z656" s="1">
        <v>828.44999999999982</v>
      </c>
      <c r="AA656" s="1">
        <v>906.57999999999993</v>
      </c>
      <c r="AB656" s="1">
        <v>984.71</v>
      </c>
      <c r="AC656">
        <v>1062.8400000000001</v>
      </c>
      <c r="AD656" s="1">
        <v>1140.9699999999993</v>
      </c>
      <c r="AE656" s="1">
        <v>1219.0999999999995</v>
      </c>
    </row>
    <row r="657" spans="1:31" x14ac:dyDescent="0.3">
      <c r="A657" s="33">
        <v>44952</v>
      </c>
      <c r="B657" s="2"/>
      <c r="C657" t="s">
        <v>13</v>
      </c>
      <c r="D657" t="s">
        <v>8</v>
      </c>
      <c r="E657" t="s">
        <v>9</v>
      </c>
      <c r="F657">
        <v>40952</v>
      </c>
      <c r="M657" s="1">
        <v>654</v>
      </c>
      <c r="N657" s="1">
        <v>23.199999999999818</v>
      </c>
      <c r="S657" s="1">
        <v>654</v>
      </c>
      <c r="T657" s="24">
        <v>7813</v>
      </c>
      <c r="U657" s="1">
        <v>437.80000000000018</v>
      </c>
      <c r="V657" s="1">
        <v>515.93000000000029</v>
      </c>
      <c r="W657" s="1">
        <v>594.0600000000004</v>
      </c>
      <c r="X657" s="1">
        <v>672.1899999999996</v>
      </c>
      <c r="Y657" s="1">
        <v>750.31999999999971</v>
      </c>
      <c r="Z657" s="1">
        <v>828.44999999999982</v>
      </c>
      <c r="AA657" s="1">
        <v>906.57999999999993</v>
      </c>
      <c r="AB657" s="1">
        <v>984.71</v>
      </c>
      <c r="AC657">
        <v>1062.8400000000001</v>
      </c>
      <c r="AD657" s="1">
        <v>1140.9699999999993</v>
      </c>
      <c r="AE657" s="1">
        <v>1219.0999999999995</v>
      </c>
    </row>
    <row r="658" spans="1:31" x14ac:dyDescent="0.3">
      <c r="A658" s="33">
        <v>44953</v>
      </c>
      <c r="B658" s="2"/>
      <c r="C658" t="s">
        <v>13</v>
      </c>
      <c r="D658" t="s">
        <v>8</v>
      </c>
      <c r="E658" t="s">
        <v>9</v>
      </c>
      <c r="F658">
        <v>40796</v>
      </c>
      <c r="M658" s="1">
        <v>655</v>
      </c>
      <c r="N658" s="1">
        <v>-446</v>
      </c>
      <c r="S658" s="1">
        <v>655</v>
      </c>
      <c r="T658" s="24">
        <v>7815</v>
      </c>
      <c r="U658" s="1">
        <v>439</v>
      </c>
      <c r="V658" s="1">
        <v>517.14999999999964</v>
      </c>
      <c r="W658" s="1">
        <v>595.30000000000018</v>
      </c>
      <c r="X658" s="1">
        <v>673.44999999999982</v>
      </c>
      <c r="Y658" s="1">
        <v>751.60000000000036</v>
      </c>
      <c r="Z658" s="1">
        <v>829.75</v>
      </c>
      <c r="AA658" s="1">
        <v>907.90000000000055</v>
      </c>
      <c r="AB658" s="1">
        <v>986.05000000000018</v>
      </c>
      <c r="AC658">
        <v>1064.2000000000007</v>
      </c>
      <c r="AD658" s="1">
        <v>1142.3499999999995</v>
      </c>
      <c r="AE658" s="1">
        <v>1220.5</v>
      </c>
    </row>
    <row r="659" spans="1:31" x14ac:dyDescent="0.3">
      <c r="A659" s="33">
        <v>44954</v>
      </c>
      <c r="B659" s="2"/>
      <c r="C659" t="s">
        <v>13</v>
      </c>
      <c r="D659" t="s">
        <v>8</v>
      </c>
      <c r="E659" t="s">
        <v>9</v>
      </c>
      <c r="F659">
        <v>40204</v>
      </c>
      <c r="M659" s="1">
        <v>656</v>
      </c>
      <c r="N659" s="1">
        <v>-408.20000000000027</v>
      </c>
      <c r="S659" s="1">
        <v>656</v>
      </c>
      <c r="T659" s="24">
        <v>7825</v>
      </c>
      <c r="U659" s="1">
        <v>445</v>
      </c>
      <c r="V659" s="1">
        <v>523.25</v>
      </c>
      <c r="W659" s="1">
        <v>601.5</v>
      </c>
      <c r="X659" s="1">
        <v>679.75</v>
      </c>
      <c r="Y659" s="1">
        <v>758</v>
      </c>
      <c r="Z659" s="1">
        <v>836.25</v>
      </c>
      <c r="AA659" s="1">
        <v>914.5</v>
      </c>
      <c r="AB659" s="1">
        <v>992.75</v>
      </c>
      <c r="AC659">
        <v>1071</v>
      </c>
      <c r="AD659" s="1">
        <v>1149.25</v>
      </c>
      <c r="AE659" s="1">
        <v>1227.5</v>
      </c>
    </row>
    <row r="660" spans="1:31" x14ac:dyDescent="0.3">
      <c r="A660" s="33">
        <v>44955</v>
      </c>
      <c r="B660" s="2"/>
      <c r="C660" t="s">
        <v>13</v>
      </c>
      <c r="D660" t="s">
        <v>8</v>
      </c>
      <c r="E660" t="s">
        <v>9</v>
      </c>
      <c r="F660">
        <v>33059</v>
      </c>
      <c r="M660" s="1">
        <v>657</v>
      </c>
      <c r="N660" s="1">
        <v>-30.199999999999818</v>
      </c>
      <c r="S660" s="1">
        <v>657</v>
      </c>
      <c r="T660" s="24">
        <v>7827</v>
      </c>
      <c r="U660" s="1">
        <v>446.19999999999982</v>
      </c>
      <c r="V660" s="1">
        <v>524.47000000000025</v>
      </c>
      <c r="W660" s="1">
        <v>602.73999999999978</v>
      </c>
      <c r="X660" s="1">
        <v>681.01000000000022</v>
      </c>
      <c r="Y660" s="1">
        <v>759.27999999999975</v>
      </c>
      <c r="Z660" s="1">
        <v>837.55000000000018</v>
      </c>
      <c r="AA660" s="1">
        <v>915.82000000000062</v>
      </c>
      <c r="AB660" s="1">
        <v>994.09000000000015</v>
      </c>
      <c r="AC660">
        <v>1072.3600000000006</v>
      </c>
      <c r="AD660" s="1">
        <v>1150.6299999999992</v>
      </c>
      <c r="AE660" s="1">
        <v>1228.8999999999996</v>
      </c>
    </row>
    <row r="661" spans="1:31" x14ac:dyDescent="0.3">
      <c r="A661" s="33">
        <v>44956</v>
      </c>
      <c r="B661" s="2"/>
      <c r="C661" t="s">
        <v>13</v>
      </c>
      <c r="D661" t="s">
        <v>8</v>
      </c>
      <c r="E661" t="s">
        <v>9</v>
      </c>
      <c r="F661">
        <v>36331</v>
      </c>
      <c r="M661" s="1">
        <v>658</v>
      </c>
      <c r="N661" s="1">
        <v>-616.40000000000009</v>
      </c>
      <c r="S661" s="1">
        <v>658</v>
      </c>
      <c r="T661" s="24">
        <v>7830</v>
      </c>
      <c r="U661" s="1">
        <v>448</v>
      </c>
      <c r="V661" s="1">
        <v>526.30000000000018</v>
      </c>
      <c r="W661" s="1">
        <v>604.60000000000036</v>
      </c>
      <c r="X661" s="1">
        <v>682.89999999999964</v>
      </c>
      <c r="Y661" s="1">
        <v>761.19999999999982</v>
      </c>
      <c r="Z661" s="1">
        <v>839.5</v>
      </c>
      <c r="AA661" s="1">
        <v>917.80000000000018</v>
      </c>
      <c r="AB661" s="1">
        <v>996.10000000000036</v>
      </c>
      <c r="AC661">
        <v>1074.4000000000005</v>
      </c>
      <c r="AD661" s="1">
        <v>1152.6999999999998</v>
      </c>
      <c r="AE661" s="1">
        <v>1231</v>
      </c>
    </row>
    <row r="662" spans="1:31" x14ac:dyDescent="0.3">
      <c r="A662" s="33">
        <v>44957</v>
      </c>
      <c r="B662" s="2"/>
      <c r="C662" t="s">
        <v>13</v>
      </c>
      <c r="D662" t="s">
        <v>8</v>
      </c>
      <c r="E662" t="s">
        <v>7</v>
      </c>
      <c r="F662">
        <v>37276</v>
      </c>
      <c r="M662" s="1">
        <v>659</v>
      </c>
      <c r="N662" s="1">
        <v>-783.80000000000018</v>
      </c>
      <c r="S662" s="1">
        <v>659</v>
      </c>
      <c r="T662" s="24">
        <v>7833</v>
      </c>
      <c r="U662" s="1">
        <v>449.80000000000018</v>
      </c>
      <c r="V662" s="1">
        <v>528.13000000000011</v>
      </c>
      <c r="W662" s="1">
        <v>606.46</v>
      </c>
      <c r="X662" s="1">
        <v>684.79</v>
      </c>
      <c r="Y662" s="1">
        <v>763.11999999999989</v>
      </c>
      <c r="Z662" s="1">
        <v>841.44999999999982</v>
      </c>
      <c r="AA662" s="1">
        <v>919.78000000000065</v>
      </c>
      <c r="AB662" s="1">
        <v>998.11000000000058</v>
      </c>
      <c r="AC662">
        <v>1076.4400000000005</v>
      </c>
      <c r="AD662" s="1">
        <v>1154.7699999999995</v>
      </c>
      <c r="AE662" s="1">
        <v>1233.0999999999995</v>
      </c>
    </row>
    <row r="663" spans="1:31" x14ac:dyDescent="0.3">
      <c r="A663" s="33">
        <v>44958</v>
      </c>
      <c r="B663" s="2"/>
      <c r="C663" t="s">
        <v>13</v>
      </c>
      <c r="D663" t="s">
        <v>8</v>
      </c>
      <c r="E663" t="s">
        <v>7</v>
      </c>
      <c r="F663">
        <v>34237</v>
      </c>
      <c r="M663" s="1">
        <v>660</v>
      </c>
      <c r="N663" s="1">
        <v>155.19999999999982</v>
      </c>
      <c r="S663" s="1">
        <v>660</v>
      </c>
      <c r="T663" s="24">
        <v>7836</v>
      </c>
      <c r="U663" s="1">
        <v>451.59999999999945</v>
      </c>
      <c r="V663" s="1">
        <v>529.96</v>
      </c>
      <c r="W663" s="1">
        <v>608.31999999999971</v>
      </c>
      <c r="X663" s="1">
        <v>686.68000000000029</v>
      </c>
      <c r="Y663" s="1">
        <v>765.04</v>
      </c>
      <c r="Z663" s="1">
        <v>843.40000000000055</v>
      </c>
      <c r="AA663" s="1">
        <v>921.76000000000022</v>
      </c>
      <c r="AB663" s="1">
        <v>1000.1199999999999</v>
      </c>
      <c r="AC663">
        <v>1078.4800000000005</v>
      </c>
      <c r="AD663" s="1">
        <v>1156.8399999999992</v>
      </c>
      <c r="AE663" s="1">
        <v>1235.1999999999998</v>
      </c>
    </row>
    <row r="664" spans="1:31" x14ac:dyDescent="0.3">
      <c r="A664" s="33">
        <v>44959</v>
      </c>
      <c r="B664" s="2"/>
      <c r="C664" t="s">
        <v>13</v>
      </c>
      <c r="D664" t="s">
        <v>8</v>
      </c>
      <c r="E664" t="s">
        <v>7</v>
      </c>
      <c r="F664">
        <v>41585</v>
      </c>
      <c r="M664" s="1">
        <v>661</v>
      </c>
      <c r="N664" s="1">
        <v>564.39999999999964</v>
      </c>
      <c r="S664" s="1">
        <v>661</v>
      </c>
      <c r="T664" s="24">
        <v>7845</v>
      </c>
      <c r="U664" s="1">
        <v>457</v>
      </c>
      <c r="V664" s="1">
        <v>535.44999999999982</v>
      </c>
      <c r="W664" s="1">
        <v>613.89999999999964</v>
      </c>
      <c r="X664" s="1">
        <v>692.35000000000036</v>
      </c>
      <c r="Y664" s="1">
        <v>770.80000000000018</v>
      </c>
      <c r="Z664" s="1">
        <v>849.25</v>
      </c>
      <c r="AA664" s="1">
        <v>927.69999999999982</v>
      </c>
      <c r="AB664" s="1">
        <v>1006.1500000000005</v>
      </c>
      <c r="AC664">
        <v>1084.6000000000004</v>
      </c>
      <c r="AD664" s="1">
        <v>1163.0499999999993</v>
      </c>
      <c r="AE664" s="1">
        <v>1241.5</v>
      </c>
    </row>
    <row r="665" spans="1:31" x14ac:dyDescent="0.3">
      <c r="A665" s="33">
        <v>44960</v>
      </c>
      <c r="B665" s="2"/>
      <c r="C665" t="s">
        <v>13</v>
      </c>
      <c r="D665" t="s">
        <v>8</v>
      </c>
      <c r="E665" t="s">
        <v>7</v>
      </c>
      <c r="F665">
        <v>34965</v>
      </c>
      <c r="M665" s="1">
        <v>662</v>
      </c>
      <c r="N665" s="1">
        <v>986.80000000000018</v>
      </c>
      <c r="S665" s="1">
        <v>662</v>
      </c>
      <c r="T665" s="24">
        <v>7846</v>
      </c>
      <c r="U665" s="1">
        <v>457.59999999999945</v>
      </c>
      <c r="V665" s="1">
        <v>536.05999999999949</v>
      </c>
      <c r="W665" s="1">
        <v>614.51999999999953</v>
      </c>
      <c r="X665" s="1">
        <v>692.98000000000047</v>
      </c>
      <c r="Y665" s="1">
        <v>771.44000000000051</v>
      </c>
      <c r="Z665" s="1">
        <v>849.90000000000055</v>
      </c>
      <c r="AA665" s="1">
        <v>928.36000000000058</v>
      </c>
      <c r="AB665" s="1">
        <v>1006.8200000000006</v>
      </c>
      <c r="AC665">
        <v>1085.2800000000007</v>
      </c>
      <c r="AD665" s="1">
        <v>1163.7399999999998</v>
      </c>
      <c r="AE665" s="1">
        <v>1242.1999999999998</v>
      </c>
    </row>
    <row r="666" spans="1:31" x14ac:dyDescent="0.3">
      <c r="A666" s="33">
        <v>44961</v>
      </c>
      <c r="B666" s="2"/>
      <c r="C666" t="s">
        <v>13</v>
      </c>
      <c r="D666" t="s">
        <v>8</v>
      </c>
      <c r="E666" t="s">
        <v>7</v>
      </c>
      <c r="F666">
        <v>39247</v>
      </c>
      <c r="M666" s="1">
        <v>663</v>
      </c>
      <c r="N666" s="1">
        <v>474.39999999999964</v>
      </c>
      <c r="S666" s="1">
        <v>663</v>
      </c>
      <c r="T666" s="24">
        <v>7855</v>
      </c>
      <c r="U666" s="1">
        <v>463</v>
      </c>
      <c r="V666" s="1">
        <v>541.55000000000018</v>
      </c>
      <c r="W666" s="1">
        <v>620.10000000000036</v>
      </c>
      <c r="X666" s="1">
        <v>698.64999999999964</v>
      </c>
      <c r="Y666" s="1">
        <v>777.19999999999982</v>
      </c>
      <c r="Z666" s="1">
        <v>855.75</v>
      </c>
      <c r="AA666" s="1">
        <v>934.30000000000018</v>
      </c>
      <c r="AB666" s="1">
        <v>1012.8500000000004</v>
      </c>
      <c r="AC666">
        <v>1091.4000000000005</v>
      </c>
      <c r="AD666" s="1">
        <v>1169.9499999999998</v>
      </c>
      <c r="AE666" s="1">
        <v>1248.5</v>
      </c>
    </row>
    <row r="667" spans="1:31" x14ac:dyDescent="0.3">
      <c r="A667" s="33">
        <v>44962</v>
      </c>
      <c r="B667" s="2"/>
      <c r="C667" t="s">
        <v>13</v>
      </c>
      <c r="D667" t="s">
        <v>8</v>
      </c>
      <c r="E667" t="s">
        <v>7</v>
      </c>
      <c r="F667">
        <v>32654</v>
      </c>
      <c r="M667" s="1">
        <v>664</v>
      </c>
      <c r="N667" s="1">
        <v>568</v>
      </c>
      <c r="S667" s="1">
        <v>664</v>
      </c>
      <c r="T667" s="24">
        <v>7855</v>
      </c>
      <c r="U667" s="1">
        <v>463</v>
      </c>
      <c r="V667" s="1">
        <v>541.55000000000018</v>
      </c>
      <c r="W667" s="1">
        <v>620.10000000000036</v>
      </c>
      <c r="X667" s="1">
        <v>698.64999999999964</v>
      </c>
      <c r="Y667" s="1">
        <v>777.19999999999982</v>
      </c>
      <c r="Z667" s="1">
        <v>855.75</v>
      </c>
      <c r="AA667" s="1">
        <v>934.30000000000018</v>
      </c>
      <c r="AB667" s="1">
        <v>1012.8500000000004</v>
      </c>
      <c r="AC667">
        <v>1091.4000000000005</v>
      </c>
      <c r="AD667" s="1">
        <v>1169.9499999999998</v>
      </c>
      <c r="AE667" s="1">
        <v>1248.5</v>
      </c>
    </row>
    <row r="668" spans="1:31" x14ac:dyDescent="0.3">
      <c r="A668" s="33">
        <v>44963</v>
      </c>
      <c r="B668" s="2"/>
      <c r="C668" t="s">
        <v>13</v>
      </c>
      <c r="D668" t="s">
        <v>8</v>
      </c>
      <c r="E668" t="s">
        <v>7</v>
      </c>
      <c r="F668">
        <v>33163</v>
      </c>
      <c r="M668" s="1">
        <v>665</v>
      </c>
      <c r="N668" s="1">
        <v>884.19999999999982</v>
      </c>
      <c r="S668" s="1">
        <v>665</v>
      </c>
      <c r="T668" s="24">
        <v>7857</v>
      </c>
      <c r="U668" s="1">
        <v>464.19999999999982</v>
      </c>
      <c r="V668" s="1">
        <v>542.76999999999953</v>
      </c>
      <c r="W668" s="1">
        <v>621.34000000000015</v>
      </c>
      <c r="X668" s="1">
        <v>699.90999999999985</v>
      </c>
      <c r="Y668" s="1">
        <v>778.48000000000047</v>
      </c>
      <c r="Z668" s="1">
        <v>857.05000000000018</v>
      </c>
      <c r="AA668" s="1">
        <v>935.61999999999989</v>
      </c>
      <c r="AB668" s="1">
        <v>1014.1900000000005</v>
      </c>
      <c r="AC668">
        <v>1092.7600000000002</v>
      </c>
      <c r="AD668" s="1">
        <v>1171.33</v>
      </c>
      <c r="AE668" s="1">
        <v>1249.8999999999996</v>
      </c>
    </row>
    <row r="669" spans="1:31" x14ac:dyDescent="0.3">
      <c r="A669" s="33">
        <v>44964</v>
      </c>
      <c r="B669" s="2"/>
      <c r="C669" t="s">
        <v>13</v>
      </c>
      <c r="D669" t="s">
        <v>8</v>
      </c>
      <c r="E669" t="s">
        <v>7</v>
      </c>
      <c r="F669">
        <v>36923</v>
      </c>
      <c r="M669" s="1">
        <v>666</v>
      </c>
      <c r="N669" s="1">
        <v>323.80000000000018</v>
      </c>
      <c r="S669" s="1">
        <v>666</v>
      </c>
      <c r="T669" s="24">
        <v>7866</v>
      </c>
      <c r="U669" s="1">
        <v>469.59999999999945</v>
      </c>
      <c r="V669" s="1">
        <v>548.26000000000022</v>
      </c>
      <c r="W669" s="1">
        <v>626.92000000000007</v>
      </c>
      <c r="X669" s="1">
        <v>705.57999999999993</v>
      </c>
      <c r="Y669" s="1">
        <v>784.23999999999978</v>
      </c>
      <c r="Z669" s="1">
        <v>862.90000000000055</v>
      </c>
      <c r="AA669" s="1">
        <v>941.5600000000004</v>
      </c>
      <c r="AB669" s="1">
        <v>1020.2200000000003</v>
      </c>
      <c r="AC669">
        <v>1098.8800000000001</v>
      </c>
      <c r="AD669" s="1">
        <v>1177.54</v>
      </c>
      <c r="AE669" s="1">
        <v>1256.1999999999998</v>
      </c>
    </row>
    <row r="670" spans="1:31" x14ac:dyDescent="0.3">
      <c r="A670" s="33">
        <v>44965</v>
      </c>
      <c r="B670" s="2"/>
      <c r="C670" t="s">
        <v>13</v>
      </c>
      <c r="D670" t="s">
        <v>8</v>
      </c>
      <c r="E670" t="s">
        <v>7</v>
      </c>
      <c r="F670">
        <v>39998</v>
      </c>
      <c r="M670" s="1">
        <v>667</v>
      </c>
      <c r="N670" s="1">
        <v>-389.60000000000036</v>
      </c>
      <c r="S670" s="1">
        <v>667</v>
      </c>
      <c r="T670" s="24">
        <v>7871</v>
      </c>
      <c r="U670" s="1">
        <v>472.59999999999945</v>
      </c>
      <c r="V670" s="1">
        <v>551.30999999999949</v>
      </c>
      <c r="W670" s="1">
        <v>630.01999999999953</v>
      </c>
      <c r="X670" s="1">
        <v>708.73000000000047</v>
      </c>
      <c r="Y670" s="1">
        <v>787.44000000000051</v>
      </c>
      <c r="Z670" s="1">
        <v>866.15000000000055</v>
      </c>
      <c r="AA670" s="1">
        <v>944.86000000000058</v>
      </c>
      <c r="AB670" s="1">
        <v>1023.5700000000006</v>
      </c>
      <c r="AC670">
        <v>1102.2800000000007</v>
      </c>
      <c r="AD670" s="1">
        <v>1180.9899999999998</v>
      </c>
      <c r="AE670" s="1">
        <v>1259.6999999999998</v>
      </c>
    </row>
    <row r="671" spans="1:31" x14ac:dyDescent="0.3">
      <c r="A671" s="33">
        <v>44966</v>
      </c>
      <c r="B671" s="2"/>
      <c r="C671" t="s">
        <v>13</v>
      </c>
      <c r="D671" t="s">
        <v>8</v>
      </c>
      <c r="E671" t="s">
        <v>7</v>
      </c>
      <c r="F671">
        <v>40834</v>
      </c>
      <c r="M671" s="1">
        <v>668</v>
      </c>
      <c r="N671" s="1">
        <v>146.80000000000018</v>
      </c>
      <c r="S671" s="1">
        <v>668</v>
      </c>
      <c r="T671" s="24">
        <v>7874</v>
      </c>
      <c r="U671" s="1">
        <v>474.39999999999964</v>
      </c>
      <c r="V671" s="1">
        <v>553.14000000000033</v>
      </c>
      <c r="W671" s="1">
        <v>631.88000000000011</v>
      </c>
      <c r="X671" s="1">
        <v>710.61999999999989</v>
      </c>
      <c r="Y671" s="1">
        <v>789.35999999999967</v>
      </c>
      <c r="Z671" s="1">
        <v>868.10000000000036</v>
      </c>
      <c r="AA671" s="1">
        <v>946.84000000000015</v>
      </c>
      <c r="AB671" s="1">
        <v>1025.58</v>
      </c>
      <c r="AC671">
        <v>1104.3200000000006</v>
      </c>
      <c r="AD671" s="1">
        <v>1183.0599999999995</v>
      </c>
      <c r="AE671" s="1">
        <v>1261.7999999999993</v>
      </c>
    </row>
    <row r="672" spans="1:31" x14ac:dyDescent="0.3">
      <c r="A672" s="33">
        <v>44967</v>
      </c>
      <c r="B672" s="2"/>
      <c r="C672" t="s">
        <v>13</v>
      </c>
      <c r="D672" t="s">
        <v>8</v>
      </c>
      <c r="E672" t="s">
        <v>7</v>
      </c>
      <c r="F672">
        <v>42744</v>
      </c>
      <c r="M672" s="1">
        <v>669</v>
      </c>
      <c r="N672" s="1">
        <v>-494.60000000000036</v>
      </c>
      <c r="S672" s="1">
        <v>669</v>
      </c>
      <c r="T672" s="24">
        <v>7881</v>
      </c>
      <c r="U672" s="1">
        <v>478.59999999999945</v>
      </c>
      <c r="V672" s="1">
        <v>557.40999999999985</v>
      </c>
      <c r="W672" s="1">
        <v>636.22000000000025</v>
      </c>
      <c r="X672" s="1">
        <v>715.02999999999975</v>
      </c>
      <c r="Y672" s="1">
        <v>793.84000000000015</v>
      </c>
      <c r="Z672" s="1">
        <v>872.65000000000055</v>
      </c>
      <c r="AA672" s="1">
        <v>951.46</v>
      </c>
      <c r="AB672" s="1">
        <v>1030.2700000000004</v>
      </c>
      <c r="AC672">
        <v>1109.0800000000008</v>
      </c>
      <c r="AD672" s="1">
        <v>1187.8899999999994</v>
      </c>
      <c r="AE672" s="1">
        <v>1266.6999999999998</v>
      </c>
    </row>
    <row r="673" spans="1:31" x14ac:dyDescent="0.3">
      <c r="A673" s="33">
        <v>44968</v>
      </c>
      <c r="B673" s="2"/>
      <c r="C673" t="s">
        <v>13</v>
      </c>
      <c r="D673" t="s">
        <v>8</v>
      </c>
      <c r="E673" t="s">
        <v>9</v>
      </c>
      <c r="F673">
        <v>32125</v>
      </c>
      <c r="M673" s="1">
        <v>670</v>
      </c>
      <c r="N673" s="1">
        <v>-473.60000000000036</v>
      </c>
      <c r="S673" s="1">
        <v>670</v>
      </c>
      <c r="T673" s="24">
        <v>7881</v>
      </c>
      <c r="U673" s="1">
        <v>478.59999999999945</v>
      </c>
      <c r="V673" s="1">
        <v>557.40999999999985</v>
      </c>
      <c r="W673" s="1">
        <v>636.22000000000025</v>
      </c>
      <c r="X673" s="1">
        <v>715.02999999999975</v>
      </c>
      <c r="Y673" s="1">
        <v>793.84000000000015</v>
      </c>
      <c r="Z673" s="1">
        <v>872.65000000000055</v>
      </c>
      <c r="AA673" s="1">
        <v>951.46</v>
      </c>
      <c r="AB673" s="1">
        <v>1030.2700000000004</v>
      </c>
      <c r="AC673">
        <v>1109.0800000000008</v>
      </c>
      <c r="AD673" s="1">
        <v>1187.8899999999994</v>
      </c>
      <c r="AE673" s="1">
        <v>1266.6999999999998</v>
      </c>
    </row>
    <row r="674" spans="1:31" x14ac:dyDescent="0.3">
      <c r="A674" s="33">
        <v>44969</v>
      </c>
      <c r="B674" s="2"/>
      <c r="C674" t="s">
        <v>13</v>
      </c>
      <c r="D674" t="s">
        <v>8</v>
      </c>
      <c r="E674" t="s">
        <v>9</v>
      </c>
      <c r="F674">
        <v>32909</v>
      </c>
      <c r="M674" s="1">
        <v>671</v>
      </c>
      <c r="N674" s="1">
        <v>353.80000000000018</v>
      </c>
      <c r="S674" s="1">
        <v>671</v>
      </c>
      <c r="T674" s="24">
        <v>7883</v>
      </c>
      <c r="U674" s="1">
        <v>479.80000000000018</v>
      </c>
      <c r="V674" s="1">
        <v>558.63000000000011</v>
      </c>
      <c r="W674" s="1">
        <v>637.46</v>
      </c>
      <c r="X674" s="1">
        <v>716.29</v>
      </c>
      <c r="Y674" s="1">
        <v>795.11999999999989</v>
      </c>
      <c r="Z674" s="1">
        <v>873.94999999999982</v>
      </c>
      <c r="AA674" s="1">
        <v>952.78000000000065</v>
      </c>
      <c r="AB674" s="1">
        <v>1031.6100000000006</v>
      </c>
      <c r="AC674">
        <v>1110.4400000000005</v>
      </c>
      <c r="AD674" s="1">
        <v>1189.2699999999995</v>
      </c>
      <c r="AE674" s="1">
        <v>1268.0999999999995</v>
      </c>
    </row>
    <row r="675" spans="1:31" x14ac:dyDescent="0.3">
      <c r="A675" s="33">
        <v>44970</v>
      </c>
      <c r="B675" s="2"/>
      <c r="C675" t="s">
        <v>13</v>
      </c>
      <c r="D675" t="s">
        <v>8</v>
      </c>
      <c r="E675" t="s">
        <v>9</v>
      </c>
      <c r="F675">
        <v>34015</v>
      </c>
      <c r="M675" s="1">
        <v>672</v>
      </c>
      <c r="N675" s="1">
        <v>-516.20000000000027</v>
      </c>
      <c r="S675" s="1">
        <v>672</v>
      </c>
      <c r="T675" s="24">
        <v>7883</v>
      </c>
      <c r="U675" s="1">
        <v>479.80000000000018</v>
      </c>
      <c r="V675" s="1">
        <v>558.63000000000011</v>
      </c>
      <c r="W675" s="1">
        <v>637.46</v>
      </c>
      <c r="X675" s="1">
        <v>716.29</v>
      </c>
      <c r="Y675" s="1">
        <v>795.11999999999989</v>
      </c>
      <c r="Z675" s="1">
        <v>873.94999999999982</v>
      </c>
      <c r="AA675" s="1">
        <v>952.78000000000065</v>
      </c>
      <c r="AB675" s="1">
        <v>1031.6100000000006</v>
      </c>
      <c r="AC675">
        <v>1110.4400000000005</v>
      </c>
      <c r="AD675" s="1">
        <v>1189.2699999999995</v>
      </c>
      <c r="AE675" s="1">
        <v>1268.0999999999995</v>
      </c>
    </row>
    <row r="676" spans="1:31" x14ac:dyDescent="0.3">
      <c r="A676" s="33">
        <v>44971</v>
      </c>
      <c r="B676" s="2"/>
      <c r="C676" t="s">
        <v>13</v>
      </c>
      <c r="D676" t="s">
        <v>8</v>
      </c>
      <c r="E676" t="s">
        <v>9</v>
      </c>
      <c r="F676">
        <v>36959</v>
      </c>
      <c r="M676" s="1">
        <v>673</v>
      </c>
      <c r="N676" s="1">
        <v>853</v>
      </c>
      <c r="S676" s="1">
        <v>673</v>
      </c>
      <c r="T676" s="24">
        <v>7886</v>
      </c>
      <c r="U676" s="1">
        <v>481.59999999999945</v>
      </c>
      <c r="V676" s="1">
        <v>560.46</v>
      </c>
      <c r="W676" s="1">
        <v>639.31999999999971</v>
      </c>
      <c r="X676" s="1">
        <v>718.18000000000029</v>
      </c>
      <c r="Y676" s="1">
        <v>797.04</v>
      </c>
      <c r="Z676" s="1">
        <v>875.90000000000055</v>
      </c>
      <c r="AA676" s="1">
        <v>954.76000000000022</v>
      </c>
      <c r="AB676" s="1">
        <v>1033.6199999999999</v>
      </c>
      <c r="AC676">
        <v>1112.4800000000005</v>
      </c>
      <c r="AD676" s="1">
        <v>1191.3399999999992</v>
      </c>
      <c r="AE676" s="1">
        <v>1270.1999999999998</v>
      </c>
    </row>
    <row r="677" spans="1:31" x14ac:dyDescent="0.3">
      <c r="A677" s="33">
        <v>44972</v>
      </c>
      <c r="B677" s="2"/>
      <c r="C677" t="s">
        <v>13</v>
      </c>
      <c r="D677" t="s">
        <v>8</v>
      </c>
      <c r="E677" t="s">
        <v>9</v>
      </c>
      <c r="F677">
        <v>41336</v>
      </c>
      <c r="M677" s="1">
        <v>674</v>
      </c>
      <c r="N677" s="1">
        <v>808</v>
      </c>
      <c r="S677" s="1">
        <v>674</v>
      </c>
      <c r="T677" s="24">
        <v>7886</v>
      </c>
      <c r="U677" s="1">
        <v>481.59999999999945</v>
      </c>
      <c r="V677" s="1">
        <v>560.46</v>
      </c>
      <c r="W677" s="1">
        <v>639.31999999999971</v>
      </c>
      <c r="X677" s="1">
        <v>718.18000000000029</v>
      </c>
      <c r="Y677" s="1">
        <v>797.04</v>
      </c>
      <c r="Z677" s="1">
        <v>875.90000000000055</v>
      </c>
      <c r="AA677" s="1">
        <v>954.76000000000022</v>
      </c>
      <c r="AB677" s="1">
        <v>1033.6199999999999</v>
      </c>
      <c r="AC677">
        <v>1112.4800000000005</v>
      </c>
      <c r="AD677" s="1">
        <v>1191.3399999999992</v>
      </c>
      <c r="AE677" s="1">
        <v>1270.1999999999998</v>
      </c>
    </row>
    <row r="678" spans="1:31" x14ac:dyDescent="0.3">
      <c r="A678" s="33">
        <v>44973</v>
      </c>
      <c r="B678" s="2"/>
      <c r="C678" t="s">
        <v>13</v>
      </c>
      <c r="D678" t="s">
        <v>8</v>
      </c>
      <c r="E678" t="s">
        <v>9</v>
      </c>
      <c r="F678">
        <v>34109</v>
      </c>
      <c r="M678" s="1">
        <v>675</v>
      </c>
      <c r="N678" s="1">
        <v>-349.40000000000009</v>
      </c>
      <c r="S678" s="1">
        <v>675</v>
      </c>
      <c r="T678" s="24">
        <v>7887</v>
      </c>
      <c r="U678" s="1">
        <v>482.19999999999982</v>
      </c>
      <c r="V678" s="1">
        <v>561.06999999999971</v>
      </c>
      <c r="W678" s="1">
        <v>639.9399999999996</v>
      </c>
      <c r="X678" s="1">
        <v>718.8100000000004</v>
      </c>
      <c r="Y678" s="1">
        <v>797.68000000000029</v>
      </c>
      <c r="Z678" s="1">
        <v>876.55000000000018</v>
      </c>
      <c r="AA678" s="1">
        <v>955.42000000000007</v>
      </c>
      <c r="AB678" s="1">
        <v>1034.29</v>
      </c>
      <c r="AC678">
        <v>1113.1600000000008</v>
      </c>
      <c r="AD678" s="1">
        <v>1192.0299999999997</v>
      </c>
      <c r="AE678" s="1">
        <v>1270.8999999999996</v>
      </c>
    </row>
    <row r="679" spans="1:31" x14ac:dyDescent="0.3">
      <c r="A679" s="33">
        <v>44974</v>
      </c>
      <c r="B679" s="2"/>
      <c r="C679" t="s">
        <v>13</v>
      </c>
      <c r="D679" t="s">
        <v>8</v>
      </c>
      <c r="E679" t="s">
        <v>9</v>
      </c>
      <c r="F679">
        <v>38520</v>
      </c>
      <c r="M679" s="1">
        <v>676</v>
      </c>
      <c r="N679" s="1">
        <v>737.80000000000018</v>
      </c>
      <c r="S679" s="1">
        <v>676</v>
      </c>
      <c r="T679" s="24">
        <v>7890</v>
      </c>
      <c r="U679" s="1">
        <v>484</v>
      </c>
      <c r="V679" s="1">
        <v>562.89999999999964</v>
      </c>
      <c r="W679" s="1">
        <v>641.80000000000018</v>
      </c>
      <c r="X679" s="1">
        <v>720.69999999999982</v>
      </c>
      <c r="Y679" s="1">
        <v>799.60000000000036</v>
      </c>
      <c r="Z679" s="1">
        <v>878.5</v>
      </c>
      <c r="AA679" s="1">
        <v>957.40000000000055</v>
      </c>
      <c r="AB679" s="1">
        <v>1036.3000000000002</v>
      </c>
      <c r="AC679">
        <v>1115.2000000000007</v>
      </c>
      <c r="AD679" s="1">
        <v>1194.0999999999995</v>
      </c>
      <c r="AE679" s="1">
        <v>1273</v>
      </c>
    </row>
    <row r="680" spans="1:31" x14ac:dyDescent="0.3">
      <c r="A680" s="33">
        <v>44975</v>
      </c>
      <c r="B680" s="2"/>
      <c r="C680" t="s">
        <v>13</v>
      </c>
      <c r="D680" t="s">
        <v>8</v>
      </c>
      <c r="E680" t="s">
        <v>9</v>
      </c>
      <c r="F680">
        <v>32204</v>
      </c>
      <c r="M680" s="1">
        <v>677</v>
      </c>
      <c r="N680" s="1">
        <v>-790.40000000000009</v>
      </c>
      <c r="S680" s="1">
        <v>677</v>
      </c>
      <c r="T680" s="24">
        <v>7890</v>
      </c>
      <c r="U680" s="1">
        <v>484</v>
      </c>
      <c r="V680" s="1">
        <v>562.89999999999964</v>
      </c>
      <c r="W680" s="1">
        <v>641.80000000000018</v>
      </c>
      <c r="X680" s="1">
        <v>720.69999999999982</v>
      </c>
      <c r="Y680" s="1">
        <v>799.60000000000036</v>
      </c>
      <c r="Z680" s="1">
        <v>878.5</v>
      </c>
      <c r="AA680" s="1">
        <v>957.40000000000055</v>
      </c>
      <c r="AB680" s="1">
        <v>1036.3000000000002</v>
      </c>
      <c r="AC680">
        <v>1115.2000000000007</v>
      </c>
      <c r="AD680" s="1">
        <v>1194.0999999999995</v>
      </c>
      <c r="AE680" s="1">
        <v>1273</v>
      </c>
    </row>
    <row r="681" spans="1:31" x14ac:dyDescent="0.3">
      <c r="A681" s="33">
        <v>44976</v>
      </c>
      <c r="B681" s="2"/>
      <c r="C681" t="s">
        <v>13</v>
      </c>
      <c r="D681" t="s">
        <v>8</v>
      </c>
      <c r="E681" t="s">
        <v>9</v>
      </c>
      <c r="F681">
        <v>36127</v>
      </c>
      <c r="M681" s="1">
        <v>678</v>
      </c>
      <c r="N681" s="1">
        <v>-729.80000000000018</v>
      </c>
      <c r="S681" s="1">
        <v>678</v>
      </c>
      <c r="T681" s="24">
        <v>7894</v>
      </c>
      <c r="U681" s="1">
        <v>486.39999999999964</v>
      </c>
      <c r="V681" s="1">
        <v>565.34000000000015</v>
      </c>
      <c r="W681" s="1">
        <v>644.27999999999975</v>
      </c>
      <c r="X681" s="1">
        <v>723.22000000000025</v>
      </c>
      <c r="Y681" s="1">
        <v>802.15999999999985</v>
      </c>
      <c r="Z681" s="1">
        <v>881.10000000000036</v>
      </c>
      <c r="AA681" s="1">
        <v>960.04</v>
      </c>
      <c r="AB681" s="1">
        <v>1038.9800000000005</v>
      </c>
      <c r="AC681">
        <v>1117.92</v>
      </c>
      <c r="AD681" s="1">
        <v>1196.8599999999997</v>
      </c>
      <c r="AE681" s="1">
        <v>1275.7999999999993</v>
      </c>
    </row>
    <row r="682" spans="1:31" x14ac:dyDescent="0.3">
      <c r="A682" s="33">
        <v>44977</v>
      </c>
      <c r="B682" s="2"/>
      <c r="C682" t="s">
        <v>13</v>
      </c>
      <c r="D682" t="s">
        <v>8</v>
      </c>
      <c r="E682" t="s">
        <v>9</v>
      </c>
      <c r="F682">
        <v>38278</v>
      </c>
      <c r="M682" s="1">
        <v>679</v>
      </c>
      <c r="N682" s="1">
        <v>-483.80000000000018</v>
      </c>
      <c r="S682" s="1">
        <v>679</v>
      </c>
      <c r="T682" s="24">
        <v>7897</v>
      </c>
      <c r="U682" s="1">
        <v>488.19999999999982</v>
      </c>
      <c r="V682" s="1">
        <v>567.17000000000007</v>
      </c>
      <c r="W682" s="1">
        <v>646.14000000000033</v>
      </c>
      <c r="X682" s="1">
        <v>725.10999999999967</v>
      </c>
      <c r="Y682" s="1">
        <v>804.07999999999993</v>
      </c>
      <c r="Z682" s="1">
        <v>883.05000000000018</v>
      </c>
      <c r="AA682" s="1">
        <v>962.02000000000044</v>
      </c>
      <c r="AB682" s="1">
        <v>1040.9900000000007</v>
      </c>
      <c r="AC682">
        <v>1119.96</v>
      </c>
      <c r="AD682" s="1">
        <v>1198.9299999999994</v>
      </c>
      <c r="AE682" s="1">
        <v>1277.8999999999996</v>
      </c>
    </row>
    <row r="683" spans="1:31" x14ac:dyDescent="0.3">
      <c r="A683" s="33">
        <v>44978</v>
      </c>
      <c r="B683" s="2"/>
      <c r="C683" t="s">
        <v>13</v>
      </c>
      <c r="D683" t="s">
        <v>8</v>
      </c>
      <c r="E683" t="s">
        <v>9</v>
      </c>
      <c r="F683">
        <v>32833</v>
      </c>
      <c r="M683" s="1">
        <v>680</v>
      </c>
      <c r="N683" s="1">
        <v>-485</v>
      </c>
      <c r="S683" s="1">
        <v>680</v>
      </c>
      <c r="T683" s="24">
        <v>7900</v>
      </c>
      <c r="U683" s="1">
        <v>490</v>
      </c>
      <c r="V683" s="1">
        <v>569</v>
      </c>
      <c r="W683" s="1">
        <v>648</v>
      </c>
      <c r="X683" s="1">
        <v>727</v>
      </c>
      <c r="Y683" s="1">
        <v>806</v>
      </c>
      <c r="Z683" s="1">
        <v>885</v>
      </c>
      <c r="AA683" s="1">
        <v>964</v>
      </c>
      <c r="AB683" s="1">
        <v>1043</v>
      </c>
      <c r="AC683">
        <v>1122</v>
      </c>
      <c r="AD683" s="1">
        <v>1201</v>
      </c>
      <c r="AE683" s="1">
        <v>1280</v>
      </c>
    </row>
    <row r="684" spans="1:31" x14ac:dyDescent="0.3">
      <c r="A684" s="33">
        <v>44979</v>
      </c>
      <c r="B684" s="2"/>
      <c r="C684" t="s">
        <v>13</v>
      </c>
      <c r="D684" t="s">
        <v>8</v>
      </c>
      <c r="E684" t="s">
        <v>9</v>
      </c>
      <c r="F684">
        <v>41082</v>
      </c>
      <c r="M684" s="1">
        <v>681</v>
      </c>
      <c r="N684" s="1">
        <v>-411.20000000000027</v>
      </c>
      <c r="S684" s="1">
        <v>681</v>
      </c>
      <c r="T684" s="24">
        <v>7908</v>
      </c>
      <c r="U684" s="1">
        <v>494.80000000000018</v>
      </c>
      <c r="V684" s="1">
        <v>573.88000000000011</v>
      </c>
      <c r="W684" s="1">
        <v>652.96</v>
      </c>
      <c r="X684" s="1">
        <v>732.04</v>
      </c>
      <c r="Y684" s="1">
        <v>811.11999999999989</v>
      </c>
      <c r="Z684" s="1">
        <v>890.19999999999982</v>
      </c>
      <c r="AA684" s="1">
        <v>969.28000000000065</v>
      </c>
      <c r="AB684" s="1">
        <v>1048.3600000000006</v>
      </c>
      <c r="AC684">
        <v>1127.4400000000005</v>
      </c>
      <c r="AD684" s="1">
        <v>1206.5199999999995</v>
      </c>
      <c r="AE684" s="1">
        <v>1285.5999999999995</v>
      </c>
    </row>
    <row r="685" spans="1:31" x14ac:dyDescent="0.3">
      <c r="A685" s="33">
        <v>44980</v>
      </c>
      <c r="B685" s="2"/>
      <c r="C685" t="s">
        <v>13</v>
      </c>
      <c r="D685" t="s">
        <v>8</v>
      </c>
      <c r="E685" t="s">
        <v>9</v>
      </c>
      <c r="F685">
        <v>35777</v>
      </c>
      <c r="M685" s="1">
        <v>682</v>
      </c>
      <c r="N685" s="1">
        <v>-270.80000000000018</v>
      </c>
      <c r="S685" s="1">
        <v>682</v>
      </c>
      <c r="T685" s="24">
        <v>7913</v>
      </c>
      <c r="U685" s="1">
        <v>497.80000000000018</v>
      </c>
      <c r="V685" s="1">
        <v>576.93000000000029</v>
      </c>
      <c r="W685" s="1">
        <v>656.0600000000004</v>
      </c>
      <c r="X685" s="1">
        <v>735.1899999999996</v>
      </c>
      <c r="Y685" s="1">
        <v>814.31999999999971</v>
      </c>
      <c r="Z685" s="1">
        <v>893.44999999999982</v>
      </c>
      <c r="AA685" s="1">
        <v>972.57999999999993</v>
      </c>
      <c r="AB685" s="1">
        <v>1051.71</v>
      </c>
      <c r="AC685">
        <v>1130.8400000000001</v>
      </c>
      <c r="AD685" s="1">
        <v>1209.9699999999993</v>
      </c>
      <c r="AE685" s="1">
        <v>1289.0999999999995</v>
      </c>
    </row>
    <row r="686" spans="1:31" x14ac:dyDescent="0.3">
      <c r="A686" s="33">
        <v>44981</v>
      </c>
      <c r="B686" s="2"/>
      <c r="C686" t="s">
        <v>13</v>
      </c>
      <c r="D686" t="s">
        <v>8</v>
      </c>
      <c r="E686" t="s">
        <v>9</v>
      </c>
      <c r="F686">
        <v>36534</v>
      </c>
      <c r="M686" s="1">
        <v>683</v>
      </c>
      <c r="N686" s="1">
        <v>895.59999999999945</v>
      </c>
      <c r="S686" s="1">
        <v>683</v>
      </c>
      <c r="T686" s="24">
        <v>7914</v>
      </c>
      <c r="U686" s="1">
        <v>498.39999999999964</v>
      </c>
      <c r="V686" s="1">
        <v>577.54</v>
      </c>
      <c r="W686" s="1">
        <v>656.68000000000029</v>
      </c>
      <c r="X686" s="1">
        <v>735.81999999999971</v>
      </c>
      <c r="Y686" s="1">
        <v>814.96</v>
      </c>
      <c r="Z686" s="1">
        <v>894.10000000000036</v>
      </c>
      <c r="AA686" s="1">
        <v>973.24000000000069</v>
      </c>
      <c r="AB686" s="1">
        <v>1052.3800000000001</v>
      </c>
      <c r="AC686">
        <v>1131.5200000000004</v>
      </c>
      <c r="AD686" s="1">
        <v>1210.6599999999999</v>
      </c>
      <c r="AE686" s="1">
        <v>1289.7999999999993</v>
      </c>
    </row>
    <row r="687" spans="1:31" x14ac:dyDescent="0.3">
      <c r="A687" s="33">
        <v>44982</v>
      </c>
      <c r="B687" s="2"/>
      <c r="C687" t="s">
        <v>13</v>
      </c>
      <c r="D687" t="s">
        <v>8</v>
      </c>
      <c r="E687" t="s">
        <v>9</v>
      </c>
      <c r="F687">
        <v>40044</v>
      </c>
      <c r="M687" s="1">
        <v>684</v>
      </c>
      <c r="N687" s="1">
        <v>-189.80000000000018</v>
      </c>
      <c r="S687" s="1">
        <v>684</v>
      </c>
      <c r="T687" s="24">
        <v>7915</v>
      </c>
      <c r="U687" s="1">
        <v>499</v>
      </c>
      <c r="V687" s="1">
        <v>578.14999999999964</v>
      </c>
      <c r="W687" s="1">
        <v>657.30000000000018</v>
      </c>
      <c r="X687" s="1">
        <v>736.44999999999982</v>
      </c>
      <c r="Y687" s="1">
        <v>815.60000000000036</v>
      </c>
      <c r="Z687" s="1">
        <v>894.75</v>
      </c>
      <c r="AA687" s="1">
        <v>973.90000000000055</v>
      </c>
      <c r="AB687" s="1">
        <v>1053.0500000000002</v>
      </c>
      <c r="AC687">
        <v>1132.2000000000007</v>
      </c>
      <c r="AD687" s="1">
        <v>1211.3499999999995</v>
      </c>
      <c r="AE687" s="1">
        <v>1290.5</v>
      </c>
    </row>
    <row r="688" spans="1:31" x14ac:dyDescent="0.3">
      <c r="A688" s="33">
        <v>44983</v>
      </c>
      <c r="B688" s="2"/>
      <c r="C688" t="s">
        <v>13</v>
      </c>
      <c r="D688" t="s">
        <v>8</v>
      </c>
      <c r="E688" t="s">
        <v>9</v>
      </c>
      <c r="F688">
        <v>31978</v>
      </c>
      <c r="M688" s="1">
        <v>685</v>
      </c>
      <c r="N688" s="1">
        <v>891.39999999999964</v>
      </c>
      <c r="S688" s="1">
        <v>685</v>
      </c>
      <c r="T688" s="24">
        <v>7915</v>
      </c>
      <c r="U688" s="1">
        <v>499</v>
      </c>
      <c r="V688" s="1">
        <v>578.14999999999964</v>
      </c>
      <c r="W688" s="1">
        <v>657.30000000000018</v>
      </c>
      <c r="X688" s="1">
        <v>736.44999999999982</v>
      </c>
      <c r="Y688" s="1">
        <v>815.60000000000036</v>
      </c>
      <c r="Z688" s="1">
        <v>894.75</v>
      </c>
      <c r="AA688" s="1">
        <v>973.90000000000055</v>
      </c>
      <c r="AB688" s="1">
        <v>1053.0500000000002</v>
      </c>
      <c r="AC688">
        <v>1132.2000000000007</v>
      </c>
      <c r="AD688" s="1">
        <v>1211.3499999999995</v>
      </c>
      <c r="AE688" s="1">
        <v>1290.5</v>
      </c>
    </row>
    <row r="689" spans="1:31" x14ac:dyDescent="0.3">
      <c r="A689" s="33">
        <v>44984</v>
      </c>
      <c r="B689" s="2"/>
      <c r="C689" t="s">
        <v>13</v>
      </c>
      <c r="D689" t="s">
        <v>8</v>
      </c>
      <c r="E689" t="s">
        <v>9</v>
      </c>
      <c r="F689">
        <v>40163</v>
      </c>
      <c r="M689" s="1">
        <v>686</v>
      </c>
      <c r="N689" s="1">
        <v>1024.5999999999995</v>
      </c>
      <c r="S689" s="1">
        <v>686</v>
      </c>
      <c r="T689" s="24">
        <v>7917</v>
      </c>
      <c r="U689" s="1">
        <v>500.19999999999982</v>
      </c>
      <c r="V689" s="1">
        <v>579.36999999999989</v>
      </c>
      <c r="W689" s="1">
        <v>658.54</v>
      </c>
      <c r="X689" s="1">
        <v>737.71</v>
      </c>
      <c r="Y689" s="1">
        <v>816.88000000000011</v>
      </c>
      <c r="Z689" s="1">
        <v>896.05000000000018</v>
      </c>
      <c r="AA689" s="1">
        <v>975.22000000000025</v>
      </c>
      <c r="AB689" s="1">
        <v>1054.3900000000003</v>
      </c>
      <c r="AC689">
        <v>1133.5600000000004</v>
      </c>
      <c r="AD689" s="1">
        <v>1212.7299999999996</v>
      </c>
      <c r="AE689" s="1">
        <v>1291.8999999999996</v>
      </c>
    </row>
    <row r="690" spans="1:31" x14ac:dyDescent="0.3">
      <c r="A690" s="33">
        <v>44985</v>
      </c>
      <c r="B690" s="2"/>
      <c r="C690" t="s">
        <v>13</v>
      </c>
      <c r="D690" t="s">
        <v>8</v>
      </c>
      <c r="E690" t="s">
        <v>9</v>
      </c>
      <c r="F690">
        <v>40022</v>
      </c>
      <c r="M690" s="1">
        <v>687</v>
      </c>
      <c r="N690" s="1">
        <v>127.59999999999945</v>
      </c>
      <c r="S690" s="1">
        <v>687</v>
      </c>
      <c r="T690" s="24">
        <v>7923</v>
      </c>
      <c r="U690" s="1">
        <v>503.80000000000018</v>
      </c>
      <c r="V690" s="1">
        <v>583.02999999999975</v>
      </c>
      <c r="W690" s="1">
        <v>662.26000000000022</v>
      </c>
      <c r="X690" s="1">
        <v>741.48999999999978</v>
      </c>
      <c r="Y690" s="1">
        <v>820.72000000000025</v>
      </c>
      <c r="Z690" s="1">
        <v>899.94999999999982</v>
      </c>
      <c r="AA690" s="1">
        <v>979.18000000000029</v>
      </c>
      <c r="AB690" s="1">
        <v>1058.4100000000008</v>
      </c>
      <c r="AC690">
        <v>1137.6400000000003</v>
      </c>
      <c r="AD690" s="1">
        <v>1216.8699999999999</v>
      </c>
      <c r="AE690" s="1">
        <v>1296.0999999999995</v>
      </c>
    </row>
    <row r="691" spans="1:31" x14ac:dyDescent="0.3">
      <c r="A691" s="33">
        <v>44986</v>
      </c>
      <c r="B691" s="2"/>
      <c r="C691" t="s">
        <v>13</v>
      </c>
      <c r="D691" t="s">
        <v>8</v>
      </c>
      <c r="E691" t="s">
        <v>9</v>
      </c>
      <c r="F691">
        <v>31045</v>
      </c>
      <c r="M691" s="1">
        <v>688</v>
      </c>
      <c r="N691" s="1">
        <v>-152</v>
      </c>
      <c r="S691" s="1">
        <v>688</v>
      </c>
      <c r="T691" s="24">
        <v>7931</v>
      </c>
      <c r="U691" s="1">
        <v>508.59999999999945</v>
      </c>
      <c r="V691" s="1">
        <v>587.90999999999985</v>
      </c>
      <c r="W691" s="1">
        <v>667.22000000000025</v>
      </c>
      <c r="X691" s="1">
        <v>746.52999999999975</v>
      </c>
      <c r="Y691" s="1">
        <v>825.84000000000015</v>
      </c>
      <c r="Z691" s="1">
        <v>905.15000000000055</v>
      </c>
      <c r="AA691" s="1">
        <v>984.46</v>
      </c>
      <c r="AB691" s="1">
        <v>1063.7700000000004</v>
      </c>
      <c r="AC691">
        <v>1143.0800000000008</v>
      </c>
      <c r="AD691" s="1">
        <v>1222.3899999999994</v>
      </c>
      <c r="AE691" s="1">
        <v>1301.6999999999998</v>
      </c>
    </row>
    <row r="692" spans="1:31" x14ac:dyDescent="0.3">
      <c r="A692" s="33">
        <v>44987</v>
      </c>
      <c r="B692" s="2"/>
      <c r="C692" t="s">
        <v>13</v>
      </c>
      <c r="D692" t="s">
        <v>8</v>
      </c>
      <c r="E692" t="s">
        <v>9</v>
      </c>
      <c r="F692">
        <v>40592</v>
      </c>
      <c r="M692" s="1">
        <v>689</v>
      </c>
      <c r="N692" s="1">
        <v>-445.40000000000009</v>
      </c>
      <c r="S692" s="1">
        <v>689</v>
      </c>
      <c r="T692" s="24">
        <v>7933</v>
      </c>
      <c r="U692" s="1">
        <v>509.80000000000018</v>
      </c>
      <c r="V692" s="1">
        <v>589.13000000000011</v>
      </c>
      <c r="W692" s="1">
        <v>668.46</v>
      </c>
      <c r="X692" s="1">
        <v>747.79</v>
      </c>
      <c r="Y692" s="1">
        <v>827.11999999999989</v>
      </c>
      <c r="Z692" s="1">
        <v>906.44999999999982</v>
      </c>
      <c r="AA692" s="1">
        <v>985.78000000000065</v>
      </c>
      <c r="AB692" s="1">
        <v>1065.1100000000006</v>
      </c>
      <c r="AC692">
        <v>1144.4400000000005</v>
      </c>
      <c r="AD692" s="1">
        <v>1223.7699999999995</v>
      </c>
      <c r="AE692" s="1">
        <v>1303.0999999999995</v>
      </c>
    </row>
    <row r="693" spans="1:31" x14ac:dyDescent="0.3">
      <c r="A693" s="33">
        <v>44988</v>
      </c>
      <c r="B693" s="2"/>
      <c r="C693" t="s">
        <v>13</v>
      </c>
      <c r="D693" t="s">
        <v>8</v>
      </c>
      <c r="E693" t="s">
        <v>9</v>
      </c>
      <c r="F693">
        <v>36294</v>
      </c>
      <c r="M693" s="1">
        <v>690</v>
      </c>
      <c r="N693" s="1">
        <v>706</v>
      </c>
      <c r="S693" s="1">
        <v>690</v>
      </c>
      <c r="T693" s="24">
        <v>7936</v>
      </c>
      <c r="U693" s="1">
        <v>511.59999999999945</v>
      </c>
      <c r="V693" s="1">
        <v>590.96</v>
      </c>
      <c r="W693" s="1">
        <v>670.31999999999971</v>
      </c>
      <c r="X693" s="1">
        <v>749.68000000000029</v>
      </c>
      <c r="Y693" s="1">
        <v>829.04</v>
      </c>
      <c r="Z693" s="1">
        <v>908.40000000000055</v>
      </c>
      <c r="AA693" s="1">
        <v>987.76000000000022</v>
      </c>
      <c r="AB693" s="1">
        <v>1067.1199999999999</v>
      </c>
      <c r="AC693">
        <v>1146.4800000000005</v>
      </c>
      <c r="AD693" s="1">
        <v>1225.8399999999992</v>
      </c>
      <c r="AE693" s="1">
        <v>1305.1999999999998</v>
      </c>
    </row>
    <row r="694" spans="1:31" x14ac:dyDescent="0.3">
      <c r="A694" s="33">
        <v>44989</v>
      </c>
      <c r="B694" s="2"/>
      <c r="C694" t="s">
        <v>13</v>
      </c>
      <c r="D694" t="s">
        <v>8</v>
      </c>
      <c r="E694" t="s">
        <v>9</v>
      </c>
      <c r="F694">
        <v>41087</v>
      </c>
      <c r="M694" s="1">
        <v>691</v>
      </c>
      <c r="N694" s="1">
        <v>-441.80000000000018</v>
      </c>
      <c r="S694" s="1">
        <v>691</v>
      </c>
      <c r="T694" s="24">
        <v>7937</v>
      </c>
      <c r="U694" s="1">
        <v>512.19999999999982</v>
      </c>
      <c r="V694" s="1">
        <v>591.56999999999971</v>
      </c>
      <c r="W694" s="1">
        <v>670.9399999999996</v>
      </c>
      <c r="X694" s="1">
        <v>750.3100000000004</v>
      </c>
      <c r="Y694" s="1">
        <v>829.68000000000029</v>
      </c>
      <c r="Z694" s="1">
        <v>909.05000000000018</v>
      </c>
      <c r="AA694" s="1">
        <v>988.42000000000007</v>
      </c>
      <c r="AB694" s="1">
        <v>1067.79</v>
      </c>
      <c r="AC694">
        <v>1147.1600000000008</v>
      </c>
      <c r="AD694" s="1">
        <v>1226.5299999999997</v>
      </c>
      <c r="AE694" s="1">
        <v>1305.8999999999996</v>
      </c>
    </row>
    <row r="695" spans="1:31" x14ac:dyDescent="0.3">
      <c r="A695" s="33">
        <v>44990</v>
      </c>
      <c r="B695" s="2"/>
      <c r="C695" t="s">
        <v>13</v>
      </c>
      <c r="D695" t="s">
        <v>8</v>
      </c>
      <c r="E695" t="s">
        <v>9</v>
      </c>
      <c r="F695">
        <v>40899</v>
      </c>
      <c r="M695" s="1">
        <v>692</v>
      </c>
      <c r="N695" s="1">
        <v>1010.8000000000002</v>
      </c>
      <c r="S695" s="1">
        <v>692</v>
      </c>
      <c r="T695" s="24">
        <v>7938</v>
      </c>
      <c r="U695" s="1">
        <v>512.80000000000018</v>
      </c>
      <c r="V695" s="1">
        <v>592.18000000000029</v>
      </c>
      <c r="W695" s="1">
        <v>671.5600000000004</v>
      </c>
      <c r="X695" s="1">
        <v>750.9399999999996</v>
      </c>
      <c r="Y695" s="1">
        <v>830.31999999999971</v>
      </c>
      <c r="Z695" s="1">
        <v>909.69999999999982</v>
      </c>
      <c r="AA695" s="1">
        <v>989.07999999999993</v>
      </c>
      <c r="AB695" s="1">
        <v>1068.46</v>
      </c>
      <c r="AC695">
        <v>1147.8400000000001</v>
      </c>
      <c r="AD695" s="1">
        <v>1227.2199999999993</v>
      </c>
      <c r="AE695" s="1">
        <v>1306.5999999999995</v>
      </c>
    </row>
    <row r="696" spans="1:31" x14ac:dyDescent="0.3">
      <c r="A696" s="33">
        <v>44991</v>
      </c>
      <c r="B696" s="2"/>
      <c r="C696" t="s">
        <v>13</v>
      </c>
      <c r="D696" t="s">
        <v>8</v>
      </c>
      <c r="E696" t="s">
        <v>9</v>
      </c>
      <c r="F696">
        <v>32683</v>
      </c>
      <c r="M696" s="1">
        <v>693</v>
      </c>
      <c r="N696" s="1">
        <v>523</v>
      </c>
      <c r="S696" s="1">
        <v>693</v>
      </c>
      <c r="T696" s="24">
        <v>7939</v>
      </c>
      <c r="U696" s="1">
        <v>513.39999999999964</v>
      </c>
      <c r="V696" s="1">
        <v>592.79</v>
      </c>
      <c r="W696" s="1">
        <v>672.18000000000029</v>
      </c>
      <c r="X696" s="1">
        <v>751.56999999999971</v>
      </c>
      <c r="Y696" s="1">
        <v>830.96</v>
      </c>
      <c r="Z696" s="1">
        <v>910.35000000000036</v>
      </c>
      <c r="AA696" s="1">
        <v>989.74000000000069</v>
      </c>
      <c r="AB696" s="1">
        <v>1069.1300000000001</v>
      </c>
      <c r="AC696">
        <v>1148.5200000000004</v>
      </c>
      <c r="AD696" s="1">
        <v>1227.9099999999999</v>
      </c>
      <c r="AE696" s="1">
        <v>1307.2999999999993</v>
      </c>
    </row>
    <row r="697" spans="1:31" x14ac:dyDescent="0.3">
      <c r="A697" s="33">
        <v>44992</v>
      </c>
      <c r="B697" s="2"/>
      <c r="C697" t="s">
        <v>13</v>
      </c>
      <c r="D697" t="s">
        <v>8</v>
      </c>
      <c r="E697" t="s">
        <v>9</v>
      </c>
      <c r="F697">
        <v>31749</v>
      </c>
      <c r="M697" s="1">
        <v>694</v>
      </c>
      <c r="N697" s="1">
        <v>-579.80000000000018</v>
      </c>
      <c r="S697" s="1">
        <v>694</v>
      </c>
      <c r="T697" s="24">
        <v>7939</v>
      </c>
      <c r="U697" s="1">
        <v>513.39999999999964</v>
      </c>
      <c r="V697" s="1">
        <v>592.79</v>
      </c>
      <c r="W697" s="1">
        <v>672.18000000000029</v>
      </c>
      <c r="X697" s="1">
        <v>751.56999999999971</v>
      </c>
      <c r="Y697" s="1">
        <v>830.96</v>
      </c>
      <c r="Z697" s="1">
        <v>910.35000000000036</v>
      </c>
      <c r="AA697" s="1">
        <v>989.74000000000069</v>
      </c>
      <c r="AB697" s="1">
        <v>1069.1300000000001</v>
      </c>
      <c r="AC697">
        <v>1148.5200000000004</v>
      </c>
      <c r="AD697" s="1">
        <v>1227.9099999999999</v>
      </c>
      <c r="AE697" s="1">
        <v>1307.2999999999993</v>
      </c>
    </row>
    <row r="698" spans="1:31" x14ac:dyDescent="0.3">
      <c r="A698" s="33">
        <v>44993</v>
      </c>
      <c r="B698" s="2"/>
      <c r="C698" t="s">
        <v>13</v>
      </c>
      <c r="D698" t="s">
        <v>8</v>
      </c>
      <c r="E698" t="s">
        <v>9</v>
      </c>
      <c r="F698">
        <v>33044</v>
      </c>
      <c r="M698" s="1">
        <v>695</v>
      </c>
      <c r="N698" s="1">
        <v>-75.800000000000182</v>
      </c>
      <c r="S698" s="1">
        <v>695</v>
      </c>
      <c r="T698" s="24">
        <v>7942</v>
      </c>
      <c r="U698" s="1">
        <v>515.19999999999982</v>
      </c>
      <c r="V698" s="1">
        <v>594.61999999999989</v>
      </c>
      <c r="W698" s="1">
        <v>674.04</v>
      </c>
      <c r="X698" s="1">
        <v>753.46</v>
      </c>
      <c r="Y698" s="1">
        <v>832.88000000000011</v>
      </c>
      <c r="Z698" s="1">
        <v>912.30000000000018</v>
      </c>
      <c r="AA698" s="1">
        <v>991.72000000000025</v>
      </c>
      <c r="AB698" s="1">
        <v>1071.1400000000003</v>
      </c>
      <c r="AC698">
        <v>1150.5600000000004</v>
      </c>
      <c r="AD698" s="1">
        <v>1229.9799999999996</v>
      </c>
      <c r="AE698" s="1">
        <v>1309.3999999999996</v>
      </c>
    </row>
    <row r="699" spans="1:31" x14ac:dyDescent="0.3">
      <c r="A699" s="33">
        <v>44994</v>
      </c>
      <c r="B699" s="2"/>
      <c r="C699" t="s">
        <v>13</v>
      </c>
      <c r="D699" t="s">
        <v>8</v>
      </c>
      <c r="E699" t="s">
        <v>9</v>
      </c>
      <c r="F699">
        <v>39537</v>
      </c>
      <c r="M699" s="1">
        <v>696</v>
      </c>
      <c r="N699" s="1">
        <v>-284</v>
      </c>
      <c r="S699" s="1">
        <v>696</v>
      </c>
      <c r="T699" s="24">
        <v>7946</v>
      </c>
      <c r="U699" s="1">
        <v>517.59999999999945</v>
      </c>
      <c r="V699" s="1">
        <v>597.05999999999949</v>
      </c>
      <c r="W699" s="1">
        <v>676.51999999999953</v>
      </c>
      <c r="X699" s="1">
        <v>755.98000000000047</v>
      </c>
      <c r="Y699" s="1">
        <v>835.44000000000051</v>
      </c>
      <c r="Z699" s="1">
        <v>914.90000000000055</v>
      </c>
      <c r="AA699" s="1">
        <v>994.36000000000058</v>
      </c>
      <c r="AB699" s="1">
        <v>1073.8200000000006</v>
      </c>
      <c r="AC699">
        <v>1153.2800000000007</v>
      </c>
      <c r="AD699" s="1">
        <v>1232.7399999999998</v>
      </c>
      <c r="AE699" s="1">
        <v>1312.1999999999998</v>
      </c>
    </row>
    <row r="700" spans="1:31" x14ac:dyDescent="0.3">
      <c r="A700" s="33">
        <v>44995</v>
      </c>
      <c r="B700" s="2"/>
      <c r="C700" t="s">
        <v>13</v>
      </c>
      <c r="D700" t="s">
        <v>8</v>
      </c>
      <c r="E700" t="s">
        <v>9</v>
      </c>
      <c r="F700">
        <v>41569</v>
      </c>
      <c r="M700" s="1">
        <v>697</v>
      </c>
      <c r="N700" s="1">
        <v>784</v>
      </c>
      <c r="S700" s="1">
        <v>697</v>
      </c>
      <c r="T700" s="24">
        <v>7953</v>
      </c>
      <c r="U700" s="1">
        <v>521.80000000000018</v>
      </c>
      <c r="V700" s="1">
        <v>601.32999999999993</v>
      </c>
      <c r="W700" s="1">
        <v>680.85999999999967</v>
      </c>
      <c r="X700" s="1">
        <v>760.39000000000033</v>
      </c>
      <c r="Y700" s="1">
        <v>839.92000000000007</v>
      </c>
      <c r="Z700" s="1">
        <v>919.44999999999982</v>
      </c>
      <c r="AA700" s="1">
        <v>998.98000000000047</v>
      </c>
      <c r="AB700" s="1">
        <v>1078.5100000000002</v>
      </c>
      <c r="AC700">
        <v>1158.04</v>
      </c>
      <c r="AD700" s="1">
        <v>1237.5699999999997</v>
      </c>
      <c r="AE700" s="1">
        <v>1317.0999999999995</v>
      </c>
    </row>
    <row r="701" spans="1:31" x14ac:dyDescent="0.3">
      <c r="A701" s="33">
        <v>44996</v>
      </c>
      <c r="B701" s="2"/>
      <c r="C701" t="s">
        <v>13</v>
      </c>
      <c r="D701" t="s">
        <v>8</v>
      </c>
      <c r="E701" t="s">
        <v>9</v>
      </c>
      <c r="F701">
        <v>40206</v>
      </c>
      <c r="M701" s="1">
        <v>698</v>
      </c>
      <c r="N701" s="1">
        <v>-414.20000000000027</v>
      </c>
      <c r="S701" s="1">
        <v>698</v>
      </c>
      <c r="T701" s="24">
        <v>7957</v>
      </c>
      <c r="U701" s="1">
        <v>524.19999999999982</v>
      </c>
      <c r="V701" s="1">
        <v>603.76999999999953</v>
      </c>
      <c r="W701" s="1">
        <v>683.34000000000015</v>
      </c>
      <c r="X701" s="1">
        <v>762.90999999999985</v>
      </c>
      <c r="Y701" s="1">
        <v>842.48000000000047</v>
      </c>
      <c r="Z701" s="1">
        <v>922.05000000000018</v>
      </c>
      <c r="AA701" s="1">
        <v>1001.6199999999999</v>
      </c>
      <c r="AB701" s="1">
        <v>1081.1900000000005</v>
      </c>
      <c r="AC701">
        <v>1160.7600000000002</v>
      </c>
      <c r="AD701" s="1">
        <v>1240.33</v>
      </c>
      <c r="AE701" s="1">
        <v>1319.8999999999996</v>
      </c>
    </row>
    <row r="702" spans="1:31" x14ac:dyDescent="0.3">
      <c r="A702" s="33">
        <v>44997</v>
      </c>
      <c r="B702" s="2"/>
      <c r="C702" t="s">
        <v>13</v>
      </c>
      <c r="D702" t="s">
        <v>8</v>
      </c>
      <c r="E702" t="s">
        <v>9</v>
      </c>
      <c r="F702">
        <v>41845</v>
      </c>
      <c r="M702" s="1">
        <v>699</v>
      </c>
      <c r="N702" s="1">
        <v>838.59999999999945</v>
      </c>
      <c r="S702" s="1">
        <v>699</v>
      </c>
      <c r="T702" s="24">
        <v>7957</v>
      </c>
      <c r="U702" s="1">
        <v>524.19999999999982</v>
      </c>
      <c r="V702" s="1">
        <v>603.76999999999953</v>
      </c>
      <c r="W702" s="1">
        <v>683.34000000000015</v>
      </c>
      <c r="X702" s="1">
        <v>762.90999999999985</v>
      </c>
      <c r="Y702" s="1">
        <v>842.48000000000047</v>
      </c>
      <c r="Z702" s="1">
        <v>922.05000000000018</v>
      </c>
      <c r="AA702" s="1">
        <v>1001.6199999999999</v>
      </c>
      <c r="AB702" s="1">
        <v>1081.1900000000005</v>
      </c>
      <c r="AC702">
        <v>1160.7600000000002</v>
      </c>
      <c r="AD702" s="1">
        <v>1240.33</v>
      </c>
      <c r="AE702" s="1">
        <v>1319.8999999999996</v>
      </c>
    </row>
    <row r="703" spans="1:31" x14ac:dyDescent="0.3">
      <c r="A703" s="33">
        <v>44998</v>
      </c>
      <c r="B703" s="2"/>
      <c r="C703" t="s">
        <v>13</v>
      </c>
      <c r="D703" t="s">
        <v>8</v>
      </c>
      <c r="E703" t="s">
        <v>9</v>
      </c>
      <c r="F703">
        <v>36157</v>
      </c>
      <c r="M703" s="1">
        <v>700</v>
      </c>
      <c r="N703" s="1">
        <v>1031.1999999999998</v>
      </c>
      <c r="S703" s="1">
        <v>700</v>
      </c>
      <c r="T703" s="24">
        <v>7957</v>
      </c>
      <c r="U703" s="1">
        <v>524.19999999999982</v>
      </c>
      <c r="V703" s="1">
        <v>603.76999999999953</v>
      </c>
      <c r="W703" s="1">
        <v>683.34000000000015</v>
      </c>
      <c r="X703" s="1">
        <v>762.90999999999985</v>
      </c>
      <c r="Y703" s="1">
        <v>842.48000000000047</v>
      </c>
      <c r="Z703" s="1">
        <v>922.05000000000018</v>
      </c>
      <c r="AA703" s="1">
        <v>1001.6199999999999</v>
      </c>
      <c r="AB703" s="1">
        <v>1081.1900000000005</v>
      </c>
      <c r="AC703">
        <v>1160.7600000000002</v>
      </c>
      <c r="AD703" s="1">
        <v>1240.33</v>
      </c>
      <c r="AE703" s="1">
        <v>1319.8999999999996</v>
      </c>
    </row>
    <row r="704" spans="1:31" x14ac:dyDescent="0.3">
      <c r="A704" s="33">
        <v>44999</v>
      </c>
      <c r="B704" s="2"/>
      <c r="C704" t="s">
        <v>13</v>
      </c>
      <c r="D704" t="s">
        <v>8</v>
      </c>
      <c r="E704" t="s">
        <v>9</v>
      </c>
      <c r="F704">
        <v>34308</v>
      </c>
      <c r="M704" s="1">
        <v>701</v>
      </c>
      <c r="N704" s="1">
        <v>-263</v>
      </c>
      <c r="S704" s="1">
        <v>701</v>
      </c>
      <c r="T704" s="24">
        <v>7963</v>
      </c>
      <c r="U704" s="1">
        <v>527.80000000000018</v>
      </c>
      <c r="V704" s="1">
        <v>607.43000000000029</v>
      </c>
      <c r="W704" s="1">
        <v>687.0600000000004</v>
      </c>
      <c r="X704" s="1">
        <v>766.6899999999996</v>
      </c>
      <c r="Y704" s="1">
        <v>846.31999999999971</v>
      </c>
      <c r="Z704" s="1">
        <v>925.94999999999982</v>
      </c>
      <c r="AA704" s="1">
        <v>1005.5799999999999</v>
      </c>
      <c r="AB704" s="1">
        <v>1085.21</v>
      </c>
      <c r="AC704">
        <v>1164.8400000000001</v>
      </c>
      <c r="AD704" s="1">
        <v>1244.4699999999993</v>
      </c>
      <c r="AE704" s="1">
        <v>1324.0999999999995</v>
      </c>
    </row>
    <row r="705" spans="1:31" x14ac:dyDescent="0.3">
      <c r="A705" s="33">
        <v>45000</v>
      </c>
      <c r="B705" s="2"/>
      <c r="C705" t="s">
        <v>13</v>
      </c>
      <c r="D705" t="s">
        <v>8</v>
      </c>
      <c r="E705" t="s">
        <v>9</v>
      </c>
      <c r="F705">
        <v>32532</v>
      </c>
      <c r="M705" s="1">
        <v>702</v>
      </c>
      <c r="N705" s="1">
        <v>552.39999999999964</v>
      </c>
      <c r="S705" s="1">
        <v>702</v>
      </c>
      <c r="T705" s="24">
        <v>7965</v>
      </c>
      <c r="U705" s="1">
        <v>529</v>
      </c>
      <c r="V705" s="1">
        <v>608.64999999999964</v>
      </c>
      <c r="W705" s="1">
        <v>688.30000000000018</v>
      </c>
      <c r="X705" s="1">
        <v>767.94999999999982</v>
      </c>
      <c r="Y705" s="1">
        <v>847.60000000000036</v>
      </c>
      <c r="Z705" s="1">
        <v>927.25</v>
      </c>
      <c r="AA705" s="1">
        <v>1006.9000000000005</v>
      </c>
      <c r="AB705" s="1">
        <v>1086.5500000000002</v>
      </c>
      <c r="AC705">
        <v>1166.2000000000007</v>
      </c>
      <c r="AD705" s="1">
        <v>1245.8499999999995</v>
      </c>
      <c r="AE705" s="1">
        <v>1325.5</v>
      </c>
    </row>
    <row r="706" spans="1:31" x14ac:dyDescent="0.3">
      <c r="A706" s="33">
        <v>45001</v>
      </c>
      <c r="B706" s="2"/>
      <c r="C706" t="s">
        <v>13</v>
      </c>
      <c r="D706" t="s">
        <v>8</v>
      </c>
      <c r="E706" t="s">
        <v>9</v>
      </c>
      <c r="F706">
        <v>43468</v>
      </c>
      <c r="M706" s="1">
        <v>703</v>
      </c>
      <c r="N706" s="1">
        <v>263.80000000000018</v>
      </c>
      <c r="S706" s="1">
        <v>703</v>
      </c>
      <c r="T706" s="24">
        <v>7972</v>
      </c>
      <c r="U706" s="1">
        <v>533.19999999999982</v>
      </c>
      <c r="V706" s="1">
        <v>612.92000000000007</v>
      </c>
      <c r="W706" s="1">
        <v>692.64000000000033</v>
      </c>
      <c r="X706" s="1">
        <v>772.35999999999967</v>
      </c>
      <c r="Y706" s="1">
        <v>852.07999999999993</v>
      </c>
      <c r="Z706" s="1">
        <v>931.80000000000018</v>
      </c>
      <c r="AA706" s="1">
        <v>1011.5200000000004</v>
      </c>
      <c r="AB706" s="1">
        <v>1091.2400000000007</v>
      </c>
      <c r="AC706">
        <v>1170.96</v>
      </c>
      <c r="AD706" s="1">
        <v>1250.6799999999994</v>
      </c>
      <c r="AE706" s="1">
        <v>1330.3999999999996</v>
      </c>
    </row>
    <row r="707" spans="1:31" x14ac:dyDescent="0.3">
      <c r="A707" s="33">
        <v>45002</v>
      </c>
      <c r="B707" s="2"/>
      <c r="C707" t="s">
        <v>13</v>
      </c>
      <c r="D707" t="s">
        <v>8</v>
      </c>
      <c r="E707" t="s">
        <v>9</v>
      </c>
      <c r="F707">
        <v>42243</v>
      </c>
      <c r="M707" s="1">
        <v>704</v>
      </c>
      <c r="N707" s="1">
        <v>-479</v>
      </c>
      <c r="S707" s="1">
        <v>704</v>
      </c>
      <c r="T707" s="24">
        <v>7972</v>
      </c>
      <c r="U707" s="1">
        <v>533.19999999999982</v>
      </c>
      <c r="V707" s="1">
        <v>612.92000000000007</v>
      </c>
      <c r="W707" s="1">
        <v>692.64000000000033</v>
      </c>
      <c r="X707" s="1">
        <v>772.35999999999967</v>
      </c>
      <c r="Y707" s="1">
        <v>852.07999999999993</v>
      </c>
      <c r="Z707" s="1">
        <v>931.80000000000018</v>
      </c>
      <c r="AA707" s="1">
        <v>1011.5200000000004</v>
      </c>
      <c r="AB707" s="1">
        <v>1091.2400000000007</v>
      </c>
      <c r="AC707">
        <v>1170.96</v>
      </c>
      <c r="AD707" s="1">
        <v>1250.6799999999994</v>
      </c>
      <c r="AE707" s="1">
        <v>1330.3999999999996</v>
      </c>
    </row>
    <row r="708" spans="1:31" x14ac:dyDescent="0.3">
      <c r="A708" s="33">
        <v>45003</v>
      </c>
      <c r="B708" s="2"/>
      <c r="C708" t="s">
        <v>13</v>
      </c>
      <c r="D708" t="s">
        <v>8</v>
      </c>
      <c r="E708" t="s">
        <v>9</v>
      </c>
      <c r="F708">
        <v>42437</v>
      </c>
      <c r="M708" s="1">
        <v>705</v>
      </c>
      <c r="N708" s="1">
        <v>-410.60000000000036</v>
      </c>
      <c r="S708" s="1">
        <v>705</v>
      </c>
      <c r="T708" s="24">
        <v>7973</v>
      </c>
      <c r="U708" s="1">
        <v>533.80000000000018</v>
      </c>
      <c r="V708" s="1">
        <v>613.52999999999975</v>
      </c>
      <c r="W708" s="1">
        <v>693.26000000000022</v>
      </c>
      <c r="X708" s="1">
        <v>772.98999999999978</v>
      </c>
      <c r="Y708" s="1">
        <v>852.72000000000025</v>
      </c>
      <c r="Z708" s="1">
        <v>932.44999999999982</v>
      </c>
      <c r="AA708" s="1">
        <v>1012.1800000000003</v>
      </c>
      <c r="AB708" s="1">
        <v>1091.9100000000008</v>
      </c>
      <c r="AC708">
        <v>1171.6400000000003</v>
      </c>
      <c r="AD708" s="1">
        <v>1251.3699999999999</v>
      </c>
      <c r="AE708" s="1">
        <v>1331.0999999999995</v>
      </c>
    </row>
    <row r="709" spans="1:31" x14ac:dyDescent="0.3">
      <c r="A709" s="33">
        <v>45004</v>
      </c>
      <c r="B709" s="2"/>
      <c r="C709" t="s">
        <v>13</v>
      </c>
      <c r="D709" t="s">
        <v>8</v>
      </c>
      <c r="E709" t="s">
        <v>9</v>
      </c>
      <c r="F709">
        <v>34831</v>
      </c>
      <c r="M709" s="1">
        <v>706</v>
      </c>
      <c r="N709" s="1">
        <v>455.19999999999982</v>
      </c>
      <c r="S709" s="1">
        <v>706</v>
      </c>
      <c r="T709" s="24">
        <v>7974</v>
      </c>
      <c r="U709" s="1">
        <v>534.39999999999964</v>
      </c>
      <c r="V709" s="1">
        <v>614.14000000000033</v>
      </c>
      <c r="W709" s="1">
        <v>693.88000000000011</v>
      </c>
      <c r="X709" s="1">
        <v>773.61999999999989</v>
      </c>
      <c r="Y709" s="1">
        <v>853.35999999999967</v>
      </c>
      <c r="Z709" s="1">
        <v>933.10000000000036</v>
      </c>
      <c r="AA709" s="1">
        <v>1012.8400000000001</v>
      </c>
      <c r="AB709" s="1">
        <v>1092.58</v>
      </c>
      <c r="AC709">
        <v>1172.3200000000006</v>
      </c>
      <c r="AD709" s="1">
        <v>1252.0599999999995</v>
      </c>
      <c r="AE709" s="1">
        <v>1331.7999999999993</v>
      </c>
    </row>
    <row r="710" spans="1:31" x14ac:dyDescent="0.3">
      <c r="A710" s="33">
        <v>45005</v>
      </c>
      <c r="B710" s="2"/>
      <c r="C710" t="s">
        <v>13</v>
      </c>
      <c r="D710" t="s">
        <v>8</v>
      </c>
      <c r="E710" t="s">
        <v>9</v>
      </c>
      <c r="F710">
        <v>40104</v>
      </c>
      <c r="M710" s="1">
        <v>707</v>
      </c>
      <c r="N710" s="1">
        <v>954.39999999999964</v>
      </c>
      <c r="S710" s="1">
        <v>707</v>
      </c>
      <c r="T710" s="24">
        <v>7976</v>
      </c>
      <c r="U710" s="1">
        <v>535.59999999999945</v>
      </c>
      <c r="V710" s="1">
        <v>615.35999999999967</v>
      </c>
      <c r="W710" s="1">
        <v>695.11999999999989</v>
      </c>
      <c r="X710" s="1">
        <v>774.88000000000011</v>
      </c>
      <c r="Y710" s="1">
        <v>854.64000000000033</v>
      </c>
      <c r="Z710" s="1">
        <v>934.40000000000055</v>
      </c>
      <c r="AA710" s="1">
        <v>1014.1599999999999</v>
      </c>
      <c r="AB710" s="1">
        <v>1093.92</v>
      </c>
      <c r="AC710">
        <v>1173.6800000000003</v>
      </c>
      <c r="AD710" s="1">
        <v>1253.4399999999996</v>
      </c>
      <c r="AE710" s="1">
        <v>1333.1999999999998</v>
      </c>
    </row>
    <row r="711" spans="1:31" x14ac:dyDescent="0.3">
      <c r="A711" s="33">
        <v>45006</v>
      </c>
      <c r="B711" s="2"/>
      <c r="C711" t="s">
        <v>13</v>
      </c>
      <c r="D711" t="s">
        <v>8</v>
      </c>
      <c r="E711" t="s">
        <v>9</v>
      </c>
      <c r="F711">
        <v>41163</v>
      </c>
      <c r="M711" s="1">
        <v>708</v>
      </c>
      <c r="N711" s="1">
        <v>290.19999999999982</v>
      </c>
      <c r="S711" s="1">
        <v>708</v>
      </c>
      <c r="T711" s="24">
        <v>7980</v>
      </c>
      <c r="U711" s="1">
        <v>538</v>
      </c>
      <c r="V711" s="1">
        <v>617.80000000000018</v>
      </c>
      <c r="W711" s="1">
        <v>697.60000000000036</v>
      </c>
      <c r="X711" s="1">
        <v>777.39999999999964</v>
      </c>
      <c r="Y711" s="1">
        <v>857.19999999999982</v>
      </c>
      <c r="Z711" s="1">
        <v>937</v>
      </c>
      <c r="AA711" s="1">
        <v>1016.8000000000002</v>
      </c>
      <c r="AB711" s="1">
        <v>1096.6000000000004</v>
      </c>
      <c r="AC711">
        <v>1176.4000000000005</v>
      </c>
      <c r="AD711" s="1">
        <v>1256.1999999999998</v>
      </c>
      <c r="AE711" s="1">
        <v>1336</v>
      </c>
    </row>
    <row r="712" spans="1:31" x14ac:dyDescent="0.3">
      <c r="A712" s="33">
        <v>45007</v>
      </c>
      <c r="B712" s="2"/>
      <c r="C712" t="s">
        <v>13</v>
      </c>
      <c r="D712" t="s">
        <v>8</v>
      </c>
      <c r="E712" t="s">
        <v>9</v>
      </c>
      <c r="F712">
        <v>32771</v>
      </c>
      <c r="M712" s="1">
        <v>709</v>
      </c>
      <c r="N712" s="1">
        <v>214.59999999999945</v>
      </c>
      <c r="S712" s="1">
        <v>709</v>
      </c>
      <c r="T712" s="24">
        <v>7990</v>
      </c>
      <c r="U712" s="1">
        <v>544</v>
      </c>
      <c r="V712" s="1">
        <v>623.89999999999964</v>
      </c>
      <c r="W712" s="1">
        <v>703.80000000000018</v>
      </c>
      <c r="X712" s="1">
        <v>783.69999999999982</v>
      </c>
      <c r="Y712" s="1">
        <v>863.60000000000036</v>
      </c>
      <c r="Z712" s="1">
        <v>943.5</v>
      </c>
      <c r="AA712" s="1">
        <v>1023.4000000000005</v>
      </c>
      <c r="AB712" s="1">
        <v>1103.3000000000002</v>
      </c>
      <c r="AC712">
        <v>1183.2000000000007</v>
      </c>
      <c r="AD712" s="1">
        <v>1263.0999999999995</v>
      </c>
      <c r="AE712" s="1">
        <v>1343</v>
      </c>
    </row>
    <row r="713" spans="1:31" x14ac:dyDescent="0.3">
      <c r="A713" s="33">
        <v>45008</v>
      </c>
      <c r="B713" s="2"/>
      <c r="C713" t="s">
        <v>13</v>
      </c>
      <c r="D713" t="s">
        <v>8</v>
      </c>
      <c r="E713" t="s">
        <v>9</v>
      </c>
      <c r="F713">
        <v>40892</v>
      </c>
      <c r="M713" s="1">
        <v>710</v>
      </c>
      <c r="N713" s="1">
        <v>-466.40000000000009</v>
      </c>
      <c r="S713" s="1">
        <v>710</v>
      </c>
      <c r="T713" s="24">
        <v>7991</v>
      </c>
      <c r="U713" s="1">
        <v>544.59999999999945</v>
      </c>
      <c r="V713" s="1">
        <v>624.51000000000022</v>
      </c>
      <c r="W713" s="1">
        <v>704.42000000000007</v>
      </c>
      <c r="X713" s="1">
        <v>784.32999999999993</v>
      </c>
      <c r="Y713" s="1">
        <v>864.23999999999978</v>
      </c>
      <c r="Z713" s="1">
        <v>944.15000000000055</v>
      </c>
      <c r="AA713" s="1">
        <v>1024.0600000000004</v>
      </c>
      <c r="AB713" s="1">
        <v>1103.9700000000003</v>
      </c>
      <c r="AC713">
        <v>1183.8800000000001</v>
      </c>
      <c r="AD713" s="1">
        <v>1263.79</v>
      </c>
      <c r="AE713" s="1">
        <v>1343.6999999999998</v>
      </c>
    </row>
    <row r="714" spans="1:31" x14ac:dyDescent="0.3">
      <c r="A714" s="33">
        <v>45009</v>
      </c>
      <c r="B714" s="2"/>
      <c r="C714" t="s">
        <v>13</v>
      </c>
      <c r="D714" t="s">
        <v>8</v>
      </c>
      <c r="E714" t="s">
        <v>9</v>
      </c>
      <c r="F714">
        <v>40425</v>
      </c>
      <c r="M714" s="1">
        <v>711</v>
      </c>
      <c r="N714" s="1">
        <v>-747.20000000000027</v>
      </c>
      <c r="S714" s="1">
        <v>711</v>
      </c>
      <c r="T714" s="24">
        <v>7995</v>
      </c>
      <c r="U714" s="1">
        <v>547</v>
      </c>
      <c r="V714" s="1">
        <v>626.94999999999982</v>
      </c>
      <c r="W714" s="1">
        <v>706.89999999999964</v>
      </c>
      <c r="X714" s="1">
        <v>786.85000000000036</v>
      </c>
      <c r="Y714" s="1">
        <v>866.80000000000018</v>
      </c>
      <c r="Z714" s="1">
        <v>946.75</v>
      </c>
      <c r="AA714" s="1">
        <v>1026.6999999999998</v>
      </c>
      <c r="AB714" s="1">
        <v>1106.6500000000005</v>
      </c>
      <c r="AC714">
        <v>1186.6000000000004</v>
      </c>
      <c r="AD714" s="1">
        <v>1266.5499999999993</v>
      </c>
      <c r="AE714" s="1">
        <v>1346.5</v>
      </c>
    </row>
    <row r="715" spans="1:31" x14ac:dyDescent="0.3">
      <c r="A715" s="33">
        <v>45010</v>
      </c>
      <c r="B715" s="2"/>
      <c r="C715" t="s">
        <v>13</v>
      </c>
      <c r="D715" t="s">
        <v>8</v>
      </c>
      <c r="E715" t="s">
        <v>9</v>
      </c>
      <c r="F715">
        <v>39284</v>
      </c>
      <c r="M715" s="1">
        <v>712</v>
      </c>
      <c r="N715" s="1">
        <v>-490.40000000000009</v>
      </c>
      <c r="S715" s="1">
        <v>712</v>
      </c>
      <c r="T715" s="24">
        <v>7998</v>
      </c>
      <c r="U715" s="1">
        <v>548.80000000000018</v>
      </c>
      <c r="V715" s="1">
        <v>628.77999999999975</v>
      </c>
      <c r="W715" s="1">
        <v>708.76000000000022</v>
      </c>
      <c r="X715" s="1">
        <v>788.73999999999978</v>
      </c>
      <c r="Y715" s="1">
        <v>868.72000000000025</v>
      </c>
      <c r="Z715" s="1">
        <v>948.69999999999982</v>
      </c>
      <c r="AA715" s="1">
        <v>1028.6800000000003</v>
      </c>
      <c r="AB715" s="1">
        <v>1108.6600000000008</v>
      </c>
      <c r="AC715">
        <v>1188.6400000000003</v>
      </c>
      <c r="AD715" s="1">
        <v>1268.6199999999999</v>
      </c>
      <c r="AE715" s="1">
        <v>1348.5999999999995</v>
      </c>
    </row>
    <row r="716" spans="1:31" x14ac:dyDescent="0.3">
      <c r="A716" s="33">
        <v>45011</v>
      </c>
      <c r="B716" s="2"/>
      <c r="C716" t="s">
        <v>13</v>
      </c>
      <c r="D716" t="s">
        <v>8</v>
      </c>
      <c r="E716" t="s">
        <v>9</v>
      </c>
      <c r="F716">
        <v>40986</v>
      </c>
      <c r="M716" s="1">
        <v>713</v>
      </c>
      <c r="N716" s="1">
        <v>351.39999999999964</v>
      </c>
      <c r="S716" s="1">
        <v>713</v>
      </c>
      <c r="T716" s="24">
        <v>8002</v>
      </c>
      <c r="U716" s="1">
        <v>551.19999999999982</v>
      </c>
      <c r="V716" s="1">
        <v>631.22000000000025</v>
      </c>
      <c r="W716" s="1">
        <v>711.23999999999978</v>
      </c>
      <c r="X716" s="1">
        <v>791.26000000000022</v>
      </c>
      <c r="Y716" s="1">
        <v>871.27999999999975</v>
      </c>
      <c r="Z716" s="1">
        <v>951.30000000000018</v>
      </c>
      <c r="AA716" s="1">
        <v>1031.3200000000006</v>
      </c>
      <c r="AB716" s="1">
        <v>1111.3400000000001</v>
      </c>
      <c r="AC716">
        <v>1191.3600000000006</v>
      </c>
      <c r="AD716" s="1">
        <v>1271.3799999999992</v>
      </c>
      <c r="AE716" s="1">
        <v>1351.3999999999996</v>
      </c>
    </row>
    <row r="717" spans="1:31" x14ac:dyDescent="0.3">
      <c r="A717" s="33">
        <v>45012</v>
      </c>
      <c r="B717" s="2"/>
      <c r="C717" t="s">
        <v>13</v>
      </c>
      <c r="D717" t="s">
        <v>8</v>
      </c>
      <c r="E717" t="s">
        <v>9</v>
      </c>
      <c r="F717">
        <v>37534</v>
      </c>
      <c r="M717" s="1">
        <v>714</v>
      </c>
      <c r="N717" s="1">
        <v>773.19999999999982</v>
      </c>
      <c r="S717" s="1">
        <v>714</v>
      </c>
      <c r="T717" s="24">
        <v>8009</v>
      </c>
      <c r="U717" s="1">
        <v>555.39999999999964</v>
      </c>
      <c r="V717" s="1">
        <v>635.48999999999978</v>
      </c>
      <c r="W717" s="1">
        <v>715.57999999999993</v>
      </c>
      <c r="X717" s="1">
        <v>795.67000000000007</v>
      </c>
      <c r="Y717" s="1">
        <v>875.76000000000022</v>
      </c>
      <c r="Z717" s="1">
        <v>955.85000000000036</v>
      </c>
      <c r="AA717" s="1">
        <v>1035.9400000000005</v>
      </c>
      <c r="AB717" s="1">
        <v>1116.0300000000007</v>
      </c>
      <c r="AC717">
        <v>1196.1200000000008</v>
      </c>
      <c r="AD717" s="1">
        <v>1276.2099999999991</v>
      </c>
      <c r="AE717" s="1">
        <v>1356.2999999999993</v>
      </c>
    </row>
    <row r="718" spans="1:31" x14ac:dyDescent="0.3">
      <c r="A718" s="33">
        <v>45013</v>
      </c>
      <c r="B718" s="2"/>
      <c r="C718" t="s">
        <v>13</v>
      </c>
      <c r="D718" t="s">
        <v>8</v>
      </c>
      <c r="E718" t="s">
        <v>9</v>
      </c>
      <c r="F718">
        <v>32459</v>
      </c>
      <c r="M718" s="1">
        <v>715</v>
      </c>
      <c r="N718" s="1">
        <v>96.399999999999636</v>
      </c>
      <c r="S718" s="1">
        <v>715</v>
      </c>
      <c r="T718" s="24">
        <v>8014</v>
      </c>
      <c r="U718" s="1">
        <v>558.39999999999964</v>
      </c>
      <c r="V718" s="1">
        <v>638.54</v>
      </c>
      <c r="W718" s="1">
        <v>718.68000000000029</v>
      </c>
      <c r="X718" s="1">
        <v>798.81999999999971</v>
      </c>
      <c r="Y718" s="1">
        <v>878.96</v>
      </c>
      <c r="Z718" s="1">
        <v>959.10000000000036</v>
      </c>
      <c r="AA718" s="1">
        <v>1039.2400000000007</v>
      </c>
      <c r="AB718" s="1">
        <v>1119.3800000000001</v>
      </c>
      <c r="AC718">
        <v>1199.5200000000004</v>
      </c>
      <c r="AD718" s="1">
        <v>1279.6599999999999</v>
      </c>
      <c r="AE718" s="1">
        <v>1359.7999999999993</v>
      </c>
    </row>
    <row r="719" spans="1:31" x14ac:dyDescent="0.3">
      <c r="A719" s="33">
        <v>45014</v>
      </c>
      <c r="B719" s="2"/>
      <c r="C719" t="s">
        <v>13</v>
      </c>
      <c r="D719" t="s">
        <v>8</v>
      </c>
      <c r="E719" t="s">
        <v>9</v>
      </c>
      <c r="F719">
        <v>37648</v>
      </c>
      <c r="M719" s="1">
        <v>716</v>
      </c>
      <c r="N719" s="1">
        <v>-4.4000000000005457</v>
      </c>
      <c r="S719" s="1">
        <v>716</v>
      </c>
      <c r="T719" s="24">
        <v>8016</v>
      </c>
      <c r="U719" s="1">
        <v>559.59999999999945</v>
      </c>
      <c r="V719" s="1">
        <v>639.76000000000022</v>
      </c>
      <c r="W719" s="1">
        <v>719.92000000000007</v>
      </c>
      <c r="X719" s="1">
        <v>800.07999999999993</v>
      </c>
      <c r="Y719" s="1">
        <v>880.23999999999978</v>
      </c>
      <c r="Z719" s="1">
        <v>960.40000000000055</v>
      </c>
      <c r="AA719" s="1">
        <v>1040.5600000000004</v>
      </c>
      <c r="AB719" s="1">
        <v>1120.7200000000003</v>
      </c>
      <c r="AC719">
        <v>1200.8800000000001</v>
      </c>
      <c r="AD719" s="1">
        <v>1281.04</v>
      </c>
      <c r="AE719" s="1">
        <v>1361.1999999999998</v>
      </c>
    </row>
    <row r="720" spans="1:31" x14ac:dyDescent="0.3">
      <c r="A720" s="33">
        <v>45015</v>
      </c>
      <c r="B720" s="2"/>
      <c r="C720" t="s">
        <v>13</v>
      </c>
      <c r="D720" t="s">
        <v>8</v>
      </c>
      <c r="E720" t="s">
        <v>9</v>
      </c>
      <c r="F720">
        <v>40359</v>
      </c>
      <c r="M720" s="1">
        <v>717</v>
      </c>
      <c r="N720" s="1">
        <v>213.39999999999964</v>
      </c>
      <c r="S720" s="1">
        <v>717</v>
      </c>
      <c r="T720" s="24">
        <v>8016</v>
      </c>
      <c r="U720" s="1">
        <v>559.59999999999945</v>
      </c>
      <c r="V720" s="1">
        <v>639.76000000000022</v>
      </c>
      <c r="W720" s="1">
        <v>719.92000000000007</v>
      </c>
      <c r="X720" s="1">
        <v>800.07999999999993</v>
      </c>
      <c r="Y720" s="1">
        <v>880.23999999999978</v>
      </c>
      <c r="Z720" s="1">
        <v>960.40000000000055</v>
      </c>
      <c r="AA720" s="1">
        <v>1040.5600000000004</v>
      </c>
      <c r="AB720" s="1">
        <v>1120.7200000000003</v>
      </c>
      <c r="AC720">
        <v>1200.8800000000001</v>
      </c>
      <c r="AD720" s="1">
        <v>1281.04</v>
      </c>
      <c r="AE720" s="1">
        <v>1361.1999999999998</v>
      </c>
    </row>
    <row r="721" spans="1:31" x14ac:dyDescent="0.3">
      <c r="A721" s="33">
        <v>45016</v>
      </c>
      <c r="B721" s="2"/>
      <c r="C721" t="s">
        <v>13</v>
      </c>
      <c r="D721" t="s">
        <v>8</v>
      </c>
      <c r="E721" t="s">
        <v>9</v>
      </c>
      <c r="F721">
        <v>40175</v>
      </c>
      <c r="M721" s="1">
        <v>718</v>
      </c>
      <c r="N721" s="1">
        <v>-64.400000000000546</v>
      </c>
      <c r="S721" s="1">
        <v>718</v>
      </c>
      <c r="T721" s="24">
        <v>8021</v>
      </c>
      <c r="U721" s="1">
        <v>562.59999999999945</v>
      </c>
      <c r="V721" s="1">
        <v>642.80999999999949</v>
      </c>
      <c r="W721" s="1">
        <v>723.01999999999953</v>
      </c>
      <c r="X721" s="1">
        <v>803.23000000000047</v>
      </c>
      <c r="Y721" s="1">
        <v>883.44000000000051</v>
      </c>
      <c r="Z721" s="1">
        <v>963.65000000000055</v>
      </c>
      <c r="AA721" s="1">
        <v>1043.8600000000006</v>
      </c>
      <c r="AB721" s="1">
        <v>1124.0700000000006</v>
      </c>
      <c r="AC721">
        <v>1204.2800000000007</v>
      </c>
      <c r="AD721" s="1">
        <v>1284.4899999999998</v>
      </c>
      <c r="AE721" s="1">
        <v>1364.6999999999998</v>
      </c>
    </row>
    <row r="722" spans="1:31" x14ac:dyDescent="0.3">
      <c r="A722" s="33">
        <v>44927</v>
      </c>
      <c r="B722" s="2"/>
      <c r="C722" t="s">
        <v>13</v>
      </c>
      <c r="D722" t="s">
        <v>10</v>
      </c>
      <c r="E722" t="s">
        <v>7</v>
      </c>
      <c r="F722">
        <v>17492</v>
      </c>
      <c r="M722" s="1">
        <v>719</v>
      </c>
      <c r="N722" s="1">
        <v>-518</v>
      </c>
      <c r="S722" s="1">
        <v>719</v>
      </c>
      <c r="T722" s="24">
        <v>8026</v>
      </c>
      <c r="U722" s="1">
        <v>565.59999999999945</v>
      </c>
      <c r="V722" s="1">
        <v>645.85999999999967</v>
      </c>
      <c r="W722" s="1">
        <v>726.11999999999989</v>
      </c>
      <c r="X722" s="1">
        <v>806.38000000000011</v>
      </c>
      <c r="Y722" s="1">
        <v>886.64000000000033</v>
      </c>
      <c r="Z722" s="1">
        <v>966.90000000000055</v>
      </c>
      <c r="AA722" s="1">
        <v>1047.1599999999999</v>
      </c>
      <c r="AB722" s="1">
        <v>1127.42</v>
      </c>
      <c r="AC722">
        <v>1207.6800000000003</v>
      </c>
      <c r="AD722" s="1">
        <v>1287.9399999999996</v>
      </c>
      <c r="AE722" s="1">
        <v>1368.1999999999998</v>
      </c>
    </row>
    <row r="723" spans="1:31" x14ac:dyDescent="0.3">
      <c r="A723" s="33">
        <v>44928</v>
      </c>
      <c r="B723" s="2"/>
      <c r="C723" t="s">
        <v>13</v>
      </c>
      <c r="D723" t="s">
        <v>10</v>
      </c>
      <c r="E723" t="s">
        <v>7</v>
      </c>
      <c r="F723">
        <v>13730</v>
      </c>
      <c r="M723" s="1">
        <v>720</v>
      </c>
      <c r="N723" s="1">
        <v>280.59999999999945</v>
      </c>
      <c r="S723" s="1">
        <v>720</v>
      </c>
      <c r="T723" s="24">
        <v>8027</v>
      </c>
      <c r="U723" s="1">
        <v>566.19999999999982</v>
      </c>
      <c r="V723" s="1">
        <v>646.47000000000025</v>
      </c>
      <c r="W723" s="1">
        <v>726.73999999999978</v>
      </c>
      <c r="X723" s="1">
        <v>807.01000000000022</v>
      </c>
      <c r="Y723" s="1">
        <v>887.27999999999975</v>
      </c>
      <c r="Z723" s="1">
        <v>967.55000000000018</v>
      </c>
      <c r="AA723" s="1">
        <v>1047.8200000000006</v>
      </c>
      <c r="AB723" s="1">
        <v>1128.0900000000001</v>
      </c>
      <c r="AC723">
        <v>1208.3600000000006</v>
      </c>
      <c r="AD723" s="1">
        <v>1288.6299999999992</v>
      </c>
      <c r="AE723" s="1">
        <v>1368.8999999999996</v>
      </c>
    </row>
    <row r="724" spans="1:31" x14ac:dyDescent="0.3">
      <c r="A724" s="33">
        <v>44929</v>
      </c>
      <c r="B724" s="2"/>
      <c r="C724" t="s">
        <v>13</v>
      </c>
      <c r="D724" t="s">
        <v>10</v>
      </c>
      <c r="E724" t="s">
        <v>7</v>
      </c>
      <c r="F724">
        <v>14262</v>
      </c>
      <c r="M724" s="1">
        <v>721</v>
      </c>
      <c r="N724" s="1">
        <v>343.59999999999945</v>
      </c>
      <c r="S724" s="1">
        <v>721</v>
      </c>
      <c r="T724" s="24">
        <v>8035</v>
      </c>
      <c r="U724" s="1">
        <v>571</v>
      </c>
      <c r="V724" s="1">
        <v>651.34999999999945</v>
      </c>
      <c r="W724" s="1">
        <v>731.69999999999982</v>
      </c>
      <c r="X724" s="1">
        <v>812.05000000000018</v>
      </c>
      <c r="Y724" s="1">
        <v>892.40000000000055</v>
      </c>
      <c r="Z724" s="1">
        <v>972.75</v>
      </c>
      <c r="AA724" s="1">
        <v>1053.1000000000004</v>
      </c>
      <c r="AB724" s="1">
        <v>1133.4500000000007</v>
      </c>
      <c r="AC724">
        <v>1213.8000000000002</v>
      </c>
      <c r="AD724" s="1">
        <v>1294.1499999999996</v>
      </c>
      <c r="AE724" s="1">
        <v>1374.5</v>
      </c>
    </row>
    <row r="725" spans="1:31" x14ac:dyDescent="0.3">
      <c r="A725" s="33">
        <v>44930</v>
      </c>
      <c r="B725" s="2"/>
      <c r="C725" t="s">
        <v>13</v>
      </c>
      <c r="D725" t="s">
        <v>10</v>
      </c>
      <c r="E725" t="s">
        <v>7</v>
      </c>
      <c r="F725">
        <v>13523</v>
      </c>
      <c r="M725" s="1">
        <v>722</v>
      </c>
      <c r="N725" s="1">
        <v>-375.80000000000018</v>
      </c>
      <c r="S725" s="1">
        <v>722</v>
      </c>
      <c r="T725" s="24">
        <v>8035</v>
      </c>
      <c r="U725" s="1">
        <v>571</v>
      </c>
      <c r="V725" s="1">
        <v>651.34999999999945</v>
      </c>
      <c r="W725" s="1">
        <v>731.69999999999982</v>
      </c>
      <c r="X725" s="1">
        <v>812.05000000000018</v>
      </c>
      <c r="Y725" s="1">
        <v>892.40000000000055</v>
      </c>
      <c r="Z725" s="1">
        <v>972.75</v>
      </c>
      <c r="AA725" s="1">
        <v>1053.1000000000004</v>
      </c>
      <c r="AB725" s="1">
        <v>1133.4500000000007</v>
      </c>
      <c r="AC725">
        <v>1213.8000000000002</v>
      </c>
      <c r="AD725" s="1">
        <v>1294.1499999999996</v>
      </c>
      <c r="AE725" s="1">
        <v>1374.5</v>
      </c>
    </row>
    <row r="726" spans="1:31" x14ac:dyDescent="0.3">
      <c r="A726" s="33">
        <v>44931</v>
      </c>
      <c r="B726" s="2"/>
      <c r="C726" t="s">
        <v>13</v>
      </c>
      <c r="D726" t="s">
        <v>10</v>
      </c>
      <c r="E726" t="s">
        <v>7</v>
      </c>
      <c r="F726">
        <v>15306</v>
      </c>
      <c r="M726" s="1">
        <v>723</v>
      </c>
      <c r="N726" s="1">
        <v>268</v>
      </c>
      <c r="S726" s="1">
        <v>723</v>
      </c>
      <c r="T726" s="24">
        <v>8037</v>
      </c>
      <c r="U726" s="1">
        <v>572.19999999999982</v>
      </c>
      <c r="V726" s="1">
        <v>652.56999999999971</v>
      </c>
      <c r="W726" s="1">
        <v>732.9399999999996</v>
      </c>
      <c r="X726" s="1">
        <v>813.3100000000004</v>
      </c>
      <c r="Y726" s="1">
        <v>893.68000000000029</v>
      </c>
      <c r="Z726" s="1">
        <v>974.05000000000018</v>
      </c>
      <c r="AA726" s="1">
        <v>1054.42</v>
      </c>
      <c r="AB726" s="1">
        <v>1134.79</v>
      </c>
      <c r="AC726">
        <v>1215.1600000000008</v>
      </c>
      <c r="AD726" s="1">
        <v>1295.5299999999997</v>
      </c>
      <c r="AE726" s="1">
        <v>1375.8999999999996</v>
      </c>
    </row>
    <row r="727" spans="1:31" x14ac:dyDescent="0.3">
      <c r="A727" s="33">
        <v>44932</v>
      </c>
      <c r="B727" s="2"/>
      <c r="C727" t="s">
        <v>13</v>
      </c>
      <c r="D727" t="s">
        <v>10</v>
      </c>
      <c r="E727" t="s">
        <v>7</v>
      </c>
      <c r="F727">
        <v>13744</v>
      </c>
      <c r="M727" s="1">
        <v>724</v>
      </c>
      <c r="N727" s="1">
        <v>1072</v>
      </c>
      <c r="S727" s="1">
        <v>724</v>
      </c>
      <c r="T727" s="24">
        <v>8038</v>
      </c>
      <c r="U727" s="1">
        <v>572.80000000000018</v>
      </c>
      <c r="V727" s="1">
        <v>653.18000000000029</v>
      </c>
      <c r="W727" s="1">
        <v>733.5600000000004</v>
      </c>
      <c r="X727" s="1">
        <v>813.9399999999996</v>
      </c>
      <c r="Y727" s="1">
        <v>894.31999999999971</v>
      </c>
      <c r="Z727" s="1">
        <v>974.69999999999982</v>
      </c>
      <c r="AA727" s="1">
        <v>1055.08</v>
      </c>
      <c r="AB727" s="1">
        <v>1135.46</v>
      </c>
      <c r="AC727">
        <v>1215.8400000000001</v>
      </c>
      <c r="AD727" s="1">
        <v>1296.2199999999993</v>
      </c>
      <c r="AE727" s="1">
        <v>1376.5999999999995</v>
      </c>
    </row>
    <row r="728" spans="1:31" x14ac:dyDescent="0.3">
      <c r="A728" s="33">
        <v>44933</v>
      </c>
      <c r="B728" s="2"/>
      <c r="C728" t="s">
        <v>13</v>
      </c>
      <c r="D728" t="s">
        <v>10</v>
      </c>
      <c r="E728" t="s">
        <v>7</v>
      </c>
      <c r="F728">
        <v>17761</v>
      </c>
      <c r="M728" s="1">
        <v>725</v>
      </c>
      <c r="N728" s="1">
        <v>-516.80000000000018</v>
      </c>
      <c r="S728" s="1">
        <v>725</v>
      </c>
      <c r="T728" s="24">
        <v>8038</v>
      </c>
      <c r="U728" s="1">
        <v>572.80000000000018</v>
      </c>
      <c r="V728" s="1">
        <v>653.18000000000029</v>
      </c>
      <c r="W728" s="1">
        <v>733.5600000000004</v>
      </c>
      <c r="X728" s="1">
        <v>813.9399999999996</v>
      </c>
      <c r="Y728" s="1">
        <v>894.31999999999971</v>
      </c>
      <c r="Z728" s="1">
        <v>974.69999999999982</v>
      </c>
      <c r="AA728" s="1">
        <v>1055.08</v>
      </c>
      <c r="AB728" s="1">
        <v>1135.46</v>
      </c>
      <c r="AC728">
        <v>1215.8400000000001</v>
      </c>
      <c r="AD728" s="1">
        <v>1296.2199999999993</v>
      </c>
      <c r="AE728" s="1">
        <v>1376.5999999999995</v>
      </c>
    </row>
    <row r="729" spans="1:31" x14ac:dyDescent="0.3">
      <c r="A729" s="33">
        <v>44934</v>
      </c>
      <c r="B729" s="2"/>
      <c r="C729" t="s">
        <v>13</v>
      </c>
      <c r="D729" t="s">
        <v>10</v>
      </c>
      <c r="E729" t="s">
        <v>7</v>
      </c>
      <c r="F729">
        <v>15560</v>
      </c>
      <c r="M729" s="1">
        <v>726</v>
      </c>
      <c r="N729" s="1">
        <v>-176.60000000000036</v>
      </c>
      <c r="S729" s="1">
        <v>726</v>
      </c>
      <c r="T729" s="24">
        <v>8040</v>
      </c>
      <c r="U729" s="1">
        <v>574</v>
      </c>
      <c r="V729" s="1">
        <v>654.39999999999964</v>
      </c>
      <c r="W729" s="1">
        <v>734.80000000000018</v>
      </c>
      <c r="X729" s="1">
        <v>815.19999999999982</v>
      </c>
      <c r="Y729" s="1">
        <v>895.60000000000036</v>
      </c>
      <c r="Z729" s="1">
        <v>976</v>
      </c>
      <c r="AA729" s="1">
        <v>1056.4000000000005</v>
      </c>
      <c r="AB729" s="1">
        <v>1136.8000000000002</v>
      </c>
      <c r="AC729">
        <v>1217.2000000000007</v>
      </c>
      <c r="AD729" s="1">
        <v>1297.5999999999995</v>
      </c>
      <c r="AE729" s="1">
        <v>1378</v>
      </c>
    </row>
    <row r="730" spans="1:31" x14ac:dyDescent="0.3">
      <c r="A730" s="33">
        <v>44935</v>
      </c>
      <c r="B730" s="2"/>
      <c r="C730" t="s">
        <v>13</v>
      </c>
      <c r="D730" t="s">
        <v>10</v>
      </c>
      <c r="E730" t="s">
        <v>7</v>
      </c>
      <c r="F730">
        <v>14141</v>
      </c>
      <c r="M730" s="1">
        <v>727</v>
      </c>
      <c r="N730" s="1">
        <v>-750.80000000000018</v>
      </c>
      <c r="S730" s="1">
        <v>727</v>
      </c>
      <c r="T730" s="24">
        <v>8041</v>
      </c>
      <c r="U730" s="1">
        <v>574.59999999999945</v>
      </c>
      <c r="V730" s="1">
        <v>655.01000000000022</v>
      </c>
      <c r="W730" s="1">
        <v>735.42000000000007</v>
      </c>
      <c r="X730" s="1">
        <v>815.82999999999993</v>
      </c>
      <c r="Y730" s="1">
        <v>896.23999999999978</v>
      </c>
      <c r="Z730" s="1">
        <v>976.65000000000055</v>
      </c>
      <c r="AA730" s="1">
        <v>1057.0600000000004</v>
      </c>
      <c r="AB730" s="1">
        <v>1137.4700000000003</v>
      </c>
      <c r="AC730">
        <v>1217.8800000000001</v>
      </c>
      <c r="AD730" s="1">
        <v>1298.29</v>
      </c>
      <c r="AE730" s="1">
        <v>1378.6999999999998</v>
      </c>
    </row>
    <row r="731" spans="1:31" x14ac:dyDescent="0.3">
      <c r="A731" s="33">
        <v>44936</v>
      </c>
      <c r="B731" s="2"/>
      <c r="C731" t="s">
        <v>13</v>
      </c>
      <c r="D731" t="s">
        <v>10</v>
      </c>
      <c r="E731" t="s">
        <v>7</v>
      </c>
      <c r="F731">
        <v>14645</v>
      </c>
      <c r="M731" s="1">
        <v>728</v>
      </c>
      <c r="N731" s="1">
        <v>-148.40000000000055</v>
      </c>
      <c r="S731" s="1">
        <v>728</v>
      </c>
      <c r="T731" s="24">
        <v>8044</v>
      </c>
      <c r="U731" s="1">
        <v>576.39999999999964</v>
      </c>
      <c r="V731" s="1">
        <v>656.84000000000015</v>
      </c>
      <c r="W731" s="1">
        <v>737.27999999999975</v>
      </c>
      <c r="X731" s="1">
        <v>817.72000000000025</v>
      </c>
      <c r="Y731" s="1">
        <v>898.15999999999985</v>
      </c>
      <c r="Z731" s="1">
        <v>978.60000000000036</v>
      </c>
      <c r="AA731" s="1">
        <v>1059.04</v>
      </c>
      <c r="AB731" s="1">
        <v>1139.4800000000005</v>
      </c>
      <c r="AC731">
        <v>1219.92</v>
      </c>
      <c r="AD731" s="1">
        <v>1300.3599999999997</v>
      </c>
      <c r="AE731" s="1">
        <v>1380.7999999999993</v>
      </c>
    </row>
    <row r="732" spans="1:31" x14ac:dyDescent="0.3">
      <c r="A732" s="33">
        <v>44937</v>
      </c>
      <c r="B732" s="2"/>
      <c r="C732" t="s">
        <v>13</v>
      </c>
      <c r="D732" t="s">
        <v>10</v>
      </c>
      <c r="E732" t="s">
        <v>7</v>
      </c>
      <c r="F732">
        <v>13396</v>
      </c>
      <c r="M732" s="1">
        <v>729</v>
      </c>
      <c r="N732" s="1">
        <v>-36.199999999999818</v>
      </c>
      <c r="S732" s="1">
        <v>729</v>
      </c>
      <c r="T732" s="24">
        <v>8046</v>
      </c>
      <c r="U732" s="1">
        <v>577.59999999999945</v>
      </c>
      <c r="V732" s="1">
        <v>658.05999999999949</v>
      </c>
      <c r="W732" s="1">
        <v>738.51999999999953</v>
      </c>
      <c r="X732" s="1">
        <v>818.98000000000047</v>
      </c>
      <c r="Y732" s="1">
        <v>899.44000000000051</v>
      </c>
      <c r="Z732" s="1">
        <v>979.90000000000055</v>
      </c>
      <c r="AA732" s="1">
        <v>1060.3600000000006</v>
      </c>
      <c r="AB732" s="1">
        <v>1140.8200000000006</v>
      </c>
      <c r="AC732">
        <v>1221.2800000000007</v>
      </c>
      <c r="AD732" s="1">
        <v>1301.7399999999998</v>
      </c>
      <c r="AE732" s="1">
        <v>1382.1999999999998</v>
      </c>
    </row>
    <row r="733" spans="1:31" x14ac:dyDescent="0.3">
      <c r="A733" s="33">
        <v>44938</v>
      </c>
      <c r="B733" s="2"/>
      <c r="C733" t="s">
        <v>13</v>
      </c>
      <c r="D733" t="s">
        <v>10</v>
      </c>
      <c r="E733" t="s">
        <v>7</v>
      </c>
      <c r="F733">
        <v>15614</v>
      </c>
      <c r="M733" s="1">
        <v>730</v>
      </c>
      <c r="N733" s="1">
        <v>-147.19999999999982</v>
      </c>
      <c r="S733" s="1">
        <v>730</v>
      </c>
      <c r="T733" s="24">
        <v>8053</v>
      </c>
      <c r="U733" s="1">
        <v>581.80000000000018</v>
      </c>
      <c r="V733" s="1">
        <v>662.32999999999993</v>
      </c>
      <c r="W733" s="1">
        <v>742.85999999999967</v>
      </c>
      <c r="X733" s="1">
        <v>823.39000000000033</v>
      </c>
      <c r="Y733" s="1">
        <v>903.92000000000007</v>
      </c>
      <c r="Z733" s="1">
        <v>984.44999999999982</v>
      </c>
      <c r="AA733" s="1">
        <v>1064.9800000000005</v>
      </c>
      <c r="AB733" s="1">
        <v>1145.5100000000002</v>
      </c>
      <c r="AC733">
        <v>1226.04</v>
      </c>
      <c r="AD733" s="1">
        <v>1306.5699999999997</v>
      </c>
      <c r="AE733" s="1">
        <v>1387.0999999999995</v>
      </c>
    </row>
    <row r="734" spans="1:31" x14ac:dyDescent="0.3">
      <c r="A734" s="33">
        <v>44939</v>
      </c>
      <c r="B734" s="2"/>
      <c r="C734" t="s">
        <v>13</v>
      </c>
      <c r="D734" t="s">
        <v>10</v>
      </c>
      <c r="E734" t="s">
        <v>7</v>
      </c>
      <c r="F734" s="37">
        <v>9525</v>
      </c>
      <c r="G734" s="37"/>
      <c r="H734" s="37"/>
      <c r="M734" s="1">
        <v>731</v>
      </c>
      <c r="N734" s="1">
        <v>-264.20000000000027</v>
      </c>
      <c r="S734" s="1">
        <v>731</v>
      </c>
      <c r="T734" s="24">
        <v>8058</v>
      </c>
      <c r="U734" s="1">
        <v>584.80000000000018</v>
      </c>
      <c r="V734" s="1">
        <v>665.38000000000011</v>
      </c>
      <c r="W734" s="1">
        <v>745.96</v>
      </c>
      <c r="X734" s="1">
        <v>826.54</v>
      </c>
      <c r="Y734" s="1">
        <v>907.11999999999989</v>
      </c>
      <c r="Z734" s="1">
        <v>987.69999999999982</v>
      </c>
      <c r="AA734" s="1">
        <v>1068.2800000000007</v>
      </c>
      <c r="AB734" s="1">
        <v>1148.8600000000006</v>
      </c>
      <c r="AC734">
        <v>1229.4400000000005</v>
      </c>
      <c r="AD734" s="1">
        <v>1310.0199999999995</v>
      </c>
      <c r="AE734" s="1">
        <v>1390.5999999999995</v>
      </c>
    </row>
    <row r="735" spans="1:31" x14ac:dyDescent="0.3">
      <c r="A735" s="33">
        <v>44940</v>
      </c>
      <c r="B735" s="2"/>
      <c r="C735" t="s">
        <v>13</v>
      </c>
      <c r="D735" t="s">
        <v>10</v>
      </c>
      <c r="E735" t="s">
        <v>7</v>
      </c>
      <c r="F735">
        <v>17965</v>
      </c>
      <c r="M735" s="1">
        <v>732</v>
      </c>
      <c r="N735" s="1">
        <v>508.59999999999945</v>
      </c>
      <c r="S735" s="1">
        <v>732</v>
      </c>
      <c r="T735" s="24">
        <v>8064</v>
      </c>
      <c r="U735" s="1">
        <v>588.39999999999964</v>
      </c>
      <c r="V735" s="1">
        <v>669.04</v>
      </c>
      <c r="W735" s="1">
        <v>749.68000000000029</v>
      </c>
      <c r="X735" s="1">
        <v>830.31999999999971</v>
      </c>
      <c r="Y735" s="1">
        <v>910.96</v>
      </c>
      <c r="Z735" s="1">
        <v>991.60000000000036</v>
      </c>
      <c r="AA735" s="1">
        <v>1072.2400000000007</v>
      </c>
      <c r="AB735" s="1">
        <v>1152.8800000000001</v>
      </c>
      <c r="AC735">
        <v>1233.5200000000004</v>
      </c>
      <c r="AD735" s="1">
        <v>1314.1599999999999</v>
      </c>
      <c r="AE735" s="1">
        <v>1394.7999999999993</v>
      </c>
    </row>
    <row r="736" spans="1:31" x14ac:dyDescent="0.3">
      <c r="A736" s="33">
        <v>44941</v>
      </c>
      <c r="B736" s="2"/>
      <c r="C736" t="s">
        <v>13</v>
      </c>
      <c r="D736" t="s">
        <v>10</v>
      </c>
      <c r="E736" t="s">
        <v>7</v>
      </c>
      <c r="F736">
        <v>15394</v>
      </c>
      <c r="M736" s="1">
        <v>733</v>
      </c>
      <c r="N736" s="1">
        <v>-563.60000000000036</v>
      </c>
      <c r="S736" s="1">
        <v>733</v>
      </c>
      <c r="T736" s="24">
        <v>8064</v>
      </c>
      <c r="U736" s="1">
        <v>588.39999999999964</v>
      </c>
      <c r="V736" s="1">
        <v>669.04</v>
      </c>
      <c r="W736" s="1">
        <v>749.68000000000029</v>
      </c>
      <c r="X736" s="1">
        <v>830.31999999999971</v>
      </c>
      <c r="Y736" s="1">
        <v>910.96</v>
      </c>
      <c r="Z736" s="1">
        <v>991.60000000000036</v>
      </c>
      <c r="AA736" s="1">
        <v>1072.2400000000007</v>
      </c>
      <c r="AB736" s="1">
        <v>1152.8800000000001</v>
      </c>
      <c r="AC736">
        <v>1233.5200000000004</v>
      </c>
      <c r="AD736" s="1">
        <v>1314.1599999999999</v>
      </c>
      <c r="AE736" s="1">
        <v>1394.7999999999993</v>
      </c>
    </row>
    <row r="737" spans="1:31" x14ac:dyDescent="0.3">
      <c r="A737" s="33">
        <v>44942</v>
      </c>
      <c r="B737" s="2"/>
      <c r="C737" t="s">
        <v>13</v>
      </c>
      <c r="D737" t="s">
        <v>10</v>
      </c>
      <c r="E737" t="s">
        <v>7</v>
      </c>
      <c r="F737">
        <v>13996</v>
      </c>
      <c r="M737" s="1">
        <v>734</v>
      </c>
      <c r="N737" s="1">
        <v>124.59999999999945</v>
      </c>
      <c r="S737" s="1">
        <v>734</v>
      </c>
      <c r="T737" s="24">
        <v>8068</v>
      </c>
      <c r="U737" s="1">
        <v>590.80000000000018</v>
      </c>
      <c r="V737" s="1">
        <v>671.47999999999956</v>
      </c>
      <c r="W737" s="1">
        <v>752.15999999999985</v>
      </c>
      <c r="X737" s="1">
        <v>832.84000000000015</v>
      </c>
      <c r="Y737" s="1">
        <v>913.52000000000044</v>
      </c>
      <c r="Z737" s="1">
        <v>994.19999999999982</v>
      </c>
      <c r="AA737" s="1">
        <v>1074.8800000000001</v>
      </c>
      <c r="AB737" s="1">
        <v>1155.5600000000004</v>
      </c>
      <c r="AC737">
        <v>1236.2400000000007</v>
      </c>
      <c r="AD737" s="1">
        <v>1316.9199999999992</v>
      </c>
      <c r="AE737" s="1">
        <v>1397.5999999999995</v>
      </c>
    </row>
    <row r="738" spans="1:31" x14ac:dyDescent="0.3">
      <c r="A738" s="33">
        <v>44943</v>
      </c>
      <c r="B738" s="2"/>
      <c r="C738" t="s">
        <v>13</v>
      </c>
      <c r="D738" t="s">
        <v>10</v>
      </c>
      <c r="E738" t="s">
        <v>9</v>
      </c>
      <c r="F738">
        <v>8314</v>
      </c>
      <c r="M738" s="1">
        <v>735</v>
      </c>
      <c r="N738" s="1">
        <v>544</v>
      </c>
      <c r="S738" s="1">
        <v>735</v>
      </c>
      <c r="T738" s="24">
        <v>8075</v>
      </c>
      <c r="U738" s="1">
        <v>595</v>
      </c>
      <c r="V738" s="1">
        <v>675.75</v>
      </c>
      <c r="W738" s="1">
        <v>756.5</v>
      </c>
      <c r="X738" s="1">
        <v>837.25</v>
      </c>
      <c r="Y738" s="1">
        <v>918</v>
      </c>
      <c r="Z738" s="1">
        <v>998.75</v>
      </c>
      <c r="AA738" s="1">
        <v>1079.5</v>
      </c>
      <c r="AB738" s="1">
        <v>1160.25</v>
      </c>
      <c r="AC738">
        <v>1241</v>
      </c>
      <c r="AD738" s="1">
        <v>1321.75</v>
      </c>
      <c r="AE738" s="1">
        <v>1402.5</v>
      </c>
    </row>
    <row r="739" spans="1:31" x14ac:dyDescent="0.3">
      <c r="A739" s="33">
        <v>44944</v>
      </c>
      <c r="B739" s="2"/>
      <c r="C739" t="s">
        <v>13</v>
      </c>
      <c r="D739" t="s">
        <v>10</v>
      </c>
      <c r="E739" t="s">
        <v>9</v>
      </c>
      <c r="F739">
        <v>6849</v>
      </c>
      <c r="M739" s="1">
        <v>736</v>
      </c>
      <c r="N739" s="1">
        <v>1016.8000000000002</v>
      </c>
      <c r="S739" s="1">
        <v>736</v>
      </c>
      <c r="T739" s="24">
        <v>8078</v>
      </c>
      <c r="U739" s="1">
        <v>596.80000000000018</v>
      </c>
      <c r="V739" s="1">
        <v>677.57999999999993</v>
      </c>
      <c r="W739" s="1">
        <v>758.35999999999967</v>
      </c>
      <c r="X739" s="1">
        <v>839.14000000000033</v>
      </c>
      <c r="Y739" s="1">
        <v>919.92000000000007</v>
      </c>
      <c r="Z739" s="1">
        <v>1000.6999999999998</v>
      </c>
      <c r="AA739" s="1">
        <v>1081.4800000000005</v>
      </c>
      <c r="AB739" s="1">
        <v>1162.2600000000002</v>
      </c>
      <c r="AC739">
        <v>1243.04</v>
      </c>
      <c r="AD739" s="1">
        <v>1323.8199999999997</v>
      </c>
      <c r="AE739" s="1">
        <v>1404.5999999999995</v>
      </c>
    </row>
    <row r="740" spans="1:31" x14ac:dyDescent="0.3">
      <c r="A740" s="33">
        <v>44945</v>
      </c>
      <c r="B740" s="2"/>
      <c r="C740" t="s">
        <v>13</v>
      </c>
      <c r="D740" t="s">
        <v>10</v>
      </c>
      <c r="E740" t="s">
        <v>9</v>
      </c>
      <c r="F740">
        <v>7087</v>
      </c>
      <c r="M740" s="1">
        <v>737</v>
      </c>
      <c r="N740" s="1">
        <v>-77.600000000000364</v>
      </c>
      <c r="S740" s="1">
        <v>737</v>
      </c>
      <c r="T740" s="24">
        <v>8079</v>
      </c>
      <c r="U740" s="1">
        <v>597.39999999999964</v>
      </c>
      <c r="V740" s="1">
        <v>678.1899999999996</v>
      </c>
      <c r="W740" s="1">
        <v>758.97999999999956</v>
      </c>
      <c r="X740" s="1">
        <v>839.77000000000044</v>
      </c>
      <c r="Y740" s="1">
        <v>920.5600000000004</v>
      </c>
      <c r="Z740" s="1">
        <v>1001.3500000000004</v>
      </c>
      <c r="AA740" s="1">
        <v>1082.1400000000003</v>
      </c>
      <c r="AB740" s="1">
        <v>1162.9300000000003</v>
      </c>
      <c r="AC740">
        <v>1243.7200000000003</v>
      </c>
      <c r="AD740" s="1">
        <v>1324.5099999999993</v>
      </c>
      <c r="AE740" s="1">
        <v>1405.2999999999993</v>
      </c>
    </row>
    <row r="741" spans="1:31" x14ac:dyDescent="0.3">
      <c r="A741" s="33">
        <v>44946</v>
      </c>
      <c r="B741" s="2"/>
      <c r="C741" t="s">
        <v>13</v>
      </c>
      <c r="D741" t="s">
        <v>10</v>
      </c>
      <c r="E741" t="s">
        <v>9</v>
      </c>
      <c r="F741">
        <v>8855</v>
      </c>
      <c r="M741" s="1">
        <v>738</v>
      </c>
      <c r="N741" s="1">
        <v>397.59999999999945</v>
      </c>
      <c r="S741" s="1">
        <v>738</v>
      </c>
      <c r="T741" s="24">
        <v>8084</v>
      </c>
      <c r="U741" s="1">
        <v>600.39999999999964</v>
      </c>
      <c r="V741" s="1">
        <v>681.23999999999978</v>
      </c>
      <c r="W741" s="1">
        <v>762.07999999999993</v>
      </c>
      <c r="X741" s="1">
        <v>842.92000000000007</v>
      </c>
      <c r="Y741" s="1">
        <v>923.76000000000022</v>
      </c>
      <c r="Z741" s="1">
        <v>1004.6000000000004</v>
      </c>
      <c r="AA741" s="1">
        <v>1085.4400000000005</v>
      </c>
      <c r="AB741" s="1">
        <v>1166.2800000000007</v>
      </c>
      <c r="AC741">
        <v>1247.1200000000008</v>
      </c>
      <c r="AD741" s="1">
        <v>1327.9599999999991</v>
      </c>
      <c r="AE741" s="1">
        <v>1408.7999999999993</v>
      </c>
    </row>
    <row r="742" spans="1:31" x14ac:dyDescent="0.3">
      <c r="A742" s="33">
        <v>44947</v>
      </c>
      <c r="B742" s="2"/>
      <c r="C742" t="s">
        <v>13</v>
      </c>
      <c r="D742" t="s">
        <v>10</v>
      </c>
      <c r="E742" t="s">
        <v>9</v>
      </c>
      <c r="F742">
        <v>7451</v>
      </c>
      <c r="M742" s="1">
        <v>739</v>
      </c>
      <c r="N742" s="1">
        <v>490</v>
      </c>
      <c r="S742" s="1">
        <v>739</v>
      </c>
      <c r="T742" s="24">
        <v>8089</v>
      </c>
      <c r="U742" s="1">
        <v>603.39999999999964</v>
      </c>
      <c r="V742" s="1">
        <v>684.29</v>
      </c>
      <c r="W742" s="1">
        <v>765.18000000000029</v>
      </c>
      <c r="X742" s="1">
        <v>846.06999999999971</v>
      </c>
      <c r="Y742" s="1">
        <v>926.96</v>
      </c>
      <c r="Z742" s="1">
        <v>1007.8500000000004</v>
      </c>
      <c r="AA742" s="1">
        <v>1088.7400000000007</v>
      </c>
      <c r="AB742" s="1">
        <v>1169.6300000000001</v>
      </c>
      <c r="AC742">
        <v>1250.5200000000004</v>
      </c>
      <c r="AD742" s="1">
        <v>1331.4099999999999</v>
      </c>
      <c r="AE742" s="1">
        <v>1412.2999999999993</v>
      </c>
    </row>
    <row r="743" spans="1:31" x14ac:dyDescent="0.3">
      <c r="A743" s="33">
        <v>44948</v>
      </c>
      <c r="B743" s="2"/>
      <c r="C743" t="s">
        <v>13</v>
      </c>
      <c r="D743" t="s">
        <v>10</v>
      </c>
      <c r="E743" t="s">
        <v>9</v>
      </c>
      <c r="F743">
        <v>8391</v>
      </c>
      <c r="M743" s="1">
        <v>740</v>
      </c>
      <c r="N743" s="1">
        <v>-450.80000000000018</v>
      </c>
      <c r="S743" s="1">
        <v>740</v>
      </c>
      <c r="T743" s="24">
        <v>8094</v>
      </c>
      <c r="U743" s="1">
        <v>606.39999999999964</v>
      </c>
      <c r="V743" s="1">
        <v>687.34000000000015</v>
      </c>
      <c r="W743" s="1">
        <v>768.27999999999975</v>
      </c>
      <c r="X743" s="1">
        <v>849.22000000000025</v>
      </c>
      <c r="Y743" s="1">
        <v>930.15999999999985</v>
      </c>
      <c r="Z743" s="1">
        <v>1011.1000000000004</v>
      </c>
      <c r="AA743" s="1">
        <v>1092.04</v>
      </c>
      <c r="AB743" s="1">
        <v>1172.9800000000005</v>
      </c>
      <c r="AC743">
        <v>1253.92</v>
      </c>
      <c r="AD743" s="1">
        <v>1334.8599999999997</v>
      </c>
      <c r="AE743" s="1">
        <v>1415.7999999999993</v>
      </c>
    </row>
    <row r="744" spans="1:31" x14ac:dyDescent="0.3">
      <c r="A744" s="33">
        <v>44949</v>
      </c>
      <c r="B744" s="2"/>
      <c r="C744" t="s">
        <v>13</v>
      </c>
      <c r="D744" t="s">
        <v>10</v>
      </c>
      <c r="E744" t="s">
        <v>9</v>
      </c>
      <c r="F744">
        <v>7624</v>
      </c>
      <c r="M744" s="1">
        <v>741</v>
      </c>
      <c r="N744" s="1">
        <v>-658.40000000000009</v>
      </c>
      <c r="S744" s="1">
        <v>741</v>
      </c>
      <c r="T744" s="24">
        <v>8094</v>
      </c>
      <c r="U744" s="1">
        <v>606.39999999999964</v>
      </c>
      <c r="V744" s="1">
        <v>687.34000000000015</v>
      </c>
      <c r="W744" s="1">
        <v>768.27999999999975</v>
      </c>
      <c r="X744" s="1">
        <v>849.22000000000025</v>
      </c>
      <c r="Y744" s="1">
        <v>930.15999999999985</v>
      </c>
      <c r="Z744" s="1">
        <v>1011.1000000000004</v>
      </c>
      <c r="AA744" s="1">
        <v>1092.04</v>
      </c>
      <c r="AB744" s="1">
        <v>1172.9800000000005</v>
      </c>
      <c r="AC744">
        <v>1253.92</v>
      </c>
      <c r="AD744" s="1">
        <v>1334.8599999999997</v>
      </c>
      <c r="AE744" s="1">
        <v>1415.7999999999993</v>
      </c>
    </row>
    <row r="745" spans="1:31" x14ac:dyDescent="0.3">
      <c r="A745" s="33">
        <v>44950</v>
      </c>
      <c r="B745" s="2"/>
      <c r="C745" t="s">
        <v>13</v>
      </c>
      <c r="D745" t="s">
        <v>10</v>
      </c>
      <c r="E745" t="s">
        <v>9</v>
      </c>
      <c r="F745">
        <v>7820</v>
      </c>
      <c r="M745" s="1">
        <v>742</v>
      </c>
      <c r="N745" s="1">
        <v>770.19999999999982</v>
      </c>
      <c r="S745" s="1">
        <v>742</v>
      </c>
      <c r="T745" s="24">
        <v>8099</v>
      </c>
      <c r="U745" s="1">
        <v>609.39999999999964</v>
      </c>
      <c r="V745" s="1">
        <v>690.39000000000033</v>
      </c>
      <c r="W745" s="1">
        <v>771.38000000000011</v>
      </c>
      <c r="X745" s="1">
        <v>852.36999999999989</v>
      </c>
      <c r="Y745" s="1">
        <v>933.35999999999967</v>
      </c>
      <c r="Z745" s="1">
        <v>1014.3500000000004</v>
      </c>
      <c r="AA745" s="1">
        <v>1095.3400000000001</v>
      </c>
      <c r="AB745" s="1">
        <v>1176.33</v>
      </c>
      <c r="AC745">
        <v>1257.3200000000006</v>
      </c>
      <c r="AD745" s="1">
        <v>1338.3099999999995</v>
      </c>
      <c r="AE745" s="1">
        <v>1419.2999999999993</v>
      </c>
    </row>
    <row r="746" spans="1:31" x14ac:dyDescent="0.3">
      <c r="A746" s="33">
        <v>44951</v>
      </c>
      <c r="B746" s="2"/>
      <c r="C746" t="s">
        <v>13</v>
      </c>
      <c r="D746" t="s">
        <v>10</v>
      </c>
      <c r="E746" t="s">
        <v>9</v>
      </c>
      <c r="F746">
        <v>7102</v>
      </c>
      <c r="M746" s="1">
        <v>743</v>
      </c>
      <c r="N746" s="1">
        <v>-96.199999999999818</v>
      </c>
      <c r="S746" s="1">
        <v>743</v>
      </c>
      <c r="T746" s="24">
        <v>8102</v>
      </c>
      <c r="U746" s="1">
        <v>611.19999999999982</v>
      </c>
      <c r="V746" s="1">
        <v>692.22000000000025</v>
      </c>
      <c r="W746" s="1">
        <v>773.23999999999978</v>
      </c>
      <c r="X746" s="1">
        <v>854.26000000000022</v>
      </c>
      <c r="Y746" s="1">
        <v>935.27999999999975</v>
      </c>
      <c r="Z746" s="1">
        <v>1016.3000000000002</v>
      </c>
      <c r="AA746" s="1">
        <v>1097.3200000000006</v>
      </c>
      <c r="AB746" s="1">
        <v>1178.3400000000001</v>
      </c>
      <c r="AC746">
        <v>1259.3600000000006</v>
      </c>
      <c r="AD746" s="1">
        <v>1340.3799999999992</v>
      </c>
      <c r="AE746" s="1">
        <v>1421.3999999999996</v>
      </c>
    </row>
    <row r="747" spans="1:31" x14ac:dyDescent="0.3">
      <c r="A747" s="33">
        <v>44952</v>
      </c>
      <c r="B747" s="2"/>
      <c r="C747" t="s">
        <v>13</v>
      </c>
      <c r="D747" t="s">
        <v>10</v>
      </c>
      <c r="E747" t="s">
        <v>9</v>
      </c>
      <c r="F747">
        <v>7152</v>
      </c>
      <c r="M747" s="1">
        <v>744</v>
      </c>
      <c r="N747" s="1">
        <v>296.80000000000018</v>
      </c>
      <c r="S747" s="1">
        <v>744</v>
      </c>
      <c r="T747" s="24">
        <v>8104</v>
      </c>
      <c r="U747" s="1">
        <v>612.39999999999964</v>
      </c>
      <c r="V747" s="1">
        <v>693.4399999999996</v>
      </c>
      <c r="W747" s="1">
        <v>774.47999999999956</v>
      </c>
      <c r="X747" s="1">
        <v>855.52000000000044</v>
      </c>
      <c r="Y747" s="1">
        <v>936.5600000000004</v>
      </c>
      <c r="Z747" s="1">
        <v>1017.6000000000004</v>
      </c>
      <c r="AA747" s="1">
        <v>1098.6400000000003</v>
      </c>
      <c r="AB747" s="1">
        <v>1179.6800000000003</v>
      </c>
      <c r="AC747">
        <v>1260.7200000000003</v>
      </c>
      <c r="AD747" s="1">
        <v>1341.7599999999993</v>
      </c>
      <c r="AE747" s="1">
        <v>1422.7999999999993</v>
      </c>
    </row>
    <row r="748" spans="1:31" x14ac:dyDescent="0.3">
      <c r="A748" s="33">
        <v>44953</v>
      </c>
      <c r="B748" s="2"/>
      <c r="C748" t="s">
        <v>13</v>
      </c>
      <c r="D748" t="s">
        <v>10</v>
      </c>
      <c r="E748" t="s">
        <v>9</v>
      </c>
      <c r="F748">
        <v>7656</v>
      </c>
      <c r="M748" s="1">
        <v>745</v>
      </c>
      <c r="N748" s="1">
        <v>-757.40000000000009</v>
      </c>
      <c r="S748" s="1">
        <v>745</v>
      </c>
      <c r="T748" s="24">
        <v>8104</v>
      </c>
      <c r="U748" s="1">
        <v>612.39999999999964</v>
      </c>
      <c r="V748" s="1">
        <v>693.4399999999996</v>
      </c>
      <c r="W748" s="1">
        <v>774.47999999999956</v>
      </c>
      <c r="X748" s="1">
        <v>855.52000000000044</v>
      </c>
      <c r="Y748" s="1">
        <v>936.5600000000004</v>
      </c>
      <c r="Z748" s="1">
        <v>1017.6000000000004</v>
      </c>
      <c r="AA748" s="1">
        <v>1098.6400000000003</v>
      </c>
      <c r="AB748" s="1">
        <v>1179.6800000000003</v>
      </c>
      <c r="AC748">
        <v>1260.7200000000003</v>
      </c>
      <c r="AD748" s="1">
        <v>1341.7599999999993</v>
      </c>
      <c r="AE748" s="1">
        <v>1422.7999999999993</v>
      </c>
    </row>
    <row r="749" spans="1:31" x14ac:dyDescent="0.3">
      <c r="A749" s="33">
        <v>44954</v>
      </c>
      <c r="B749" s="2"/>
      <c r="C749" t="s">
        <v>13</v>
      </c>
      <c r="D749" t="s">
        <v>10</v>
      </c>
      <c r="E749" t="s">
        <v>9</v>
      </c>
      <c r="F749">
        <v>7087</v>
      </c>
      <c r="M749" s="1">
        <v>746</v>
      </c>
      <c r="N749" s="1">
        <v>-398</v>
      </c>
      <c r="S749" s="1">
        <v>746</v>
      </c>
      <c r="T749" s="24">
        <v>8106</v>
      </c>
      <c r="U749" s="1">
        <v>613.59999999999945</v>
      </c>
      <c r="V749" s="1">
        <v>694.65999999999985</v>
      </c>
      <c r="W749" s="1">
        <v>775.72000000000025</v>
      </c>
      <c r="X749" s="1">
        <v>856.77999999999975</v>
      </c>
      <c r="Y749" s="1">
        <v>937.84000000000015</v>
      </c>
      <c r="Z749" s="1">
        <v>1018.9000000000005</v>
      </c>
      <c r="AA749" s="1">
        <v>1099.96</v>
      </c>
      <c r="AB749" s="1">
        <v>1181.0200000000004</v>
      </c>
      <c r="AC749">
        <v>1262.0800000000008</v>
      </c>
      <c r="AD749" s="1">
        <v>1343.1399999999994</v>
      </c>
      <c r="AE749" s="1">
        <v>1424.1999999999998</v>
      </c>
    </row>
    <row r="750" spans="1:31" x14ac:dyDescent="0.3">
      <c r="A750" s="33">
        <v>44955</v>
      </c>
      <c r="B750" s="2"/>
      <c r="C750" t="s">
        <v>13</v>
      </c>
      <c r="D750" t="s">
        <v>10</v>
      </c>
      <c r="E750" t="s">
        <v>9</v>
      </c>
      <c r="F750">
        <v>8783</v>
      </c>
      <c r="M750" s="1">
        <v>747</v>
      </c>
      <c r="N750" s="1">
        <v>461.80000000000018</v>
      </c>
      <c r="S750" s="1">
        <v>747</v>
      </c>
      <c r="T750" s="24">
        <v>8106</v>
      </c>
      <c r="U750" s="1">
        <v>613.59999999999945</v>
      </c>
      <c r="V750" s="1">
        <v>694.65999999999985</v>
      </c>
      <c r="W750" s="1">
        <v>775.72000000000025</v>
      </c>
      <c r="X750" s="1">
        <v>856.77999999999975</v>
      </c>
      <c r="Y750" s="1">
        <v>937.84000000000015</v>
      </c>
      <c r="Z750" s="1">
        <v>1018.9000000000005</v>
      </c>
      <c r="AA750" s="1">
        <v>1099.96</v>
      </c>
      <c r="AB750" s="1">
        <v>1181.0200000000004</v>
      </c>
      <c r="AC750">
        <v>1262.0800000000008</v>
      </c>
      <c r="AD750" s="1">
        <v>1343.1399999999994</v>
      </c>
      <c r="AE750" s="1">
        <v>1424.1999999999998</v>
      </c>
    </row>
    <row r="751" spans="1:31" x14ac:dyDescent="0.3">
      <c r="A751" s="33">
        <v>44956</v>
      </c>
      <c r="B751" s="2"/>
      <c r="C751" t="s">
        <v>13</v>
      </c>
      <c r="D751" t="s">
        <v>10</v>
      </c>
      <c r="E751" t="s">
        <v>9</v>
      </c>
      <c r="F751">
        <v>7246</v>
      </c>
      <c r="M751" s="1">
        <v>748</v>
      </c>
      <c r="N751" s="1">
        <v>666.39999999999964</v>
      </c>
      <c r="S751" s="1">
        <v>748</v>
      </c>
      <c r="T751" s="24">
        <v>8113</v>
      </c>
      <c r="U751" s="1">
        <v>617.80000000000018</v>
      </c>
      <c r="V751" s="1">
        <v>698.93000000000029</v>
      </c>
      <c r="W751" s="1">
        <v>780.0600000000004</v>
      </c>
      <c r="X751" s="1">
        <v>861.1899999999996</v>
      </c>
      <c r="Y751" s="1">
        <v>942.31999999999971</v>
      </c>
      <c r="Z751" s="1">
        <v>1023.4499999999998</v>
      </c>
      <c r="AA751" s="1">
        <v>1104.58</v>
      </c>
      <c r="AB751" s="1">
        <v>1185.71</v>
      </c>
      <c r="AC751">
        <v>1266.8400000000001</v>
      </c>
      <c r="AD751" s="1">
        <v>1347.9699999999993</v>
      </c>
      <c r="AE751" s="1">
        <v>1429.0999999999995</v>
      </c>
    </row>
    <row r="752" spans="1:31" x14ac:dyDescent="0.3">
      <c r="A752" s="33">
        <v>44957</v>
      </c>
      <c r="B752" s="2"/>
      <c r="C752" t="s">
        <v>13</v>
      </c>
      <c r="D752" t="s">
        <v>10</v>
      </c>
      <c r="E752" t="s">
        <v>9</v>
      </c>
      <c r="F752">
        <v>8554</v>
      </c>
      <c r="M752" s="1">
        <v>749</v>
      </c>
      <c r="N752" s="1">
        <v>122.19999999999982</v>
      </c>
      <c r="S752" s="1">
        <v>749</v>
      </c>
      <c r="T752" s="24">
        <v>8113</v>
      </c>
      <c r="U752" s="1">
        <v>617.80000000000018</v>
      </c>
      <c r="V752" s="1">
        <v>698.93000000000029</v>
      </c>
      <c r="W752" s="1">
        <v>780.0600000000004</v>
      </c>
      <c r="X752" s="1">
        <v>861.1899999999996</v>
      </c>
      <c r="Y752" s="1">
        <v>942.31999999999971</v>
      </c>
      <c r="Z752" s="1">
        <v>1023.4499999999998</v>
      </c>
      <c r="AA752" s="1">
        <v>1104.58</v>
      </c>
      <c r="AB752" s="1">
        <v>1185.71</v>
      </c>
      <c r="AC752">
        <v>1266.8400000000001</v>
      </c>
      <c r="AD752" s="1">
        <v>1347.9699999999993</v>
      </c>
      <c r="AE752" s="1">
        <v>1429.0999999999995</v>
      </c>
    </row>
    <row r="753" spans="1:31" x14ac:dyDescent="0.3">
      <c r="A753" s="33">
        <v>44958</v>
      </c>
      <c r="B753" s="2"/>
      <c r="C753" t="s">
        <v>13</v>
      </c>
      <c r="D753" t="s">
        <v>10</v>
      </c>
      <c r="E753" t="s">
        <v>9</v>
      </c>
      <c r="F753">
        <v>7940</v>
      </c>
      <c r="M753" s="1">
        <v>750</v>
      </c>
      <c r="N753" s="1">
        <v>-140</v>
      </c>
      <c r="S753" s="1">
        <v>750</v>
      </c>
      <c r="T753" s="24">
        <v>8116</v>
      </c>
      <c r="U753" s="1">
        <v>619.59999999999945</v>
      </c>
      <c r="V753" s="1">
        <v>700.76000000000022</v>
      </c>
      <c r="W753" s="1">
        <v>781.92000000000007</v>
      </c>
      <c r="X753" s="1">
        <v>863.07999999999993</v>
      </c>
      <c r="Y753" s="1">
        <v>944.23999999999978</v>
      </c>
      <c r="Z753" s="1">
        <v>1025.4000000000005</v>
      </c>
      <c r="AA753" s="1">
        <v>1106.5600000000004</v>
      </c>
      <c r="AB753" s="1">
        <v>1187.7200000000003</v>
      </c>
      <c r="AC753">
        <v>1268.8800000000001</v>
      </c>
      <c r="AD753" s="1">
        <v>1350.04</v>
      </c>
      <c r="AE753" s="1">
        <v>1431.1999999999998</v>
      </c>
    </row>
    <row r="754" spans="1:31" x14ac:dyDescent="0.3">
      <c r="A754" s="33">
        <v>44959</v>
      </c>
      <c r="B754" s="2"/>
      <c r="C754" t="s">
        <v>13</v>
      </c>
      <c r="D754" t="s">
        <v>10</v>
      </c>
      <c r="E754" t="s">
        <v>9</v>
      </c>
      <c r="F754">
        <v>6887</v>
      </c>
      <c r="M754" s="1">
        <v>751</v>
      </c>
      <c r="N754" s="1">
        <v>-100.40000000000055</v>
      </c>
      <c r="S754" s="1">
        <v>751</v>
      </c>
      <c r="T754" s="24">
        <v>8118</v>
      </c>
      <c r="U754" s="1">
        <v>620.80000000000018</v>
      </c>
      <c r="V754" s="1">
        <v>701.97999999999956</v>
      </c>
      <c r="W754" s="1">
        <v>783.15999999999985</v>
      </c>
      <c r="X754" s="1">
        <v>864.34000000000015</v>
      </c>
      <c r="Y754" s="1">
        <v>945.52000000000044</v>
      </c>
      <c r="Z754" s="1">
        <v>1026.6999999999998</v>
      </c>
      <c r="AA754" s="1">
        <v>1107.8800000000001</v>
      </c>
      <c r="AB754" s="1">
        <v>1189.0600000000004</v>
      </c>
      <c r="AC754">
        <v>1270.2400000000007</v>
      </c>
      <c r="AD754" s="1">
        <v>1351.4199999999992</v>
      </c>
      <c r="AE754" s="1">
        <v>1432.5999999999995</v>
      </c>
    </row>
    <row r="755" spans="1:31" x14ac:dyDescent="0.3">
      <c r="A755" s="33">
        <v>44960</v>
      </c>
      <c r="B755" s="2"/>
      <c r="C755" t="s">
        <v>13</v>
      </c>
      <c r="D755" t="s">
        <v>10</v>
      </c>
      <c r="E755" t="s">
        <v>9</v>
      </c>
      <c r="F755">
        <v>7208</v>
      </c>
      <c r="M755" s="1">
        <v>752</v>
      </c>
      <c r="N755" s="1">
        <v>-105.80000000000018</v>
      </c>
      <c r="S755" s="1">
        <v>752</v>
      </c>
      <c r="T755" s="24">
        <v>8118</v>
      </c>
      <c r="U755" s="1">
        <v>620.80000000000018</v>
      </c>
      <c r="V755" s="1">
        <v>701.97999999999956</v>
      </c>
      <c r="W755" s="1">
        <v>783.15999999999985</v>
      </c>
      <c r="X755" s="1">
        <v>864.34000000000015</v>
      </c>
      <c r="Y755" s="1">
        <v>945.52000000000044</v>
      </c>
      <c r="Z755" s="1">
        <v>1026.6999999999998</v>
      </c>
      <c r="AA755" s="1">
        <v>1107.8800000000001</v>
      </c>
      <c r="AB755" s="1">
        <v>1189.0600000000004</v>
      </c>
      <c r="AC755">
        <v>1270.2400000000007</v>
      </c>
      <c r="AD755" s="1">
        <v>1351.4199999999992</v>
      </c>
      <c r="AE755" s="1">
        <v>1432.5999999999995</v>
      </c>
    </row>
    <row r="756" spans="1:31" x14ac:dyDescent="0.3">
      <c r="A756" s="33">
        <v>44961</v>
      </c>
      <c r="B756" s="2"/>
      <c r="C756" t="s">
        <v>13</v>
      </c>
      <c r="D756" t="s">
        <v>10</v>
      </c>
      <c r="E756" t="s">
        <v>9</v>
      </c>
      <c r="F756">
        <v>7614</v>
      </c>
      <c r="M756" s="1">
        <v>753</v>
      </c>
      <c r="N756" s="1">
        <v>416.19999999999982</v>
      </c>
      <c r="S756" s="1">
        <v>753</v>
      </c>
      <c r="T756" s="24">
        <v>8122</v>
      </c>
      <c r="U756" s="1">
        <v>623.19999999999982</v>
      </c>
      <c r="V756" s="1">
        <v>704.42000000000007</v>
      </c>
      <c r="W756" s="1">
        <v>785.64000000000033</v>
      </c>
      <c r="X756" s="1">
        <v>866.85999999999967</v>
      </c>
      <c r="Y756" s="1">
        <v>948.07999999999993</v>
      </c>
      <c r="Z756" s="1">
        <v>1029.3000000000002</v>
      </c>
      <c r="AA756" s="1">
        <v>1110.5200000000004</v>
      </c>
      <c r="AB756" s="1">
        <v>1191.7400000000007</v>
      </c>
      <c r="AC756">
        <v>1272.96</v>
      </c>
      <c r="AD756" s="1">
        <v>1354.1799999999994</v>
      </c>
      <c r="AE756" s="1">
        <v>1435.3999999999996</v>
      </c>
    </row>
    <row r="757" spans="1:31" x14ac:dyDescent="0.3">
      <c r="A757" s="33">
        <v>44962</v>
      </c>
      <c r="B757" s="2"/>
      <c r="C757" t="s">
        <v>13</v>
      </c>
      <c r="D757" t="s">
        <v>10</v>
      </c>
      <c r="E757" t="s">
        <v>9</v>
      </c>
      <c r="F757">
        <v>8729</v>
      </c>
      <c r="M757" s="1">
        <v>754</v>
      </c>
      <c r="N757" s="1">
        <v>137.80000000000018</v>
      </c>
      <c r="S757" s="1">
        <v>754</v>
      </c>
      <c r="T757" s="24">
        <v>8132</v>
      </c>
      <c r="U757" s="1">
        <v>629.19999999999982</v>
      </c>
      <c r="V757" s="1">
        <v>710.51999999999953</v>
      </c>
      <c r="W757" s="1">
        <v>791.84000000000015</v>
      </c>
      <c r="X757" s="1">
        <v>873.15999999999985</v>
      </c>
      <c r="Y757" s="1">
        <v>954.48000000000047</v>
      </c>
      <c r="Z757" s="1">
        <v>1035.8000000000002</v>
      </c>
      <c r="AA757" s="1">
        <v>1117.1199999999999</v>
      </c>
      <c r="AB757" s="1">
        <v>1198.4400000000005</v>
      </c>
      <c r="AC757">
        <v>1279.7600000000002</v>
      </c>
      <c r="AD757" s="1">
        <v>1361.08</v>
      </c>
      <c r="AE757" s="1">
        <v>1442.3999999999996</v>
      </c>
    </row>
    <row r="758" spans="1:31" x14ac:dyDescent="0.3">
      <c r="A758" s="33">
        <v>44963</v>
      </c>
      <c r="B758" s="2"/>
      <c r="C758" t="s">
        <v>13</v>
      </c>
      <c r="D758" t="s">
        <v>10</v>
      </c>
      <c r="E758" t="s">
        <v>9</v>
      </c>
      <c r="F758">
        <v>8204</v>
      </c>
      <c r="M758" s="1">
        <v>755</v>
      </c>
      <c r="N758" s="1">
        <v>-713.59999999999991</v>
      </c>
      <c r="S758" s="1">
        <v>755</v>
      </c>
      <c r="T758" s="24">
        <v>8133</v>
      </c>
      <c r="U758" s="1">
        <v>629.80000000000018</v>
      </c>
      <c r="V758" s="1">
        <v>711.13000000000011</v>
      </c>
      <c r="W758" s="1">
        <v>792.46</v>
      </c>
      <c r="X758" s="1">
        <v>873.79</v>
      </c>
      <c r="Y758" s="1">
        <v>955.11999999999989</v>
      </c>
      <c r="Z758" s="1">
        <v>1036.4499999999998</v>
      </c>
      <c r="AA758" s="1">
        <v>1117.7800000000007</v>
      </c>
      <c r="AB758" s="1">
        <v>1199.1100000000006</v>
      </c>
      <c r="AC758">
        <v>1280.4400000000005</v>
      </c>
      <c r="AD758" s="1">
        <v>1361.7699999999995</v>
      </c>
      <c r="AE758" s="1">
        <v>1443.0999999999995</v>
      </c>
    </row>
    <row r="759" spans="1:31" x14ac:dyDescent="0.3">
      <c r="A759" s="33">
        <v>44964</v>
      </c>
      <c r="B759" s="2"/>
      <c r="C759" t="s">
        <v>13</v>
      </c>
      <c r="D759" t="s">
        <v>10</v>
      </c>
      <c r="E759" t="s">
        <v>9</v>
      </c>
      <c r="F759">
        <v>6796</v>
      </c>
      <c r="M759" s="1">
        <v>756</v>
      </c>
      <c r="N759" s="1">
        <v>-105.80000000000018</v>
      </c>
      <c r="S759" s="1">
        <v>756</v>
      </c>
      <c r="T759" s="24">
        <v>8135</v>
      </c>
      <c r="U759" s="1">
        <v>631</v>
      </c>
      <c r="V759" s="1">
        <v>712.34999999999945</v>
      </c>
      <c r="W759" s="1">
        <v>793.69999999999982</v>
      </c>
      <c r="X759" s="1">
        <v>875.05000000000018</v>
      </c>
      <c r="Y759" s="1">
        <v>956.40000000000055</v>
      </c>
      <c r="Z759" s="1">
        <v>1037.75</v>
      </c>
      <c r="AA759" s="1">
        <v>1119.1000000000004</v>
      </c>
      <c r="AB759" s="1">
        <v>1200.4500000000007</v>
      </c>
      <c r="AC759">
        <v>1281.8000000000002</v>
      </c>
      <c r="AD759" s="1">
        <v>1363.1499999999996</v>
      </c>
      <c r="AE759" s="1">
        <v>1444.5</v>
      </c>
    </row>
    <row r="760" spans="1:31" x14ac:dyDescent="0.3">
      <c r="A760" s="33">
        <v>44965</v>
      </c>
      <c r="B760" s="2"/>
      <c r="C760" t="s">
        <v>13</v>
      </c>
      <c r="D760" t="s">
        <v>10</v>
      </c>
      <c r="E760" t="s">
        <v>9</v>
      </c>
      <c r="F760">
        <v>6891</v>
      </c>
      <c r="M760" s="1">
        <v>757</v>
      </c>
      <c r="N760" s="1">
        <v>226</v>
      </c>
      <c r="S760" s="1">
        <v>757</v>
      </c>
      <c r="T760" s="24">
        <v>8135</v>
      </c>
      <c r="U760" s="1">
        <v>631</v>
      </c>
      <c r="V760" s="1">
        <v>712.34999999999945</v>
      </c>
      <c r="W760" s="1">
        <v>793.69999999999982</v>
      </c>
      <c r="X760" s="1">
        <v>875.05000000000018</v>
      </c>
      <c r="Y760" s="1">
        <v>956.40000000000055</v>
      </c>
      <c r="Z760" s="1">
        <v>1037.75</v>
      </c>
      <c r="AA760" s="1">
        <v>1119.1000000000004</v>
      </c>
      <c r="AB760" s="1">
        <v>1200.4500000000007</v>
      </c>
      <c r="AC760">
        <v>1281.8000000000002</v>
      </c>
      <c r="AD760" s="1">
        <v>1363.1499999999996</v>
      </c>
      <c r="AE760" s="1">
        <v>1444.5</v>
      </c>
    </row>
    <row r="761" spans="1:31" x14ac:dyDescent="0.3">
      <c r="A761" s="33">
        <v>44966</v>
      </c>
      <c r="B761" s="2"/>
      <c r="C761" t="s">
        <v>13</v>
      </c>
      <c r="D761" t="s">
        <v>10</v>
      </c>
      <c r="E761" t="s">
        <v>9</v>
      </c>
      <c r="F761">
        <v>7579</v>
      </c>
      <c r="M761" s="1">
        <v>758</v>
      </c>
      <c r="N761" s="1">
        <v>-306.80000000000018</v>
      </c>
      <c r="S761" s="1">
        <v>758</v>
      </c>
      <c r="T761" s="24">
        <v>8138</v>
      </c>
      <c r="U761" s="1">
        <v>632.80000000000018</v>
      </c>
      <c r="V761" s="1">
        <v>714.18000000000029</v>
      </c>
      <c r="W761" s="1">
        <v>795.5600000000004</v>
      </c>
      <c r="X761" s="1">
        <v>876.9399999999996</v>
      </c>
      <c r="Y761" s="1">
        <v>958.31999999999971</v>
      </c>
      <c r="Z761" s="1">
        <v>1039.6999999999998</v>
      </c>
      <c r="AA761" s="1">
        <v>1121.08</v>
      </c>
      <c r="AB761" s="1">
        <v>1202.46</v>
      </c>
      <c r="AC761">
        <v>1283.8400000000001</v>
      </c>
      <c r="AD761" s="1">
        <v>1365.2199999999993</v>
      </c>
      <c r="AE761" s="1">
        <v>1446.5999999999995</v>
      </c>
    </row>
    <row r="762" spans="1:31" x14ac:dyDescent="0.3">
      <c r="A762" s="33">
        <v>44967</v>
      </c>
      <c r="B762" s="2"/>
      <c r="C762" t="s">
        <v>13</v>
      </c>
      <c r="D762" t="s">
        <v>10</v>
      </c>
      <c r="E762" t="s">
        <v>9</v>
      </c>
      <c r="F762">
        <v>6976</v>
      </c>
      <c r="M762" s="1">
        <v>759</v>
      </c>
      <c r="N762" s="1">
        <v>917.80000000000018</v>
      </c>
      <c r="S762" s="1">
        <v>759</v>
      </c>
      <c r="T762" s="24">
        <v>8144</v>
      </c>
      <c r="U762" s="1">
        <v>636.39999999999964</v>
      </c>
      <c r="V762" s="1">
        <v>717.84000000000015</v>
      </c>
      <c r="W762" s="1">
        <v>799.27999999999975</v>
      </c>
      <c r="X762" s="1">
        <v>880.72000000000025</v>
      </c>
      <c r="Y762" s="1">
        <v>962.15999999999985</v>
      </c>
      <c r="Z762" s="1">
        <v>1043.6000000000004</v>
      </c>
      <c r="AA762" s="1">
        <v>1125.04</v>
      </c>
      <c r="AB762" s="1">
        <v>1206.4800000000005</v>
      </c>
      <c r="AC762">
        <v>1287.92</v>
      </c>
      <c r="AD762" s="1">
        <v>1369.3599999999997</v>
      </c>
      <c r="AE762" s="1">
        <v>1450.7999999999993</v>
      </c>
    </row>
    <row r="763" spans="1:31" x14ac:dyDescent="0.3">
      <c r="A763" s="33">
        <v>44968</v>
      </c>
      <c r="B763" s="2"/>
      <c r="C763" t="s">
        <v>13</v>
      </c>
      <c r="D763" t="s">
        <v>10</v>
      </c>
      <c r="E763" t="s">
        <v>9</v>
      </c>
      <c r="F763">
        <v>6848</v>
      </c>
      <c r="M763" s="1">
        <v>760</v>
      </c>
      <c r="N763" s="1">
        <v>629.80000000000018</v>
      </c>
      <c r="S763" s="1">
        <v>760</v>
      </c>
      <c r="T763" s="24">
        <v>8146</v>
      </c>
      <c r="U763" s="1">
        <v>637.59999999999945</v>
      </c>
      <c r="V763" s="1">
        <v>719.05999999999949</v>
      </c>
      <c r="W763" s="1">
        <v>800.51999999999953</v>
      </c>
      <c r="X763" s="1">
        <v>881.98000000000047</v>
      </c>
      <c r="Y763" s="1">
        <v>963.44000000000051</v>
      </c>
      <c r="Z763" s="1">
        <v>1044.9000000000005</v>
      </c>
      <c r="AA763" s="1">
        <v>1126.3600000000006</v>
      </c>
      <c r="AB763" s="1">
        <v>1207.8200000000006</v>
      </c>
      <c r="AC763">
        <v>1289.2800000000007</v>
      </c>
      <c r="AD763" s="1">
        <v>1370.7399999999998</v>
      </c>
      <c r="AE763" s="1">
        <v>1452.1999999999998</v>
      </c>
    </row>
    <row r="764" spans="1:31" x14ac:dyDescent="0.3">
      <c r="A764" s="33">
        <v>44969</v>
      </c>
      <c r="B764" s="2"/>
      <c r="C764" t="s">
        <v>13</v>
      </c>
      <c r="D764" t="s">
        <v>10</v>
      </c>
      <c r="E764" t="s">
        <v>9</v>
      </c>
      <c r="F764">
        <v>7147</v>
      </c>
      <c r="M764" s="1">
        <v>761</v>
      </c>
      <c r="N764" s="1">
        <v>521.80000000000018</v>
      </c>
      <c r="S764" s="1">
        <v>761</v>
      </c>
      <c r="T764" s="24">
        <v>8149</v>
      </c>
      <c r="U764" s="1">
        <v>639.39999999999964</v>
      </c>
      <c r="V764" s="1">
        <v>720.89000000000033</v>
      </c>
      <c r="W764" s="1">
        <v>802.38000000000011</v>
      </c>
      <c r="X764" s="1">
        <v>883.86999999999989</v>
      </c>
      <c r="Y764" s="1">
        <v>965.35999999999967</v>
      </c>
      <c r="Z764" s="1">
        <v>1046.8500000000004</v>
      </c>
      <c r="AA764" s="1">
        <v>1128.3400000000001</v>
      </c>
      <c r="AB764" s="1">
        <v>1209.83</v>
      </c>
      <c r="AC764">
        <v>1291.3200000000006</v>
      </c>
      <c r="AD764" s="1">
        <v>1372.8099999999995</v>
      </c>
      <c r="AE764" s="1">
        <v>1454.2999999999993</v>
      </c>
    </row>
    <row r="765" spans="1:31" x14ac:dyDescent="0.3">
      <c r="A765" s="33">
        <v>44970</v>
      </c>
      <c r="B765" s="2"/>
      <c r="C765" t="s">
        <v>13</v>
      </c>
      <c r="D765" t="s">
        <v>10</v>
      </c>
      <c r="E765" t="s">
        <v>9</v>
      </c>
      <c r="F765">
        <v>7636</v>
      </c>
      <c r="M765" s="1">
        <v>762</v>
      </c>
      <c r="N765" s="1">
        <v>391</v>
      </c>
      <c r="S765" s="1">
        <v>762</v>
      </c>
      <c r="T765" s="24">
        <v>8155</v>
      </c>
      <c r="U765" s="1">
        <v>643</v>
      </c>
      <c r="V765" s="1">
        <v>724.55000000000018</v>
      </c>
      <c r="W765" s="1">
        <v>806.10000000000036</v>
      </c>
      <c r="X765" s="1">
        <v>887.64999999999964</v>
      </c>
      <c r="Y765" s="1">
        <v>969.19999999999982</v>
      </c>
      <c r="Z765" s="1">
        <v>1050.75</v>
      </c>
      <c r="AA765" s="1">
        <v>1132.3000000000002</v>
      </c>
      <c r="AB765" s="1">
        <v>1213.8500000000004</v>
      </c>
      <c r="AC765">
        <v>1295.4000000000005</v>
      </c>
      <c r="AD765" s="1">
        <v>1376.9499999999998</v>
      </c>
      <c r="AE765" s="1">
        <v>1458.5</v>
      </c>
    </row>
    <row r="766" spans="1:31" x14ac:dyDescent="0.3">
      <c r="A766" s="33">
        <v>44971</v>
      </c>
      <c r="B766" s="2"/>
      <c r="C766" t="s">
        <v>13</v>
      </c>
      <c r="D766" t="s">
        <v>10</v>
      </c>
      <c r="E766" t="s">
        <v>9</v>
      </c>
      <c r="F766">
        <v>8000</v>
      </c>
      <c r="M766" s="1">
        <v>763</v>
      </c>
      <c r="N766" s="1">
        <v>-18.199999999999818</v>
      </c>
      <c r="S766" s="1">
        <v>763</v>
      </c>
      <c r="T766" s="24">
        <v>8155</v>
      </c>
      <c r="U766" s="1">
        <v>643</v>
      </c>
      <c r="V766" s="1">
        <v>724.55000000000018</v>
      </c>
      <c r="W766" s="1">
        <v>806.10000000000036</v>
      </c>
      <c r="X766" s="1">
        <v>887.64999999999964</v>
      </c>
      <c r="Y766" s="1">
        <v>969.19999999999982</v>
      </c>
      <c r="Z766" s="1">
        <v>1050.75</v>
      </c>
      <c r="AA766" s="1">
        <v>1132.3000000000002</v>
      </c>
      <c r="AB766" s="1">
        <v>1213.8500000000004</v>
      </c>
      <c r="AC766">
        <v>1295.4000000000005</v>
      </c>
      <c r="AD766" s="1">
        <v>1376.9499999999998</v>
      </c>
      <c r="AE766" s="1">
        <v>1458.5</v>
      </c>
    </row>
    <row r="767" spans="1:31" x14ac:dyDescent="0.3">
      <c r="A767" s="33">
        <v>44972</v>
      </c>
      <c r="B767" s="2"/>
      <c r="C767" t="s">
        <v>13</v>
      </c>
      <c r="D767" t="s">
        <v>10</v>
      </c>
      <c r="E767" t="s">
        <v>9</v>
      </c>
      <c r="F767">
        <v>7477</v>
      </c>
      <c r="M767" s="1">
        <v>764</v>
      </c>
      <c r="N767" s="1">
        <v>-470</v>
      </c>
      <c r="S767" s="1">
        <v>764</v>
      </c>
      <c r="T767" s="24">
        <v>8161</v>
      </c>
      <c r="U767" s="1">
        <v>646.59999999999945</v>
      </c>
      <c r="V767" s="1">
        <v>728.21</v>
      </c>
      <c r="W767" s="1">
        <v>809.81999999999971</v>
      </c>
      <c r="X767" s="1">
        <v>891.43000000000029</v>
      </c>
      <c r="Y767" s="1">
        <v>973.04</v>
      </c>
      <c r="Z767" s="1">
        <v>1054.6500000000005</v>
      </c>
      <c r="AA767" s="1">
        <v>1136.2600000000002</v>
      </c>
      <c r="AB767" s="1">
        <v>1217.8699999999999</v>
      </c>
      <c r="AC767">
        <v>1299.4800000000005</v>
      </c>
      <c r="AD767" s="1">
        <v>1381.0899999999992</v>
      </c>
      <c r="AE767" s="1">
        <v>1462.6999999999998</v>
      </c>
    </row>
    <row r="768" spans="1:31" x14ac:dyDescent="0.3">
      <c r="A768" s="33">
        <v>44973</v>
      </c>
      <c r="B768" s="2"/>
      <c r="C768" t="s">
        <v>13</v>
      </c>
      <c r="D768" t="s">
        <v>10</v>
      </c>
      <c r="E768" t="s">
        <v>7</v>
      </c>
      <c r="F768">
        <v>10503</v>
      </c>
      <c r="M768" s="1">
        <v>765</v>
      </c>
      <c r="N768" s="1">
        <v>611.80000000000018</v>
      </c>
      <c r="S768" s="1">
        <v>765</v>
      </c>
      <c r="T768" s="24">
        <v>8168</v>
      </c>
      <c r="U768" s="1">
        <v>650.80000000000018</v>
      </c>
      <c r="V768" s="1">
        <v>732.47999999999956</v>
      </c>
      <c r="W768" s="1">
        <v>814.15999999999985</v>
      </c>
      <c r="X768" s="1">
        <v>895.84000000000015</v>
      </c>
      <c r="Y768" s="1">
        <v>977.52000000000044</v>
      </c>
      <c r="Z768" s="1">
        <v>1059.1999999999998</v>
      </c>
      <c r="AA768" s="1">
        <v>1140.8800000000001</v>
      </c>
      <c r="AB768" s="1">
        <v>1222.5600000000004</v>
      </c>
      <c r="AC768">
        <v>1304.2400000000007</v>
      </c>
      <c r="AD768" s="1">
        <v>1385.9199999999992</v>
      </c>
      <c r="AE768" s="1">
        <v>1467.5999999999995</v>
      </c>
    </row>
    <row r="769" spans="1:31" x14ac:dyDescent="0.3">
      <c r="A769" s="33">
        <v>44974</v>
      </c>
      <c r="B769" s="2"/>
      <c r="C769" t="s">
        <v>13</v>
      </c>
      <c r="D769" t="s">
        <v>10</v>
      </c>
      <c r="E769" t="s">
        <v>7</v>
      </c>
      <c r="F769">
        <v>10599</v>
      </c>
      <c r="M769" s="1">
        <v>766</v>
      </c>
      <c r="N769" s="1">
        <v>111.39999999999964</v>
      </c>
      <c r="S769" s="1">
        <v>766</v>
      </c>
      <c r="T769" s="24">
        <v>8170</v>
      </c>
      <c r="U769" s="1">
        <v>652</v>
      </c>
      <c r="V769" s="1">
        <v>733.69999999999982</v>
      </c>
      <c r="W769" s="1">
        <v>815.39999999999964</v>
      </c>
      <c r="X769" s="1">
        <v>897.10000000000036</v>
      </c>
      <c r="Y769" s="1">
        <v>978.80000000000018</v>
      </c>
      <c r="Z769" s="1">
        <v>1060.5</v>
      </c>
      <c r="AA769" s="1">
        <v>1142.1999999999998</v>
      </c>
      <c r="AB769" s="1">
        <v>1223.9000000000005</v>
      </c>
      <c r="AC769">
        <v>1305.6000000000004</v>
      </c>
      <c r="AD769" s="1">
        <v>1387.2999999999993</v>
      </c>
      <c r="AE769" s="1">
        <v>1469</v>
      </c>
    </row>
    <row r="770" spans="1:31" x14ac:dyDescent="0.3">
      <c r="A770" s="33">
        <v>44975</v>
      </c>
      <c r="B770" s="2"/>
      <c r="C770" t="s">
        <v>13</v>
      </c>
      <c r="D770" t="s">
        <v>10</v>
      </c>
      <c r="E770" t="s">
        <v>7</v>
      </c>
      <c r="F770">
        <v>10284</v>
      </c>
      <c r="M770" s="1">
        <v>767</v>
      </c>
      <c r="N770" s="1">
        <v>-212</v>
      </c>
      <c r="S770" s="1">
        <v>767</v>
      </c>
      <c r="T770" s="24">
        <v>8174</v>
      </c>
      <c r="U770" s="1">
        <v>654.39999999999964</v>
      </c>
      <c r="V770" s="1">
        <v>736.14000000000033</v>
      </c>
      <c r="W770" s="1">
        <v>817.88000000000011</v>
      </c>
      <c r="X770" s="1">
        <v>899.61999999999989</v>
      </c>
      <c r="Y770" s="1">
        <v>981.35999999999967</v>
      </c>
      <c r="Z770" s="1">
        <v>1063.1000000000004</v>
      </c>
      <c r="AA770" s="1">
        <v>1144.8400000000001</v>
      </c>
      <c r="AB770" s="1">
        <v>1226.58</v>
      </c>
      <c r="AC770">
        <v>1308.3200000000006</v>
      </c>
      <c r="AD770" s="1">
        <v>1390.0599999999995</v>
      </c>
      <c r="AE770" s="1">
        <v>1471.7999999999993</v>
      </c>
    </row>
    <row r="771" spans="1:31" x14ac:dyDescent="0.3">
      <c r="A771" s="33">
        <v>44976</v>
      </c>
      <c r="B771" s="2"/>
      <c r="C771" t="s">
        <v>13</v>
      </c>
      <c r="D771" t="s">
        <v>10</v>
      </c>
      <c r="E771" t="s">
        <v>7</v>
      </c>
      <c r="F771">
        <v>10963</v>
      </c>
      <c r="M771" s="1">
        <v>768</v>
      </c>
      <c r="N771" s="1">
        <v>753.39999999999964</v>
      </c>
      <c r="S771" s="1">
        <v>768</v>
      </c>
      <c r="T771" s="24">
        <v>8175</v>
      </c>
      <c r="U771" s="1">
        <v>655</v>
      </c>
      <c r="V771" s="1">
        <v>736.75</v>
      </c>
      <c r="W771" s="1">
        <v>818.5</v>
      </c>
      <c r="X771" s="1">
        <v>900.25</v>
      </c>
      <c r="Y771" s="1">
        <v>982</v>
      </c>
      <c r="Z771" s="1">
        <v>1063.75</v>
      </c>
      <c r="AA771" s="1">
        <v>1145.5</v>
      </c>
      <c r="AB771" s="1">
        <v>1227.25</v>
      </c>
      <c r="AC771">
        <v>1309</v>
      </c>
      <c r="AD771" s="1">
        <v>1390.75</v>
      </c>
      <c r="AE771" s="1">
        <v>1472.5</v>
      </c>
    </row>
    <row r="772" spans="1:31" x14ac:dyDescent="0.3">
      <c r="A772" s="33">
        <v>44977</v>
      </c>
      <c r="B772" s="2"/>
      <c r="C772" t="s">
        <v>13</v>
      </c>
      <c r="D772" t="s">
        <v>10</v>
      </c>
      <c r="E772" t="s">
        <v>7</v>
      </c>
      <c r="F772">
        <v>11664</v>
      </c>
      <c r="M772" s="1">
        <v>769</v>
      </c>
      <c r="N772" s="1">
        <v>564.39999999999964</v>
      </c>
      <c r="S772" s="1">
        <v>769</v>
      </c>
      <c r="T772" s="24">
        <v>8176</v>
      </c>
      <c r="U772" s="1">
        <v>655.59999999999945</v>
      </c>
      <c r="V772" s="1">
        <v>737.35999999999967</v>
      </c>
      <c r="W772" s="1">
        <v>819.11999999999989</v>
      </c>
      <c r="X772" s="1">
        <v>900.88000000000011</v>
      </c>
      <c r="Y772" s="1">
        <v>982.64000000000033</v>
      </c>
      <c r="Z772" s="1">
        <v>1064.4000000000005</v>
      </c>
      <c r="AA772" s="1">
        <v>1146.1599999999999</v>
      </c>
      <c r="AB772" s="1">
        <v>1227.92</v>
      </c>
      <c r="AC772">
        <v>1309.6800000000003</v>
      </c>
      <c r="AD772" s="1">
        <v>1391.4399999999996</v>
      </c>
      <c r="AE772" s="1">
        <v>1473.1999999999998</v>
      </c>
    </row>
    <row r="773" spans="1:31" x14ac:dyDescent="0.3">
      <c r="A773" s="33">
        <v>44978</v>
      </c>
      <c r="B773" s="2"/>
      <c r="C773" t="s">
        <v>13</v>
      </c>
      <c r="D773" t="s">
        <v>10</v>
      </c>
      <c r="E773" t="s">
        <v>7</v>
      </c>
      <c r="F773">
        <v>11090</v>
      </c>
      <c r="M773" s="1">
        <v>770</v>
      </c>
      <c r="N773" s="1">
        <v>811</v>
      </c>
      <c r="S773" s="1">
        <v>770</v>
      </c>
      <c r="T773" s="24">
        <v>8178</v>
      </c>
      <c r="U773" s="1">
        <v>656.80000000000018</v>
      </c>
      <c r="V773" s="1">
        <v>738.57999999999993</v>
      </c>
      <c r="W773" s="1">
        <v>820.35999999999967</v>
      </c>
      <c r="X773" s="1">
        <v>902.14000000000033</v>
      </c>
      <c r="Y773" s="1">
        <v>983.92000000000007</v>
      </c>
      <c r="Z773" s="1">
        <v>1065.6999999999998</v>
      </c>
      <c r="AA773" s="1">
        <v>1147.4800000000005</v>
      </c>
      <c r="AB773" s="1">
        <v>1229.2600000000002</v>
      </c>
      <c r="AC773">
        <v>1311.04</v>
      </c>
      <c r="AD773" s="1">
        <v>1392.8199999999997</v>
      </c>
      <c r="AE773" s="1">
        <v>1474.5999999999995</v>
      </c>
    </row>
    <row r="774" spans="1:31" x14ac:dyDescent="0.3">
      <c r="A774" s="33">
        <v>44979</v>
      </c>
      <c r="B774" s="2"/>
      <c r="C774" t="s">
        <v>13</v>
      </c>
      <c r="D774" t="s">
        <v>10</v>
      </c>
      <c r="E774" t="s">
        <v>7</v>
      </c>
      <c r="F774">
        <v>10880</v>
      </c>
      <c r="M774" s="1">
        <v>771</v>
      </c>
      <c r="N774" s="1">
        <v>528.39999999999964</v>
      </c>
      <c r="S774" s="1">
        <v>771</v>
      </c>
      <c r="T774" s="24">
        <v>8181</v>
      </c>
      <c r="U774" s="1">
        <v>658.59999999999945</v>
      </c>
      <c r="V774" s="1">
        <v>740.40999999999985</v>
      </c>
      <c r="W774" s="1">
        <v>822.22000000000025</v>
      </c>
      <c r="X774" s="1">
        <v>904.02999999999975</v>
      </c>
      <c r="Y774" s="1">
        <v>985.84000000000015</v>
      </c>
      <c r="Z774" s="1">
        <v>1067.6500000000005</v>
      </c>
      <c r="AA774" s="1">
        <v>1149.46</v>
      </c>
      <c r="AB774" s="1">
        <v>1231.2700000000004</v>
      </c>
      <c r="AC774">
        <v>1313.0800000000008</v>
      </c>
      <c r="AD774" s="1">
        <v>1394.8899999999994</v>
      </c>
      <c r="AE774" s="1">
        <v>1476.6999999999998</v>
      </c>
    </row>
    <row r="775" spans="1:31" x14ac:dyDescent="0.3">
      <c r="A775" s="33">
        <v>44980</v>
      </c>
      <c r="B775" s="2"/>
      <c r="C775" t="s">
        <v>13</v>
      </c>
      <c r="D775" t="s">
        <v>10</v>
      </c>
      <c r="E775" t="s">
        <v>7</v>
      </c>
      <c r="F775">
        <v>10510</v>
      </c>
      <c r="M775" s="1">
        <v>772</v>
      </c>
      <c r="N775" s="1">
        <v>-508.40000000000009</v>
      </c>
      <c r="S775" s="1">
        <v>772</v>
      </c>
      <c r="T775" s="24">
        <v>8181</v>
      </c>
      <c r="U775" s="1">
        <v>658.59999999999945</v>
      </c>
      <c r="V775" s="1">
        <v>740.40999999999985</v>
      </c>
      <c r="W775" s="1">
        <v>822.22000000000025</v>
      </c>
      <c r="X775" s="1">
        <v>904.02999999999975</v>
      </c>
      <c r="Y775" s="1">
        <v>985.84000000000015</v>
      </c>
      <c r="Z775" s="1">
        <v>1067.6500000000005</v>
      </c>
      <c r="AA775" s="1">
        <v>1149.46</v>
      </c>
      <c r="AB775" s="1">
        <v>1231.2700000000004</v>
      </c>
      <c r="AC775">
        <v>1313.0800000000008</v>
      </c>
      <c r="AD775" s="1">
        <v>1394.8899999999994</v>
      </c>
      <c r="AE775" s="1">
        <v>1476.6999999999998</v>
      </c>
    </row>
    <row r="776" spans="1:31" x14ac:dyDescent="0.3">
      <c r="A776" s="33">
        <v>44981</v>
      </c>
      <c r="B776" s="2"/>
      <c r="C776" t="s">
        <v>13</v>
      </c>
      <c r="D776" t="s">
        <v>10</v>
      </c>
      <c r="E776" t="s">
        <v>7</v>
      </c>
      <c r="F776">
        <v>10582</v>
      </c>
      <c r="M776" s="1">
        <v>773</v>
      </c>
      <c r="N776" s="1">
        <v>586.59999999999945</v>
      </c>
      <c r="S776" s="1">
        <v>773</v>
      </c>
      <c r="T776" s="24">
        <v>8184</v>
      </c>
      <c r="U776" s="1">
        <v>660.39999999999964</v>
      </c>
      <c r="V776" s="1">
        <v>742.23999999999978</v>
      </c>
      <c r="W776" s="1">
        <v>824.07999999999993</v>
      </c>
      <c r="X776" s="1">
        <v>905.92000000000007</v>
      </c>
      <c r="Y776" s="1">
        <v>987.76000000000022</v>
      </c>
      <c r="Z776" s="1">
        <v>1069.6000000000004</v>
      </c>
      <c r="AA776" s="1">
        <v>1151.4400000000005</v>
      </c>
      <c r="AB776" s="1">
        <v>1233.2800000000007</v>
      </c>
      <c r="AC776">
        <v>1315.1200000000008</v>
      </c>
      <c r="AD776" s="1">
        <v>1396.9599999999991</v>
      </c>
      <c r="AE776" s="1">
        <v>1478.7999999999993</v>
      </c>
    </row>
    <row r="777" spans="1:31" x14ac:dyDescent="0.3">
      <c r="A777" s="33">
        <v>44982</v>
      </c>
      <c r="B777" s="2"/>
      <c r="C777" t="s">
        <v>13</v>
      </c>
      <c r="D777" t="s">
        <v>10</v>
      </c>
      <c r="E777" t="s">
        <v>7</v>
      </c>
      <c r="F777">
        <v>11074</v>
      </c>
      <c r="M777" s="1">
        <v>774</v>
      </c>
      <c r="N777" s="1">
        <v>652</v>
      </c>
      <c r="S777" s="1">
        <v>774</v>
      </c>
      <c r="T777" s="24">
        <v>8188</v>
      </c>
      <c r="U777" s="1">
        <v>662.80000000000018</v>
      </c>
      <c r="V777" s="1">
        <v>744.68000000000029</v>
      </c>
      <c r="W777" s="1">
        <v>826.5600000000004</v>
      </c>
      <c r="X777" s="1">
        <v>908.4399999999996</v>
      </c>
      <c r="Y777" s="1">
        <v>990.31999999999971</v>
      </c>
      <c r="Z777" s="1">
        <v>1072.1999999999998</v>
      </c>
      <c r="AA777" s="1">
        <v>1154.08</v>
      </c>
      <c r="AB777" s="1">
        <v>1235.96</v>
      </c>
      <c r="AC777">
        <v>1317.8400000000001</v>
      </c>
      <c r="AD777" s="1">
        <v>1399.7199999999993</v>
      </c>
      <c r="AE777" s="1">
        <v>1481.5999999999995</v>
      </c>
    </row>
    <row r="778" spans="1:31" x14ac:dyDescent="0.3">
      <c r="A778" s="33">
        <v>44983</v>
      </c>
      <c r="B778" s="2"/>
      <c r="C778" t="s">
        <v>13</v>
      </c>
      <c r="D778" t="s">
        <v>10</v>
      </c>
      <c r="E778" t="s">
        <v>7</v>
      </c>
      <c r="F778">
        <v>11537</v>
      </c>
      <c r="M778" s="1">
        <v>775</v>
      </c>
      <c r="N778" s="1">
        <v>-779.59999999999991</v>
      </c>
      <c r="S778" s="1">
        <v>775</v>
      </c>
      <c r="T778" s="24">
        <v>8190</v>
      </c>
      <c r="U778" s="1">
        <v>664</v>
      </c>
      <c r="V778" s="1">
        <v>745.89999999999964</v>
      </c>
      <c r="W778" s="1">
        <v>827.80000000000018</v>
      </c>
      <c r="X778" s="1">
        <v>909.69999999999982</v>
      </c>
      <c r="Y778" s="1">
        <v>991.60000000000036</v>
      </c>
      <c r="Z778" s="1">
        <v>1073.5</v>
      </c>
      <c r="AA778" s="1">
        <v>1155.4000000000005</v>
      </c>
      <c r="AB778" s="1">
        <v>1237.3000000000002</v>
      </c>
      <c r="AC778">
        <v>1319.2000000000007</v>
      </c>
      <c r="AD778" s="1">
        <v>1401.0999999999995</v>
      </c>
      <c r="AE778" s="1">
        <v>1483</v>
      </c>
    </row>
    <row r="779" spans="1:31" x14ac:dyDescent="0.3">
      <c r="A779" s="33">
        <v>44984</v>
      </c>
      <c r="B779" s="2"/>
      <c r="C779" t="s">
        <v>13</v>
      </c>
      <c r="D779" t="s">
        <v>10</v>
      </c>
      <c r="E779" t="s">
        <v>7</v>
      </c>
      <c r="F779">
        <v>9775</v>
      </c>
      <c r="M779" s="1">
        <v>776</v>
      </c>
      <c r="N779" s="1">
        <v>1001.8000000000002</v>
      </c>
      <c r="S779" s="1">
        <v>776</v>
      </c>
      <c r="T779" s="24">
        <v>8191</v>
      </c>
      <c r="U779" s="1">
        <v>664.59999999999945</v>
      </c>
      <c r="V779" s="1">
        <v>746.51000000000022</v>
      </c>
      <c r="W779" s="1">
        <v>828.42000000000007</v>
      </c>
      <c r="X779" s="1">
        <v>910.32999999999993</v>
      </c>
      <c r="Y779" s="1">
        <v>992.23999999999978</v>
      </c>
      <c r="Z779" s="1">
        <v>1074.1500000000005</v>
      </c>
      <c r="AA779" s="1">
        <v>1156.0600000000004</v>
      </c>
      <c r="AB779" s="1">
        <v>1237.9700000000003</v>
      </c>
      <c r="AC779">
        <v>1319.88</v>
      </c>
      <c r="AD779" s="1">
        <v>1401.79</v>
      </c>
      <c r="AE779" s="1">
        <v>1483.6999999999998</v>
      </c>
    </row>
    <row r="780" spans="1:31" x14ac:dyDescent="0.3">
      <c r="A780" s="33">
        <v>44985</v>
      </c>
      <c r="B780" s="2"/>
      <c r="C780" t="s">
        <v>13</v>
      </c>
      <c r="D780" t="s">
        <v>10</v>
      </c>
      <c r="E780" t="s">
        <v>7</v>
      </c>
      <c r="F780">
        <v>9574</v>
      </c>
      <c r="M780" s="1">
        <v>777</v>
      </c>
      <c r="N780" s="1">
        <v>-539.60000000000036</v>
      </c>
      <c r="S780" s="1">
        <v>777</v>
      </c>
      <c r="T780" s="24">
        <v>8192</v>
      </c>
      <c r="U780" s="1">
        <v>665.19999999999982</v>
      </c>
      <c r="V780" s="1">
        <v>747.11999999999989</v>
      </c>
      <c r="W780" s="1">
        <v>829.04</v>
      </c>
      <c r="X780" s="1">
        <v>910.96</v>
      </c>
      <c r="Y780" s="1">
        <v>992.88000000000011</v>
      </c>
      <c r="Z780" s="1">
        <v>1074.8000000000002</v>
      </c>
      <c r="AA780" s="1">
        <v>1156.7200000000003</v>
      </c>
      <c r="AB780" s="1">
        <v>1238.6400000000003</v>
      </c>
      <c r="AC780">
        <v>1320.5600000000004</v>
      </c>
      <c r="AD780" s="1">
        <v>1402.4799999999996</v>
      </c>
      <c r="AE780" s="1">
        <v>1484.3999999999996</v>
      </c>
    </row>
    <row r="781" spans="1:31" x14ac:dyDescent="0.3">
      <c r="A781" s="33">
        <v>44986</v>
      </c>
      <c r="B781" s="2"/>
      <c r="C781" t="s">
        <v>13</v>
      </c>
      <c r="D781" t="s">
        <v>10</v>
      </c>
      <c r="E781" t="s">
        <v>7</v>
      </c>
      <c r="F781">
        <v>11343</v>
      </c>
      <c r="M781" s="1">
        <v>778</v>
      </c>
      <c r="N781" s="1">
        <v>267.39999999999964</v>
      </c>
      <c r="S781" s="1">
        <v>778</v>
      </c>
      <c r="T781" s="24">
        <v>8193</v>
      </c>
      <c r="U781" s="1">
        <v>665.80000000000018</v>
      </c>
      <c r="V781" s="1">
        <v>747.72999999999956</v>
      </c>
      <c r="W781" s="1">
        <v>829.65999999999985</v>
      </c>
      <c r="X781" s="1">
        <v>911.59000000000015</v>
      </c>
      <c r="Y781" s="1">
        <v>993.52000000000044</v>
      </c>
      <c r="Z781" s="1">
        <v>1075.4499999999998</v>
      </c>
      <c r="AA781" s="1">
        <v>1157.3800000000001</v>
      </c>
      <c r="AB781" s="1">
        <v>1239.3100000000004</v>
      </c>
      <c r="AC781">
        <v>1321.2400000000007</v>
      </c>
      <c r="AD781" s="1">
        <v>1403.1699999999992</v>
      </c>
      <c r="AE781" s="1">
        <v>1485.0999999999995</v>
      </c>
    </row>
    <row r="782" spans="1:31" x14ac:dyDescent="0.3">
      <c r="A782" s="33">
        <v>44987</v>
      </c>
      <c r="B782" s="2"/>
      <c r="C782" t="s">
        <v>13</v>
      </c>
      <c r="D782" t="s">
        <v>10</v>
      </c>
      <c r="E782" t="s">
        <v>7</v>
      </c>
      <c r="F782">
        <v>11330</v>
      </c>
      <c r="M782" s="1">
        <v>779</v>
      </c>
      <c r="N782" s="1">
        <v>742</v>
      </c>
      <c r="S782" s="1">
        <v>779</v>
      </c>
      <c r="T782" s="24">
        <v>8195</v>
      </c>
      <c r="U782" s="1">
        <v>667</v>
      </c>
      <c r="V782" s="1">
        <v>748.94999999999982</v>
      </c>
      <c r="W782" s="1">
        <v>830.89999999999964</v>
      </c>
      <c r="X782" s="1">
        <v>912.85000000000036</v>
      </c>
      <c r="Y782" s="1">
        <v>994.80000000000018</v>
      </c>
      <c r="Z782" s="1">
        <v>1076.75</v>
      </c>
      <c r="AA782" s="1">
        <v>1158.6999999999998</v>
      </c>
      <c r="AB782" s="1">
        <v>1240.6500000000005</v>
      </c>
      <c r="AC782">
        <v>1322.6000000000004</v>
      </c>
      <c r="AD782" s="1">
        <v>1404.5499999999993</v>
      </c>
      <c r="AE782" s="1">
        <v>1486.5</v>
      </c>
    </row>
    <row r="783" spans="1:31" x14ac:dyDescent="0.3">
      <c r="A783" s="33">
        <v>44988</v>
      </c>
      <c r="B783" s="2"/>
      <c r="C783" t="s">
        <v>13</v>
      </c>
      <c r="D783" t="s">
        <v>10</v>
      </c>
      <c r="E783" t="s">
        <v>7</v>
      </c>
      <c r="F783">
        <v>9584</v>
      </c>
      <c r="M783" s="1">
        <v>780</v>
      </c>
      <c r="N783" s="1">
        <v>-636.20000000000027</v>
      </c>
      <c r="S783" s="1">
        <v>780</v>
      </c>
      <c r="T783" s="24">
        <v>8202</v>
      </c>
      <c r="U783" s="1">
        <v>671.19999999999982</v>
      </c>
      <c r="V783" s="1">
        <v>753.22000000000025</v>
      </c>
      <c r="W783" s="1">
        <v>835.23999999999978</v>
      </c>
      <c r="X783" s="1">
        <v>917.26000000000022</v>
      </c>
      <c r="Y783" s="1">
        <v>999.27999999999975</v>
      </c>
      <c r="Z783" s="1">
        <v>1081.3000000000002</v>
      </c>
      <c r="AA783" s="1">
        <v>1163.3200000000006</v>
      </c>
      <c r="AB783" s="1">
        <v>1245.3400000000001</v>
      </c>
      <c r="AC783">
        <v>1327.3600000000006</v>
      </c>
      <c r="AD783" s="1">
        <v>1409.3799999999992</v>
      </c>
      <c r="AE783" s="1">
        <v>1491.3999999999996</v>
      </c>
    </row>
    <row r="784" spans="1:31" x14ac:dyDescent="0.3">
      <c r="A784" s="33">
        <v>44989</v>
      </c>
      <c r="B784" s="2"/>
      <c r="C784" t="s">
        <v>13</v>
      </c>
      <c r="D784" t="s">
        <v>10</v>
      </c>
      <c r="E784" t="s">
        <v>9</v>
      </c>
      <c r="F784">
        <v>7811</v>
      </c>
      <c r="M784" s="1">
        <v>781</v>
      </c>
      <c r="N784" s="1">
        <v>109</v>
      </c>
      <c r="S784" s="1">
        <v>781</v>
      </c>
      <c r="T784" s="24">
        <v>8203</v>
      </c>
      <c r="U784" s="1">
        <v>671.80000000000018</v>
      </c>
      <c r="V784" s="1">
        <v>753.82999999999993</v>
      </c>
      <c r="W784" s="1">
        <v>835.85999999999967</v>
      </c>
      <c r="X784" s="1">
        <v>917.89000000000033</v>
      </c>
      <c r="Y784" s="1">
        <v>999.92000000000007</v>
      </c>
      <c r="Z784" s="1">
        <v>1081.9499999999998</v>
      </c>
      <c r="AA784" s="1">
        <v>1163.9800000000005</v>
      </c>
      <c r="AB784" s="1">
        <v>1246.0100000000002</v>
      </c>
      <c r="AC784">
        <v>1328.04</v>
      </c>
      <c r="AD784" s="1">
        <v>1410.0699999999997</v>
      </c>
      <c r="AE784" s="1">
        <v>1492.0999999999995</v>
      </c>
    </row>
    <row r="785" spans="1:31" x14ac:dyDescent="0.3">
      <c r="A785" s="33">
        <v>44990</v>
      </c>
      <c r="B785" s="2"/>
      <c r="C785" t="s">
        <v>13</v>
      </c>
      <c r="D785" t="s">
        <v>10</v>
      </c>
      <c r="E785" t="s">
        <v>9</v>
      </c>
      <c r="F785">
        <v>7738</v>
      </c>
      <c r="M785" s="1">
        <v>782</v>
      </c>
      <c r="N785" s="1">
        <v>1083.3999999999996</v>
      </c>
      <c r="S785" s="1">
        <v>782</v>
      </c>
      <c r="T785" s="24">
        <v>8204</v>
      </c>
      <c r="U785" s="1">
        <v>672.39999999999964</v>
      </c>
      <c r="V785" s="1">
        <v>754.4399999999996</v>
      </c>
      <c r="W785" s="1">
        <v>836.47999999999956</v>
      </c>
      <c r="X785" s="1">
        <v>918.52000000000044</v>
      </c>
      <c r="Y785" s="1">
        <v>1000.5600000000004</v>
      </c>
      <c r="Z785" s="1">
        <v>1082.6000000000004</v>
      </c>
      <c r="AA785" s="1">
        <v>1164.6400000000003</v>
      </c>
      <c r="AB785" s="1">
        <v>1246.6800000000003</v>
      </c>
      <c r="AC785">
        <v>1328.7200000000003</v>
      </c>
      <c r="AD785" s="1">
        <v>1410.7599999999993</v>
      </c>
      <c r="AE785" s="1">
        <v>1492.7999999999993</v>
      </c>
    </row>
    <row r="786" spans="1:31" x14ac:dyDescent="0.3">
      <c r="A786" s="33">
        <v>44991</v>
      </c>
      <c r="B786" s="2"/>
      <c r="C786" t="s">
        <v>13</v>
      </c>
      <c r="D786" t="s">
        <v>10</v>
      </c>
      <c r="E786" t="s">
        <v>9</v>
      </c>
      <c r="F786">
        <v>8934</v>
      </c>
      <c r="M786" s="1">
        <v>783</v>
      </c>
      <c r="N786" s="1">
        <v>961.59999999999945</v>
      </c>
      <c r="S786" s="1">
        <v>783</v>
      </c>
      <c r="T786" s="24">
        <v>8206</v>
      </c>
      <c r="U786" s="1">
        <v>673.59999999999945</v>
      </c>
      <c r="V786" s="1">
        <v>755.65999999999985</v>
      </c>
      <c r="W786" s="1">
        <v>837.72000000000025</v>
      </c>
      <c r="X786" s="1">
        <v>919.77999999999975</v>
      </c>
      <c r="Y786" s="1">
        <v>1001.8400000000001</v>
      </c>
      <c r="Z786" s="1">
        <v>1083.9000000000005</v>
      </c>
      <c r="AA786" s="1">
        <v>1165.96</v>
      </c>
      <c r="AB786" s="1">
        <v>1248.0200000000004</v>
      </c>
      <c r="AC786">
        <v>1330.0800000000008</v>
      </c>
      <c r="AD786" s="1">
        <v>1412.1399999999994</v>
      </c>
      <c r="AE786" s="1">
        <v>1494.1999999999998</v>
      </c>
    </row>
    <row r="787" spans="1:31" x14ac:dyDescent="0.3">
      <c r="A787" s="33">
        <v>44992</v>
      </c>
      <c r="B787" s="2"/>
      <c r="C787" t="s">
        <v>13</v>
      </c>
      <c r="D787" t="s">
        <v>10</v>
      </c>
      <c r="E787" t="s">
        <v>9</v>
      </c>
      <c r="F787">
        <v>8037</v>
      </c>
      <c r="M787" s="1">
        <v>784</v>
      </c>
      <c r="N787" s="1">
        <v>376</v>
      </c>
      <c r="S787" s="1">
        <v>784</v>
      </c>
      <c r="T787" s="24">
        <v>8208</v>
      </c>
      <c r="U787" s="1">
        <v>674.80000000000018</v>
      </c>
      <c r="V787" s="1">
        <v>756.88000000000011</v>
      </c>
      <c r="W787" s="1">
        <v>838.96</v>
      </c>
      <c r="X787" s="1">
        <v>921.04</v>
      </c>
      <c r="Y787" s="1">
        <v>1003.1199999999999</v>
      </c>
      <c r="Z787" s="1">
        <v>1085.1999999999998</v>
      </c>
      <c r="AA787" s="1">
        <v>1167.2800000000007</v>
      </c>
      <c r="AB787" s="1">
        <v>1249.3600000000006</v>
      </c>
      <c r="AC787">
        <v>1331.4400000000005</v>
      </c>
      <c r="AD787" s="1">
        <v>1413.5199999999995</v>
      </c>
      <c r="AE787" s="1">
        <v>1495.5999999999995</v>
      </c>
    </row>
    <row r="788" spans="1:31" x14ac:dyDescent="0.3">
      <c r="A788" s="33">
        <v>44993</v>
      </c>
      <c r="B788" s="2"/>
      <c r="C788" t="s">
        <v>13</v>
      </c>
      <c r="D788" t="s">
        <v>10</v>
      </c>
      <c r="E788" t="s">
        <v>9</v>
      </c>
      <c r="F788">
        <v>8780</v>
      </c>
      <c r="M788" s="1">
        <v>785</v>
      </c>
      <c r="N788" s="1">
        <v>572.80000000000018</v>
      </c>
      <c r="S788" s="1">
        <v>785</v>
      </c>
      <c r="T788" s="24">
        <v>8213</v>
      </c>
      <c r="U788" s="1">
        <v>677.80000000000018</v>
      </c>
      <c r="V788" s="1">
        <v>759.93000000000029</v>
      </c>
      <c r="W788" s="1">
        <v>842.0600000000004</v>
      </c>
      <c r="X788" s="1">
        <v>924.1899999999996</v>
      </c>
      <c r="Y788" s="1">
        <v>1006.3199999999997</v>
      </c>
      <c r="Z788" s="1">
        <v>1088.4499999999998</v>
      </c>
      <c r="AA788" s="1">
        <v>1170.58</v>
      </c>
      <c r="AB788" s="1">
        <v>1252.71</v>
      </c>
      <c r="AC788">
        <v>1334.8400000000001</v>
      </c>
      <c r="AD788" s="1">
        <v>1416.9699999999993</v>
      </c>
      <c r="AE788" s="1">
        <v>1499.0999999999995</v>
      </c>
    </row>
    <row r="789" spans="1:31" x14ac:dyDescent="0.3">
      <c r="A789" s="33">
        <v>44994</v>
      </c>
      <c r="B789" s="2"/>
      <c r="C789" t="s">
        <v>13</v>
      </c>
      <c r="D789" t="s">
        <v>10</v>
      </c>
      <c r="E789" t="s">
        <v>9</v>
      </c>
      <c r="F789">
        <v>6826</v>
      </c>
      <c r="M789" s="1">
        <v>786</v>
      </c>
      <c r="N789" s="1">
        <v>653.80000000000018</v>
      </c>
      <c r="S789" s="1">
        <v>786</v>
      </c>
      <c r="T789" s="24">
        <v>8216</v>
      </c>
      <c r="U789" s="1">
        <v>679.59999999999945</v>
      </c>
      <c r="V789" s="1">
        <v>761.76000000000022</v>
      </c>
      <c r="W789" s="1">
        <v>843.92000000000007</v>
      </c>
      <c r="X789" s="1">
        <v>926.07999999999993</v>
      </c>
      <c r="Y789" s="1">
        <v>1008.2399999999998</v>
      </c>
      <c r="Z789" s="1">
        <v>1090.4000000000005</v>
      </c>
      <c r="AA789" s="1">
        <v>1172.5600000000004</v>
      </c>
      <c r="AB789" s="1">
        <v>1254.7200000000003</v>
      </c>
      <c r="AC789">
        <v>1336.88</v>
      </c>
      <c r="AD789" s="1">
        <v>1419.04</v>
      </c>
      <c r="AE789" s="1">
        <v>1501.1999999999998</v>
      </c>
    </row>
    <row r="790" spans="1:31" x14ac:dyDescent="0.3">
      <c r="A790" s="33">
        <v>44995</v>
      </c>
      <c r="B790" s="2"/>
      <c r="C790" t="s">
        <v>13</v>
      </c>
      <c r="D790" t="s">
        <v>10</v>
      </c>
      <c r="E790" t="s">
        <v>9</v>
      </c>
      <c r="F790">
        <v>7269</v>
      </c>
      <c r="M790" s="1">
        <v>787</v>
      </c>
      <c r="N790" s="1">
        <v>730</v>
      </c>
      <c r="S790" s="1">
        <v>787</v>
      </c>
      <c r="T790" s="24">
        <v>8227</v>
      </c>
      <c r="U790" s="1">
        <v>686.19999999999982</v>
      </c>
      <c r="V790" s="1">
        <v>768.47000000000025</v>
      </c>
      <c r="W790" s="1">
        <v>850.73999999999978</v>
      </c>
      <c r="X790" s="1">
        <v>933.01000000000022</v>
      </c>
      <c r="Y790" s="1">
        <v>1015.2799999999997</v>
      </c>
      <c r="Z790" s="1">
        <v>1097.5500000000002</v>
      </c>
      <c r="AA790" s="1">
        <v>1179.8200000000006</v>
      </c>
      <c r="AB790" s="1">
        <v>1262.0900000000001</v>
      </c>
      <c r="AC790">
        <v>1344.3600000000006</v>
      </c>
      <c r="AD790" s="1">
        <v>1426.6299999999992</v>
      </c>
      <c r="AE790" s="1">
        <v>1508.8999999999996</v>
      </c>
    </row>
    <row r="791" spans="1:31" x14ac:dyDescent="0.3">
      <c r="A791" s="33">
        <v>44996</v>
      </c>
      <c r="B791" s="2"/>
      <c r="C791" t="s">
        <v>13</v>
      </c>
      <c r="D791" t="s">
        <v>10</v>
      </c>
      <c r="E791" t="s">
        <v>9</v>
      </c>
      <c r="F791">
        <v>8401</v>
      </c>
      <c r="M791" s="1">
        <v>788</v>
      </c>
      <c r="N791" s="1">
        <v>-396.20000000000027</v>
      </c>
      <c r="S791" s="1">
        <v>788</v>
      </c>
      <c r="T791" s="24">
        <v>8232</v>
      </c>
      <c r="U791" s="1">
        <v>689.19999999999982</v>
      </c>
      <c r="V791" s="1">
        <v>771.51999999999953</v>
      </c>
      <c r="W791" s="1">
        <v>853.84000000000015</v>
      </c>
      <c r="X791" s="1">
        <v>936.15999999999985</v>
      </c>
      <c r="Y791" s="1">
        <v>1018.4800000000005</v>
      </c>
      <c r="Z791" s="1">
        <v>1100.8000000000002</v>
      </c>
      <c r="AA791" s="1">
        <v>1183.1199999999999</v>
      </c>
      <c r="AB791" s="1">
        <v>1265.4400000000005</v>
      </c>
      <c r="AC791">
        <v>1347.7600000000002</v>
      </c>
      <c r="AD791" s="1">
        <v>1430.08</v>
      </c>
      <c r="AE791" s="1">
        <v>1512.3999999999996</v>
      </c>
    </row>
    <row r="792" spans="1:31" x14ac:dyDescent="0.3">
      <c r="A792" s="33">
        <v>44997</v>
      </c>
      <c r="B792" s="2"/>
      <c r="C792" t="s">
        <v>13</v>
      </c>
      <c r="D792" t="s">
        <v>10</v>
      </c>
      <c r="E792" t="s">
        <v>9</v>
      </c>
      <c r="F792">
        <v>7601</v>
      </c>
      <c r="M792" s="1">
        <v>789</v>
      </c>
      <c r="N792" s="1">
        <v>-76.400000000000546</v>
      </c>
      <c r="S792" s="1">
        <v>789</v>
      </c>
      <c r="T792" s="24">
        <v>8233</v>
      </c>
      <c r="U792" s="1">
        <v>689.80000000000018</v>
      </c>
      <c r="V792" s="1">
        <v>772.13000000000011</v>
      </c>
      <c r="W792" s="1">
        <v>854.46</v>
      </c>
      <c r="X792" s="1">
        <v>936.79</v>
      </c>
      <c r="Y792" s="1">
        <v>1019.1199999999999</v>
      </c>
      <c r="Z792" s="1">
        <v>1101.4499999999998</v>
      </c>
      <c r="AA792" s="1">
        <v>1183.7800000000007</v>
      </c>
      <c r="AB792" s="1">
        <v>1266.1100000000006</v>
      </c>
      <c r="AC792">
        <v>1348.4400000000005</v>
      </c>
      <c r="AD792" s="1">
        <v>1430.7699999999995</v>
      </c>
      <c r="AE792" s="1">
        <v>1513.0999999999995</v>
      </c>
    </row>
    <row r="793" spans="1:31" x14ac:dyDescent="0.3">
      <c r="A793" s="33">
        <v>44998</v>
      </c>
      <c r="B793" s="2"/>
      <c r="C793" t="s">
        <v>13</v>
      </c>
      <c r="D793" t="s">
        <v>10</v>
      </c>
      <c r="E793" t="s">
        <v>9</v>
      </c>
      <c r="F793">
        <v>8309</v>
      </c>
      <c r="M793" s="1">
        <v>790</v>
      </c>
      <c r="N793" s="1">
        <v>235.59999999999945</v>
      </c>
      <c r="S793" s="1">
        <v>790</v>
      </c>
      <c r="T793" s="24">
        <v>8238</v>
      </c>
      <c r="U793" s="1">
        <v>692.80000000000018</v>
      </c>
      <c r="V793" s="1">
        <v>775.18000000000029</v>
      </c>
      <c r="W793" s="1">
        <v>857.5600000000004</v>
      </c>
      <c r="X793" s="1">
        <v>939.9399999999996</v>
      </c>
      <c r="Y793" s="1">
        <v>1022.3199999999997</v>
      </c>
      <c r="Z793" s="1">
        <v>1104.6999999999998</v>
      </c>
      <c r="AA793" s="1">
        <v>1187.08</v>
      </c>
      <c r="AB793" s="1">
        <v>1269.46</v>
      </c>
      <c r="AC793">
        <v>1351.8400000000001</v>
      </c>
      <c r="AD793" s="1">
        <v>1434.2199999999993</v>
      </c>
      <c r="AE793" s="1">
        <v>1516.5999999999995</v>
      </c>
    </row>
    <row r="794" spans="1:31" x14ac:dyDescent="0.3">
      <c r="A794" s="33">
        <v>44999</v>
      </c>
      <c r="B794" s="2"/>
      <c r="C794" t="s">
        <v>13</v>
      </c>
      <c r="D794" t="s">
        <v>10</v>
      </c>
      <c r="E794" t="s">
        <v>9</v>
      </c>
      <c r="F794">
        <v>7060</v>
      </c>
      <c r="M794" s="1">
        <v>791</v>
      </c>
      <c r="N794" s="1">
        <v>856</v>
      </c>
      <c r="S794" s="1">
        <v>791</v>
      </c>
      <c r="T794" s="24">
        <v>8244</v>
      </c>
      <c r="U794" s="1">
        <v>696.39999999999964</v>
      </c>
      <c r="V794" s="1">
        <v>778.84000000000015</v>
      </c>
      <c r="W794" s="1">
        <v>861.27999999999975</v>
      </c>
      <c r="X794" s="1">
        <v>943.72000000000025</v>
      </c>
      <c r="Y794" s="1">
        <v>1026.1599999999999</v>
      </c>
      <c r="Z794" s="1">
        <v>1108.6000000000004</v>
      </c>
      <c r="AA794" s="1">
        <v>1191.04</v>
      </c>
      <c r="AB794" s="1">
        <v>1273.4800000000005</v>
      </c>
      <c r="AC794">
        <v>1355.92</v>
      </c>
      <c r="AD794" s="1">
        <v>1438.3599999999997</v>
      </c>
      <c r="AE794" s="1">
        <v>1520.7999999999993</v>
      </c>
    </row>
    <row r="795" spans="1:31" x14ac:dyDescent="0.3">
      <c r="A795" s="33">
        <v>45000</v>
      </c>
      <c r="B795" s="2"/>
      <c r="C795" t="s">
        <v>13</v>
      </c>
      <c r="D795" t="s">
        <v>10</v>
      </c>
      <c r="E795" t="s">
        <v>9</v>
      </c>
      <c r="F795">
        <v>6900</v>
      </c>
      <c r="M795" s="1">
        <v>792</v>
      </c>
      <c r="N795" s="1">
        <v>178</v>
      </c>
      <c r="S795" s="1">
        <v>792</v>
      </c>
      <c r="T795" s="24">
        <v>8246</v>
      </c>
      <c r="U795" s="1">
        <v>697.59999999999945</v>
      </c>
      <c r="V795" s="1">
        <v>780.05999999999949</v>
      </c>
      <c r="W795" s="1">
        <v>862.51999999999953</v>
      </c>
      <c r="X795" s="1">
        <v>944.98000000000047</v>
      </c>
      <c r="Y795" s="1">
        <v>1027.4400000000005</v>
      </c>
      <c r="Z795" s="1">
        <v>1109.9000000000005</v>
      </c>
      <c r="AA795" s="1">
        <v>1192.3600000000006</v>
      </c>
      <c r="AB795" s="1">
        <v>1274.8200000000006</v>
      </c>
      <c r="AC795">
        <v>1357.2800000000007</v>
      </c>
      <c r="AD795" s="1">
        <v>1439.7399999999998</v>
      </c>
      <c r="AE795" s="1">
        <v>1522.1999999999998</v>
      </c>
    </row>
    <row r="796" spans="1:31" x14ac:dyDescent="0.3">
      <c r="A796" s="33">
        <v>45001</v>
      </c>
      <c r="B796" s="2"/>
      <c r="C796" t="s">
        <v>13</v>
      </c>
      <c r="D796" t="s">
        <v>10</v>
      </c>
      <c r="E796" t="s">
        <v>9</v>
      </c>
      <c r="F796">
        <v>8011</v>
      </c>
      <c r="M796" s="1">
        <v>793</v>
      </c>
      <c r="N796" s="1">
        <v>58.599999999999454</v>
      </c>
      <c r="S796" s="1">
        <v>793</v>
      </c>
      <c r="T796" s="24">
        <v>8247</v>
      </c>
      <c r="U796" s="1">
        <v>698.19999999999982</v>
      </c>
      <c r="V796" s="1">
        <v>780.67000000000007</v>
      </c>
      <c r="W796" s="1">
        <v>863.14000000000033</v>
      </c>
      <c r="X796" s="1">
        <v>945.60999999999967</v>
      </c>
      <c r="Y796" s="1">
        <v>1028.08</v>
      </c>
      <c r="Z796" s="1">
        <v>1110.5500000000002</v>
      </c>
      <c r="AA796" s="1">
        <v>1193.0200000000004</v>
      </c>
      <c r="AB796" s="1">
        <v>1275.4900000000007</v>
      </c>
      <c r="AC796">
        <v>1357.96</v>
      </c>
      <c r="AD796" s="1">
        <v>1440.4299999999994</v>
      </c>
      <c r="AE796" s="1">
        <v>1522.8999999999996</v>
      </c>
    </row>
    <row r="797" spans="1:31" x14ac:dyDescent="0.3">
      <c r="A797" s="33">
        <v>45002</v>
      </c>
      <c r="B797" s="2"/>
      <c r="C797" t="s">
        <v>13</v>
      </c>
      <c r="D797" t="s">
        <v>10</v>
      </c>
      <c r="E797" t="s">
        <v>9</v>
      </c>
      <c r="F797">
        <v>8044</v>
      </c>
      <c r="M797" s="1">
        <v>794</v>
      </c>
      <c r="N797" s="1">
        <v>586</v>
      </c>
      <c r="S797" s="1">
        <v>794</v>
      </c>
      <c r="T797" s="24">
        <v>8252</v>
      </c>
      <c r="U797" s="1">
        <v>701.19999999999982</v>
      </c>
      <c r="V797" s="1">
        <v>783.72000000000025</v>
      </c>
      <c r="W797" s="1">
        <v>866.23999999999978</v>
      </c>
      <c r="X797" s="1">
        <v>948.76000000000022</v>
      </c>
      <c r="Y797" s="1">
        <v>1031.2799999999997</v>
      </c>
      <c r="Z797" s="1">
        <v>1113.8000000000002</v>
      </c>
      <c r="AA797" s="1">
        <v>1196.3200000000006</v>
      </c>
      <c r="AB797" s="1">
        <v>1278.8400000000001</v>
      </c>
      <c r="AC797">
        <v>1361.3600000000006</v>
      </c>
      <c r="AD797" s="1">
        <v>1443.8799999999992</v>
      </c>
      <c r="AE797" s="1">
        <v>1526.3999999999996</v>
      </c>
    </row>
    <row r="798" spans="1:31" x14ac:dyDescent="0.3">
      <c r="A798" s="33">
        <v>45003</v>
      </c>
      <c r="B798" s="2"/>
      <c r="C798" t="s">
        <v>13</v>
      </c>
      <c r="D798" t="s">
        <v>10</v>
      </c>
      <c r="E798" t="s">
        <v>9</v>
      </c>
      <c r="F798">
        <v>8444</v>
      </c>
      <c r="M798" s="1">
        <v>795</v>
      </c>
      <c r="N798" s="1">
        <v>481</v>
      </c>
      <c r="S798" s="1">
        <v>795</v>
      </c>
      <c r="T798" s="24">
        <v>8253</v>
      </c>
      <c r="U798" s="1">
        <v>701.80000000000018</v>
      </c>
      <c r="V798" s="1">
        <v>784.32999999999993</v>
      </c>
      <c r="W798" s="1">
        <v>866.85999999999967</v>
      </c>
      <c r="X798" s="1">
        <v>949.39000000000033</v>
      </c>
      <c r="Y798" s="1">
        <v>1031.92</v>
      </c>
      <c r="Z798" s="1">
        <v>1114.4499999999998</v>
      </c>
      <c r="AA798" s="1">
        <v>1196.9800000000005</v>
      </c>
      <c r="AB798" s="1">
        <v>1279.5100000000002</v>
      </c>
      <c r="AC798">
        <v>1362.04</v>
      </c>
      <c r="AD798" s="1">
        <v>1444.5699999999997</v>
      </c>
      <c r="AE798" s="1">
        <v>1527.0999999999995</v>
      </c>
    </row>
    <row r="799" spans="1:31" x14ac:dyDescent="0.3">
      <c r="A799" s="33">
        <v>45004</v>
      </c>
      <c r="B799" s="2"/>
      <c r="C799" t="s">
        <v>13</v>
      </c>
      <c r="D799" t="s">
        <v>10</v>
      </c>
      <c r="E799" t="s">
        <v>9</v>
      </c>
      <c r="F799">
        <v>8126</v>
      </c>
      <c r="M799" s="1">
        <v>796</v>
      </c>
      <c r="N799" s="1">
        <v>1053.3999999999996</v>
      </c>
      <c r="S799" s="1">
        <v>796</v>
      </c>
      <c r="T799" s="24">
        <v>8256</v>
      </c>
      <c r="U799" s="1">
        <v>703.59999999999945</v>
      </c>
      <c r="V799" s="1">
        <v>786.15999999999985</v>
      </c>
      <c r="W799" s="1">
        <v>868.72000000000025</v>
      </c>
      <c r="X799" s="1">
        <v>951.27999999999975</v>
      </c>
      <c r="Y799" s="1">
        <v>1033.8400000000001</v>
      </c>
      <c r="Z799" s="1">
        <v>1116.4000000000005</v>
      </c>
      <c r="AA799" s="1">
        <v>1198.96</v>
      </c>
      <c r="AB799" s="1">
        <v>1281.5200000000004</v>
      </c>
      <c r="AC799">
        <v>1364.0800000000008</v>
      </c>
      <c r="AD799" s="1">
        <v>1446.6399999999994</v>
      </c>
      <c r="AE799" s="1">
        <v>1529.1999999999998</v>
      </c>
    </row>
    <row r="800" spans="1:31" x14ac:dyDescent="0.3">
      <c r="A800" s="33">
        <v>45005</v>
      </c>
      <c r="B800" s="2"/>
      <c r="C800" t="s">
        <v>13</v>
      </c>
      <c r="D800" t="s">
        <v>10</v>
      </c>
      <c r="E800" t="s">
        <v>9</v>
      </c>
      <c r="F800">
        <v>8084</v>
      </c>
      <c r="M800" s="1">
        <v>797</v>
      </c>
      <c r="N800" s="1">
        <v>-624.80000000000018</v>
      </c>
      <c r="S800" s="1">
        <v>797</v>
      </c>
      <c r="T800" s="24">
        <v>8257</v>
      </c>
      <c r="U800" s="1">
        <v>704.19999999999982</v>
      </c>
      <c r="V800" s="1">
        <v>786.76999999999953</v>
      </c>
      <c r="W800" s="1">
        <v>869.34000000000015</v>
      </c>
      <c r="X800" s="1">
        <v>951.90999999999985</v>
      </c>
      <c r="Y800" s="1">
        <v>1034.4800000000005</v>
      </c>
      <c r="Z800" s="1">
        <v>1117.0500000000002</v>
      </c>
      <c r="AA800" s="1">
        <v>1199.6199999999999</v>
      </c>
      <c r="AB800" s="1">
        <v>1282.1900000000005</v>
      </c>
      <c r="AC800">
        <v>1364.7600000000002</v>
      </c>
      <c r="AD800" s="1">
        <v>1447.33</v>
      </c>
      <c r="AE800" s="1">
        <v>1529.8999999999996</v>
      </c>
    </row>
    <row r="801" spans="1:31" x14ac:dyDescent="0.3">
      <c r="A801" s="33">
        <v>45006</v>
      </c>
      <c r="B801" s="2"/>
      <c r="C801" t="s">
        <v>13</v>
      </c>
      <c r="D801" t="s">
        <v>10</v>
      </c>
      <c r="E801" t="s">
        <v>9</v>
      </c>
      <c r="F801">
        <v>8392</v>
      </c>
      <c r="M801" s="1">
        <v>798</v>
      </c>
      <c r="N801" s="1">
        <v>-391.40000000000009</v>
      </c>
      <c r="S801" s="1">
        <v>798</v>
      </c>
      <c r="T801" s="24">
        <v>8263</v>
      </c>
      <c r="U801" s="1">
        <v>707.80000000000018</v>
      </c>
      <c r="V801" s="1">
        <v>790.43000000000029</v>
      </c>
      <c r="W801" s="1">
        <v>873.0600000000004</v>
      </c>
      <c r="X801" s="1">
        <v>955.6899999999996</v>
      </c>
      <c r="Y801" s="1">
        <v>1038.3199999999997</v>
      </c>
      <c r="Z801" s="1">
        <v>1120.9499999999998</v>
      </c>
      <c r="AA801" s="1">
        <v>1203.58</v>
      </c>
      <c r="AB801" s="1">
        <v>1286.21</v>
      </c>
      <c r="AC801">
        <v>1368.8400000000001</v>
      </c>
      <c r="AD801" s="1">
        <v>1451.4699999999993</v>
      </c>
      <c r="AE801" s="1">
        <v>1534.0999999999995</v>
      </c>
    </row>
    <row r="802" spans="1:31" x14ac:dyDescent="0.3">
      <c r="A802" s="33">
        <v>45007</v>
      </c>
      <c r="B802" s="2"/>
      <c r="C802" t="s">
        <v>13</v>
      </c>
      <c r="D802" t="s">
        <v>10</v>
      </c>
      <c r="E802" t="s">
        <v>9</v>
      </c>
      <c r="F802">
        <v>8571</v>
      </c>
      <c r="M802" s="1">
        <v>799</v>
      </c>
      <c r="N802" s="1">
        <v>-434.60000000000036</v>
      </c>
      <c r="S802" s="1">
        <v>799</v>
      </c>
      <c r="T802" s="24">
        <v>8263</v>
      </c>
      <c r="U802" s="1">
        <v>707.80000000000018</v>
      </c>
      <c r="V802" s="1">
        <v>790.43000000000029</v>
      </c>
      <c r="W802" s="1">
        <v>873.0600000000004</v>
      </c>
      <c r="X802" s="1">
        <v>955.6899999999996</v>
      </c>
      <c r="Y802" s="1">
        <v>1038.3199999999997</v>
      </c>
      <c r="Z802" s="1">
        <v>1120.9499999999998</v>
      </c>
      <c r="AA802" s="1">
        <v>1203.58</v>
      </c>
      <c r="AB802" s="1">
        <v>1286.21</v>
      </c>
      <c r="AC802">
        <v>1368.8400000000001</v>
      </c>
      <c r="AD802" s="1">
        <v>1451.4699999999993</v>
      </c>
      <c r="AE802" s="1">
        <v>1534.0999999999995</v>
      </c>
    </row>
    <row r="803" spans="1:31" x14ac:dyDescent="0.3">
      <c r="A803" s="33">
        <v>45008</v>
      </c>
      <c r="B803" s="2"/>
      <c r="C803" t="s">
        <v>13</v>
      </c>
      <c r="D803" t="s">
        <v>10</v>
      </c>
      <c r="E803" t="s">
        <v>9</v>
      </c>
      <c r="F803">
        <v>6997</v>
      </c>
      <c r="M803" s="1">
        <v>800</v>
      </c>
      <c r="N803" s="1">
        <v>397.59999999999945</v>
      </c>
      <c r="S803" s="1">
        <v>800</v>
      </c>
      <c r="T803" s="24">
        <v>8268</v>
      </c>
      <c r="U803" s="1">
        <v>710.80000000000018</v>
      </c>
      <c r="V803" s="1">
        <v>793.47999999999956</v>
      </c>
      <c r="W803" s="1">
        <v>876.15999999999985</v>
      </c>
      <c r="X803" s="1">
        <v>958.84000000000015</v>
      </c>
      <c r="Y803" s="1">
        <v>1041.5200000000004</v>
      </c>
      <c r="Z803" s="1">
        <v>1124.1999999999998</v>
      </c>
      <c r="AA803" s="1">
        <v>1206.8800000000001</v>
      </c>
      <c r="AB803" s="1">
        <v>1289.5600000000004</v>
      </c>
      <c r="AC803">
        <v>1372.2400000000007</v>
      </c>
      <c r="AD803" s="1">
        <v>1454.9199999999992</v>
      </c>
      <c r="AE803" s="1">
        <v>1537.5999999999995</v>
      </c>
    </row>
    <row r="804" spans="1:31" x14ac:dyDescent="0.3">
      <c r="A804" s="33">
        <v>45009</v>
      </c>
      <c r="B804" s="2"/>
      <c r="C804" t="s">
        <v>13</v>
      </c>
      <c r="D804" t="s">
        <v>10</v>
      </c>
      <c r="E804" t="s">
        <v>9</v>
      </c>
      <c r="F804">
        <v>7161</v>
      </c>
      <c r="M804" s="1">
        <v>801</v>
      </c>
      <c r="N804" s="1">
        <v>776.19999999999982</v>
      </c>
      <c r="S804" s="1">
        <v>801</v>
      </c>
      <c r="T804" s="24">
        <v>8270</v>
      </c>
      <c r="U804" s="1">
        <v>712</v>
      </c>
      <c r="V804" s="1">
        <v>794.69999999999982</v>
      </c>
      <c r="W804" s="1">
        <v>877.39999999999964</v>
      </c>
      <c r="X804" s="1">
        <v>960.10000000000036</v>
      </c>
      <c r="Y804" s="1">
        <v>1042.8000000000002</v>
      </c>
      <c r="Z804" s="1">
        <v>1125.5</v>
      </c>
      <c r="AA804" s="1">
        <v>1208.1999999999998</v>
      </c>
      <c r="AB804" s="1">
        <v>1290.9000000000005</v>
      </c>
      <c r="AC804">
        <v>1373.6000000000004</v>
      </c>
      <c r="AD804" s="1">
        <v>1456.2999999999993</v>
      </c>
      <c r="AE804" s="1">
        <v>1539</v>
      </c>
    </row>
    <row r="805" spans="1:31" x14ac:dyDescent="0.3">
      <c r="A805" s="33">
        <v>45010</v>
      </c>
      <c r="B805" s="2"/>
      <c r="C805" t="s">
        <v>13</v>
      </c>
      <c r="D805" t="s">
        <v>10</v>
      </c>
      <c r="E805" t="s">
        <v>9</v>
      </c>
      <c r="F805">
        <v>7673</v>
      </c>
      <c r="M805" s="1">
        <v>802</v>
      </c>
      <c r="N805" s="1">
        <v>-744.80000000000018</v>
      </c>
      <c r="S805" s="1">
        <v>802</v>
      </c>
      <c r="T805" s="24">
        <v>8286</v>
      </c>
      <c r="U805" s="1">
        <v>721.59999999999945</v>
      </c>
      <c r="V805" s="1">
        <v>804.46</v>
      </c>
      <c r="W805" s="1">
        <v>887.31999999999971</v>
      </c>
      <c r="X805" s="1">
        <v>970.18000000000029</v>
      </c>
      <c r="Y805" s="1">
        <v>1053.04</v>
      </c>
      <c r="Z805" s="1">
        <v>1135.9000000000005</v>
      </c>
      <c r="AA805" s="1">
        <v>1218.7600000000002</v>
      </c>
      <c r="AB805" s="1">
        <v>1301.6199999999999</v>
      </c>
      <c r="AC805">
        <v>1384.4800000000005</v>
      </c>
      <c r="AD805" s="1">
        <v>1467.3399999999992</v>
      </c>
      <c r="AE805" s="1">
        <v>1550.1999999999998</v>
      </c>
    </row>
    <row r="806" spans="1:31" x14ac:dyDescent="0.3">
      <c r="A806" s="33">
        <v>45011</v>
      </c>
      <c r="B806" s="2"/>
      <c r="C806" t="s">
        <v>13</v>
      </c>
      <c r="D806" t="s">
        <v>10</v>
      </c>
      <c r="E806" t="s">
        <v>9</v>
      </c>
      <c r="F806">
        <v>7723</v>
      </c>
      <c r="M806" s="1">
        <v>803</v>
      </c>
      <c r="N806" s="1">
        <v>-324.80000000000018</v>
      </c>
      <c r="S806" s="1">
        <v>803</v>
      </c>
      <c r="T806" s="24">
        <v>8290</v>
      </c>
      <c r="U806" s="1">
        <v>724</v>
      </c>
      <c r="V806" s="1">
        <v>806.89999999999964</v>
      </c>
      <c r="W806" s="1">
        <v>889.80000000000018</v>
      </c>
      <c r="X806" s="1">
        <v>972.69999999999982</v>
      </c>
      <c r="Y806" s="1">
        <v>1055.6000000000004</v>
      </c>
      <c r="Z806" s="1">
        <v>1138.5</v>
      </c>
      <c r="AA806" s="1">
        <v>1221.4000000000005</v>
      </c>
      <c r="AB806" s="1">
        <v>1304.3000000000002</v>
      </c>
      <c r="AC806">
        <v>1387.2000000000007</v>
      </c>
      <c r="AD806" s="1">
        <v>1470.0999999999995</v>
      </c>
      <c r="AE806" s="1">
        <v>1553</v>
      </c>
    </row>
    <row r="807" spans="1:31" x14ac:dyDescent="0.3">
      <c r="A807" s="33">
        <v>45012</v>
      </c>
      <c r="B807" s="2"/>
      <c r="C807" t="s">
        <v>13</v>
      </c>
      <c r="D807" t="s">
        <v>10</v>
      </c>
      <c r="E807" t="s">
        <v>9</v>
      </c>
      <c r="F807">
        <v>8811</v>
      </c>
      <c r="M807" s="1">
        <v>804</v>
      </c>
      <c r="N807" s="1">
        <v>-440.60000000000036</v>
      </c>
      <c r="S807" s="1">
        <v>804</v>
      </c>
      <c r="T807" s="24">
        <v>8299</v>
      </c>
      <c r="U807" s="1">
        <v>729.39999999999964</v>
      </c>
      <c r="V807" s="1">
        <v>812.39000000000033</v>
      </c>
      <c r="W807" s="1">
        <v>895.38000000000011</v>
      </c>
      <c r="X807" s="1">
        <v>978.36999999999989</v>
      </c>
      <c r="Y807" s="1">
        <v>1061.3599999999997</v>
      </c>
      <c r="Z807" s="1">
        <v>1144.3500000000004</v>
      </c>
      <c r="AA807" s="1">
        <v>1227.3400000000001</v>
      </c>
      <c r="AB807" s="1">
        <v>1310.33</v>
      </c>
      <c r="AC807">
        <v>1393.3200000000006</v>
      </c>
      <c r="AD807" s="1">
        <v>1476.3099999999995</v>
      </c>
      <c r="AE807" s="1">
        <v>1559.2999999999993</v>
      </c>
    </row>
    <row r="808" spans="1:31" x14ac:dyDescent="0.3">
      <c r="A808" s="33">
        <v>45013</v>
      </c>
      <c r="B808" s="2"/>
      <c r="C808" t="s">
        <v>13</v>
      </c>
      <c r="D808" t="s">
        <v>10</v>
      </c>
      <c r="E808" t="s">
        <v>9</v>
      </c>
      <c r="F808">
        <v>8409</v>
      </c>
      <c r="M808" s="1">
        <v>805</v>
      </c>
      <c r="N808" s="1">
        <v>-336.20000000000027</v>
      </c>
      <c r="S808" s="1">
        <v>805</v>
      </c>
      <c r="T808" s="24">
        <v>8300</v>
      </c>
      <c r="U808" s="1">
        <v>730</v>
      </c>
      <c r="V808" s="1">
        <v>813</v>
      </c>
      <c r="W808" s="1">
        <v>896</v>
      </c>
      <c r="X808" s="1">
        <v>979</v>
      </c>
      <c r="Y808" s="1">
        <v>1062</v>
      </c>
      <c r="Z808" s="1">
        <v>1145</v>
      </c>
      <c r="AA808" s="1">
        <v>1228</v>
      </c>
      <c r="AB808" s="1">
        <v>1311</v>
      </c>
      <c r="AC808">
        <v>1394</v>
      </c>
      <c r="AD808" s="1">
        <v>1477</v>
      </c>
      <c r="AE808" s="1">
        <v>1560</v>
      </c>
    </row>
    <row r="809" spans="1:31" x14ac:dyDescent="0.3">
      <c r="A809" s="33">
        <v>45014</v>
      </c>
      <c r="B809" s="2"/>
      <c r="C809" t="s">
        <v>13</v>
      </c>
      <c r="D809" t="s">
        <v>10</v>
      </c>
      <c r="E809" t="s">
        <v>9</v>
      </c>
      <c r="F809">
        <v>7336</v>
      </c>
      <c r="M809" s="1">
        <v>806</v>
      </c>
      <c r="N809" s="1">
        <v>751</v>
      </c>
      <c r="S809" s="1">
        <v>806</v>
      </c>
      <c r="T809" s="24">
        <v>8301</v>
      </c>
      <c r="U809" s="1">
        <v>730.59999999999945</v>
      </c>
      <c r="V809" s="1">
        <v>813.60999999999967</v>
      </c>
      <c r="W809" s="1">
        <v>896.61999999999989</v>
      </c>
      <c r="X809" s="1">
        <v>979.63000000000011</v>
      </c>
      <c r="Y809" s="1">
        <v>1062.6400000000003</v>
      </c>
      <c r="Z809" s="1">
        <v>1145.6500000000005</v>
      </c>
      <c r="AA809" s="1">
        <v>1228.6599999999999</v>
      </c>
      <c r="AB809" s="1">
        <v>1311.67</v>
      </c>
      <c r="AC809">
        <v>1394.6800000000003</v>
      </c>
      <c r="AD809" s="1">
        <v>1477.6899999999996</v>
      </c>
      <c r="AE809" s="1">
        <v>1560.6999999999998</v>
      </c>
    </row>
    <row r="810" spans="1:31" x14ac:dyDescent="0.3">
      <c r="A810" s="33">
        <v>45015</v>
      </c>
      <c r="B810" s="2"/>
      <c r="C810" t="s">
        <v>13</v>
      </c>
      <c r="D810" t="s">
        <v>10</v>
      </c>
      <c r="E810" t="s">
        <v>9</v>
      </c>
      <c r="F810">
        <v>7873</v>
      </c>
      <c r="M810" s="1">
        <v>807</v>
      </c>
      <c r="N810" s="1">
        <v>-607.40000000000009</v>
      </c>
      <c r="S810" s="1">
        <v>807</v>
      </c>
      <c r="T810" s="24">
        <v>8305</v>
      </c>
      <c r="U810" s="1">
        <v>733</v>
      </c>
      <c r="V810" s="1">
        <v>816.05000000000018</v>
      </c>
      <c r="W810" s="1">
        <v>899.10000000000036</v>
      </c>
      <c r="X810" s="1">
        <v>982.14999999999964</v>
      </c>
      <c r="Y810" s="1">
        <v>1065.1999999999998</v>
      </c>
      <c r="Z810" s="1">
        <v>1148.25</v>
      </c>
      <c r="AA810" s="1">
        <v>1231.3000000000002</v>
      </c>
      <c r="AB810" s="1">
        <v>1314.3500000000004</v>
      </c>
      <c r="AC810">
        <v>1397.4000000000005</v>
      </c>
      <c r="AD810" s="1">
        <v>1480.4499999999998</v>
      </c>
      <c r="AE810" s="1">
        <v>1563.5</v>
      </c>
    </row>
    <row r="811" spans="1:31" x14ac:dyDescent="0.3">
      <c r="A811" s="33">
        <v>45016</v>
      </c>
      <c r="B811" s="2"/>
      <c r="C811" t="s">
        <v>13</v>
      </c>
      <c r="D811" t="s">
        <v>10</v>
      </c>
      <c r="E811" t="s">
        <v>9</v>
      </c>
      <c r="F811">
        <v>8724</v>
      </c>
      <c r="M811" s="1">
        <v>808</v>
      </c>
      <c r="N811" s="1">
        <v>-110.60000000000036</v>
      </c>
      <c r="S811" s="1">
        <v>808</v>
      </c>
      <c r="T811" s="24">
        <v>8306</v>
      </c>
      <c r="U811" s="1">
        <v>733.59999999999945</v>
      </c>
      <c r="V811" s="1">
        <v>816.65999999999985</v>
      </c>
      <c r="W811" s="1">
        <v>899.72000000000025</v>
      </c>
      <c r="X811" s="1">
        <v>982.77999999999975</v>
      </c>
      <c r="Y811" s="1">
        <v>1065.8400000000001</v>
      </c>
      <c r="Z811" s="1">
        <v>1148.9000000000005</v>
      </c>
      <c r="AA811" s="1">
        <v>1231.96</v>
      </c>
      <c r="AB811" s="1">
        <v>1315.0200000000004</v>
      </c>
      <c r="AC811">
        <v>1398.0800000000008</v>
      </c>
      <c r="AD811" s="1">
        <v>1481.1399999999994</v>
      </c>
      <c r="AE811" s="1">
        <v>1564.1999999999998</v>
      </c>
    </row>
    <row r="812" spans="1:31" x14ac:dyDescent="0.3">
      <c r="A812" s="33">
        <v>44927</v>
      </c>
      <c r="B812" s="2"/>
      <c r="C812" t="s">
        <v>18</v>
      </c>
      <c r="D812" t="s">
        <v>6</v>
      </c>
      <c r="E812" t="s">
        <v>7</v>
      </c>
      <c r="F812">
        <v>18380</v>
      </c>
      <c r="M812" s="1">
        <v>809</v>
      </c>
      <c r="N812" s="1">
        <v>670.59999999999945</v>
      </c>
      <c r="S812" s="1">
        <v>809</v>
      </c>
      <c r="T812" s="24">
        <v>8311</v>
      </c>
      <c r="U812" s="1">
        <v>736.59999999999945</v>
      </c>
      <c r="V812" s="1">
        <v>819.71</v>
      </c>
      <c r="W812" s="1">
        <v>902.81999999999971</v>
      </c>
      <c r="X812" s="1">
        <v>985.93000000000029</v>
      </c>
      <c r="Y812" s="1">
        <v>1069.04</v>
      </c>
      <c r="Z812" s="1">
        <v>1152.1500000000005</v>
      </c>
      <c r="AA812" s="1">
        <v>1235.2600000000002</v>
      </c>
      <c r="AB812" s="1">
        <v>1318.37</v>
      </c>
      <c r="AC812">
        <v>1401.4800000000005</v>
      </c>
      <c r="AD812" s="1">
        <v>1484.5899999999992</v>
      </c>
      <c r="AE812" s="1">
        <v>1567.6999999999998</v>
      </c>
    </row>
    <row r="813" spans="1:31" x14ac:dyDescent="0.3">
      <c r="A813" s="33">
        <v>44928</v>
      </c>
      <c r="B813" s="2"/>
      <c r="C813" t="s">
        <v>18</v>
      </c>
      <c r="D813" t="s">
        <v>6</v>
      </c>
      <c r="E813" t="s">
        <v>7</v>
      </c>
      <c r="F813">
        <v>18165</v>
      </c>
      <c r="M813" s="1">
        <v>810</v>
      </c>
      <c r="N813" s="1">
        <v>-95</v>
      </c>
      <c r="S813" s="1">
        <v>810</v>
      </c>
      <c r="T813" s="24">
        <v>8317</v>
      </c>
      <c r="U813" s="1">
        <v>740.19999999999982</v>
      </c>
      <c r="V813" s="1">
        <v>823.36999999999989</v>
      </c>
      <c r="W813" s="1">
        <v>906.54</v>
      </c>
      <c r="X813" s="1">
        <v>989.71</v>
      </c>
      <c r="Y813" s="1">
        <v>1072.8800000000001</v>
      </c>
      <c r="Z813" s="1">
        <v>1156.0500000000002</v>
      </c>
      <c r="AA813" s="1">
        <v>1239.2200000000003</v>
      </c>
      <c r="AB813" s="1">
        <v>1322.3900000000003</v>
      </c>
      <c r="AC813">
        <v>1405.5600000000004</v>
      </c>
      <c r="AD813" s="1">
        <v>1488.7299999999996</v>
      </c>
      <c r="AE813" s="1">
        <v>1571.8999999999996</v>
      </c>
    </row>
    <row r="814" spans="1:31" x14ac:dyDescent="0.3">
      <c r="A814" s="33">
        <v>44929</v>
      </c>
      <c r="B814" s="2"/>
      <c r="C814" t="s">
        <v>18</v>
      </c>
      <c r="D814" t="s">
        <v>6</v>
      </c>
      <c r="E814" t="s">
        <v>7</v>
      </c>
      <c r="F814">
        <v>18410</v>
      </c>
      <c r="M814" s="1">
        <v>811</v>
      </c>
      <c r="N814" s="1">
        <v>638.19999999999982</v>
      </c>
      <c r="S814" s="1">
        <v>811</v>
      </c>
      <c r="T814" s="24">
        <v>8322</v>
      </c>
      <c r="U814" s="1">
        <v>743.19999999999982</v>
      </c>
      <c r="V814" s="1">
        <v>826.42000000000007</v>
      </c>
      <c r="W814" s="1">
        <v>909.64000000000033</v>
      </c>
      <c r="X814" s="1">
        <v>992.85999999999967</v>
      </c>
      <c r="Y814" s="1">
        <v>1076.08</v>
      </c>
      <c r="Z814" s="1">
        <v>1159.3000000000002</v>
      </c>
      <c r="AA814" s="1">
        <v>1242.5200000000004</v>
      </c>
      <c r="AB814" s="1">
        <v>1325.7400000000007</v>
      </c>
      <c r="AC814">
        <v>1408.96</v>
      </c>
      <c r="AD814" s="1">
        <v>1492.1799999999994</v>
      </c>
      <c r="AE814" s="1">
        <v>1575.3999999999996</v>
      </c>
    </row>
    <row r="815" spans="1:31" x14ac:dyDescent="0.3">
      <c r="A815" s="33">
        <v>44930</v>
      </c>
      <c r="B815" s="2"/>
      <c r="C815" t="s">
        <v>18</v>
      </c>
      <c r="D815" t="s">
        <v>6</v>
      </c>
      <c r="E815" t="s">
        <v>7</v>
      </c>
      <c r="F815">
        <v>17892</v>
      </c>
      <c r="M815" s="1">
        <v>812</v>
      </c>
      <c r="N815" s="1">
        <v>787.59999999999945</v>
      </c>
      <c r="S815" s="1">
        <v>812</v>
      </c>
      <c r="T815" s="24">
        <v>8330</v>
      </c>
      <c r="U815" s="1">
        <v>748</v>
      </c>
      <c r="V815" s="1">
        <v>831.30000000000018</v>
      </c>
      <c r="W815" s="1">
        <v>914.60000000000036</v>
      </c>
      <c r="X815" s="1">
        <v>997.89999999999964</v>
      </c>
      <c r="Y815" s="1">
        <v>1081.1999999999998</v>
      </c>
      <c r="Z815" s="1">
        <v>1164.5</v>
      </c>
      <c r="AA815" s="1">
        <v>1247.8000000000002</v>
      </c>
      <c r="AB815" s="1">
        <v>1331.1000000000004</v>
      </c>
      <c r="AC815">
        <v>1414.4000000000005</v>
      </c>
      <c r="AD815" s="1">
        <v>1497.6999999999998</v>
      </c>
      <c r="AE815" s="1">
        <v>1581</v>
      </c>
    </row>
    <row r="816" spans="1:31" x14ac:dyDescent="0.3">
      <c r="A816" s="33">
        <v>44931</v>
      </c>
      <c r="B816" s="2"/>
      <c r="C816" t="s">
        <v>18</v>
      </c>
      <c r="D816" t="s">
        <v>6</v>
      </c>
      <c r="E816" t="s">
        <v>7</v>
      </c>
      <c r="F816">
        <v>18316</v>
      </c>
      <c r="M816" s="1">
        <v>813</v>
      </c>
      <c r="N816" s="1">
        <v>146.80000000000018</v>
      </c>
      <c r="S816" s="1">
        <v>813</v>
      </c>
      <c r="T816" s="24">
        <v>8330</v>
      </c>
      <c r="U816" s="1">
        <v>748</v>
      </c>
      <c r="V816" s="1">
        <v>831.30000000000018</v>
      </c>
      <c r="W816" s="1">
        <v>914.60000000000036</v>
      </c>
      <c r="X816" s="1">
        <v>997.89999999999964</v>
      </c>
      <c r="Y816" s="1">
        <v>1081.1999999999998</v>
      </c>
      <c r="Z816" s="1">
        <v>1164.5</v>
      </c>
      <c r="AA816" s="1">
        <v>1247.8000000000002</v>
      </c>
      <c r="AB816" s="1">
        <v>1331.1000000000004</v>
      </c>
      <c r="AC816">
        <v>1414.4000000000005</v>
      </c>
      <c r="AD816" s="1">
        <v>1497.6999999999998</v>
      </c>
      <c r="AE816" s="1">
        <v>1581</v>
      </c>
    </row>
    <row r="817" spans="1:31" x14ac:dyDescent="0.3">
      <c r="A817" s="33">
        <v>44932</v>
      </c>
      <c r="B817" s="2"/>
      <c r="C817" t="s">
        <v>18</v>
      </c>
      <c r="D817" t="s">
        <v>6</v>
      </c>
      <c r="E817" t="s">
        <v>7</v>
      </c>
      <c r="F817">
        <v>18228</v>
      </c>
      <c r="M817" s="1">
        <v>814</v>
      </c>
      <c r="N817" s="1">
        <v>691</v>
      </c>
      <c r="S817" s="1">
        <v>814</v>
      </c>
      <c r="T817" s="24">
        <v>8339</v>
      </c>
      <c r="U817" s="1">
        <v>753.39999999999964</v>
      </c>
      <c r="V817" s="1">
        <v>836.79</v>
      </c>
      <c r="W817" s="1">
        <v>920.18000000000029</v>
      </c>
      <c r="X817" s="1">
        <v>1003.5699999999997</v>
      </c>
      <c r="Y817" s="1">
        <v>1086.96</v>
      </c>
      <c r="Z817" s="1">
        <v>1170.3500000000004</v>
      </c>
      <c r="AA817" s="1">
        <v>1253.7400000000007</v>
      </c>
      <c r="AB817" s="1">
        <v>1337.13</v>
      </c>
      <c r="AC817">
        <v>1420.5200000000004</v>
      </c>
      <c r="AD817" s="1">
        <v>1503.9099999999999</v>
      </c>
      <c r="AE817" s="1">
        <v>1587.2999999999993</v>
      </c>
    </row>
    <row r="818" spans="1:31" x14ac:dyDescent="0.3">
      <c r="A818" s="33">
        <v>44933</v>
      </c>
      <c r="B818" s="2"/>
      <c r="C818" t="s">
        <v>18</v>
      </c>
      <c r="D818" t="s">
        <v>6</v>
      </c>
      <c r="E818" t="s">
        <v>7</v>
      </c>
      <c r="F818">
        <v>17823</v>
      </c>
      <c r="M818" s="1">
        <v>815</v>
      </c>
      <c r="N818" s="1">
        <v>-402.80000000000018</v>
      </c>
      <c r="S818" s="1">
        <v>815</v>
      </c>
      <c r="T818" s="24">
        <v>8341</v>
      </c>
      <c r="U818" s="1">
        <v>754.59999999999945</v>
      </c>
      <c r="V818" s="1">
        <v>838.01000000000022</v>
      </c>
      <c r="W818" s="1">
        <v>921.42000000000007</v>
      </c>
      <c r="X818" s="1">
        <v>1004.8299999999999</v>
      </c>
      <c r="Y818" s="1">
        <v>1088.2399999999998</v>
      </c>
      <c r="Z818" s="1">
        <v>1171.6500000000005</v>
      </c>
      <c r="AA818" s="1">
        <v>1255.0600000000004</v>
      </c>
      <c r="AB818" s="1">
        <v>1338.4700000000003</v>
      </c>
      <c r="AC818">
        <v>1421.88</v>
      </c>
      <c r="AD818" s="1">
        <v>1505.29</v>
      </c>
      <c r="AE818" s="1">
        <v>1588.6999999999998</v>
      </c>
    </row>
    <row r="819" spans="1:31" x14ac:dyDescent="0.3">
      <c r="A819" s="33">
        <v>44934</v>
      </c>
      <c r="B819" s="2"/>
      <c r="C819" t="s">
        <v>18</v>
      </c>
      <c r="D819" t="s">
        <v>6</v>
      </c>
      <c r="E819" t="s">
        <v>7</v>
      </c>
      <c r="F819">
        <v>18086</v>
      </c>
      <c r="M819" s="1">
        <v>816</v>
      </c>
      <c r="N819" s="1">
        <v>1044.3999999999996</v>
      </c>
      <c r="S819" s="1">
        <v>816</v>
      </c>
      <c r="T819" s="24">
        <v>8344</v>
      </c>
      <c r="U819" s="1">
        <v>756.39999999999964</v>
      </c>
      <c r="V819" s="1">
        <v>839.84000000000015</v>
      </c>
      <c r="W819" s="1">
        <v>923.27999999999975</v>
      </c>
      <c r="X819" s="1">
        <v>1006.7200000000003</v>
      </c>
      <c r="Y819" s="1">
        <v>1090.1599999999999</v>
      </c>
      <c r="Z819" s="1">
        <v>1173.6000000000004</v>
      </c>
      <c r="AA819" s="1">
        <v>1257.04</v>
      </c>
      <c r="AB819" s="1">
        <v>1340.4800000000005</v>
      </c>
      <c r="AC819">
        <v>1423.92</v>
      </c>
      <c r="AD819" s="1">
        <v>1507.3599999999997</v>
      </c>
      <c r="AE819" s="1">
        <v>1590.7999999999993</v>
      </c>
    </row>
    <row r="820" spans="1:31" x14ac:dyDescent="0.3">
      <c r="A820" s="33">
        <v>44935</v>
      </c>
      <c r="B820" s="2"/>
      <c r="C820" t="s">
        <v>18</v>
      </c>
      <c r="D820" t="s">
        <v>6</v>
      </c>
      <c r="E820" t="s">
        <v>7</v>
      </c>
      <c r="F820">
        <v>17634</v>
      </c>
      <c r="M820" s="1">
        <v>817</v>
      </c>
      <c r="N820" s="1">
        <v>32.800000000000182</v>
      </c>
      <c r="S820" s="1">
        <v>817</v>
      </c>
      <c r="T820" s="24">
        <v>8347</v>
      </c>
      <c r="U820" s="1">
        <v>758.19999999999982</v>
      </c>
      <c r="V820" s="1">
        <v>841.67000000000007</v>
      </c>
      <c r="W820" s="1">
        <v>925.14000000000033</v>
      </c>
      <c r="X820" s="1">
        <v>1008.6099999999997</v>
      </c>
      <c r="Y820" s="1">
        <v>1092.08</v>
      </c>
      <c r="Z820" s="1">
        <v>1175.5500000000002</v>
      </c>
      <c r="AA820" s="1">
        <v>1259.0200000000004</v>
      </c>
      <c r="AB820" s="1">
        <v>1342.4900000000007</v>
      </c>
      <c r="AC820">
        <v>1425.96</v>
      </c>
      <c r="AD820" s="1">
        <v>1509.4299999999994</v>
      </c>
      <c r="AE820" s="1">
        <v>1592.8999999999996</v>
      </c>
    </row>
    <row r="821" spans="1:31" x14ac:dyDescent="0.3">
      <c r="A821" s="33">
        <v>44936</v>
      </c>
      <c r="B821" s="2"/>
      <c r="C821" t="s">
        <v>18</v>
      </c>
      <c r="D821" t="s">
        <v>6</v>
      </c>
      <c r="E821" t="s">
        <v>7</v>
      </c>
      <c r="F821">
        <v>17780</v>
      </c>
      <c r="M821" s="1">
        <v>818</v>
      </c>
      <c r="N821" s="1">
        <v>662.19999999999982</v>
      </c>
      <c r="S821" s="1">
        <v>818</v>
      </c>
      <c r="T821" s="24">
        <v>8347</v>
      </c>
      <c r="U821" s="1">
        <v>758.19999999999982</v>
      </c>
      <c r="V821" s="1">
        <v>841.67000000000007</v>
      </c>
      <c r="W821" s="1">
        <v>925.14000000000033</v>
      </c>
      <c r="X821" s="1">
        <v>1008.6099999999997</v>
      </c>
      <c r="Y821" s="1">
        <v>1092.08</v>
      </c>
      <c r="Z821" s="1">
        <v>1175.5500000000002</v>
      </c>
      <c r="AA821" s="1">
        <v>1259.0200000000004</v>
      </c>
      <c r="AB821" s="1">
        <v>1342.4900000000007</v>
      </c>
      <c r="AC821">
        <v>1425.96</v>
      </c>
      <c r="AD821" s="1">
        <v>1509.4299999999994</v>
      </c>
      <c r="AE821" s="1">
        <v>1592.8999999999996</v>
      </c>
    </row>
    <row r="822" spans="1:31" x14ac:dyDescent="0.3">
      <c r="A822" s="33">
        <v>44937</v>
      </c>
      <c r="B822" s="2"/>
      <c r="C822" t="s">
        <v>18</v>
      </c>
      <c r="D822" t="s">
        <v>6</v>
      </c>
      <c r="E822" t="s">
        <v>7</v>
      </c>
      <c r="F822">
        <v>18102</v>
      </c>
      <c r="M822" s="1">
        <v>819</v>
      </c>
      <c r="N822" s="1">
        <v>-695</v>
      </c>
      <c r="S822" s="1">
        <v>819</v>
      </c>
      <c r="T822" s="24">
        <v>8353</v>
      </c>
      <c r="U822" s="1">
        <v>761.80000000000018</v>
      </c>
      <c r="V822" s="1">
        <v>845.32999999999993</v>
      </c>
      <c r="W822" s="1">
        <v>928.85999999999967</v>
      </c>
      <c r="X822" s="1">
        <v>1012.3900000000003</v>
      </c>
      <c r="Y822" s="1">
        <v>1095.92</v>
      </c>
      <c r="Z822" s="1">
        <v>1179.4499999999998</v>
      </c>
      <c r="AA822" s="1">
        <v>1262.9800000000005</v>
      </c>
      <c r="AB822" s="1">
        <v>1346.5100000000002</v>
      </c>
      <c r="AC822">
        <v>1430.04</v>
      </c>
      <c r="AD822" s="1">
        <v>1513.5699999999997</v>
      </c>
      <c r="AE822" s="1">
        <v>1597.0999999999995</v>
      </c>
    </row>
    <row r="823" spans="1:31" x14ac:dyDescent="0.3">
      <c r="A823" s="33">
        <v>44938</v>
      </c>
      <c r="B823" s="2"/>
      <c r="C823" t="s">
        <v>18</v>
      </c>
      <c r="D823" t="s">
        <v>6</v>
      </c>
      <c r="E823" t="s">
        <v>7</v>
      </c>
      <c r="F823">
        <v>18399</v>
      </c>
      <c r="M823" s="1">
        <v>820</v>
      </c>
      <c r="N823" s="1">
        <v>-213.20000000000027</v>
      </c>
      <c r="S823" s="1">
        <v>820</v>
      </c>
      <c r="T823" s="24">
        <v>8357</v>
      </c>
      <c r="U823" s="1">
        <v>764.19999999999982</v>
      </c>
      <c r="V823" s="1">
        <v>847.76999999999953</v>
      </c>
      <c r="W823" s="1">
        <v>931.34000000000015</v>
      </c>
      <c r="X823" s="1">
        <v>1014.9099999999999</v>
      </c>
      <c r="Y823" s="1">
        <v>1098.4800000000005</v>
      </c>
      <c r="Z823" s="1">
        <v>1182.0500000000002</v>
      </c>
      <c r="AA823" s="1">
        <v>1265.6199999999999</v>
      </c>
      <c r="AB823" s="1">
        <v>1349.1900000000005</v>
      </c>
      <c r="AC823">
        <v>1432.7600000000002</v>
      </c>
      <c r="AD823" s="1">
        <v>1516.33</v>
      </c>
      <c r="AE823" s="1">
        <v>1599.8999999999996</v>
      </c>
    </row>
    <row r="824" spans="1:31" x14ac:dyDescent="0.3">
      <c r="A824" s="33">
        <v>44939</v>
      </c>
      <c r="B824" s="2"/>
      <c r="C824" t="s">
        <v>18</v>
      </c>
      <c r="D824" t="s">
        <v>6</v>
      </c>
      <c r="E824" t="s">
        <v>7</v>
      </c>
      <c r="F824">
        <v>18004</v>
      </c>
      <c r="M824" s="1">
        <v>821</v>
      </c>
      <c r="N824" s="1">
        <v>688.59999999999945</v>
      </c>
      <c r="S824" s="1">
        <v>821</v>
      </c>
      <c r="T824" s="24">
        <v>8357</v>
      </c>
      <c r="U824" s="1">
        <v>764.19999999999982</v>
      </c>
      <c r="V824" s="1">
        <v>847.76999999999953</v>
      </c>
      <c r="W824" s="1">
        <v>931.34000000000015</v>
      </c>
      <c r="X824" s="1">
        <v>1014.9099999999999</v>
      </c>
      <c r="Y824" s="1">
        <v>1098.4800000000005</v>
      </c>
      <c r="Z824" s="1">
        <v>1182.0500000000002</v>
      </c>
      <c r="AA824" s="1">
        <v>1265.6199999999999</v>
      </c>
      <c r="AB824" s="1">
        <v>1349.1900000000005</v>
      </c>
      <c r="AC824">
        <v>1432.7600000000002</v>
      </c>
      <c r="AD824" s="1">
        <v>1516.33</v>
      </c>
      <c r="AE824" s="1">
        <v>1599.8999999999996</v>
      </c>
    </row>
    <row r="825" spans="1:31" x14ac:dyDescent="0.3">
      <c r="A825" s="33">
        <v>44940</v>
      </c>
      <c r="B825" s="2"/>
      <c r="C825" t="s">
        <v>18</v>
      </c>
      <c r="D825" t="s">
        <v>6</v>
      </c>
      <c r="E825" t="s">
        <v>7</v>
      </c>
      <c r="F825">
        <v>18499</v>
      </c>
      <c r="M825" s="1">
        <v>822</v>
      </c>
      <c r="N825" s="1">
        <v>107.80000000000018</v>
      </c>
      <c r="S825" s="1">
        <v>822</v>
      </c>
      <c r="T825" s="24">
        <v>8360</v>
      </c>
      <c r="U825" s="1">
        <v>766</v>
      </c>
      <c r="V825" s="1">
        <v>849.59999999999945</v>
      </c>
      <c r="W825" s="1">
        <v>933.19999999999982</v>
      </c>
      <c r="X825" s="1">
        <v>1016.8000000000002</v>
      </c>
      <c r="Y825" s="1">
        <v>1100.4000000000005</v>
      </c>
      <c r="Z825" s="1">
        <v>1184</v>
      </c>
      <c r="AA825" s="1">
        <v>1267.6000000000004</v>
      </c>
      <c r="AB825" s="1">
        <v>1351.2000000000007</v>
      </c>
      <c r="AC825">
        <v>1434.8000000000002</v>
      </c>
      <c r="AD825" s="1">
        <v>1518.3999999999996</v>
      </c>
      <c r="AE825" s="1">
        <v>1602</v>
      </c>
    </row>
    <row r="826" spans="1:31" x14ac:dyDescent="0.3">
      <c r="A826" s="33">
        <v>44941</v>
      </c>
      <c r="B826" s="2"/>
      <c r="C826" t="s">
        <v>18</v>
      </c>
      <c r="D826" t="s">
        <v>6</v>
      </c>
      <c r="E826" t="s">
        <v>7</v>
      </c>
      <c r="F826">
        <v>17916</v>
      </c>
      <c r="M826" s="1">
        <v>823</v>
      </c>
      <c r="N826" s="1">
        <v>-40.400000000000546</v>
      </c>
      <c r="S826" s="1">
        <v>823</v>
      </c>
      <c r="T826" s="24">
        <v>8363</v>
      </c>
      <c r="U826" s="1">
        <v>767.80000000000018</v>
      </c>
      <c r="V826" s="1">
        <v>851.43000000000029</v>
      </c>
      <c r="W826" s="1">
        <v>935.0600000000004</v>
      </c>
      <c r="X826" s="1">
        <v>1018.6899999999996</v>
      </c>
      <c r="Y826" s="1">
        <v>1102.3199999999997</v>
      </c>
      <c r="Z826" s="1">
        <v>1185.9499999999998</v>
      </c>
      <c r="AA826" s="1">
        <v>1269.58</v>
      </c>
      <c r="AB826" s="1">
        <v>1353.21</v>
      </c>
      <c r="AC826">
        <v>1436.8400000000001</v>
      </c>
      <c r="AD826" s="1">
        <v>1520.4699999999993</v>
      </c>
      <c r="AE826" s="1">
        <v>1604.0999999999995</v>
      </c>
    </row>
    <row r="827" spans="1:31" x14ac:dyDescent="0.3">
      <c r="A827" s="33">
        <v>44942</v>
      </c>
      <c r="B827" s="2"/>
      <c r="C827" t="s">
        <v>18</v>
      </c>
      <c r="D827" t="s">
        <v>6</v>
      </c>
      <c r="E827" t="s">
        <v>9</v>
      </c>
      <c r="F827">
        <v>14299</v>
      </c>
      <c r="M827" s="1">
        <v>824</v>
      </c>
      <c r="N827" s="1">
        <v>-514.40000000000009</v>
      </c>
      <c r="S827" s="1">
        <v>824</v>
      </c>
      <c r="T827" s="24">
        <v>8363</v>
      </c>
      <c r="U827" s="1">
        <v>767.80000000000018</v>
      </c>
      <c r="V827" s="1">
        <v>851.43000000000029</v>
      </c>
      <c r="W827" s="1">
        <v>935.0600000000004</v>
      </c>
      <c r="X827" s="1">
        <v>1018.6899999999996</v>
      </c>
      <c r="Y827" s="1">
        <v>1102.3199999999997</v>
      </c>
      <c r="Z827" s="1">
        <v>1185.9499999999998</v>
      </c>
      <c r="AA827" s="1">
        <v>1269.58</v>
      </c>
      <c r="AB827" s="1">
        <v>1353.21</v>
      </c>
      <c r="AC827">
        <v>1436.8400000000001</v>
      </c>
      <c r="AD827" s="1">
        <v>1520.4699999999993</v>
      </c>
      <c r="AE827" s="1">
        <v>1604.0999999999995</v>
      </c>
    </row>
    <row r="828" spans="1:31" x14ac:dyDescent="0.3">
      <c r="A828" s="33">
        <v>44943</v>
      </c>
      <c r="B828" s="2"/>
      <c r="C828" t="s">
        <v>18</v>
      </c>
      <c r="D828" t="s">
        <v>6</v>
      </c>
      <c r="E828" t="s">
        <v>9</v>
      </c>
      <c r="F828">
        <v>15045</v>
      </c>
      <c r="M828" s="1">
        <v>825</v>
      </c>
      <c r="N828" s="1">
        <v>-129.19999999999982</v>
      </c>
      <c r="S828" s="1">
        <v>825</v>
      </c>
      <c r="T828" s="24">
        <v>8365</v>
      </c>
      <c r="U828" s="1">
        <v>769</v>
      </c>
      <c r="V828" s="1">
        <v>852.64999999999964</v>
      </c>
      <c r="W828" s="1">
        <v>936.30000000000018</v>
      </c>
      <c r="X828" s="1">
        <v>1019.9499999999998</v>
      </c>
      <c r="Y828" s="1">
        <v>1103.6000000000004</v>
      </c>
      <c r="Z828" s="1">
        <v>1187.25</v>
      </c>
      <c r="AA828" s="1">
        <v>1270.9000000000005</v>
      </c>
      <c r="AB828" s="1">
        <v>1354.5500000000002</v>
      </c>
      <c r="AC828">
        <v>1438.2000000000007</v>
      </c>
      <c r="AD828" s="1">
        <v>1521.8499999999995</v>
      </c>
      <c r="AE828" s="1">
        <v>1605.5</v>
      </c>
    </row>
    <row r="829" spans="1:31" x14ac:dyDescent="0.3">
      <c r="A829" s="33">
        <v>44944</v>
      </c>
      <c r="B829" s="2"/>
      <c r="C829" t="s">
        <v>18</v>
      </c>
      <c r="D829" t="s">
        <v>6</v>
      </c>
      <c r="E829" t="s">
        <v>9</v>
      </c>
      <c r="F829">
        <v>13910</v>
      </c>
      <c r="M829" s="1">
        <v>826</v>
      </c>
      <c r="N829" s="1">
        <v>-176</v>
      </c>
      <c r="S829" s="1">
        <v>826</v>
      </c>
      <c r="T829" s="24">
        <v>8372</v>
      </c>
      <c r="U829" s="1">
        <v>773.19999999999982</v>
      </c>
      <c r="V829" s="1">
        <v>856.92000000000007</v>
      </c>
      <c r="W829" s="1">
        <v>940.64000000000033</v>
      </c>
      <c r="X829" s="1">
        <v>1024.3599999999997</v>
      </c>
      <c r="Y829" s="1">
        <v>1108.08</v>
      </c>
      <c r="Z829" s="1">
        <v>1191.8000000000002</v>
      </c>
      <c r="AA829" s="1">
        <v>1275.5200000000004</v>
      </c>
      <c r="AB829" s="1">
        <v>1359.2400000000007</v>
      </c>
      <c r="AC829">
        <v>1442.96</v>
      </c>
      <c r="AD829" s="1">
        <v>1526.6799999999994</v>
      </c>
      <c r="AE829" s="1">
        <v>1610.3999999999996</v>
      </c>
    </row>
    <row r="830" spans="1:31" x14ac:dyDescent="0.3">
      <c r="A830" s="33">
        <v>44945</v>
      </c>
      <c r="B830" s="2"/>
      <c r="C830" t="s">
        <v>18</v>
      </c>
      <c r="D830" t="s">
        <v>6</v>
      </c>
      <c r="E830" t="s">
        <v>9</v>
      </c>
      <c r="F830">
        <v>14636</v>
      </c>
      <c r="M830" s="1">
        <v>827</v>
      </c>
      <c r="N830" s="1">
        <v>-403.40000000000009</v>
      </c>
      <c r="S830" s="1">
        <v>827</v>
      </c>
      <c r="T830" s="24">
        <v>8375</v>
      </c>
      <c r="U830" s="1">
        <v>775</v>
      </c>
      <c r="V830" s="1">
        <v>858.75</v>
      </c>
      <c r="W830" s="1">
        <v>942.5</v>
      </c>
      <c r="X830" s="1">
        <v>1026.25</v>
      </c>
      <c r="Y830" s="1">
        <v>1110</v>
      </c>
      <c r="Z830" s="1">
        <v>1193.75</v>
      </c>
      <c r="AA830" s="1">
        <v>1277.5</v>
      </c>
      <c r="AB830" s="1">
        <v>1361.25</v>
      </c>
      <c r="AC830">
        <v>1445</v>
      </c>
      <c r="AD830" s="1">
        <v>1528.75</v>
      </c>
      <c r="AE830" s="1">
        <v>1612.5</v>
      </c>
    </row>
    <row r="831" spans="1:31" x14ac:dyDescent="0.3">
      <c r="A831" s="33">
        <v>44946</v>
      </c>
      <c r="B831" s="2"/>
      <c r="C831" t="s">
        <v>18</v>
      </c>
      <c r="D831" t="s">
        <v>6</v>
      </c>
      <c r="E831" t="s">
        <v>9</v>
      </c>
      <c r="F831">
        <v>15669</v>
      </c>
      <c r="M831" s="1">
        <v>828</v>
      </c>
      <c r="N831" s="1">
        <v>995.19999999999982</v>
      </c>
      <c r="S831" s="1">
        <v>828</v>
      </c>
      <c r="T831" s="24">
        <v>8378</v>
      </c>
      <c r="U831" s="1">
        <v>776.80000000000018</v>
      </c>
      <c r="V831" s="1">
        <v>860.57999999999993</v>
      </c>
      <c r="W831" s="1">
        <v>944.35999999999967</v>
      </c>
      <c r="X831" s="1">
        <v>1028.1400000000003</v>
      </c>
      <c r="Y831" s="1">
        <v>1111.92</v>
      </c>
      <c r="Z831" s="1">
        <v>1195.6999999999998</v>
      </c>
      <c r="AA831" s="1">
        <v>1279.4800000000005</v>
      </c>
      <c r="AB831" s="1">
        <v>1363.2600000000002</v>
      </c>
      <c r="AC831">
        <v>1447.04</v>
      </c>
      <c r="AD831" s="1">
        <v>1530.8199999999997</v>
      </c>
      <c r="AE831" s="1">
        <v>1614.5999999999995</v>
      </c>
    </row>
    <row r="832" spans="1:31" x14ac:dyDescent="0.3">
      <c r="A832" s="33">
        <v>44947</v>
      </c>
      <c r="B832" s="2"/>
      <c r="C832" t="s">
        <v>18</v>
      </c>
      <c r="D832" t="s">
        <v>6</v>
      </c>
      <c r="E832" t="s">
        <v>9</v>
      </c>
      <c r="F832">
        <v>15457</v>
      </c>
      <c r="M832" s="1">
        <v>829</v>
      </c>
      <c r="N832" s="1">
        <v>347.80000000000018</v>
      </c>
      <c r="S832" s="1">
        <v>829</v>
      </c>
      <c r="T832" s="24">
        <v>8380</v>
      </c>
      <c r="U832" s="1">
        <v>778</v>
      </c>
      <c r="V832" s="1">
        <v>861.80000000000018</v>
      </c>
      <c r="W832" s="1">
        <v>945.60000000000036</v>
      </c>
      <c r="X832" s="1">
        <v>1029.3999999999996</v>
      </c>
      <c r="Y832" s="1">
        <v>1113.1999999999998</v>
      </c>
      <c r="Z832" s="1">
        <v>1197</v>
      </c>
      <c r="AA832" s="1">
        <v>1280.8000000000002</v>
      </c>
      <c r="AB832" s="1">
        <v>1364.6000000000004</v>
      </c>
      <c r="AC832">
        <v>1448.4000000000005</v>
      </c>
      <c r="AD832" s="1">
        <v>1532.1999999999998</v>
      </c>
      <c r="AE832" s="1">
        <v>1616</v>
      </c>
    </row>
    <row r="833" spans="1:31" x14ac:dyDescent="0.3">
      <c r="A833" s="33">
        <v>44948</v>
      </c>
      <c r="B833" s="2"/>
      <c r="C833" t="s">
        <v>18</v>
      </c>
      <c r="D833" t="s">
        <v>6</v>
      </c>
      <c r="E833" t="s">
        <v>9</v>
      </c>
      <c r="F833">
        <v>14516</v>
      </c>
      <c r="M833" s="1">
        <v>830</v>
      </c>
      <c r="N833" s="1">
        <v>-105.19999999999982</v>
      </c>
      <c r="S833" s="1">
        <v>830</v>
      </c>
      <c r="T833" s="24">
        <v>8382</v>
      </c>
      <c r="U833" s="1">
        <v>779.19999999999982</v>
      </c>
      <c r="V833" s="1">
        <v>863.01999999999953</v>
      </c>
      <c r="W833" s="1">
        <v>946.84000000000015</v>
      </c>
      <c r="X833" s="1">
        <v>1030.6599999999999</v>
      </c>
      <c r="Y833" s="1">
        <v>1114.4800000000005</v>
      </c>
      <c r="Z833" s="1">
        <v>1198.3000000000002</v>
      </c>
      <c r="AA833" s="1">
        <v>1282.1199999999999</v>
      </c>
      <c r="AB833" s="1">
        <v>1365.9400000000005</v>
      </c>
      <c r="AC833">
        <v>1449.7600000000002</v>
      </c>
      <c r="AD833" s="1">
        <v>1533.58</v>
      </c>
      <c r="AE833" s="1">
        <v>1617.3999999999996</v>
      </c>
    </row>
    <row r="834" spans="1:31" x14ac:dyDescent="0.3">
      <c r="A834" s="33">
        <v>44949</v>
      </c>
      <c r="B834" s="2"/>
      <c r="C834" t="s">
        <v>18</v>
      </c>
      <c r="D834" t="s">
        <v>6</v>
      </c>
      <c r="E834" t="s">
        <v>9</v>
      </c>
      <c r="F834">
        <v>15366</v>
      </c>
      <c r="M834" s="1">
        <v>831</v>
      </c>
      <c r="N834" s="1">
        <v>-179.60000000000036</v>
      </c>
      <c r="S834" s="1">
        <v>831</v>
      </c>
      <c r="T834" s="24">
        <v>8383</v>
      </c>
      <c r="U834" s="1">
        <v>779.80000000000018</v>
      </c>
      <c r="V834" s="1">
        <v>863.63000000000011</v>
      </c>
      <c r="W834" s="1">
        <v>947.46</v>
      </c>
      <c r="X834" s="1">
        <v>1031.29</v>
      </c>
      <c r="Y834" s="1">
        <v>1115.1199999999999</v>
      </c>
      <c r="Z834" s="1">
        <v>1198.9499999999998</v>
      </c>
      <c r="AA834" s="1">
        <v>1282.7800000000007</v>
      </c>
      <c r="AB834" s="1">
        <v>1366.6100000000006</v>
      </c>
      <c r="AC834">
        <v>1450.4400000000005</v>
      </c>
      <c r="AD834" s="1">
        <v>1534.2699999999995</v>
      </c>
      <c r="AE834" s="1">
        <v>1618.0999999999995</v>
      </c>
    </row>
    <row r="835" spans="1:31" x14ac:dyDescent="0.3">
      <c r="A835" s="33">
        <v>44950</v>
      </c>
      <c r="B835" s="2"/>
      <c r="C835" t="s">
        <v>18</v>
      </c>
      <c r="D835" t="s">
        <v>6</v>
      </c>
      <c r="E835" t="s">
        <v>9</v>
      </c>
      <c r="F835">
        <v>14199</v>
      </c>
      <c r="M835" s="1">
        <v>832</v>
      </c>
      <c r="N835" s="1">
        <v>273.39999999999964</v>
      </c>
      <c r="S835" s="1">
        <v>832</v>
      </c>
      <c r="T835" s="24">
        <v>8389</v>
      </c>
      <c r="U835" s="1">
        <v>783.39999999999964</v>
      </c>
      <c r="V835" s="1">
        <v>867.29</v>
      </c>
      <c r="W835" s="1">
        <v>951.18000000000029</v>
      </c>
      <c r="X835" s="1">
        <v>1035.0699999999997</v>
      </c>
      <c r="Y835" s="1">
        <v>1118.96</v>
      </c>
      <c r="Z835" s="1">
        <v>1202.8500000000004</v>
      </c>
      <c r="AA835" s="1">
        <v>1286.7400000000007</v>
      </c>
      <c r="AB835" s="1">
        <v>1370.63</v>
      </c>
      <c r="AC835">
        <v>1454.5200000000004</v>
      </c>
      <c r="AD835" s="1">
        <v>1538.4099999999999</v>
      </c>
      <c r="AE835" s="1">
        <v>1622.2999999999993</v>
      </c>
    </row>
    <row r="836" spans="1:31" x14ac:dyDescent="0.3">
      <c r="A836" s="33">
        <v>44951</v>
      </c>
      <c r="B836" s="2"/>
      <c r="C836" t="s">
        <v>18</v>
      </c>
      <c r="D836" t="s">
        <v>6</v>
      </c>
      <c r="E836" t="s">
        <v>9</v>
      </c>
      <c r="F836">
        <v>14575</v>
      </c>
      <c r="M836" s="1">
        <v>833</v>
      </c>
      <c r="N836" s="1">
        <v>217</v>
      </c>
      <c r="S836" s="1">
        <v>833</v>
      </c>
      <c r="T836" s="24">
        <v>8394</v>
      </c>
      <c r="U836" s="1">
        <v>786.39999999999964</v>
      </c>
      <c r="V836" s="1">
        <v>870.34000000000015</v>
      </c>
      <c r="W836" s="1">
        <v>954.27999999999975</v>
      </c>
      <c r="X836" s="1">
        <v>1038.2200000000003</v>
      </c>
      <c r="Y836" s="1">
        <v>1122.1599999999999</v>
      </c>
      <c r="Z836" s="1">
        <v>1206.1000000000004</v>
      </c>
      <c r="AA836" s="1">
        <v>1290.04</v>
      </c>
      <c r="AB836" s="1">
        <v>1373.9800000000005</v>
      </c>
      <c r="AC836">
        <v>1457.92</v>
      </c>
      <c r="AD836" s="1">
        <v>1541.8599999999997</v>
      </c>
      <c r="AE836" s="1">
        <v>1625.7999999999993</v>
      </c>
    </row>
    <row r="837" spans="1:31" x14ac:dyDescent="0.3">
      <c r="A837" s="33">
        <v>44952</v>
      </c>
      <c r="B837" s="2"/>
      <c r="C837" t="s">
        <v>18</v>
      </c>
      <c r="D837" t="s">
        <v>6</v>
      </c>
      <c r="E837" t="s">
        <v>9</v>
      </c>
      <c r="F837">
        <v>15604</v>
      </c>
      <c r="M837" s="1">
        <v>834</v>
      </c>
      <c r="N837" s="1">
        <v>59.199999999999818</v>
      </c>
      <c r="S837" s="1">
        <v>834</v>
      </c>
      <c r="T837" s="24">
        <v>8394</v>
      </c>
      <c r="U837" s="1">
        <v>786.39999999999964</v>
      </c>
      <c r="V837" s="1">
        <v>870.34000000000015</v>
      </c>
      <c r="W837" s="1">
        <v>954.27999999999975</v>
      </c>
      <c r="X837" s="1">
        <v>1038.2200000000003</v>
      </c>
      <c r="Y837" s="1">
        <v>1122.1599999999999</v>
      </c>
      <c r="Z837" s="1">
        <v>1206.1000000000004</v>
      </c>
      <c r="AA837" s="1">
        <v>1290.04</v>
      </c>
      <c r="AB837" s="1">
        <v>1373.9800000000005</v>
      </c>
      <c r="AC837">
        <v>1457.92</v>
      </c>
      <c r="AD837" s="1">
        <v>1541.8599999999997</v>
      </c>
      <c r="AE837" s="1">
        <v>1625.7999999999993</v>
      </c>
    </row>
    <row r="838" spans="1:31" x14ac:dyDescent="0.3">
      <c r="A838" s="33">
        <v>44953</v>
      </c>
      <c r="B838" s="2"/>
      <c r="C838" t="s">
        <v>18</v>
      </c>
      <c r="D838" t="s">
        <v>6</v>
      </c>
      <c r="E838" t="s">
        <v>9</v>
      </c>
      <c r="F838" s="37">
        <v>29683</v>
      </c>
      <c r="G838" s="37"/>
      <c r="H838" s="37"/>
      <c r="M838" s="1">
        <v>835</v>
      </c>
      <c r="N838" s="1">
        <v>923.19999999999982</v>
      </c>
      <c r="S838" s="1">
        <v>835</v>
      </c>
      <c r="T838" s="24">
        <v>8399</v>
      </c>
      <c r="U838" s="1">
        <v>789.39999999999964</v>
      </c>
      <c r="V838" s="1">
        <v>873.39000000000033</v>
      </c>
      <c r="W838" s="1">
        <v>957.38000000000011</v>
      </c>
      <c r="X838" s="1">
        <v>1041.3699999999999</v>
      </c>
      <c r="Y838" s="1">
        <v>1125.3599999999997</v>
      </c>
      <c r="Z838" s="1">
        <v>1209.3500000000004</v>
      </c>
      <c r="AA838" s="1">
        <v>1293.3400000000001</v>
      </c>
      <c r="AB838" s="1">
        <v>1377.33</v>
      </c>
      <c r="AC838">
        <v>1461.3200000000006</v>
      </c>
      <c r="AD838" s="1">
        <v>1545.3099999999995</v>
      </c>
      <c r="AE838" s="1">
        <v>1629.2999999999993</v>
      </c>
    </row>
    <row r="839" spans="1:31" x14ac:dyDescent="0.3">
      <c r="A839" s="33">
        <v>44954</v>
      </c>
      <c r="B839" s="2"/>
      <c r="C839" t="s">
        <v>18</v>
      </c>
      <c r="D839" t="s">
        <v>6</v>
      </c>
      <c r="E839" t="s">
        <v>9</v>
      </c>
      <c r="F839">
        <v>15219</v>
      </c>
      <c r="M839" s="1">
        <v>836</v>
      </c>
      <c r="N839" s="1">
        <v>-20.600000000000364</v>
      </c>
      <c r="S839" s="1">
        <v>836</v>
      </c>
      <c r="T839" s="24">
        <v>8402</v>
      </c>
      <c r="U839" s="1">
        <v>791.19999999999982</v>
      </c>
      <c r="V839" s="1">
        <v>875.22000000000025</v>
      </c>
      <c r="W839" s="1">
        <v>959.23999999999978</v>
      </c>
      <c r="X839" s="1">
        <v>1043.2600000000002</v>
      </c>
      <c r="Y839" s="1">
        <v>1127.2799999999997</v>
      </c>
      <c r="Z839" s="1">
        <v>1211.3000000000002</v>
      </c>
      <c r="AA839" s="1">
        <v>1295.3200000000006</v>
      </c>
      <c r="AB839" s="1">
        <v>1379.3400000000001</v>
      </c>
      <c r="AC839">
        <v>1463.3600000000006</v>
      </c>
      <c r="AD839" s="1">
        <v>1547.3799999999992</v>
      </c>
      <c r="AE839" s="1">
        <v>1631.3999999999996</v>
      </c>
    </row>
    <row r="840" spans="1:31" x14ac:dyDescent="0.3">
      <c r="A840" s="33">
        <v>44955</v>
      </c>
      <c r="B840" s="2"/>
      <c r="C840" t="s">
        <v>18</v>
      </c>
      <c r="D840" t="s">
        <v>6</v>
      </c>
      <c r="E840" t="s">
        <v>9</v>
      </c>
      <c r="F840">
        <v>15108</v>
      </c>
      <c r="M840" s="1">
        <v>837</v>
      </c>
      <c r="N840" s="1">
        <v>562</v>
      </c>
      <c r="S840" s="1">
        <v>837</v>
      </c>
      <c r="T840" s="24">
        <v>8408</v>
      </c>
      <c r="U840" s="1">
        <v>794.80000000000018</v>
      </c>
      <c r="V840" s="1">
        <v>878.88000000000011</v>
      </c>
      <c r="W840" s="1">
        <v>962.96</v>
      </c>
      <c r="X840" s="1">
        <v>1047.04</v>
      </c>
      <c r="Y840" s="1">
        <v>1131.1199999999999</v>
      </c>
      <c r="Z840" s="1">
        <v>1215.1999999999998</v>
      </c>
      <c r="AA840" s="1">
        <v>1299.2800000000007</v>
      </c>
      <c r="AB840" s="1">
        <v>1383.3600000000006</v>
      </c>
      <c r="AC840">
        <v>1467.4400000000005</v>
      </c>
      <c r="AD840" s="1">
        <v>1551.5199999999995</v>
      </c>
      <c r="AE840" s="1">
        <v>1635.5999999999995</v>
      </c>
    </row>
    <row r="841" spans="1:31" x14ac:dyDescent="0.3">
      <c r="A841" s="33">
        <v>44956</v>
      </c>
      <c r="B841" s="2"/>
      <c r="C841" t="s">
        <v>18</v>
      </c>
      <c r="D841" t="s">
        <v>6</v>
      </c>
      <c r="E841" t="s">
        <v>9</v>
      </c>
      <c r="F841">
        <v>14633</v>
      </c>
      <c r="M841" s="1">
        <v>838</v>
      </c>
      <c r="N841" s="1">
        <v>98.199999999999818</v>
      </c>
      <c r="S841" s="1">
        <v>838</v>
      </c>
      <c r="T841" s="24">
        <v>8409</v>
      </c>
      <c r="U841" s="1">
        <v>795.39999999999964</v>
      </c>
      <c r="V841" s="1">
        <v>879.48999999999978</v>
      </c>
      <c r="W841" s="1">
        <v>963.57999999999993</v>
      </c>
      <c r="X841" s="1">
        <v>1047.67</v>
      </c>
      <c r="Y841" s="1">
        <v>1131.7600000000002</v>
      </c>
      <c r="Z841" s="1">
        <v>1215.8500000000004</v>
      </c>
      <c r="AA841" s="1">
        <v>1299.9400000000005</v>
      </c>
      <c r="AB841" s="1">
        <v>1384.0300000000007</v>
      </c>
      <c r="AC841">
        <v>1468.1200000000008</v>
      </c>
      <c r="AD841" s="1">
        <v>1552.2099999999991</v>
      </c>
      <c r="AE841" s="1">
        <v>1636.2999999999993</v>
      </c>
    </row>
    <row r="842" spans="1:31" x14ac:dyDescent="0.3">
      <c r="A842" s="33">
        <v>44957</v>
      </c>
      <c r="B842" s="2"/>
      <c r="C842" t="s">
        <v>18</v>
      </c>
      <c r="D842" t="s">
        <v>6</v>
      </c>
      <c r="E842" t="s">
        <v>9</v>
      </c>
      <c r="F842">
        <v>13879</v>
      </c>
      <c r="M842" s="1">
        <v>839</v>
      </c>
      <c r="N842" s="1">
        <v>-770</v>
      </c>
      <c r="S842" s="1">
        <v>839</v>
      </c>
      <c r="T842" s="24">
        <v>8409</v>
      </c>
      <c r="U842" s="1">
        <v>795.39999999999964</v>
      </c>
      <c r="V842" s="1">
        <v>879.48999999999978</v>
      </c>
      <c r="W842" s="1">
        <v>963.57999999999993</v>
      </c>
      <c r="X842" s="1">
        <v>1047.67</v>
      </c>
      <c r="Y842" s="1">
        <v>1131.7600000000002</v>
      </c>
      <c r="Z842" s="1">
        <v>1215.8500000000004</v>
      </c>
      <c r="AA842" s="1">
        <v>1299.9400000000005</v>
      </c>
      <c r="AB842" s="1">
        <v>1384.0300000000007</v>
      </c>
      <c r="AC842">
        <v>1468.1200000000008</v>
      </c>
      <c r="AD842" s="1">
        <v>1552.2099999999991</v>
      </c>
      <c r="AE842" s="1">
        <v>1636.2999999999993</v>
      </c>
    </row>
    <row r="843" spans="1:31" x14ac:dyDescent="0.3">
      <c r="A843" s="33">
        <v>44958</v>
      </c>
      <c r="B843" s="2"/>
      <c r="C843" t="s">
        <v>18</v>
      </c>
      <c r="D843" t="s">
        <v>6</v>
      </c>
      <c r="E843" t="s">
        <v>9</v>
      </c>
      <c r="F843" s="37">
        <v>29683</v>
      </c>
      <c r="G843" s="37"/>
      <c r="H843" s="37"/>
      <c r="M843" s="1">
        <v>840</v>
      </c>
      <c r="N843" s="1">
        <v>807.39999999999964</v>
      </c>
      <c r="S843" s="1">
        <v>840</v>
      </c>
      <c r="T843" s="24">
        <v>8413</v>
      </c>
      <c r="U843" s="1">
        <v>797.80000000000018</v>
      </c>
      <c r="V843" s="1">
        <v>881.93000000000029</v>
      </c>
      <c r="W843" s="1">
        <v>966.0600000000004</v>
      </c>
      <c r="X843" s="1">
        <v>1050.1899999999996</v>
      </c>
      <c r="Y843" s="1">
        <v>1134.3199999999997</v>
      </c>
      <c r="Z843" s="1">
        <v>1218.4499999999998</v>
      </c>
      <c r="AA843" s="1">
        <v>1302.58</v>
      </c>
      <c r="AB843" s="1">
        <v>1386.71</v>
      </c>
      <c r="AC843">
        <v>1470.8400000000001</v>
      </c>
      <c r="AD843" s="1">
        <v>1554.9699999999993</v>
      </c>
      <c r="AE843" s="1">
        <v>1639.0999999999995</v>
      </c>
    </row>
    <row r="844" spans="1:31" x14ac:dyDescent="0.3">
      <c r="A844" s="33">
        <v>44959</v>
      </c>
      <c r="B844" s="2"/>
      <c r="C844" t="s">
        <v>18</v>
      </c>
      <c r="D844" t="s">
        <v>6</v>
      </c>
      <c r="E844" t="s">
        <v>9</v>
      </c>
      <c r="F844">
        <v>15069</v>
      </c>
      <c r="M844" s="1">
        <v>841</v>
      </c>
      <c r="N844" s="1">
        <v>112.59999999999945</v>
      </c>
      <c r="S844" s="1">
        <v>841</v>
      </c>
      <c r="T844" s="24">
        <v>8416</v>
      </c>
      <c r="U844" s="1">
        <v>799.59999999999945</v>
      </c>
      <c r="V844" s="1">
        <v>883.76000000000022</v>
      </c>
      <c r="W844" s="1">
        <v>967.92000000000007</v>
      </c>
      <c r="X844" s="1">
        <v>1052.08</v>
      </c>
      <c r="Y844" s="1">
        <v>1136.2399999999998</v>
      </c>
      <c r="Z844" s="1">
        <v>1220.4000000000005</v>
      </c>
      <c r="AA844" s="1">
        <v>1304.5600000000004</v>
      </c>
      <c r="AB844" s="1">
        <v>1388.7200000000003</v>
      </c>
      <c r="AC844">
        <v>1472.88</v>
      </c>
      <c r="AD844" s="1">
        <v>1557.04</v>
      </c>
      <c r="AE844" s="1">
        <v>1641.1999999999998</v>
      </c>
    </row>
    <row r="845" spans="1:31" x14ac:dyDescent="0.3">
      <c r="A845" s="33">
        <v>44960</v>
      </c>
      <c r="B845" s="2"/>
      <c r="C845" t="s">
        <v>18</v>
      </c>
      <c r="D845" t="s">
        <v>6</v>
      </c>
      <c r="E845" t="s">
        <v>9</v>
      </c>
      <c r="F845">
        <v>13990</v>
      </c>
      <c r="M845" s="1">
        <v>842</v>
      </c>
      <c r="N845" s="1">
        <v>460.59999999999945</v>
      </c>
      <c r="S845" s="1">
        <v>842</v>
      </c>
      <c r="T845" s="24">
        <v>8419</v>
      </c>
      <c r="U845" s="1">
        <v>801.39999999999964</v>
      </c>
      <c r="V845" s="1">
        <v>885.59000000000015</v>
      </c>
      <c r="W845" s="1">
        <v>969.77999999999975</v>
      </c>
      <c r="X845" s="1">
        <v>1053.9700000000003</v>
      </c>
      <c r="Y845" s="1">
        <v>1138.1599999999999</v>
      </c>
      <c r="Z845" s="1">
        <v>1222.3500000000004</v>
      </c>
      <c r="AA845" s="1">
        <v>1306.54</v>
      </c>
      <c r="AB845" s="1">
        <v>1390.7300000000005</v>
      </c>
      <c r="AC845">
        <v>1474.92</v>
      </c>
      <c r="AD845" s="1">
        <v>1559.1099999999997</v>
      </c>
      <c r="AE845" s="1">
        <v>1643.2999999999993</v>
      </c>
    </row>
    <row r="846" spans="1:31" x14ac:dyDescent="0.3">
      <c r="A846" s="33">
        <v>44961</v>
      </c>
      <c r="B846" s="2"/>
      <c r="C846" t="s">
        <v>18</v>
      </c>
      <c r="D846" t="s">
        <v>6</v>
      </c>
      <c r="E846" t="s">
        <v>9</v>
      </c>
      <c r="F846">
        <v>14207</v>
      </c>
      <c r="M846" s="1">
        <v>843</v>
      </c>
      <c r="N846" s="1">
        <v>401.19999999999982</v>
      </c>
      <c r="S846" s="1">
        <v>843</v>
      </c>
      <c r="T846" s="24">
        <v>8421</v>
      </c>
      <c r="U846" s="1">
        <v>802.59999999999945</v>
      </c>
      <c r="V846" s="1">
        <v>886.80999999999949</v>
      </c>
      <c r="W846" s="1">
        <v>971.01999999999953</v>
      </c>
      <c r="X846" s="1">
        <v>1055.2300000000005</v>
      </c>
      <c r="Y846" s="1">
        <v>1139.4400000000005</v>
      </c>
      <c r="Z846" s="1">
        <v>1223.6500000000005</v>
      </c>
      <c r="AA846" s="1">
        <v>1307.8600000000006</v>
      </c>
      <c r="AB846" s="1">
        <v>1392.0700000000006</v>
      </c>
      <c r="AC846">
        <v>1476.2800000000007</v>
      </c>
      <c r="AD846" s="1">
        <v>1560.4899999999998</v>
      </c>
      <c r="AE846" s="1">
        <v>1644.6999999999998</v>
      </c>
    </row>
    <row r="847" spans="1:31" x14ac:dyDescent="0.3">
      <c r="A847" s="33">
        <v>44962</v>
      </c>
      <c r="B847" s="2"/>
      <c r="C847" t="s">
        <v>18</v>
      </c>
      <c r="D847" t="s">
        <v>6</v>
      </c>
      <c r="E847" t="s">
        <v>9</v>
      </c>
      <c r="F847">
        <v>15283</v>
      </c>
      <c r="M847" s="1">
        <v>844</v>
      </c>
      <c r="N847" s="1">
        <v>470.19999999999982</v>
      </c>
      <c r="S847" s="1">
        <v>844</v>
      </c>
      <c r="T847" s="24">
        <v>8422</v>
      </c>
      <c r="U847" s="1">
        <v>803.19999999999982</v>
      </c>
      <c r="V847" s="1">
        <v>887.42000000000007</v>
      </c>
      <c r="W847" s="1">
        <v>971.64000000000033</v>
      </c>
      <c r="X847" s="1">
        <v>1055.8599999999997</v>
      </c>
      <c r="Y847" s="1">
        <v>1140.08</v>
      </c>
      <c r="Z847" s="1">
        <v>1224.3000000000002</v>
      </c>
      <c r="AA847" s="1">
        <v>1308.5200000000004</v>
      </c>
      <c r="AB847" s="1">
        <v>1392.7400000000007</v>
      </c>
      <c r="AC847">
        <v>1476.96</v>
      </c>
      <c r="AD847" s="1">
        <v>1561.1799999999994</v>
      </c>
      <c r="AE847" s="1">
        <v>1645.3999999999996</v>
      </c>
    </row>
    <row r="848" spans="1:31" x14ac:dyDescent="0.3">
      <c r="A848" s="33">
        <v>44963</v>
      </c>
      <c r="B848" s="2"/>
      <c r="C848" t="s">
        <v>18</v>
      </c>
      <c r="D848" t="s">
        <v>6</v>
      </c>
      <c r="E848" t="s">
        <v>9</v>
      </c>
      <c r="F848">
        <v>14159</v>
      </c>
      <c r="M848" s="1">
        <v>845</v>
      </c>
      <c r="N848" s="1">
        <v>-322.40000000000009</v>
      </c>
      <c r="S848" s="1">
        <v>845</v>
      </c>
      <c r="T848" s="24">
        <v>8428</v>
      </c>
      <c r="U848" s="1">
        <v>806.80000000000018</v>
      </c>
      <c r="V848" s="1">
        <v>891.07999999999993</v>
      </c>
      <c r="W848" s="1">
        <v>975.35999999999967</v>
      </c>
      <c r="X848" s="1">
        <v>1059.6400000000003</v>
      </c>
      <c r="Y848" s="1">
        <v>1143.92</v>
      </c>
      <c r="Z848" s="1">
        <v>1228.1999999999998</v>
      </c>
      <c r="AA848" s="1">
        <v>1312.4800000000005</v>
      </c>
      <c r="AB848" s="1">
        <v>1396.7600000000002</v>
      </c>
      <c r="AC848">
        <v>1481.04</v>
      </c>
      <c r="AD848" s="1">
        <v>1565.3199999999997</v>
      </c>
      <c r="AE848" s="1">
        <v>1649.5999999999995</v>
      </c>
    </row>
    <row r="849" spans="1:31" x14ac:dyDescent="0.3">
      <c r="A849" s="33">
        <v>44964</v>
      </c>
      <c r="B849" s="2"/>
      <c r="C849" t="s">
        <v>18</v>
      </c>
      <c r="D849" t="s">
        <v>6</v>
      </c>
      <c r="E849" t="s">
        <v>9</v>
      </c>
      <c r="F849">
        <v>14340</v>
      </c>
      <c r="M849" s="1">
        <v>846</v>
      </c>
      <c r="N849" s="1">
        <v>-481.40000000000009</v>
      </c>
      <c r="S849" s="1">
        <v>846</v>
      </c>
      <c r="T849" s="24">
        <v>8433</v>
      </c>
      <c r="U849" s="1">
        <v>809.80000000000018</v>
      </c>
      <c r="V849" s="1">
        <v>894.13000000000011</v>
      </c>
      <c r="W849" s="1">
        <v>978.46</v>
      </c>
      <c r="X849" s="1">
        <v>1062.79</v>
      </c>
      <c r="Y849" s="1">
        <v>1147.1199999999999</v>
      </c>
      <c r="Z849" s="1">
        <v>1231.4499999999998</v>
      </c>
      <c r="AA849" s="1">
        <v>1315.7800000000007</v>
      </c>
      <c r="AB849" s="1">
        <v>1400.1100000000006</v>
      </c>
      <c r="AC849">
        <v>1484.4400000000005</v>
      </c>
      <c r="AD849" s="1">
        <v>1568.7699999999995</v>
      </c>
      <c r="AE849" s="1">
        <v>1653.0999999999995</v>
      </c>
    </row>
    <row r="850" spans="1:31" x14ac:dyDescent="0.3">
      <c r="A850" s="33">
        <v>44965</v>
      </c>
      <c r="B850" s="2"/>
      <c r="C850" t="s">
        <v>18</v>
      </c>
      <c r="D850" t="s">
        <v>6</v>
      </c>
      <c r="E850" t="s">
        <v>9</v>
      </c>
      <c r="F850">
        <v>15506</v>
      </c>
      <c r="M850" s="1">
        <v>847</v>
      </c>
      <c r="N850" s="1">
        <v>608.19999999999982</v>
      </c>
      <c r="S850" s="1">
        <v>847</v>
      </c>
      <c r="T850" s="24">
        <v>8436</v>
      </c>
      <c r="U850" s="1">
        <v>811.59999999999945</v>
      </c>
      <c r="V850" s="1">
        <v>895.96</v>
      </c>
      <c r="W850" s="1">
        <v>980.31999999999971</v>
      </c>
      <c r="X850" s="1">
        <v>1064.6800000000003</v>
      </c>
      <c r="Y850" s="1">
        <v>1149.04</v>
      </c>
      <c r="Z850" s="1">
        <v>1233.4000000000005</v>
      </c>
      <c r="AA850" s="1">
        <v>1317.7600000000002</v>
      </c>
      <c r="AB850" s="1">
        <v>1402.12</v>
      </c>
      <c r="AC850">
        <v>1486.4800000000005</v>
      </c>
      <c r="AD850" s="1">
        <v>1570.8399999999992</v>
      </c>
      <c r="AE850" s="1">
        <v>1655.1999999999998</v>
      </c>
    </row>
    <row r="851" spans="1:31" x14ac:dyDescent="0.3">
      <c r="A851" s="33">
        <v>44966</v>
      </c>
      <c r="B851" s="2"/>
      <c r="C851" t="s">
        <v>18</v>
      </c>
      <c r="D851" t="s">
        <v>6</v>
      </c>
      <c r="E851" t="s">
        <v>9</v>
      </c>
      <c r="F851">
        <v>14478</v>
      </c>
      <c r="M851" s="1">
        <v>848</v>
      </c>
      <c r="N851" s="1">
        <v>91.599999999999454</v>
      </c>
      <c r="S851" s="1">
        <v>848</v>
      </c>
      <c r="T851" s="24">
        <v>8440</v>
      </c>
      <c r="U851" s="1">
        <v>814</v>
      </c>
      <c r="V851" s="1">
        <v>898.39999999999964</v>
      </c>
      <c r="W851" s="1">
        <v>982.80000000000018</v>
      </c>
      <c r="X851" s="1">
        <v>1067.1999999999998</v>
      </c>
      <c r="Y851" s="1">
        <v>1151.6000000000004</v>
      </c>
      <c r="Z851" s="1">
        <v>1236</v>
      </c>
      <c r="AA851" s="1">
        <v>1320.4000000000005</v>
      </c>
      <c r="AB851" s="1">
        <v>1404.8000000000002</v>
      </c>
      <c r="AC851">
        <v>1489.2000000000007</v>
      </c>
      <c r="AD851" s="1">
        <v>1573.5999999999995</v>
      </c>
      <c r="AE851" s="1">
        <v>1658</v>
      </c>
    </row>
    <row r="852" spans="1:31" x14ac:dyDescent="0.3">
      <c r="A852" s="33">
        <v>44967</v>
      </c>
      <c r="B852" s="2"/>
      <c r="C852" t="s">
        <v>18</v>
      </c>
      <c r="D852" t="s">
        <v>6</v>
      </c>
      <c r="E852" t="s">
        <v>9</v>
      </c>
      <c r="F852">
        <v>13979</v>
      </c>
      <c r="M852" s="1">
        <v>849</v>
      </c>
      <c r="N852" s="1">
        <v>55</v>
      </c>
      <c r="S852" s="1">
        <v>849</v>
      </c>
      <c r="T852" s="24">
        <v>8443</v>
      </c>
      <c r="U852" s="1">
        <v>815.80000000000018</v>
      </c>
      <c r="V852" s="1">
        <v>900.22999999999956</v>
      </c>
      <c r="W852" s="1">
        <v>984.65999999999985</v>
      </c>
      <c r="X852" s="1">
        <v>1069.0900000000001</v>
      </c>
      <c r="Y852" s="1">
        <v>1153.5200000000004</v>
      </c>
      <c r="Z852" s="1">
        <v>1237.9499999999998</v>
      </c>
      <c r="AA852" s="1">
        <v>1322.38</v>
      </c>
      <c r="AB852" s="1">
        <v>1406.8100000000004</v>
      </c>
      <c r="AC852">
        <v>1491.2400000000007</v>
      </c>
      <c r="AD852" s="1">
        <v>1575.6699999999992</v>
      </c>
      <c r="AE852" s="1">
        <v>1660.0999999999995</v>
      </c>
    </row>
    <row r="853" spans="1:31" x14ac:dyDescent="0.3">
      <c r="A853" s="33">
        <v>44968</v>
      </c>
      <c r="B853" s="2"/>
      <c r="C853" t="s">
        <v>18</v>
      </c>
      <c r="D853" t="s">
        <v>6</v>
      </c>
      <c r="E853" t="s">
        <v>9</v>
      </c>
      <c r="F853">
        <v>15387</v>
      </c>
      <c r="M853" s="1">
        <v>850</v>
      </c>
      <c r="N853" s="1">
        <v>845.19999999999982</v>
      </c>
      <c r="S853" s="1">
        <v>850</v>
      </c>
      <c r="T853" s="24">
        <v>8444</v>
      </c>
      <c r="U853" s="1">
        <v>816.39999999999964</v>
      </c>
      <c r="V853" s="1">
        <v>900.84000000000015</v>
      </c>
      <c r="W853" s="1">
        <v>985.27999999999975</v>
      </c>
      <c r="X853" s="1">
        <v>1069.7200000000003</v>
      </c>
      <c r="Y853" s="1">
        <v>1154.1599999999999</v>
      </c>
      <c r="Z853" s="1">
        <v>1238.6000000000004</v>
      </c>
      <c r="AA853" s="1">
        <v>1323.04</v>
      </c>
      <c r="AB853" s="1">
        <v>1407.4800000000005</v>
      </c>
      <c r="AC853">
        <v>1491.92</v>
      </c>
      <c r="AD853" s="1">
        <v>1576.3599999999997</v>
      </c>
      <c r="AE853" s="1">
        <v>1660.7999999999993</v>
      </c>
    </row>
    <row r="854" spans="1:31" x14ac:dyDescent="0.3">
      <c r="A854" s="33">
        <v>44969</v>
      </c>
      <c r="B854" s="2"/>
      <c r="C854" t="s">
        <v>18</v>
      </c>
      <c r="D854" t="s">
        <v>6</v>
      </c>
      <c r="E854" t="s">
        <v>9</v>
      </c>
      <c r="F854">
        <v>15307</v>
      </c>
      <c r="M854" s="1">
        <v>851</v>
      </c>
      <c r="N854" s="1">
        <v>157</v>
      </c>
      <c r="S854" s="1">
        <v>851</v>
      </c>
      <c r="T854" s="24">
        <v>8454</v>
      </c>
      <c r="U854" s="1">
        <v>822.39999999999964</v>
      </c>
      <c r="V854" s="1">
        <v>906.9399999999996</v>
      </c>
      <c r="W854" s="1">
        <v>991.47999999999956</v>
      </c>
      <c r="X854" s="1">
        <v>1076.0200000000004</v>
      </c>
      <c r="Y854" s="1">
        <v>1160.5600000000004</v>
      </c>
      <c r="Z854" s="1">
        <v>1245.1000000000004</v>
      </c>
      <c r="AA854" s="1">
        <v>1329.6400000000003</v>
      </c>
      <c r="AB854" s="1">
        <v>1414.1800000000003</v>
      </c>
      <c r="AC854">
        <v>1498.7200000000003</v>
      </c>
      <c r="AD854" s="1">
        <v>1583.2599999999993</v>
      </c>
      <c r="AE854" s="1">
        <v>1667.7999999999993</v>
      </c>
    </row>
    <row r="855" spans="1:31" x14ac:dyDescent="0.3">
      <c r="A855" s="33">
        <v>44970</v>
      </c>
      <c r="B855" s="2"/>
      <c r="C855" t="s">
        <v>18</v>
      </c>
      <c r="D855" t="s">
        <v>6</v>
      </c>
      <c r="E855" t="s">
        <v>9</v>
      </c>
      <c r="F855">
        <v>15262</v>
      </c>
      <c r="M855" s="1">
        <v>852</v>
      </c>
      <c r="N855" s="1">
        <v>449.19999999999982</v>
      </c>
      <c r="S855" s="1">
        <v>852</v>
      </c>
      <c r="T855" s="24">
        <v>8456</v>
      </c>
      <c r="U855" s="1">
        <v>823.59999999999945</v>
      </c>
      <c r="V855" s="1">
        <v>908.15999999999985</v>
      </c>
      <c r="W855" s="1">
        <v>992.72000000000025</v>
      </c>
      <c r="X855" s="1">
        <v>1077.2799999999997</v>
      </c>
      <c r="Y855" s="1">
        <v>1161.8400000000001</v>
      </c>
      <c r="Z855" s="1">
        <v>1246.4000000000005</v>
      </c>
      <c r="AA855" s="1">
        <v>1330.96</v>
      </c>
      <c r="AB855" s="1">
        <v>1415.5200000000004</v>
      </c>
      <c r="AC855">
        <v>1500.0800000000008</v>
      </c>
      <c r="AD855" s="1">
        <v>1584.6399999999994</v>
      </c>
      <c r="AE855" s="1">
        <v>1669.1999999999998</v>
      </c>
    </row>
    <row r="856" spans="1:31" x14ac:dyDescent="0.3">
      <c r="A856" s="33">
        <v>44971</v>
      </c>
      <c r="B856" s="2"/>
      <c r="C856" t="s">
        <v>18</v>
      </c>
      <c r="D856" t="s">
        <v>6</v>
      </c>
      <c r="E856" t="s">
        <v>9</v>
      </c>
      <c r="F856">
        <v>14951</v>
      </c>
      <c r="M856" s="1">
        <v>853</v>
      </c>
      <c r="N856" s="1">
        <v>-427.40000000000009</v>
      </c>
      <c r="S856" s="1">
        <v>853</v>
      </c>
      <c r="T856" s="24">
        <v>8456</v>
      </c>
      <c r="U856" s="1">
        <v>823.59999999999945</v>
      </c>
      <c r="V856" s="1">
        <v>908.15999999999985</v>
      </c>
      <c r="W856" s="1">
        <v>992.72000000000025</v>
      </c>
      <c r="X856" s="1">
        <v>1077.2799999999997</v>
      </c>
      <c r="Y856" s="1">
        <v>1161.8400000000001</v>
      </c>
      <c r="Z856" s="1">
        <v>1246.4000000000005</v>
      </c>
      <c r="AA856" s="1">
        <v>1330.96</v>
      </c>
      <c r="AB856" s="1">
        <v>1415.5200000000004</v>
      </c>
      <c r="AC856">
        <v>1500.0800000000008</v>
      </c>
      <c r="AD856" s="1">
        <v>1584.6399999999994</v>
      </c>
      <c r="AE856" s="1">
        <v>1669.1999999999998</v>
      </c>
    </row>
    <row r="857" spans="1:31" x14ac:dyDescent="0.3">
      <c r="A857" s="33">
        <v>44972</v>
      </c>
      <c r="B857" s="2"/>
      <c r="C857" t="s">
        <v>18</v>
      </c>
      <c r="D857" t="s">
        <v>6</v>
      </c>
      <c r="E857" t="s">
        <v>9</v>
      </c>
      <c r="F857">
        <v>14500</v>
      </c>
      <c r="M857" s="1">
        <v>854</v>
      </c>
      <c r="N857" s="1">
        <v>-56.600000000000364</v>
      </c>
      <c r="S857" s="1">
        <v>854</v>
      </c>
      <c r="T857" s="24">
        <v>8457</v>
      </c>
      <c r="U857" s="1">
        <v>824.19999999999982</v>
      </c>
      <c r="V857" s="1">
        <v>908.76999999999953</v>
      </c>
      <c r="W857" s="1">
        <v>993.34000000000015</v>
      </c>
      <c r="X857" s="1">
        <v>1077.9099999999999</v>
      </c>
      <c r="Y857" s="1">
        <v>1162.4800000000005</v>
      </c>
      <c r="Z857" s="1">
        <v>1247.0500000000002</v>
      </c>
      <c r="AA857" s="1">
        <v>1331.62</v>
      </c>
      <c r="AB857" s="1">
        <v>1416.1900000000005</v>
      </c>
      <c r="AC857">
        <v>1500.7600000000002</v>
      </c>
      <c r="AD857" s="1">
        <v>1585.33</v>
      </c>
      <c r="AE857" s="1">
        <v>1669.8999999999996</v>
      </c>
    </row>
    <row r="858" spans="1:31" x14ac:dyDescent="0.3">
      <c r="A858" s="33">
        <v>44973</v>
      </c>
      <c r="B858" s="2"/>
      <c r="C858" t="s">
        <v>18</v>
      </c>
      <c r="D858" t="s">
        <v>6</v>
      </c>
      <c r="E858" t="s">
        <v>9</v>
      </c>
      <c r="F858">
        <v>14028</v>
      </c>
      <c r="M858" s="1">
        <v>855</v>
      </c>
      <c r="N858" s="1">
        <v>-275.60000000000036</v>
      </c>
      <c r="S858" s="1">
        <v>855</v>
      </c>
      <c r="T858" s="24">
        <v>8458</v>
      </c>
      <c r="U858" s="1">
        <v>824.80000000000018</v>
      </c>
      <c r="V858" s="1">
        <v>909.38000000000011</v>
      </c>
      <c r="W858" s="1">
        <v>993.96</v>
      </c>
      <c r="X858" s="1">
        <v>1078.54</v>
      </c>
      <c r="Y858" s="1">
        <v>1163.1199999999999</v>
      </c>
      <c r="Z858" s="1">
        <v>1247.6999999999998</v>
      </c>
      <c r="AA858" s="1">
        <v>1332.2800000000007</v>
      </c>
      <c r="AB858" s="1">
        <v>1416.8600000000006</v>
      </c>
      <c r="AC858">
        <v>1501.4400000000005</v>
      </c>
      <c r="AD858" s="1">
        <v>1586.0199999999995</v>
      </c>
      <c r="AE858" s="1">
        <v>1670.5999999999995</v>
      </c>
    </row>
    <row r="859" spans="1:31" x14ac:dyDescent="0.3">
      <c r="A859" s="33">
        <v>44974</v>
      </c>
      <c r="B859" s="2"/>
      <c r="C859" t="s">
        <v>18</v>
      </c>
      <c r="D859" t="s">
        <v>6</v>
      </c>
      <c r="E859" t="s">
        <v>9</v>
      </c>
      <c r="F859">
        <v>14685</v>
      </c>
      <c r="M859" s="1">
        <v>856</v>
      </c>
      <c r="N859" s="1">
        <v>861.39999999999964</v>
      </c>
      <c r="S859" s="1">
        <v>856</v>
      </c>
      <c r="T859" s="24">
        <v>8466</v>
      </c>
      <c r="U859" s="1">
        <v>829.59999999999945</v>
      </c>
      <c r="V859" s="1">
        <v>914.26000000000022</v>
      </c>
      <c r="W859" s="1">
        <v>998.92000000000007</v>
      </c>
      <c r="X859" s="1">
        <v>1083.58</v>
      </c>
      <c r="Y859" s="1">
        <v>1168.2399999999998</v>
      </c>
      <c r="Z859" s="1">
        <v>1252.9000000000005</v>
      </c>
      <c r="AA859" s="1">
        <v>1337.5600000000004</v>
      </c>
      <c r="AB859" s="1">
        <v>1422.2200000000003</v>
      </c>
      <c r="AC859">
        <v>1506.88</v>
      </c>
      <c r="AD859" s="1">
        <v>1591.54</v>
      </c>
      <c r="AE859" s="1">
        <v>1676.1999999999998</v>
      </c>
    </row>
    <row r="860" spans="1:31" x14ac:dyDescent="0.3">
      <c r="A860" s="33">
        <v>44975</v>
      </c>
      <c r="B860" s="2"/>
      <c r="C860" t="s">
        <v>18</v>
      </c>
      <c r="D860" t="s">
        <v>6</v>
      </c>
      <c r="E860" t="s">
        <v>9</v>
      </c>
      <c r="F860">
        <v>15264</v>
      </c>
      <c r="M860" s="1">
        <v>857</v>
      </c>
      <c r="N860" s="1">
        <v>916.59999999999945</v>
      </c>
      <c r="S860" s="1">
        <v>857</v>
      </c>
      <c r="T860" s="24">
        <v>8468</v>
      </c>
      <c r="U860" s="1">
        <v>830.80000000000018</v>
      </c>
      <c r="V860" s="1">
        <v>915.47999999999956</v>
      </c>
      <c r="W860" s="1">
        <v>1000.1599999999999</v>
      </c>
      <c r="X860" s="1">
        <v>1084.8400000000001</v>
      </c>
      <c r="Y860" s="1">
        <v>1169.5200000000004</v>
      </c>
      <c r="Z860" s="1">
        <v>1254.1999999999998</v>
      </c>
      <c r="AA860" s="1">
        <v>1338.88</v>
      </c>
      <c r="AB860" s="1">
        <v>1423.5600000000004</v>
      </c>
      <c r="AC860">
        <v>1508.2400000000007</v>
      </c>
      <c r="AD860" s="1">
        <v>1592.9199999999992</v>
      </c>
      <c r="AE860" s="1">
        <v>1677.5999999999995</v>
      </c>
    </row>
    <row r="861" spans="1:31" x14ac:dyDescent="0.3">
      <c r="A861" s="33">
        <v>44976</v>
      </c>
      <c r="B861" s="2"/>
      <c r="C861" t="s">
        <v>18</v>
      </c>
      <c r="D861" t="s">
        <v>6</v>
      </c>
      <c r="E861" t="s">
        <v>9</v>
      </c>
      <c r="F861">
        <v>15612</v>
      </c>
      <c r="M861" s="1">
        <v>858</v>
      </c>
      <c r="N861" s="1">
        <v>482.80000000000018</v>
      </c>
      <c r="S861" s="1">
        <v>858</v>
      </c>
      <c r="T861" s="24">
        <v>8471</v>
      </c>
      <c r="U861" s="1">
        <v>832.59999999999945</v>
      </c>
      <c r="V861" s="1">
        <v>917.30999999999949</v>
      </c>
      <c r="W861" s="1">
        <v>1002.0199999999995</v>
      </c>
      <c r="X861" s="1">
        <v>1086.7300000000005</v>
      </c>
      <c r="Y861" s="1">
        <v>1171.4400000000005</v>
      </c>
      <c r="Z861" s="1">
        <v>1256.1500000000005</v>
      </c>
      <c r="AA861" s="1">
        <v>1340.8600000000006</v>
      </c>
      <c r="AB861" s="1">
        <v>1425.5700000000006</v>
      </c>
      <c r="AC861">
        <v>1510.2800000000007</v>
      </c>
      <c r="AD861" s="1">
        <v>1594.9899999999998</v>
      </c>
      <c r="AE861" s="1">
        <v>1679.6999999999998</v>
      </c>
    </row>
    <row r="862" spans="1:31" x14ac:dyDescent="0.3">
      <c r="A862" s="33">
        <v>44977</v>
      </c>
      <c r="B862" s="2"/>
      <c r="C862" t="s">
        <v>18</v>
      </c>
      <c r="D862" t="s">
        <v>6</v>
      </c>
      <c r="E862" t="s">
        <v>9</v>
      </c>
      <c r="F862">
        <v>14660</v>
      </c>
      <c r="M862" s="1">
        <v>859</v>
      </c>
      <c r="N862" s="1">
        <v>1003</v>
      </c>
      <c r="S862" s="1">
        <v>859</v>
      </c>
      <c r="T862" s="24">
        <v>8471</v>
      </c>
      <c r="U862" s="1">
        <v>832.59999999999945</v>
      </c>
      <c r="V862" s="1">
        <v>917.30999999999949</v>
      </c>
      <c r="W862" s="1">
        <v>1002.0199999999995</v>
      </c>
      <c r="X862" s="1">
        <v>1086.7300000000005</v>
      </c>
      <c r="Y862" s="1">
        <v>1171.4400000000005</v>
      </c>
      <c r="Z862" s="1">
        <v>1256.1500000000005</v>
      </c>
      <c r="AA862" s="1">
        <v>1340.8600000000006</v>
      </c>
      <c r="AB862" s="1">
        <v>1425.5700000000006</v>
      </c>
      <c r="AC862">
        <v>1510.2800000000007</v>
      </c>
      <c r="AD862" s="1">
        <v>1594.9899999999998</v>
      </c>
      <c r="AE862" s="1">
        <v>1679.6999999999998</v>
      </c>
    </row>
    <row r="863" spans="1:31" x14ac:dyDescent="0.3">
      <c r="A863" s="33">
        <v>44978</v>
      </c>
      <c r="B863" s="2"/>
      <c r="C863" t="s">
        <v>18</v>
      </c>
      <c r="D863" t="s">
        <v>6</v>
      </c>
      <c r="E863" t="s">
        <v>9</v>
      </c>
      <c r="F863">
        <v>14809</v>
      </c>
      <c r="M863" s="1">
        <v>860</v>
      </c>
      <c r="N863" s="1">
        <v>-243.20000000000027</v>
      </c>
      <c r="S863" s="1">
        <v>860</v>
      </c>
      <c r="T863" s="24">
        <v>8483</v>
      </c>
      <c r="U863" s="1">
        <v>839.80000000000018</v>
      </c>
      <c r="V863" s="1">
        <v>924.63000000000011</v>
      </c>
      <c r="W863" s="1">
        <v>1009.46</v>
      </c>
      <c r="X863" s="1">
        <v>1094.29</v>
      </c>
      <c r="Y863" s="1">
        <v>1179.1199999999999</v>
      </c>
      <c r="Z863" s="1">
        <v>1263.9499999999998</v>
      </c>
      <c r="AA863" s="1">
        <v>1348.7800000000007</v>
      </c>
      <c r="AB863" s="1">
        <v>1433.6100000000006</v>
      </c>
      <c r="AC863">
        <v>1518.4400000000005</v>
      </c>
      <c r="AD863" s="1">
        <v>1603.2699999999995</v>
      </c>
      <c r="AE863" s="1">
        <v>1688.0999999999995</v>
      </c>
    </row>
    <row r="864" spans="1:31" x14ac:dyDescent="0.3">
      <c r="A864" s="33">
        <v>44979</v>
      </c>
      <c r="B864" s="2"/>
      <c r="C864" t="s">
        <v>18</v>
      </c>
      <c r="D864" t="s">
        <v>6</v>
      </c>
      <c r="E864" t="s">
        <v>9</v>
      </c>
      <c r="F864">
        <v>15677</v>
      </c>
      <c r="M864" s="1">
        <v>861</v>
      </c>
      <c r="N864" s="1">
        <v>975.39999999999964</v>
      </c>
      <c r="S864" s="1">
        <v>861</v>
      </c>
      <c r="T864" s="24">
        <v>8484</v>
      </c>
      <c r="U864" s="1">
        <v>840.39999999999964</v>
      </c>
      <c r="V864" s="1">
        <v>925.23999999999978</v>
      </c>
      <c r="W864" s="1">
        <v>1010.0799999999999</v>
      </c>
      <c r="X864" s="1">
        <v>1094.92</v>
      </c>
      <c r="Y864" s="1">
        <v>1179.7600000000002</v>
      </c>
      <c r="Z864" s="1">
        <v>1264.6000000000004</v>
      </c>
      <c r="AA864" s="1">
        <v>1349.4400000000005</v>
      </c>
      <c r="AB864" s="1">
        <v>1434.2800000000007</v>
      </c>
      <c r="AC864">
        <v>1519.1200000000008</v>
      </c>
      <c r="AD864" s="1">
        <v>1603.9599999999991</v>
      </c>
      <c r="AE864" s="1">
        <v>1688.7999999999993</v>
      </c>
    </row>
    <row r="865" spans="1:31" x14ac:dyDescent="0.3">
      <c r="A865" s="33">
        <v>44980</v>
      </c>
      <c r="B865" s="2"/>
      <c r="C865" t="s">
        <v>18</v>
      </c>
      <c r="D865" t="s">
        <v>6</v>
      </c>
      <c r="E865" t="s">
        <v>9</v>
      </c>
      <c r="F865">
        <v>15214</v>
      </c>
      <c r="M865" s="1">
        <v>862</v>
      </c>
      <c r="N865" s="1">
        <v>-228.80000000000018</v>
      </c>
      <c r="S865" s="1">
        <v>862</v>
      </c>
      <c r="T865" s="24">
        <v>8484</v>
      </c>
      <c r="U865" s="1">
        <v>840.39999999999964</v>
      </c>
      <c r="V865" s="1">
        <v>925.23999999999978</v>
      </c>
      <c r="W865" s="1">
        <v>1010.0799999999999</v>
      </c>
      <c r="X865" s="1">
        <v>1094.92</v>
      </c>
      <c r="Y865" s="1">
        <v>1179.7600000000002</v>
      </c>
      <c r="Z865" s="1">
        <v>1264.6000000000004</v>
      </c>
      <c r="AA865" s="1">
        <v>1349.4400000000005</v>
      </c>
      <c r="AB865" s="1">
        <v>1434.2800000000007</v>
      </c>
      <c r="AC865">
        <v>1519.1200000000008</v>
      </c>
      <c r="AD865" s="1">
        <v>1603.9599999999991</v>
      </c>
      <c r="AE865" s="1">
        <v>1688.7999999999993</v>
      </c>
    </row>
    <row r="866" spans="1:31" x14ac:dyDescent="0.3">
      <c r="A866" s="33">
        <v>44981</v>
      </c>
      <c r="B866" s="2"/>
      <c r="C866" t="s">
        <v>18</v>
      </c>
      <c r="D866" t="s">
        <v>6</v>
      </c>
      <c r="E866" t="s">
        <v>9</v>
      </c>
      <c r="F866">
        <v>15635</v>
      </c>
      <c r="M866" s="1">
        <v>863</v>
      </c>
      <c r="N866" s="1">
        <v>-460.40000000000009</v>
      </c>
      <c r="S866" s="1">
        <v>863</v>
      </c>
      <c r="T866" s="24">
        <v>8486</v>
      </c>
      <c r="U866" s="1">
        <v>841.59999999999945</v>
      </c>
      <c r="V866" s="1">
        <v>926.46</v>
      </c>
      <c r="W866" s="1">
        <v>1011.3199999999997</v>
      </c>
      <c r="X866" s="1">
        <v>1096.1800000000003</v>
      </c>
      <c r="Y866" s="1">
        <v>1181.04</v>
      </c>
      <c r="Z866" s="1">
        <v>1265.9000000000005</v>
      </c>
      <c r="AA866" s="1">
        <v>1350.7600000000002</v>
      </c>
      <c r="AB866" s="1">
        <v>1435.62</v>
      </c>
      <c r="AC866">
        <v>1520.4800000000005</v>
      </c>
      <c r="AD866" s="1">
        <v>1605.3399999999992</v>
      </c>
      <c r="AE866" s="1">
        <v>1690.1999999999998</v>
      </c>
    </row>
    <row r="867" spans="1:31" x14ac:dyDescent="0.3">
      <c r="A867" s="33">
        <v>44982</v>
      </c>
      <c r="B867" s="2"/>
      <c r="C867" t="s">
        <v>18</v>
      </c>
      <c r="D867" t="s">
        <v>6</v>
      </c>
      <c r="E867" t="s">
        <v>9</v>
      </c>
      <c r="F867">
        <v>14323</v>
      </c>
      <c r="M867" s="1">
        <v>864</v>
      </c>
      <c r="N867" s="1">
        <v>742</v>
      </c>
      <c r="S867" s="1">
        <v>864</v>
      </c>
      <c r="T867" s="24">
        <v>8487</v>
      </c>
      <c r="U867" s="1">
        <v>842.19999999999982</v>
      </c>
      <c r="V867" s="1">
        <v>927.06999999999971</v>
      </c>
      <c r="W867" s="1">
        <v>1011.9399999999996</v>
      </c>
      <c r="X867" s="1">
        <v>1096.8100000000004</v>
      </c>
      <c r="Y867" s="1">
        <v>1181.6800000000003</v>
      </c>
      <c r="Z867" s="1">
        <v>1266.5500000000002</v>
      </c>
      <c r="AA867" s="1">
        <v>1351.42</v>
      </c>
      <c r="AB867" s="1">
        <v>1436.29</v>
      </c>
      <c r="AC867">
        <v>1521.1600000000008</v>
      </c>
      <c r="AD867" s="1">
        <v>1606.0299999999997</v>
      </c>
      <c r="AE867" s="1">
        <v>1690.8999999999996</v>
      </c>
    </row>
    <row r="868" spans="1:31" x14ac:dyDescent="0.3">
      <c r="A868" s="33">
        <v>44983</v>
      </c>
      <c r="B868" s="2"/>
      <c r="C868" t="s">
        <v>18</v>
      </c>
      <c r="D868" t="s">
        <v>6</v>
      </c>
      <c r="E868" t="s">
        <v>9</v>
      </c>
      <c r="F868">
        <v>14461</v>
      </c>
      <c r="M868" s="1">
        <v>865</v>
      </c>
      <c r="N868" s="1">
        <v>356.19999999999982</v>
      </c>
      <c r="S868" s="1">
        <v>865</v>
      </c>
      <c r="T868" s="24">
        <v>8497</v>
      </c>
      <c r="U868" s="1">
        <v>848.19999999999982</v>
      </c>
      <c r="V868" s="1">
        <v>933.17000000000007</v>
      </c>
      <c r="W868" s="1">
        <v>1018.1400000000003</v>
      </c>
      <c r="X868" s="1">
        <v>1103.1099999999997</v>
      </c>
      <c r="Y868" s="1">
        <v>1188.08</v>
      </c>
      <c r="Z868" s="1">
        <v>1273.0500000000002</v>
      </c>
      <c r="AA868" s="1">
        <v>1358.0200000000004</v>
      </c>
      <c r="AB868" s="1">
        <v>1442.9900000000007</v>
      </c>
      <c r="AC868">
        <v>1527.96</v>
      </c>
      <c r="AD868" s="1">
        <v>1612.9299999999994</v>
      </c>
      <c r="AE868" s="1">
        <v>1697.8999999999996</v>
      </c>
    </row>
    <row r="869" spans="1:31" x14ac:dyDescent="0.3">
      <c r="A869" s="33">
        <v>44984</v>
      </c>
      <c r="B869" s="2"/>
      <c r="C869" t="s">
        <v>18</v>
      </c>
      <c r="D869" t="s">
        <v>6</v>
      </c>
      <c r="E869" t="s">
        <v>9</v>
      </c>
      <c r="F869">
        <v>14931</v>
      </c>
      <c r="M869" s="1">
        <v>866</v>
      </c>
      <c r="N869" s="1">
        <v>-264.80000000000018</v>
      </c>
      <c r="S869" s="1">
        <v>866</v>
      </c>
      <c r="T869" s="24">
        <v>8501</v>
      </c>
      <c r="U869" s="1">
        <v>850.59999999999945</v>
      </c>
      <c r="V869" s="1">
        <v>935.60999999999967</v>
      </c>
      <c r="W869" s="1">
        <v>1020.6199999999999</v>
      </c>
      <c r="X869" s="1">
        <v>1105.6300000000001</v>
      </c>
      <c r="Y869" s="1">
        <v>1190.6400000000003</v>
      </c>
      <c r="Z869" s="1">
        <v>1275.6500000000005</v>
      </c>
      <c r="AA869" s="1">
        <v>1360.6599999999999</v>
      </c>
      <c r="AB869" s="1">
        <v>1445.67</v>
      </c>
      <c r="AC869">
        <v>1530.6800000000003</v>
      </c>
      <c r="AD869" s="1">
        <v>1615.6899999999996</v>
      </c>
      <c r="AE869" s="1">
        <v>1700.6999999999998</v>
      </c>
    </row>
    <row r="870" spans="1:31" x14ac:dyDescent="0.3">
      <c r="A870" s="33">
        <v>44985</v>
      </c>
      <c r="B870" s="2"/>
      <c r="C870" t="s">
        <v>18</v>
      </c>
      <c r="D870" t="s">
        <v>6</v>
      </c>
      <c r="E870" t="s">
        <v>9</v>
      </c>
      <c r="F870">
        <v>14016</v>
      </c>
      <c r="M870" s="1">
        <v>867</v>
      </c>
      <c r="N870" s="1">
        <v>-17.600000000000364</v>
      </c>
      <c r="S870" s="1">
        <v>867</v>
      </c>
      <c r="T870" s="24">
        <v>8503</v>
      </c>
      <c r="U870" s="1">
        <v>851.80000000000018</v>
      </c>
      <c r="V870" s="1">
        <v>936.82999999999993</v>
      </c>
      <c r="W870" s="1">
        <v>1021.8599999999997</v>
      </c>
      <c r="X870" s="1">
        <v>1106.8900000000003</v>
      </c>
      <c r="Y870" s="1">
        <v>1191.92</v>
      </c>
      <c r="Z870" s="1">
        <v>1276.9499999999998</v>
      </c>
      <c r="AA870" s="1">
        <v>1361.9800000000005</v>
      </c>
      <c r="AB870" s="1">
        <v>1447.0100000000002</v>
      </c>
      <c r="AC870">
        <v>1532.04</v>
      </c>
      <c r="AD870" s="1">
        <v>1617.0699999999997</v>
      </c>
      <c r="AE870" s="1">
        <v>1702.0999999999995</v>
      </c>
    </row>
    <row r="871" spans="1:31" x14ac:dyDescent="0.3">
      <c r="A871" s="33">
        <v>44986</v>
      </c>
      <c r="B871" s="2"/>
      <c r="C871" t="s">
        <v>18</v>
      </c>
      <c r="D871" t="s">
        <v>6</v>
      </c>
      <c r="E871" t="s">
        <v>9</v>
      </c>
      <c r="F871">
        <v>15635</v>
      </c>
      <c r="M871" s="1">
        <v>868</v>
      </c>
      <c r="N871" s="1">
        <v>-80</v>
      </c>
      <c r="S871" s="1">
        <v>868</v>
      </c>
      <c r="T871" s="24">
        <v>8507</v>
      </c>
      <c r="U871" s="1">
        <v>854.19999999999982</v>
      </c>
      <c r="V871" s="1">
        <v>939.26999999999953</v>
      </c>
      <c r="W871" s="1">
        <v>1024.3400000000001</v>
      </c>
      <c r="X871" s="1">
        <v>1109.4099999999999</v>
      </c>
      <c r="Y871" s="1">
        <v>1194.4800000000005</v>
      </c>
      <c r="Z871" s="1">
        <v>1279.5500000000002</v>
      </c>
      <c r="AA871" s="1">
        <v>1364.62</v>
      </c>
      <c r="AB871" s="1">
        <v>1449.6900000000005</v>
      </c>
      <c r="AC871">
        <v>1534.7600000000002</v>
      </c>
      <c r="AD871" s="1">
        <v>1619.83</v>
      </c>
      <c r="AE871" s="1">
        <v>1704.8999999999996</v>
      </c>
    </row>
    <row r="872" spans="1:31" x14ac:dyDescent="0.3">
      <c r="A872" s="33">
        <v>44987</v>
      </c>
      <c r="B872" s="2"/>
      <c r="C872" t="s">
        <v>18</v>
      </c>
      <c r="D872" t="s">
        <v>6</v>
      </c>
      <c r="E872" t="s">
        <v>9</v>
      </c>
      <c r="F872">
        <v>14198</v>
      </c>
      <c r="M872" s="1">
        <v>869</v>
      </c>
      <c r="N872" s="1">
        <v>-342.80000000000018</v>
      </c>
      <c r="S872" s="1">
        <v>869</v>
      </c>
      <c r="T872" s="24">
        <v>8508</v>
      </c>
      <c r="U872" s="1">
        <v>854.80000000000018</v>
      </c>
      <c r="V872" s="1">
        <v>939.88000000000011</v>
      </c>
      <c r="W872" s="1">
        <v>1024.96</v>
      </c>
      <c r="X872" s="1">
        <v>1110.04</v>
      </c>
      <c r="Y872" s="1">
        <v>1195.1199999999999</v>
      </c>
      <c r="Z872" s="1">
        <v>1280.1999999999998</v>
      </c>
      <c r="AA872" s="1">
        <v>1365.2800000000007</v>
      </c>
      <c r="AB872" s="1">
        <v>1450.3600000000006</v>
      </c>
      <c r="AC872">
        <v>1535.4400000000005</v>
      </c>
      <c r="AD872" s="1">
        <v>1620.5199999999995</v>
      </c>
      <c r="AE872" s="1">
        <v>1705.5999999999995</v>
      </c>
    </row>
    <row r="873" spans="1:31" x14ac:dyDescent="0.3">
      <c r="A873" s="33">
        <v>44988</v>
      </c>
      <c r="B873" s="2"/>
      <c r="C873" t="s">
        <v>18</v>
      </c>
      <c r="D873" t="s">
        <v>6</v>
      </c>
      <c r="E873" t="s">
        <v>7</v>
      </c>
      <c r="F873">
        <v>16904</v>
      </c>
      <c r="M873" s="1">
        <v>870</v>
      </c>
      <c r="N873" s="1">
        <v>868.59999999999945</v>
      </c>
      <c r="S873" s="1">
        <v>870</v>
      </c>
      <c r="T873" s="24">
        <v>8514</v>
      </c>
      <c r="U873" s="1">
        <v>858.39999999999964</v>
      </c>
      <c r="V873" s="1">
        <v>943.54</v>
      </c>
      <c r="W873" s="1">
        <v>1028.6800000000003</v>
      </c>
      <c r="X873" s="1">
        <v>1113.8199999999997</v>
      </c>
      <c r="Y873" s="1">
        <v>1198.96</v>
      </c>
      <c r="Z873" s="1">
        <v>1284.1000000000004</v>
      </c>
      <c r="AA873" s="1">
        <v>1369.2400000000007</v>
      </c>
      <c r="AB873" s="1">
        <v>1454.38</v>
      </c>
      <c r="AC873">
        <v>1539.5200000000004</v>
      </c>
      <c r="AD873" s="1">
        <v>1624.6599999999999</v>
      </c>
      <c r="AE873" s="1">
        <v>1709.7999999999993</v>
      </c>
    </row>
    <row r="874" spans="1:31" x14ac:dyDescent="0.3">
      <c r="A874" s="33">
        <v>44989</v>
      </c>
      <c r="B874" s="2"/>
      <c r="C874" t="s">
        <v>18</v>
      </c>
      <c r="D874" t="s">
        <v>6</v>
      </c>
      <c r="E874" t="s">
        <v>7</v>
      </c>
      <c r="F874">
        <v>17071</v>
      </c>
      <c r="M874" s="1">
        <v>871</v>
      </c>
      <c r="N874" s="1">
        <v>233.80000000000018</v>
      </c>
      <c r="S874" s="1">
        <v>871</v>
      </c>
      <c r="T874" s="24">
        <v>8521</v>
      </c>
      <c r="U874" s="1">
        <v>862.59999999999945</v>
      </c>
      <c r="V874" s="1">
        <v>947.80999999999949</v>
      </c>
      <c r="W874" s="1">
        <v>1033.0199999999995</v>
      </c>
      <c r="X874" s="1">
        <v>1118.2300000000005</v>
      </c>
      <c r="Y874" s="1">
        <v>1203.4400000000005</v>
      </c>
      <c r="Z874" s="1">
        <v>1288.6500000000005</v>
      </c>
      <c r="AA874" s="1">
        <v>1373.8600000000006</v>
      </c>
      <c r="AB874" s="1">
        <v>1459.0700000000006</v>
      </c>
      <c r="AC874">
        <v>1544.2800000000007</v>
      </c>
      <c r="AD874" s="1">
        <v>1629.4899999999998</v>
      </c>
      <c r="AE874" s="1">
        <v>1714.6999999999998</v>
      </c>
    </row>
    <row r="875" spans="1:31" x14ac:dyDescent="0.3">
      <c r="A875" s="33">
        <v>44990</v>
      </c>
      <c r="B875" s="2"/>
      <c r="C875" t="s">
        <v>18</v>
      </c>
      <c r="D875" t="s">
        <v>6</v>
      </c>
      <c r="E875" t="s">
        <v>7</v>
      </c>
      <c r="F875">
        <v>17994</v>
      </c>
      <c r="M875" s="1">
        <v>872</v>
      </c>
      <c r="N875" s="1">
        <v>-527.60000000000036</v>
      </c>
      <c r="S875" s="1">
        <v>872</v>
      </c>
      <c r="T875" s="24">
        <v>8521</v>
      </c>
      <c r="U875" s="1">
        <v>862.59999999999945</v>
      </c>
      <c r="V875" s="1">
        <v>947.80999999999949</v>
      </c>
      <c r="W875" s="1">
        <v>1033.0199999999995</v>
      </c>
      <c r="X875" s="1">
        <v>1118.2300000000005</v>
      </c>
      <c r="Y875" s="1">
        <v>1203.4400000000005</v>
      </c>
      <c r="Z875" s="1">
        <v>1288.6500000000005</v>
      </c>
      <c r="AA875" s="1">
        <v>1373.8600000000006</v>
      </c>
      <c r="AB875" s="1">
        <v>1459.0700000000006</v>
      </c>
      <c r="AC875">
        <v>1544.2800000000007</v>
      </c>
      <c r="AD875" s="1">
        <v>1629.4899999999998</v>
      </c>
      <c r="AE875" s="1">
        <v>1714.6999999999998</v>
      </c>
    </row>
    <row r="876" spans="1:31" x14ac:dyDescent="0.3">
      <c r="A876" s="33">
        <v>44991</v>
      </c>
      <c r="B876" s="2"/>
      <c r="C876" t="s">
        <v>18</v>
      </c>
      <c r="D876" t="s">
        <v>6</v>
      </c>
      <c r="E876" t="s">
        <v>7</v>
      </c>
      <c r="F876">
        <v>17674</v>
      </c>
      <c r="M876" s="1">
        <v>873</v>
      </c>
      <c r="N876" s="1">
        <v>-450.80000000000018</v>
      </c>
      <c r="S876" s="1">
        <v>873</v>
      </c>
      <c r="T876" s="24">
        <v>8535</v>
      </c>
      <c r="U876" s="1">
        <v>871</v>
      </c>
      <c r="V876" s="1">
        <v>956.34999999999945</v>
      </c>
      <c r="W876" s="1">
        <v>1041.6999999999998</v>
      </c>
      <c r="X876" s="1">
        <v>1127.0500000000002</v>
      </c>
      <c r="Y876" s="1">
        <v>1212.4000000000005</v>
      </c>
      <c r="Z876" s="1">
        <v>1297.75</v>
      </c>
      <c r="AA876" s="1">
        <v>1383.1000000000004</v>
      </c>
      <c r="AB876" s="1">
        <v>1468.4500000000007</v>
      </c>
      <c r="AC876">
        <v>1553.8000000000002</v>
      </c>
      <c r="AD876" s="1">
        <v>1639.1499999999996</v>
      </c>
      <c r="AE876" s="1">
        <v>1724.5</v>
      </c>
    </row>
    <row r="877" spans="1:31" x14ac:dyDescent="0.3">
      <c r="A877" s="33">
        <v>44992</v>
      </c>
      <c r="B877" s="2"/>
      <c r="C877" t="s">
        <v>18</v>
      </c>
      <c r="D877" t="s">
        <v>6</v>
      </c>
      <c r="E877" t="s">
        <v>7</v>
      </c>
      <c r="F877">
        <v>18052</v>
      </c>
      <c r="M877" s="1">
        <v>874</v>
      </c>
      <c r="N877" s="1">
        <v>403.59999999999945</v>
      </c>
      <c r="S877" s="1">
        <v>874</v>
      </c>
      <c r="T877" s="24">
        <v>8536</v>
      </c>
      <c r="U877" s="1">
        <v>871.59999999999945</v>
      </c>
      <c r="V877" s="1">
        <v>956.96</v>
      </c>
      <c r="W877" s="1">
        <v>1042.3199999999997</v>
      </c>
      <c r="X877" s="1">
        <v>1127.6800000000003</v>
      </c>
      <c r="Y877" s="1">
        <v>1213.04</v>
      </c>
      <c r="Z877" s="1">
        <v>1298.4000000000005</v>
      </c>
      <c r="AA877" s="1">
        <v>1383.7600000000002</v>
      </c>
      <c r="AB877" s="1">
        <v>1469.12</v>
      </c>
      <c r="AC877">
        <v>1554.4800000000005</v>
      </c>
      <c r="AD877" s="1">
        <v>1639.8399999999992</v>
      </c>
      <c r="AE877" s="1">
        <v>1725.1999999999998</v>
      </c>
    </row>
    <row r="878" spans="1:31" x14ac:dyDescent="0.3">
      <c r="A878" s="33">
        <v>44993</v>
      </c>
      <c r="B878" s="2"/>
      <c r="C878" t="s">
        <v>18</v>
      </c>
      <c r="D878" t="s">
        <v>6</v>
      </c>
      <c r="E878" t="s">
        <v>7</v>
      </c>
      <c r="F878">
        <v>16971</v>
      </c>
      <c r="M878" s="1">
        <v>875</v>
      </c>
      <c r="N878" s="1">
        <v>924.39999999999964</v>
      </c>
      <c r="S878" s="1">
        <v>875</v>
      </c>
      <c r="T878" s="24">
        <v>8540</v>
      </c>
      <c r="U878" s="1">
        <v>874</v>
      </c>
      <c r="V878" s="1">
        <v>959.39999999999964</v>
      </c>
      <c r="W878" s="1">
        <v>1044.8000000000002</v>
      </c>
      <c r="X878" s="1">
        <v>1130.1999999999998</v>
      </c>
      <c r="Y878" s="1">
        <v>1215.6000000000004</v>
      </c>
      <c r="Z878" s="1">
        <v>1301</v>
      </c>
      <c r="AA878" s="1">
        <v>1386.4000000000005</v>
      </c>
      <c r="AB878" s="1">
        <v>1471.8000000000002</v>
      </c>
      <c r="AC878">
        <v>1557.2000000000007</v>
      </c>
      <c r="AD878" s="1">
        <v>1642.5999999999995</v>
      </c>
      <c r="AE878" s="1">
        <v>1728</v>
      </c>
    </row>
    <row r="879" spans="1:31" x14ac:dyDescent="0.3">
      <c r="A879" s="33">
        <v>44994</v>
      </c>
      <c r="B879" s="2"/>
      <c r="C879" t="s">
        <v>18</v>
      </c>
      <c r="D879" t="s">
        <v>6</v>
      </c>
      <c r="E879" t="s">
        <v>7</v>
      </c>
      <c r="F879">
        <v>16693</v>
      </c>
      <c r="M879" s="1">
        <v>876</v>
      </c>
      <c r="N879" s="1">
        <v>-591.20000000000027</v>
      </c>
      <c r="S879" s="1">
        <v>876</v>
      </c>
      <c r="T879" s="24">
        <v>8542</v>
      </c>
      <c r="U879" s="1">
        <v>875.19999999999982</v>
      </c>
      <c r="V879" s="1">
        <v>960.61999999999989</v>
      </c>
      <c r="W879" s="1">
        <v>1046.04</v>
      </c>
      <c r="X879" s="1">
        <v>1131.46</v>
      </c>
      <c r="Y879" s="1">
        <v>1216.8800000000001</v>
      </c>
      <c r="Z879" s="1">
        <v>1302.3000000000002</v>
      </c>
      <c r="AA879" s="1">
        <v>1387.7200000000003</v>
      </c>
      <c r="AB879" s="1">
        <v>1473.1400000000003</v>
      </c>
      <c r="AC879">
        <v>1558.5600000000004</v>
      </c>
      <c r="AD879" s="1">
        <v>1643.9799999999996</v>
      </c>
      <c r="AE879" s="1">
        <v>1729.3999999999996</v>
      </c>
    </row>
    <row r="880" spans="1:31" x14ac:dyDescent="0.3">
      <c r="A880" s="33">
        <v>44995</v>
      </c>
      <c r="B880" s="2"/>
      <c r="C880" t="s">
        <v>18</v>
      </c>
      <c r="D880" t="s">
        <v>6</v>
      </c>
      <c r="E880" t="s">
        <v>7</v>
      </c>
      <c r="F880">
        <v>16849</v>
      </c>
      <c r="M880" s="1">
        <v>877</v>
      </c>
      <c r="N880" s="1">
        <v>597.39999999999964</v>
      </c>
      <c r="S880" s="1">
        <v>877</v>
      </c>
      <c r="T880" s="24">
        <v>8544</v>
      </c>
      <c r="U880" s="1">
        <v>876.39999999999964</v>
      </c>
      <c r="V880" s="1">
        <v>961.84000000000015</v>
      </c>
      <c r="W880" s="1">
        <v>1047.2799999999997</v>
      </c>
      <c r="X880" s="1">
        <v>1132.7200000000003</v>
      </c>
      <c r="Y880" s="1">
        <v>1218.1599999999999</v>
      </c>
      <c r="Z880" s="1">
        <v>1303.6000000000004</v>
      </c>
      <c r="AA880" s="1">
        <v>1389.04</v>
      </c>
      <c r="AB880" s="1">
        <v>1474.4800000000005</v>
      </c>
      <c r="AC880">
        <v>1559.92</v>
      </c>
      <c r="AD880" s="1">
        <v>1645.3599999999997</v>
      </c>
      <c r="AE880" s="1">
        <v>1730.7999999999993</v>
      </c>
    </row>
    <row r="881" spans="1:31" x14ac:dyDescent="0.3">
      <c r="A881" s="33">
        <v>44996</v>
      </c>
      <c r="B881" s="2"/>
      <c r="C881" t="s">
        <v>18</v>
      </c>
      <c r="D881" t="s">
        <v>6</v>
      </c>
      <c r="E881" t="s">
        <v>7</v>
      </c>
      <c r="F881">
        <v>17345</v>
      </c>
      <c r="M881" s="1">
        <v>878</v>
      </c>
      <c r="N881" s="1">
        <v>66.399999999999636</v>
      </c>
      <c r="S881" s="1">
        <v>878</v>
      </c>
      <c r="T881" s="24">
        <v>8545</v>
      </c>
      <c r="U881" s="1">
        <v>877</v>
      </c>
      <c r="V881" s="1">
        <v>962.44999999999982</v>
      </c>
      <c r="W881" s="1">
        <v>1047.8999999999996</v>
      </c>
      <c r="X881" s="1">
        <v>1133.3500000000004</v>
      </c>
      <c r="Y881" s="1">
        <v>1218.8000000000002</v>
      </c>
      <c r="Z881" s="1">
        <v>1304.25</v>
      </c>
      <c r="AA881" s="1">
        <v>1389.6999999999998</v>
      </c>
      <c r="AB881" s="1">
        <v>1475.1500000000005</v>
      </c>
      <c r="AC881">
        <v>1560.6000000000004</v>
      </c>
      <c r="AD881" s="1">
        <v>1646.0499999999993</v>
      </c>
      <c r="AE881" s="1">
        <v>1731.5</v>
      </c>
    </row>
    <row r="882" spans="1:31" x14ac:dyDescent="0.3">
      <c r="A882" s="33">
        <v>44997</v>
      </c>
      <c r="B882" s="2"/>
      <c r="C882" t="s">
        <v>18</v>
      </c>
      <c r="D882" t="s">
        <v>6</v>
      </c>
      <c r="E882" t="s">
        <v>7</v>
      </c>
      <c r="F882">
        <v>17809</v>
      </c>
      <c r="M882" s="1">
        <v>879</v>
      </c>
      <c r="N882" s="1">
        <v>224.80000000000018</v>
      </c>
      <c r="S882" s="1">
        <v>879</v>
      </c>
      <c r="T882" s="24">
        <v>8549</v>
      </c>
      <c r="U882" s="1">
        <v>879.39999999999964</v>
      </c>
      <c r="V882" s="1">
        <v>964.89000000000033</v>
      </c>
      <c r="W882" s="1">
        <v>1050.3800000000001</v>
      </c>
      <c r="X882" s="1">
        <v>1135.8699999999999</v>
      </c>
      <c r="Y882" s="1">
        <v>1221.3599999999997</v>
      </c>
      <c r="Z882" s="1">
        <v>1306.8500000000004</v>
      </c>
      <c r="AA882" s="1">
        <v>1392.3400000000001</v>
      </c>
      <c r="AB882" s="1">
        <v>1477.83</v>
      </c>
      <c r="AC882">
        <v>1563.3200000000006</v>
      </c>
      <c r="AD882" s="1">
        <v>1648.8099999999995</v>
      </c>
      <c r="AE882" s="1">
        <v>1734.2999999999993</v>
      </c>
    </row>
    <row r="883" spans="1:31" x14ac:dyDescent="0.3">
      <c r="A883" s="33">
        <v>44998</v>
      </c>
      <c r="B883" s="2"/>
      <c r="C883" t="s">
        <v>18</v>
      </c>
      <c r="D883" t="s">
        <v>6</v>
      </c>
      <c r="E883" t="s">
        <v>7</v>
      </c>
      <c r="F883">
        <v>16749</v>
      </c>
      <c r="M883" s="1">
        <v>880</v>
      </c>
      <c r="N883" s="1">
        <v>-35.600000000000364</v>
      </c>
      <c r="S883" s="1">
        <v>880</v>
      </c>
      <c r="T883" s="24">
        <v>8551</v>
      </c>
      <c r="U883" s="1">
        <v>880.59999999999945</v>
      </c>
      <c r="V883" s="1">
        <v>966.10999999999967</v>
      </c>
      <c r="W883" s="1">
        <v>1051.6199999999999</v>
      </c>
      <c r="X883" s="1">
        <v>1137.1300000000001</v>
      </c>
      <c r="Y883" s="1">
        <v>1222.6400000000003</v>
      </c>
      <c r="Z883" s="1">
        <v>1308.1500000000005</v>
      </c>
      <c r="AA883" s="1">
        <v>1393.6599999999999</v>
      </c>
      <c r="AB883" s="1">
        <v>1479.17</v>
      </c>
      <c r="AC883">
        <v>1564.6800000000003</v>
      </c>
      <c r="AD883" s="1">
        <v>1650.1899999999996</v>
      </c>
      <c r="AE883" s="1">
        <v>1735.6999999999998</v>
      </c>
    </row>
    <row r="884" spans="1:31" x14ac:dyDescent="0.3">
      <c r="A884" s="33">
        <v>44999</v>
      </c>
      <c r="B884" s="2"/>
      <c r="C884" t="s">
        <v>18</v>
      </c>
      <c r="D884" t="s">
        <v>6</v>
      </c>
      <c r="E884" t="s">
        <v>7</v>
      </c>
      <c r="F884">
        <v>16792</v>
      </c>
      <c r="M884" s="1">
        <v>881</v>
      </c>
      <c r="N884" s="1">
        <v>-366.80000000000018</v>
      </c>
      <c r="S884" s="1">
        <v>881</v>
      </c>
      <c r="T884" s="24">
        <v>8554</v>
      </c>
      <c r="U884" s="1">
        <v>882.39999999999964</v>
      </c>
      <c r="V884" s="1">
        <v>967.9399999999996</v>
      </c>
      <c r="W884" s="1">
        <v>1053.4799999999996</v>
      </c>
      <c r="X884" s="1">
        <v>1139.0200000000004</v>
      </c>
      <c r="Y884" s="1">
        <v>1224.5600000000004</v>
      </c>
      <c r="Z884" s="1">
        <v>1310.1000000000004</v>
      </c>
      <c r="AA884" s="1">
        <v>1395.6400000000003</v>
      </c>
      <c r="AB884" s="1">
        <v>1481.1800000000003</v>
      </c>
      <c r="AC884">
        <v>1566.7200000000003</v>
      </c>
      <c r="AD884" s="1">
        <v>1652.2599999999993</v>
      </c>
      <c r="AE884" s="1">
        <v>1737.7999999999993</v>
      </c>
    </row>
    <row r="885" spans="1:31" x14ac:dyDescent="0.3">
      <c r="A885" s="33">
        <v>45000</v>
      </c>
      <c r="B885" s="2"/>
      <c r="C885" t="s">
        <v>18</v>
      </c>
      <c r="D885" t="s">
        <v>6</v>
      </c>
      <c r="E885" t="s">
        <v>7</v>
      </c>
      <c r="F885">
        <v>17155</v>
      </c>
      <c r="M885" s="1">
        <v>882</v>
      </c>
      <c r="N885" s="1">
        <v>421</v>
      </c>
      <c r="S885" s="1">
        <v>882</v>
      </c>
      <c r="T885" s="24">
        <v>8559</v>
      </c>
      <c r="U885" s="1">
        <v>885.39999999999964</v>
      </c>
      <c r="V885" s="1">
        <v>970.98999999999978</v>
      </c>
      <c r="W885" s="1">
        <v>1056.58</v>
      </c>
      <c r="X885" s="1">
        <v>1142.17</v>
      </c>
      <c r="Y885" s="1">
        <v>1227.7600000000002</v>
      </c>
      <c r="Z885" s="1">
        <v>1313.3500000000004</v>
      </c>
      <c r="AA885" s="1">
        <v>1398.9400000000005</v>
      </c>
      <c r="AB885" s="1">
        <v>1484.5300000000007</v>
      </c>
      <c r="AC885">
        <v>1570.1200000000008</v>
      </c>
      <c r="AD885" s="1">
        <v>1655.7099999999991</v>
      </c>
      <c r="AE885" s="1">
        <v>1741.2999999999993</v>
      </c>
    </row>
    <row r="886" spans="1:31" x14ac:dyDescent="0.3">
      <c r="A886" s="33">
        <v>45001</v>
      </c>
      <c r="B886" s="2"/>
      <c r="C886" t="s">
        <v>18</v>
      </c>
      <c r="D886" t="s">
        <v>6</v>
      </c>
      <c r="E886" t="s">
        <v>7</v>
      </c>
      <c r="F886">
        <v>16968</v>
      </c>
      <c r="M886" s="1">
        <v>883</v>
      </c>
      <c r="N886" s="1">
        <v>823.59999999999945</v>
      </c>
      <c r="S886" s="1">
        <v>883</v>
      </c>
      <c r="T886" s="24">
        <v>8564</v>
      </c>
      <c r="U886" s="1">
        <v>888.39999999999964</v>
      </c>
      <c r="V886" s="1">
        <v>974.04</v>
      </c>
      <c r="W886" s="1">
        <v>1059.6800000000003</v>
      </c>
      <c r="X886" s="1">
        <v>1145.3199999999997</v>
      </c>
      <c r="Y886" s="1">
        <v>1230.96</v>
      </c>
      <c r="Z886" s="1">
        <v>1316.6000000000004</v>
      </c>
      <c r="AA886" s="1">
        <v>1402.2400000000007</v>
      </c>
      <c r="AB886" s="1">
        <v>1487.88</v>
      </c>
      <c r="AC886">
        <v>1573.5200000000004</v>
      </c>
      <c r="AD886" s="1">
        <v>1659.1599999999999</v>
      </c>
      <c r="AE886" s="1">
        <v>1744.7999999999993</v>
      </c>
    </row>
    <row r="887" spans="1:31" x14ac:dyDescent="0.3">
      <c r="A887" s="33">
        <v>45002</v>
      </c>
      <c r="B887" s="2"/>
      <c r="C887" t="s">
        <v>18</v>
      </c>
      <c r="D887" t="s">
        <v>6</v>
      </c>
      <c r="E887" t="s">
        <v>7</v>
      </c>
      <c r="F887">
        <v>17008</v>
      </c>
      <c r="M887" s="1">
        <v>884</v>
      </c>
      <c r="N887" s="1">
        <v>-152</v>
      </c>
      <c r="S887" s="1">
        <v>884</v>
      </c>
      <c r="T887" s="24">
        <v>8566</v>
      </c>
      <c r="U887" s="1">
        <v>889.59999999999945</v>
      </c>
      <c r="V887" s="1">
        <v>975.26000000000022</v>
      </c>
      <c r="W887" s="1">
        <v>1060.92</v>
      </c>
      <c r="X887" s="1">
        <v>1146.58</v>
      </c>
      <c r="Y887" s="1">
        <v>1232.2399999999998</v>
      </c>
      <c r="Z887" s="1">
        <v>1317.9000000000005</v>
      </c>
      <c r="AA887" s="1">
        <v>1403.5600000000004</v>
      </c>
      <c r="AB887" s="1">
        <v>1489.2200000000003</v>
      </c>
      <c r="AC887">
        <v>1574.88</v>
      </c>
      <c r="AD887" s="1">
        <v>1660.54</v>
      </c>
      <c r="AE887" s="1">
        <v>1746.1999999999998</v>
      </c>
    </row>
    <row r="888" spans="1:31" x14ac:dyDescent="0.3">
      <c r="A888" s="33">
        <v>45003</v>
      </c>
      <c r="B888" s="2"/>
      <c r="C888" t="s">
        <v>18</v>
      </c>
      <c r="D888" t="s">
        <v>6</v>
      </c>
      <c r="E888" t="s">
        <v>7</v>
      </c>
      <c r="F888">
        <v>17470</v>
      </c>
      <c r="M888" s="1">
        <v>885</v>
      </c>
      <c r="N888" s="1">
        <v>382</v>
      </c>
      <c r="S888" s="1">
        <v>885</v>
      </c>
      <c r="T888" s="24">
        <v>8570</v>
      </c>
      <c r="U888" s="1">
        <v>892</v>
      </c>
      <c r="V888" s="1">
        <v>977.69999999999982</v>
      </c>
      <c r="W888" s="1">
        <v>1063.3999999999996</v>
      </c>
      <c r="X888" s="1">
        <v>1149.1000000000004</v>
      </c>
      <c r="Y888" s="1">
        <v>1234.8000000000002</v>
      </c>
      <c r="Z888" s="1">
        <v>1320.5</v>
      </c>
      <c r="AA888" s="1">
        <v>1406.1999999999998</v>
      </c>
      <c r="AB888" s="1">
        <v>1491.9000000000005</v>
      </c>
      <c r="AC888">
        <v>1577.6000000000004</v>
      </c>
      <c r="AD888" s="1">
        <v>1663.2999999999993</v>
      </c>
      <c r="AE888" s="1">
        <v>1749</v>
      </c>
    </row>
    <row r="889" spans="1:31" x14ac:dyDescent="0.3">
      <c r="A889" s="33">
        <v>45004</v>
      </c>
      <c r="B889" s="2"/>
      <c r="C889" t="s">
        <v>18</v>
      </c>
      <c r="D889" t="s">
        <v>6</v>
      </c>
      <c r="E889" t="s">
        <v>7</v>
      </c>
      <c r="F889">
        <v>18291</v>
      </c>
      <c r="M889" s="1">
        <v>886</v>
      </c>
      <c r="N889" s="1">
        <v>-202.40000000000009</v>
      </c>
      <c r="S889" s="1">
        <v>886</v>
      </c>
      <c r="T889" s="24">
        <v>8573</v>
      </c>
      <c r="U889" s="1">
        <v>893.80000000000018</v>
      </c>
      <c r="V889" s="1">
        <v>979.52999999999975</v>
      </c>
      <c r="W889" s="1">
        <v>1065.2600000000002</v>
      </c>
      <c r="X889" s="1">
        <v>1150.9899999999998</v>
      </c>
      <c r="Y889" s="1">
        <v>1236.7200000000003</v>
      </c>
      <c r="Z889" s="1">
        <v>1322.4499999999998</v>
      </c>
      <c r="AA889" s="1">
        <v>1408.1800000000003</v>
      </c>
      <c r="AB889" s="1">
        <v>1493.9100000000008</v>
      </c>
      <c r="AC889">
        <v>1579.6400000000003</v>
      </c>
      <c r="AD889" s="1">
        <v>1665.37</v>
      </c>
      <c r="AE889" s="1">
        <v>1751.0999999999995</v>
      </c>
    </row>
    <row r="890" spans="1:31" x14ac:dyDescent="0.3">
      <c r="A890" s="33">
        <v>45005</v>
      </c>
      <c r="B890" s="2"/>
      <c r="C890" t="s">
        <v>18</v>
      </c>
      <c r="D890" t="s">
        <v>6</v>
      </c>
      <c r="E890" t="s">
        <v>7</v>
      </c>
      <c r="F890">
        <v>18226</v>
      </c>
      <c r="M890" s="1">
        <v>887</v>
      </c>
      <c r="N890" s="1">
        <v>247.59999999999945</v>
      </c>
      <c r="S890" s="1">
        <v>887</v>
      </c>
      <c r="T890" s="24">
        <v>8575</v>
      </c>
      <c r="U890" s="1">
        <v>895</v>
      </c>
      <c r="V890" s="1">
        <v>980.75</v>
      </c>
      <c r="W890" s="1">
        <v>1066.5</v>
      </c>
      <c r="X890" s="1">
        <v>1152.25</v>
      </c>
      <c r="Y890" s="1">
        <v>1238</v>
      </c>
      <c r="Z890" s="1">
        <v>1323.75</v>
      </c>
      <c r="AA890" s="1">
        <v>1409.5</v>
      </c>
      <c r="AB890" s="1">
        <v>1495.25</v>
      </c>
      <c r="AC890">
        <v>1581</v>
      </c>
      <c r="AD890" s="1">
        <v>1666.7499999999991</v>
      </c>
      <c r="AE890" s="1">
        <v>1752.5</v>
      </c>
    </row>
    <row r="891" spans="1:31" x14ac:dyDescent="0.3">
      <c r="A891" s="33">
        <v>45006</v>
      </c>
      <c r="B891" s="2"/>
      <c r="C891" t="s">
        <v>18</v>
      </c>
      <c r="D891" t="s">
        <v>6</v>
      </c>
      <c r="E891" t="s">
        <v>7</v>
      </c>
      <c r="F891">
        <v>18980</v>
      </c>
      <c r="M891" s="1">
        <v>888</v>
      </c>
      <c r="N891" s="1">
        <v>-247.40000000000009</v>
      </c>
      <c r="S891" s="1">
        <v>888</v>
      </c>
      <c r="T891" s="24">
        <v>8576</v>
      </c>
      <c r="U891" s="1">
        <v>895.59999999999945</v>
      </c>
      <c r="V891" s="1">
        <v>981.35999999999967</v>
      </c>
      <c r="W891" s="1">
        <v>1067.1199999999999</v>
      </c>
      <c r="X891" s="1">
        <v>1152.8800000000001</v>
      </c>
      <c r="Y891" s="1">
        <v>1238.6400000000003</v>
      </c>
      <c r="Z891" s="1">
        <v>1324.4000000000005</v>
      </c>
      <c r="AA891" s="1">
        <v>1410.1599999999999</v>
      </c>
      <c r="AB891" s="1">
        <v>1495.92</v>
      </c>
      <c r="AC891">
        <v>1581.6800000000003</v>
      </c>
      <c r="AD891" s="1">
        <v>1667.4399999999996</v>
      </c>
      <c r="AE891" s="1">
        <v>1753.1999999999998</v>
      </c>
    </row>
    <row r="892" spans="1:31" x14ac:dyDescent="0.3">
      <c r="A892" s="33">
        <v>45007</v>
      </c>
      <c r="B892" s="2"/>
      <c r="C892" t="s">
        <v>18</v>
      </c>
      <c r="D892" t="s">
        <v>6</v>
      </c>
      <c r="E892" t="s">
        <v>9</v>
      </c>
      <c r="F892">
        <v>12614</v>
      </c>
      <c r="M892" s="1">
        <v>889</v>
      </c>
      <c r="N892" s="1">
        <v>-333.20000000000027</v>
      </c>
      <c r="S892" s="1">
        <v>889</v>
      </c>
      <c r="T892" s="24">
        <v>8584</v>
      </c>
      <c r="U892" s="1">
        <v>900.39999999999964</v>
      </c>
      <c r="V892" s="1">
        <v>986.23999999999978</v>
      </c>
      <c r="W892" s="1">
        <v>1072.08</v>
      </c>
      <c r="X892" s="1">
        <v>1157.92</v>
      </c>
      <c r="Y892" s="1">
        <v>1243.7600000000002</v>
      </c>
      <c r="Z892" s="1">
        <v>1329.6000000000004</v>
      </c>
      <c r="AA892" s="1">
        <v>1415.4400000000005</v>
      </c>
      <c r="AB892" s="1">
        <v>1501.2800000000007</v>
      </c>
      <c r="AC892">
        <v>1587.1200000000008</v>
      </c>
      <c r="AD892" s="1">
        <v>1672.9599999999991</v>
      </c>
      <c r="AE892" s="1">
        <v>1758.7999999999993</v>
      </c>
    </row>
    <row r="893" spans="1:31" x14ac:dyDescent="0.3">
      <c r="A893" s="33">
        <v>45008</v>
      </c>
      <c r="B893" s="2"/>
      <c r="C893" t="s">
        <v>18</v>
      </c>
      <c r="D893" t="s">
        <v>6</v>
      </c>
      <c r="E893" t="s">
        <v>9</v>
      </c>
      <c r="F893">
        <v>14289</v>
      </c>
      <c r="M893" s="1">
        <v>890</v>
      </c>
      <c r="N893" s="1">
        <v>455.19999999999982</v>
      </c>
      <c r="S893" s="1">
        <v>890</v>
      </c>
      <c r="T893" s="24">
        <v>8586</v>
      </c>
      <c r="U893" s="1">
        <v>901.59999999999945</v>
      </c>
      <c r="V893" s="1">
        <v>987.46</v>
      </c>
      <c r="W893" s="1">
        <v>1073.3199999999997</v>
      </c>
      <c r="X893" s="1">
        <v>1159.1800000000003</v>
      </c>
      <c r="Y893" s="1">
        <v>1245.04</v>
      </c>
      <c r="Z893" s="1">
        <v>1330.9000000000005</v>
      </c>
      <c r="AA893" s="1">
        <v>1416.7600000000002</v>
      </c>
      <c r="AB893" s="1">
        <v>1502.62</v>
      </c>
      <c r="AC893">
        <v>1588.4800000000005</v>
      </c>
      <c r="AD893" s="1">
        <v>1674.3399999999992</v>
      </c>
      <c r="AE893" s="1">
        <v>1760.1999999999998</v>
      </c>
    </row>
    <row r="894" spans="1:31" x14ac:dyDescent="0.3">
      <c r="A894" s="33">
        <v>45009</v>
      </c>
      <c r="B894" s="2"/>
      <c r="C894" t="s">
        <v>18</v>
      </c>
      <c r="D894" t="s">
        <v>6</v>
      </c>
      <c r="E894" t="s">
        <v>9</v>
      </c>
      <c r="F894">
        <v>13003</v>
      </c>
      <c r="M894" s="1">
        <v>891</v>
      </c>
      <c r="N894" s="1">
        <v>184.59999999999945</v>
      </c>
      <c r="S894" s="1">
        <v>891</v>
      </c>
      <c r="T894" s="24">
        <v>8586</v>
      </c>
      <c r="U894" s="1">
        <v>901.59999999999945</v>
      </c>
      <c r="V894" s="1">
        <v>987.46</v>
      </c>
      <c r="W894" s="1">
        <v>1073.3199999999997</v>
      </c>
      <c r="X894" s="1">
        <v>1159.1800000000003</v>
      </c>
      <c r="Y894" s="1">
        <v>1245.04</v>
      </c>
      <c r="Z894" s="1">
        <v>1330.9000000000005</v>
      </c>
      <c r="AA894" s="1">
        <v>1416.7600000000002</v>
      </c>
      <c r="AB894" s="1">
        <v>1502.62</v>
      </c>
      <c r="AC894">
        <v>1588.4800000000005</v>
      </c>
      <c r="AD894" s="1">
        <v>1674.3399999999992</v>
      </c>
      <c r="AE894" s="1">
        <v>1760.1999999999998</v>
      </c>
    </row>
    <row r="895" spans="1:31" x14ac:dyDescent="0.3">
      <c r="A895" s="33">
        <v>45010</v>
      </c>
      <c r="B895" s="2"/>
      <c r="C895" t="s">
        <v>18</v>
      </c>
      <c r="D895" t="s">
        <v>6</v>
      </c>
      <c r="E895" t="s">
        <v>9</v>
      </c>
      <c r="F895">
        <v>13973</v>
      </c>
      <c r="M895" s="1">
        <v>892</v>
      </c>
      <c r="N895" s="1">
        <v>617.19999999999982</v>
      </c>
      <c r="S895" s="1">
        <v>892</v>
      </c>
      <c r="T895" s="24">
        <v>8588</v>
      </c>
      <c r="U895" s="1">
        <v>902.80000000000018</v>
      </c>
      <c r="V895" s="1">
        <v>988.68000000000029</v>
      </c>
      <c r="W895" s="1">
        <v>1074.5600000000004</v>
      </c>
      <c r="X895" s="1">
        <v>1160.4399999999996</v>
      </c>
      <c r="Y895" s="1">
        <v>1246.3199999999997</v>
      </c>
      <c r="Z895" s="1">
        <v>1332.1999999999998</v>
      </c>
      <c r="AA895" s="1">
        <v>1418.08</v>
      </c>
      <c r="AB895" s="1">
        <v>1503.96</v>
      </c>
      <c r="AC895">
        <v>1589.8400000000001</v>
      </c>
      <c r="AD895" s="1">
        <v>1675.7199999999993</v>
      </c>
      <c r="AE895" s="1">
        <v>1761.5999999999995</v>
      </c>
    </row>
    <row r="896" spans="1:31" x14ac:dyDescent="0.3">
      <c r="A896" s="33">
        <v>45011</v>
      </c>
      <c r="B896" s="2"/>
      <c r="C896" t="s">
        <v>18</v>
      </c>
      <c r="D896" t="s">
        <v>6</v>
      </c>
      <c r="E896" t="s">
        <v>9</v>
      </c>
      <c r="F896">
        <v>11787</v>
      </c>
      <c r="M896" s="1">
        <v>893</v>
      </c>
      <c r="N896" s="1">
        <v>497.19999999999982</v>
      </c>
      <c r="S896" s="1">
        <v>893</v>
      </c>
      <c r="T896" s="24">
        <v>8591</v>
      </c>
      <c r="U896" s="1">
        <v>904.59999999999945</v>
      </c>
      <c r="V896" s="1">
        <v>990.51000000000022</v>
      </c>
      <c r="W896" s="1">
        <v>1076.42</v>
      </c>
      <c r="X896" s="1">
        <v>1162.33</v>
      </c>
      <c r="Y896" s="1">
        <v>1248.2399999999998</v>
      </c>
      <c r="Z896" s="1">
        <v>1334.1500000000005</v>
      </c>
      <c r="AA896" s="1">
        <v>1420.0600000000004</v>
      </c>
      <c r="AB896" s="1">
        <v>1505.9700000000003</v>
      </c>
      <c r="AC896">
        <v>1591.88</v>
      </c>
      <c r="AD896" s="1">
        <v>1677.79</v>
      </c>
      <c r="AE896" s="1">
        <v>1763.6999999999998</v>
      </c>
    </row>
    <row r="897" spans="1:31" x14ac:dyDescent="0.3">
      <c r="A897" s="33">
        <v>45012</v>
      </c>
      <c r="B897" s="2"/>
      <c r="C897" t="s">
        <v>18</v>
      </c>
      <c r="D897" t="s">
        <v>6</v>
      </c>
      <c r="E897" t="s">
        <v>9</v>
      </c>
      <c r="F897">
        <v>14240</v>
      </c>
      <c r="M897" s="1">
        <v>894</v>
      </c>
      <c r="N897" s="1">
        <v>298</v>
      </c>
      <c r="S897" s="1">
        <v>894</v>
      </c>
      <c r="T897" s="24">
        <v>8592</v>
      </c>
      <c r="U897" s="1">
        <v>905.19999999999982</v>
      </c>
      <c r="V897" s="1">
        <v>991.11999999999989</v>
      </c>
      <c r="W897" s="1">
        <v>1077.04</v>
      </c>
      <c r="X897" s="1">
        <v>1162.96</v>
      </c>
      <c r="Y897" s="1">
        <v>1248.8800000000001</v>
      </c>
      <c r="Z897" s="1">
        <v>1334.8000000000002</v>
      </c>
      <c r="AA897" s="1">
        <v>1420.7200000000003</v>
      </c>
      <c r="AB897" s="1">
        <v>1506.6400000000003</v>
      </c>
      <c r="AC897">
        <v>1592.5600000000004</v>
      </c>
      <c r="AD897" s="1">
        <v>1678.4799999999996</v>
      </c>
      <c r="AE897" s="1">
        <v>1764.3999999999996</v>
      </c>
    </row>
    <row r="898" spans="1:31" x14ac:dyDescent="0.3">
      <c r="A898" s="33">
        <v>45013</v>
      </c>
      <c r="B898" s="2"/>
      <c r="C898" t="s">
        <v>18</v>
      </c>
      <c r="D898" t="s">
        <v>6</v>
      </c>
      <c r="E898" t="s">
        <v>9</v>
      </c>
      <c r="F898">
        <v>13066</v>
      </c>
      <c r="M898" s="1">
        <v>895</v>
      </c>
      <c r="N898" s="1">
        <v>597.39999999999964</v>
      </c>
      <c r="S898" s="1">
        <v>895</v>
      </c>
      <c r="T898" s="24">
        <v>8597</v>
      </c>
      <c r="U898" s="1">
        <v>908.19999999999982</v>
      </c>
      <c r="V898" s="1">
        <v>994.17000000000007</v>
      </c>
      <c r="W898" s="1">
        <v>1080.1400000000003</v>
      </c>
      <c r="X898" s="1">
        <v>1166.1099999999997</v>
      </c>
      <c r="Y898" s="1">
        <v>1252.08</v>
      </c>
      <c r="Z898" s="1">
        <v>1338.0500000000002</v>
      </c>
      <c r="AA898" s="1">
        <v>1424.0200000000004</v>
      </c>
      <c r="AB898" s="1">
        <v>1509.9900000000007</v>
      </c>
      <c r="AC898">
        <v>1595.96</v>
      </c>
      <c r="AD898" s="1">
        <v>1681.9299999999994</v>
      </c>
      <c r="AE898" s="1">
        <v>1767.8999999999996</v>
      </c>
    </row>
    <row r="899" spans="1:31" x14ac:dyDescent="0.3">
      <c r="A899" s="33">
        <v>45014</v>
      </c>
      <c r="B899" s="2"/>
      <c r="C899" t="s">
        <v>18</v>
      </c>
      <c r="D899" t="s">
        <v>6</v>
      </c>
      <c r="E899" t="s">
        <v>9</v>
      </c>
      <c r="F899">
        <v>13682</v>
      </c>
      <c r="M899" s="1">
        <v>896</v>
      </c>
      <c r="N899" s="1">
        <v>959.19999999999982</v>
      </c>
      <c r="S899" s="1">
        <v>896</v>
      </c>
      <c r="T899" s="24">
        <v>8599</v>
      </c>
      <c r="U899" s="1">
        <v>909.39999999999964</v>
      </c>
      <c r="V899" s="1">
        <v>995.39000000000033</v>
      </c>
      <c r="W899" s="1">
        <v>1081.3800000000001</v>
      </c>
      <c r="X899" s="1">
        <v>1167.3699999999999</v>
      </c>
      <c r="Y899" s="1">
        <v>1253.3599999999997</v>
      </c>
      <c r="Z899" s="1">
        <v>1339.3500000000004</v>
      </c>
      <c r="AA899" s="1">
        <v>1425.3400000000001</v>
      </c>
      <c r="AB899" s="1">
        <v>1511.33</v>
      </c>
      <c r="AC899">
        <v>1597.3200000000006</v>
      </c>
      <c r="AD899" s="1">
        <v>1683.3099999999995</v>
      </c>
      <c r="AE899" s="1">
        <v>1769.2999999999993</v>
      </c>
    </row>
    <row r="900" spans="1:31" x14ac:dyDescent="0.3">
      <c r="A900" s="33">
        <v>45015</v>
      </c>
      <c r="B900" s="2"/>
      <c r="C900" t="s">
        <v>18</v>
      </c>
      <c r="D900" t="s">
        <v>6</v>
      </c>
      <c r="E900" t="s">
        <v>9</v>
      </c>
      <c r="F900">
        <v>14301</v>
      </c>
      <c r="M900" s="1">
        <v>897</v>
      </c>
      <c r="N900" s="1">
        <v>258.39999999999964</v>
      </c>
      <c r="S900" s="1">
        <v>897</v>
      </c>
      <c r="T900" s="24">
        <v>8605</v>
      </c>
      <c r="U900" s="1">
        <v>913</v>
      </c>
      <c r="V900" s="1">
        <v>999.05000000000018</v>
      </c>
      <c r="W900" s="1">
        <v>1085.1000000000004</v>
      </c>
      <c r="X900" s="1">
        <v>1171.1499999999996</v>
      </c>
      <c r="Y900" s="1">
        <v>1257.1999999999998</v>
      </c>
      <c r="Z900" s="1">
        <v>1343.25</v>
      </c>
      <c r="AA900" s="1">
        <v>1429.3000000000002</v>
      </c>
      <c r="AB900" s="1">
        <v>1515.3500000000004</v>
      </c>
      <c r="AC900">
        <v>1601.4000000000005</v>
      </c>
      <c r="AD900" s="1">
        <v>1687.4499999999998</v>
      </c>
      <c r="AE900" s="1">
        <v>1773.5</v>
      </c>
    </row>
    <row r="901" spans="1:31" x14ac:dyDescent="0.3">
      <c r="A901" s="33">
        <v>45016</v>
      </c>
      <c r="B901" s="2"/>
      <c r="C901" t="s">
        <v>18</v>
      </c>
      <c r="D901" t="s">
        <v>6</v>
      </c>
      <c r="E901" t="s">
        <v>9</v>
      </c>
      <c r="F901">
        <v>13526</v>
      </c>
      <c r="M901" s="1">
        <v>898</v>
      </c>
      <c r="N901" s="1">
        <v>498.39999999999964</v>
      </c>
      <c r="S901" s="1">
        <v>898</v>
      </c>
      <c r="T901" s="24">
        <v>8606</v>
      </c>
      <c r="U901" s="1">
        <v>913.59999999999945</v>
      </c>
      <c r="V901" s="1">
        <v>999.65999999999985</v>
      </c>
      <c r="W901" s="1">
        <v>1085.7200000000003</v>
      </c>
      <c r="X901" s="1">
        <v>1171.7799999999997</v>
      </c>
      <c r="Y901" s="1">
        <v>1257.8400000000001</v>
      </c>
      <c r="Z901" s="1">
        <v>1343.9000000000005</v>
      </c>
      <c r="AA901" s="1">
        <v>1429.96</v>
      </c>
      <c r="AB901" s="1">
        <v>1516.0200000000004</v>
      </c>
      <c r="AC901">
        <v>1602.0800000000008</v>
      </c>
      <c r="AD901" s="1">
        <v>1688.1399999999994</v>
      </c>
      <c r="AE901" s="1">
        <v>1774.1999999999998</v>
      </c>
    </row>
    <row r="902" spans="1:31" x14ac:dyDescent="0.3">
      <c r="A902" s="33">
        <v>44927</v>
      </c>
      <c r="B902" s="2"/>
      <c r="C902" t="s">
        <v>18</v>
      </c>
      <c r="D902" t="s">
        <v>8</v>
      </c>
      <c r="E902" t="s">
        <v>9</v>
      </c>
      <c r="F902">
        <v>50155</v>
      </c>
      <c r="M902" s="1">
        <v>899</v>
      </c>
      <c r="N902" s="1">
        <v>859.59999999999945</v>
      </c>
      <c r="S902" s="1">
        <v>899</v>
      </c>
      <c r="T902" s="24">
        <v>8608</v>
      </c>
      <c r="U902" s="1">
        <v>914.80000000000018</v>
      </c>
      <c r="V902" s="1">
        <v>1000.8800000000001</v>
      </c>
      <c r="W902" s="1">
        <v>1086.96</v>
      </c>
      <c r="X902" s="1">
        <v>1173.04</v>
      </c>
      <c r="Y902" s="1">
        <v>1259.1199999999999</v>
      </c>
      <c r="Z902" s="1">
        <v>1345.1999999999998</v>
      </c>
      <c r="AA902" s="1">
        <v>1431.2800000000007</v>
      </c>
      <c r="AB902" s="1">
        <v>1517.3600000000006</v>
      </c>
      <c r="AC902">
        <v>1603.4400000000005</v>
      </c>
      <c r="AD902" s="1">
        <v>1689.5199999999995</v>
      </c>
      <c r="AE902" s="1">
        <v>1775.5999999999995</v>
      </c>
    </row>
    <row r="903" spans="1:31" x14ac:dyDescent="0.3">
      <c r="A903" s="33">
        <v>44928</v>
      </c>
      <c r="B903" s="2"/>
      <c r="C903" t="s">
        <v>18</v>
      </c>
      <c r="D903" t="s">
        <v>8</v>
      </c>
      <c r="E903" t="s">
        <v>9</v>
      </c>
      <c r="F903">
        <v>47528</v>
      </c>
      <c r="M903" s="1">
        <v>900</v>
      </c>
      <c r="N903" s="1">
        <v>134.80000000000018</v>
      </c>
      <c r="S903" s="1">
        <v>900</v>
      </c>
      <c r="T903" s="24">
        <v>8610</v>
      </c>
      <c r="U903" s="1">
        <v>916</v>
      </c>
      <c r="V903" s="1">
        <v>1002.0999999999995</v>
      </c>
      <c r="W903" s="1">
        <v>1088.1999999999998</v>
      </c>
      <c r="X903" s="1">
        <v>1174.3000000000002</v>
      </c>
      <c r="Y903" s="1">
        <v>1260.4000000000005</v>
      </c>
      <c r="Z903" s="1">
        <v>1346.5</v>
      </c>
      <c r="AA903" s="1">
        <v>1432.6000000000004</v>
      </c>
      <c r="AB903" s="1">
        <v>1518.7000000000007</v>
      </c>
      <c r="AC903">
        <v>1604.8000000000002</v>
      </c>
      <c r="AD903" s="1">
        <v>1690.8999999999996</v>
      </c>
      <c r="AE903" s="1">
        <v>1777</v>
      </c>
    </row>
    <row r="904" spans="1:31" x14ac:dyDescent="0.3">
      <c r="A904" s="33">
        <v>44929</v>
      </c>
      <c r="B904" s="2"/>
      <c r="C904" t="s">
        <v>18</v>
      </c>
      <c r="D904" t="s">
        <v>8</v>
      </c>
      <c r="E904" t="s">
        <v>9</v>
      </c>
      <c r="F904">
        <v>54219</v>
      </c>
      <c r="M904" s="1">
        <v>901</v>
      </c>
      <c r="N904" s="1">
        <v>642.39999999999964</v>
      </c>
      <c r="S904" s="1">
        <v>901</v>
      </c>
      <c r="T904" s="24">
        <v>8612</v>
      </c>
      <c r="U904" s="1">
        <v>917.19999999999982</v>
      </c>
      <c r="V904" s="1">
        <v>1003.3199999999997</v>
      </c>
      <c r="W904" s="1">
        <v>1089.4399999999996</v>
      </c>
      <c r="X904" s="1">
        <v>1175.5600000000004</v>
      </c>
      <c r="Y904" s="1">
        <v>1261.6800000000003</v>
      </c>
      <c r="Z904" s="1">
        <v>1347.8000000000002</v>
      </c>
      <c r="AA904" s="1">
        <v>1433.92</v>
      </c>
      <c r="AB904" s="1">
        <v>1520.04</v>
      </c>
      <c r="AC904">
        <v>1606.1600000000008</v>
      </c>
      <c r="AD904" s="1">
        <v>1692.2799999999997</v>
      </c>
      <c r="AE904" s="1">
        <v>1778.3999999999996</v>
      </c>
    </row>
    <row r="905" spans="1:31" x14ac:dyDescent="0.3">
      <c r="A905" s="33">
        <v>44930</v>
      </c>
      <c r="B905" s="2"/>
      <c r="C905" t="s">
        <v>18</v>
      </c>
      <c r="D905" t="s">
        <v>8</v>
      </c>
      <c r="E905" t="s">
        <v>9</v>
      </c>
      <c r="F905">
        <v>54205</v>
      </c>
      <c r="M905" s="1">
        <v>902</v>
      </c>
      <c r="N905" s="1">
        <v>-274.40000000000009</v>
      </c>
      <c r="S905" s="1">
        <v>902</v>
      </c>
      <c r="T905" s="24">
        <v>8619</v>
      </c>
      <c r="U905" s="1">
        <v>921.39999999999964</v>
      </c>
      <c r="V905" s="1">
        <v>1007.5900000000001</v>
      </c>
      <c r="W905" s="1">
        <v>1093.7799999999997</v>
      </c>
      <c r="X905" s="1">
        <v>1179.9700000000003</v>
      </c>
      <c r="Y905" s="1">
        <v>1266.1599999999999</v>
      </c>
      <c r="Z905" s="1">
        <v>1352.3500000000004</v>
      </c>
      <c r="AA905" s="1">
        <v>1438.54</v>
      </c>
      <c r="AB905" s="1">
        <v>1524.7300000000005</v>
      </c>
      <c r="AC905">
        <v>1610.92</v>
      </c>
      <c r="AD905" s="1">
        <v>1697.1099999999997</v>
      </c>
      <c r="AE905" s="1">
        <v>1783.2999999999993</v>
      </c>
    </row>
    <row r="906" spans="1:31" x14ac:dyDescent="0.3">
      <c r="A906" s="33">
        <v>44931</v>
      </c>
      <c r="B906" s="2"/>
      <c r="C906" t="s">
        <v>18</v>
      </c>
      <c r="D906" t="s">
        <v>8</v>
      </c>
      <c r="E906" t="s">
        <v>9</v>
      </c>
      <c r="F906">
        <v>61985</v>
      </c>
      <c r="M906" s="1">
        <v>903</v>
      </c>
      <c r="N906" s="1">
        <v>-645.80000000000018</v>
      </c>
      <c r="S906" s="1">
        <v>903</v>
      </c>
      <c r="T906" s="24">
        <v>8625</v>
      </c>
      <c r="U906" s="1">
        <v>925</v>
      </c>
      <c r="V906" s="1">
        <v>1011.25</v>
      </c>
      <c r="W906" s="1">
        <v>1097.5</v>
      </c>
      <c r="X906" s="1">
        <v>1183.75</v>
      </c>
      <c r="Y906" s="1">
        <v>1270</v>
      </c>
      <c r="Z906" s="1">
        <v>1356.25</v>
      </c>
      <c r="AA906" s="1">
        <v>1442.5</v>
      </c>
      <c r="AB906" s="1">
        <v>1528.75</v>
      </c>
      <c r="AC906">
        <v>1615</v>
      </c>
      <c r="AD906" s="1">
        <v>1701.2499999999991</v>
      </c>
      <c r="AE906" s="1">
        <v>1787.5</v>
      </c>
    </row>
    <row r="907" spans="1:31" x14ac:dyDescent="0.3">
      <c r="A907" s="33">
        <v>44932</v>
      </c>
      <c r="B907" s="2"/>
      <c r="C907" t="s">
        <v>18</v>
      </c>
      <c r="D907" t="s">
        <v>8</v>
      </c>
      <c r="E907" t="s">
        <v>9</v>
      </c>
      <c r="F907">
        <v>51536</v>
      </c>
      <c r="M907" s="1">
        <v>904</v>
      </c>
      <c r="N907" s="1">
        <v>452.19999999999982</v>
      </c>
      <c r="S907" s="1">
        <v>904</v>
      </c>
      <c r="T907" s="24">
        <v>8625</v>
      </c>
      <c r="U907" s="1">
        <v>925</v>
      </c>
      <c r="V907" s="1">
        <v>1011.25</v>
      </c>
      <c r="W907" s="1">
        <v>1097.5</v>
      </c>
      <c r="X907" s="1">
        <v>1183.75</v>
      </c>
      <c r="Y907" s="1">
        <v>1270</v>
      </c>
      <c r="Z907" s="1">
        <v>1356.25</v>
      </c>
      <c r="AA907" s="1">
        <v>1442.5</v>
      </c>
      <c r="AB907" s="1">
        <v>1528.75</v>
      </c>
      <c r="AC907">
        <v>1615</v>
      </c>
      <c r="AD907" s="1">
        <v>1701.2499999999991</v>
      </c>
      <c r="AE907" s="1">
        <v>1787.5</v>
      </c>
    </row>
    <row r="908" spans="1:31" x14ac:dyDescent="0.3">
      <c r="A908" s="33">
        <v>44933</v>
      </c>
      <c r="B908" s="2"/>
      <c r="C908" t="s">
        <v>18</v>
      </c>
      <c r="D908" t="s">
        <v>8</v>
      </c>
      <c r="E908" t="s">
        <v>9</v>
      </c>
      <c r="F908">
        <v>52185</v>
      </c>
      <c r="M908" s="1">
        <v>905</v>
      </c>
      <c r="N908" s="1">
        <v>-541.40000000000009</v>
      </c>
      <c r="S908" s="1">
        <v>905</v>
      </c>
      <c r="T908" s="24">
        <v>8625</v>
      </c>
      <c r="U908" s="1">
        <v>925</v>
      </c>
      <c r="V908" s="1">
        <v>1011.25</v>
      </c>
      <c r="W908" s="1">
        <v>1097.5</v>
      </c>
      <c r="X908" s="1">
        <v>1183.75</v>
      </c>
      <c r="Y908" s="1">
        <v>1270</v>
      </c>
      <c r="Z908" s="1">
        <v>1356.25</v>
      </c>
      <c r="AA908" s="1">
        <v>1442.5</v>
      </c>
      <c r="AB908" s="1">
        <v>1528.75</v>
      </c>
      <c r="AC908">
        <v>1615</v>
      </c>
      <c r="AD908" s="1">
        <v>1701.2499999999991</v>
      </c>
      <c r="AE908" s="1">
        <v>1787.5</v>
      </c>
    </row>
    <row r="909" spans="1:31" x14ac:dyDescent="0.3">
      <c r="A909" s="33">
        <v>44934</v>
      </c>
      <c r="B909" s="2"/>
      <c r="C909" t="s">
        <v>18</v>
      </c>
      <c r="D909" t="s">
        <v>8</v>
      </c>
      <c r="E909" t="s">
        <v>9</v>
      </c>
      <c r="F909">
        <v>51942</v>
      </c>
      <c r="M909" s="1">
        <v>906</v>
      </c>
      <c r="N909" s="1">
        <v>591.39999999999964</v>
      </c>
      <c r="S909" s="1">
        <v>906</v>
      </c>
      <c r="T909" s="24">
        <v>8629</v>
      </c>
      <c r="U909" s="1">
        <v>927.39999999999964</v>
      </c>
      <c r="V909" s="1">
        <v>1013.6899999999996</v>
      </c>
      <c r="W909" s="1">
        <v>1099.9799999999996</v>
      </c>
      <c r="X909" s="1">
        <v>1186.2700000000004</v>
      </c>
      <c r="Y909" s="1">
        <v>1272.5600000000004</v>
      </c>
      <c r="Z909" s="1">
        <v>1358.8500000000004</v>
      </c>
      <c r="AA909" s="1">
        <v>1445.1400000000003</v>
      </c>
      <c r="AB909" s="1">
        <v>1531.4300000000003</v>
      </c>
      <c r="AC909">
        <v>1617.7200000000003</v>
      </c>
      <c r="AD909" s="1">
        <v>1704.0099999999993</v>
      </c>
      <c r="AE909" s="1">
        <v>1790.2999999999993</v>
      </c>
    </row>
    <row r="910" spans="1:31" x14ac:dyDescent="0.3">
      <c r="A910" s="33">
        <v>44935</v>
      </c>
      <c r="B910" s="2"/>
      <c r="C910" t="s">
        <v>18</v>
      </c>
      <c r="D910" t="s">
        <v>8</v>
      </c>
      <c r="E910" t="s">
        <v>9</v>
      </c>
      <c r="F910">
        <v>61699</v>
      </c>
      <c r="M910" s="1">
        <v>907</v>
      </c>
      <c r="N910" s="1">
        <v>482.19999999999982</v>
      </c>
      <c r="S910" s="1">
        <v>907</v>
      </c>
      <c r="T910" s="24">
        <v>8631</v>
      </c>
      <c r="U910" s="1">
        <v>928.59999999999945</v>
      </c>
      <c r="V910" s="1">
        <v>1014.9099999999999</v>
      </c>
      <c r="W910" s="1">
        <v>1101.2200000000003</v>
      </c>
      <c r="X910" s="1">
        <v>1187.5299999999997</v>
      </c>
      <c r="Y910" s="1">
        <v>1273.8400000000001</v>
      </c>
      <c r="Z910" s="1">
        <v>1360.1500000000005</v>
      </c>
      <c r="AA910" s="1">
        <v>1446.46</v>
      </c>
      <c r="AB910" s="1">
        <v>1532.7700000000004</v>
      </c>
      <c r="AC910">
        <v>1619.0800000000008</v>
      </c>
      <c r="AD910" s="1">
        <v>1705.3899999999994</v>
      </c>
      <c r="AE910" s="1">
        <v>1791.6999999999998</v>
      </c>
    </row>
    <row r="911" spans="1:31" x14ac:dyDescent="0.3">
      <c r="A911" s="33">
        <v>44936</v>
      </c>
      <c r="B911" s="2"/>
      <c r="C911" t="s">
        <v>18</v>
      </c>
      <c r="D911" t="s">
        <v>8</v>
      </c>
      <c r="E911" t="s">
        <v>9</v>
      </c>
      <c r="F911">
        <v>46566</v>
      </c>
      <c r="M911" s="1">
        <v>908</v>
      </c>
      <c r="N911" s="1">
        <v>879.39999999999964</v>
      </c>
      <c r="S911" s="1">
        <v>908</v>
      </c>
      <c r="T911" s="24">
        <v>8634</v>
      </c>
      <c r="U911" s="1">
        <v>930.39999999999964</v>
      </c>
      <c r="V911" s="1">
        <v>1016.7399999999998</v>
      </c>
      <c r="W911" s="1">
        <v>1103.08</v>
      </c>
      <c r="X911" s="1">
        <v>1189.42</v>
      </c>
      <c r="Y911" s="1">
        <v>1275.7600000000002</v>
      </c>
      <c r="Z911" s="1">
        <v>1362.1000000000004</v>
      </c>
      <c r="AA911" s="1">
        <v>1448.4400000000005</v>
      </c>
      <c r="AB911" s="1">
        <v>1534.7800000000007</v>
      </c>
      <c r="AC911">
        <v>1621.1200000000008</v>
      </c>
      <c r="AD911" s="1">
        <v>1707.4599999999991</v>
      </c>
      <c r="AE911" s="1">
        <v>1793.7999999999993</v>
      </c>
    </row>
    <row r="912" spans="1:31" x14ac:dyDescent="0.3">
      <c r="A912" s="33">
        <v>44937</v>
      </c>
      <c r="B912" s="2"/>
      <c r="C912" t="s">
        <v>18</v>
      </c>
      <c r="D912" t="s">
        <v>8</v>
      </c>
      <c r="E912" t="s">
        <v>9</v>
      </c>
      <c r="F912">
        <v>59993</v>
      </c>
      <c r="M912" s="1">
        <v>909</v>
      </c>
      <c r="N912" s="1">
        <v>-66.800000000000182</v>
      </c>
      <c r="S912" s="1">
        <v>909</v>
      </c>
      <c r="T912" s="24">
        <v>8637</v>
      </c>
      <c r="U912" s="1">
        <v>932.19999999999982</v>
      </c>
      <c r="V912" s="1">
        <v>1018.5699999999997</v>
      </c>
      <c r="W912" s="1">
        <v>1104.9399999999996</v>
      </c>
      <c r="X912" s="1">
        <v>1191.3100000000004</v>
      </c>
      <c r="Y912" s="1">
        <v>1277.6800000000003</v>
      </c>
      <c r="Z912" s="1">
        <v>1364.0500000000002</v>
      </c>
      <c r="AA912" s="1">
        <v>1450.42</v>
      </c>
      <c r="AB912" s="1">
        <v>1536.79</v>
      </c>
      <c r="AC912">
        <v>1623.1600000000008</v>
      </c>
      <c r="AD912" s="1">
        <v>1709.5299999999997</v>
      </c>
      <c r="AE912" s="1">
        <v>1795.8999999999996</v>
      </c>
    </row>
    <row r="913" spans="1:31" x14ac:dyDescent="0.3">
      <c r="A913" s="33">
        <v>44938</v>
      </c>
      <c r="B913" s="2"/>
      <c r="C913" t="s">
        <v>18</v>
      </c>
      <c r="D913" t="s">
        <v>8</v>
      </c>
      <c r="E913" t="s">
        <v>9</v>
      </c>
      <c r="F913">
        <v>48651</v>
      </c>
      <c r="M913" s="1">
        <v>910</v>
      </c>
      <c r="N913" s="1">
        <v>-576.20000000000027</v>
      </c>
      <c r="S913" s="1">
        <v>910</v>
      </c>
      <c r="T913" s="24">
        <v>8638</v>
      </c>
      <c r="U913" s="1">
        <v>932.80000000000018</v>
      </c>
      <c r="V913" s="1">
        <v>1019.1800000000003</v>
      </c>
      <c r="W913" s="1">
        <v>1105.5600000000004</v>
      </c>
      <c r="X913" s="1">
        <v>1191.9399999999996</v>
      </c>
      <c r="Y913" s="1">
        <v>1278.3199999999997</v>
      </c>
      <c r="Z913" s="1">
        <v>1364.6999999999998</v>
      </c>
      <c r="AA913" s="1">
        <v>1451.08</v>
      </c>
      <c r="AB913" s="1">
        <v>1537.46</v>
      </c>
      <c r="AC913">
        <v>1623.8400000000001</v>
      </c>
      <c r="AD913" s="1">
        <v>1710.2199999999993</v>
      </c>
      <c r="AE913" s="1">
        <v>1796.5999999999995</v>
      </c>
    </row>
    <row r="914" spans="1:31" x14ac:dyDescent="0.3">
      <c r="A914" s="33">
        <v>44939</v>
      </c>
      <c r="B914" s="2"/>
      <c r="C914" t="s">
        <v>18</v>
      </c>
      <c r="D914" t="s">
        <v>8</v>
      </c>
      <c r="E914" t="s">
        <v>9</v>
      </c>
      <c r="F914">
        <v>60587</v>
      </c>
      <c r="M914" s="1">
        <v>911</v>
      </c>
      <c r="N914" s="1">
        <v>-431</v>
      </c>
      <c r="S914" s="1">
        <v>911</v>
      </c>
      <c r="T914" s="24">
        <v>8639</v>
      </c>
      <c r="U914" s="1">
        <v>933.39999999999964</v>
      </c>
      <c r="V914" s="1">
        <v>1019.79</v>
      </c>
      <c r="W914" s="1">
        <v>1106.1800000000003</v>
      </c>
      <c r="X914" s="1">
        <v>1192.5699999999997</v>
      </c>
      <c r="Y914" s="1">
        <v>1278.96</v>
      </c>
      <c r="Z914" s="1">
        <v>1365.3500000000004</v>
      </c>
      <c r="AA914" s="1">
        <v>1451.7400000000007</v>
      </c>
      <c r="AB914" s="1">
        <v>1538.13</v>
      </c>
      <c r="AC914">
        <v>1624.5200000000004</v>
      </c>
      <c r="AD914" s="1">
        <v>1710.9099999999999</v>
      </c>
      <c r="AE914" s="1">
        <v>1797.2999999999993</v>
      </c>
    </row>
    <row r="915" spans="1:31" x14ac:dyDescent="0.3">
      <c r="A915" s="33">
        <v>44940</v>
      </c>
      <c r="B915" s="2"/>
      <c r="C915" t="s">
        <v>18</v>
      </c>
      <c r="D915" t="s">
        <v>8</v>
      </c>
      <c r="E915" t="s">
        <v>9</v>
      </c>
      <c r="F915">
        <v>48404</v>
      </c>
      <c r="M915" s="1">
        <v>912</v>
      </c>
      <c r="N915" s="1">
        <v>-667.40000000000009</v>
      </c>
      <c r="S915" s="1">
        <v>912</v>
      </c>
      <c r="T915" s="24">
        <v>8640</v>
      </c>
      <c r="U915" s="1">
        <v>934</v>
      </c>
      <c r="V915" s="1">
        <v>1020.3999999999996</v>
      </c>
      <c r="W915" s="1">
        <v>1106.8000000000002</v>
      </c>
      <c r="X915" s="1">
        <v>1193.1999999999998</v>
      </c>
      <c r="Y915" s="1">
        <v>1279.6000000000004</v>
      </c>
      <c r="Z915" s="1">
        <v>1366</v>
      </c>
      <c r="AA915" s="1">
        <v>1452.4000000000005</v>
      </c>
      <c r="AB915" s="1">
        <v>1538.8000000000002</v>
      </c>
      <c r="AC915">
        <v>1625.2000000000007</v>
      </c>
      <c r="AD915" s="1">
        <v>1711.5999999999995</v>
      </c>
      <c r="AE915" s="1">
        <v>1798</v>
      </c>
    </row>
    <row r="916" spans="1:31" x14ac:dyDescent="0.3">
      <c r="A916" s="33">
        <v>44941</v>
      </c>
      <c r="B916" s="2"/>
      <c r="C916" t="s">
        <v>18</v>
      </c>
      <c r="D916" t="s">
        <v>8</v>
      </c>
      <c r="E916" t="s">
        <v>9</v>
      </c>
      <c r="F916">
        <v>58931</v>
      </c>
      <c r="M916" s="1">
        <v>913</v>
      </c>
      <c r="N916" s="1">
        <v>60.399999999999636</v>
      </c>
      <c r="S916" s="1">
        <v>913</v>
      </c>
      <c r="T916" s="24">
        <v>8641</v>
      </c>
      <c r="U916" s="1">
        <v>934.59999999999945</v>
      </c>
      <c r="V916" s="1">
        <v>1021.0100000000002</v>
      </c>
      <c r="W916" s="1">
        <v>1107.42</v>
      </c>
      <c r="X916" s="1">
        <v>1193.83</v>
      </c>
      <c r="Y916" s="1">
        <v>1280.2399999999998</v>
      </c>
      <c r="Z916" s="1">
        <v>1366.6500000000005</v>
      </c>
      <c r="AA916" s="1">
        <v>1453.0600000000004</v>
      </c>
      <c r="AB916" s="1">
        <v>1539.4700000000003</v>
      </c>
      <c r="AC916">
        <v>1625.88</v>
      </c>
      <c r="AD916" s="1">
        <v>1712.29</v>
      </c>
      <c r="AE916" s="1">
        <v>1798.6999999999998</v>
      </c>
    </row>
    <row r="917" spans="1:31" x14ac:dyDescent="0.3">
      <c r="A917" s="33">
        <v>44942</v>
      </c>
      <c r="B917" s="2"/>
      <c r="C917" t="s">
        <v>18</v>
      </c>
      <c r="D917" t="s">
        <v>8</v>
      </c>
      <c r="E917" t="s">
        <v>9</v>
      </c>
      <c r="F917">
        <v>60509</v>
      </c>
      <c r="M917" s="1">
        <v>914</v>
      </c>
      <c r="N917" s="1">
        <v>996.39999999999964</v>
      </c>
      <c r="S917" s="1">
        <v>914</v>
      </c>
      <c r="T917" s="24">
        <v>8642</v>
      </c>
      <c r="U917" s="1">
        <v>935.19999999999982</v>
      </c>
      <c r="V917" s="1">
        <v>1021.6199999999999</v>
      </c>
      <c r="W917" s="1">
        <v>1108.04</v>
      </c>
      <c r="X917" s="1">
        <v>1194.46</v>
      </c>
      <c r="Y917" s="1">
        <v>1280.8800000000001</v>
      </c>
      <c r="Z917" s="1">
        <v>1367.3000000000002</v>
      </c>
      <c r="AA917" s="1">
        <v>1453.7200000000003</v>
      </c>
      <c r="AB917" s="1">
        <v>1540.1400000000003</v>
      </c>
      <c r="AC917">
        <v>1626.5600000000004</v>
      </c>
      <c r="AD917" s="1">
        <v>1712.9799999999996</v>
      </c>
      <c r="AE917" s="1">
        <v>1799.3999999999996</v>
      </c>
    </row>
    <row r="918" spans="1:31" x14ac:dyDescent="0.3">
      <c r="A918" s="33">
        <v>44943</v>
      </c>
      <c r="B918" s="2"/>
      <c r="C918" t="s">
        <v>18</v>
      </c>
      <c r="D918" t="s">
        <v>8</v>
      </c>
      <c r="E918" t="s">
        <v>9</v>
      </c>
      <c r="F918">
        <v>46835</v>
      </c>
      <c r="M918" s="1">
        <v>915</v>
      </c>
      <c r="N918" s="1">
        <v>208</v>
      </c>
      <c r="S918" s="1">
        <v>915</v>
      </c>
      <c r="T918" s="24">
        <v>8642</v>
      </c>
      <c r="U918" s="1">
        <v>935.19999999999982</v>
      </c>
      <c r="V918" s="1">
        <v>1021.6199999999999</v>
      </c>
      <c r="W918" s="1">
        <v>1108.04</v>
      </c>
      <c r="X918" s="1">
        <v>1194.46</v>
      </c>
      <c r="Y918" s="1">
        <v>1280.8800000000001</v>
      </c>
      <c r="Z918" s="1">
        <v>1367.3000000000002</v>
      </c>
      <c r="AA918" s="1">
        <v>1453.7200000000003</v>
      </c>
      <c r="AB918" s="1">
        <v>1540.1400000000003</v>
      </c>
      <c r="AC918">
        <v>1626.5600000000004</v>
      </c>
      <c r="AD918" s="1">
        <v>1712.9799999999996</v>
      </c>
      <c r="AE918" s="1">
        <v>1799.3999999999996</v>
      </c>
    </row>
    <row r="919" spans="1:31" x14ac:dyDescent="0.3">
      <c r="A919" s="33">
        <v>44944</v>
      </c>
      <c r="B919" s="2"/>
      <c r="C919" t="s">
        <v>18</v>
      </c>
      <c r="D919" t="s">
        <v>8</v>
      </c>
      <c r="E919" t="s">
        <v>9</v>
      </c>
      <c r="F919">
        <v>51679</v>
      </c>
      <c r="M919" s="1">
        <v>916</v>
      </c>
      <c r="N919" s="1">
        <v>291.39999999999964</v>
      </c>
      <c r="S919" s="1">
        <v>916</v>
      </c>
      <c r="T919" s="24">
        <v>8645</v>
      </c>
      <c r="U919" s="1">
        <v>937</v>
      </c>
      <c r="V919" s="1">
        <v>1023.4499999999998</v>
      </c>
      <c r="W919" s="1">
        <v>1109.8999999999996</v>
      </c>
      <c r="X919" s="1">
        <v>1196.3500000000004</v>
      </c>
      <c r="Y919" s="1">
        <v>1282.8000000000002</v>
      </c>
      <c r="Z919" s="1">
        <v>1369.25</v>
      </c>
      <c r="AA919" s="1">
        <v>1455.6999999999998</v>
      </c>
      <c r="AB919" s="1">
        <v>1542.1500000000005</v>
      </c>
      <c r="AC919">
        <v>1628.6000000000004</v>
      </c>
      <c r="AD919" s="1">
        <v>1715.0499999999993</v>
      </c>
      <c r="AE919" s="1">
        <v>1801.5</v>
      </c>
    </row>
    <row r="920" spans="1:31" x14ac:dyDescent="0.3">
      <c r="A920" s="33">
        <v>44945</v>
      </c>
      <c r="B920" s="2"/>
      <c r="C920" t="s">
        <v>18</v>
      </c>
      <c r="D920" t="s">
        <v>8</v>
      </c>
      <c r="E920" t="s">
        <v>9</v>
      </c>
      <c r="F920">
        <v>59298</v>
      </c>
      <c r="M920" s="1">
        <v>917</v>
      </c>
      <c r="N920" s="1">
        <v>-23</v>
      </c>
      <c r="S920" s="1">
        <v>917</v>
      </c>
      <c r="T920" s="24">
        <v>8648</v>
      </c>
      <c r="U920" s="1">
        <v>938.80000000000018</v>
      </c>
      <c r="V920" s="1">
        <v>1025.2799999999997</v>
      </c>
      <c r="W920" s="1">
        <v>1111.7600000000002</v>
      </c>
      <c r="X920" s="1">
        <v>1198.2399999999998</v>
      </c>
      <c r="Y920" s="1">
        <v>1284.7200000000003</v>
      </c>
      <c r="Z920" s="1">
        <v>1371.1999999999998</v>
      </c>
      <c r="AA920" s="1">
        <v>1457.6800000000003</v>
      </c>
      <c r="AB920" s="1">
        <v>1544.1600000000008</v>
      </c>
      <c r="AC920">
        <v>1630.6400000000003</v>
      </c>
      <c r="AD920" s="1">
        <v>1717.12</v>
      </c>
      <c r="AE920" s="1">
        <v>1803.5999999999995</v>
      </c>
    </row>
    <row r="921" spans="1:31" x14ac:dyDescent="0.3">
      <c r="A921" s="33">
        <v>44946</v>
      </c>
      <c r="B921" s="2"/>
      <c r="C921" t="s">
        <v>18</v>
      </c>
      <c r="D921" t="s">
        <v>8</v>
      </c>
      <c r="E921" t="s">
        <v>9</v>
      </c>
      <c r="F921">
        <v>51908</v>
      </c>
      <c r="M921" s="1">
        <v>918</v>
      </c>
      <c r="N921" s="1">
        <v>-652.40000000000009</v>
      </c>
      <c r="S921" s="1">
        <v>918</v>
      </c>
      <c r="T921" s="24">
        <v>8650</v>
      </c>
      <c r="U921" s="1">
        <v>940</v>
      </c>
      <c r="V921" s="1">
        <v>1026.5</v>
      </c>
      <c r="W921" s="1">
        <v>1113</v>
      </c>
      <c r="X921" s="1">
        <v>1199.5</v>
      </c>
      <c r="Y921" s="1">
        <v>1286</v>
      </c>
      <c r="Z921" s="1">
        <v>1372.5</v>
      </c>
      <c r="AA921" s="1">
        <v>1459</v>
      </c>
      <c r="AB921" s="1">
        <v>1545.5</v>
      </c>
      <c r="AC921">
        <v>1632</v>
      </c>
      <c r="AD921" s="1">
        <v>1718.4999999999991</v>
      </c>
      <c r="AE921" s="1">
        <v>1805</v>
      </c>
    </row>
    <row r="922" spans="1:31" x14ac:dyDescent="0.3">
      <c r="A922" s="33">
        <v>44947</v>
      </c>
      <c r="B922" s="2"/>
      <c r="C922" t="s">
        <v>18</v>
      </c>
      <c r="D922" t="s">
        <v>8</v>
      </c>
      <c r="E922" t="s">
        <v>9</v>
      </c>
      <c r="F922">
        <v>54545</v>
      </c>
      <c r="M922" s="1">
        <v>919</v>
      </c>
      <c r="N922" s="1">
        <v>-773</v>
      </c>
      <c r="S922" s="1">
        <v>919</v>
      </c>
      <c r="T922" s="24">
        <v>8650</v>
      </c>
      <c r="U922" s="1">
        <v>940</v>
      </c>
      <c r="V922" s="1">
        <v>1026.5</v>
      </c>
      <c r="W922" s="1">
        <v>1113</v>
      </c>
      <c r="X922" s="1">
        <v>1199.5</v>
      </c>
      <c r="Y922" s="1">
        <v>1286</v>
      </c>
      <c r="Z922" s="1">
        <v>1372.5</v>
      </c>
      <c r="AA922" s="1">
        <v>1459</v>
      </c>
      <c r="AB922" s="1">
        <v>1545.5</v>
      </c>
      <c r="AC922">
        <v>1632</v>
      </c>
      <c r="AD922" s="1">
        <v>1718.4999999999991</v>
      </c>
      <c r="AE922" s="1">
        <v>1805</v>
      </c>
    </row>
    <row r="923" spans="1:31" x14ac:dyDescent="0.3">
      <c r="A923" s="33">
        <v>44948</v>
      </c>
      <c r="B923" s="2"/>
      <c r="C923" t="s">
        <v>18</v>
      </c>
      <c r="D923" t="s">
        <v>8</v>
      </c>
      <c r="E923" t="s">
        <v>9</v>
      </c>
      <c r="F923">
        <v>54753</v>
      </c>
      <c r="M923" s="1">
        <v>920</v>
      </c>
      <c r="N923" s="1">
        <v>-467</v>
      </c>
      <c r="S923" s="1">
        <v>920</v>
      </c>
      <c r="T923" s="24">
        <v>8654</v>
      </c>
      <c r="U923" s="1">
        <v>942.39999999999964</v>
      </c>
      <c r="V923" s="1">
        <v>1028.9399999999996</v>
      </c>
      <c r="W923" s="1">
        <v>1115.4799999999996</v>
      </c>
      <c r="X923" s="1">
        <v>1202.0200000000004</v>
      </c>
      <c r="Y923" s="1">
        <v>1288.5600000000004</v>
      </c>
      <c r="Z923" s="1">
        <v>1375.1000000000004</v>
      </c>
      <c r="AA923" s="1">
        <v>1461.6400000000003</v>
      </c>
      <c r="AB923" s="1">
        <v>1548.1800000000003</v>
      </c>
      <c r="AC923">
        <v>1634.7200000000003</v>
      </c>
      <c r="AD923" s="1">
        <v>1721.2599999999993</v>
      </c>
      <c r="AE923" s="1">
        <v>1807.7999999999993</v>
      </c>
    </row>
    <row r="924" spans="1:31" x14ac:dyDescent="0.3">
      <c r="A924" s="33">
        <v>44949</v>
      </c>
      <c r="B924" s="2"/>
      <c r="C924" t="s">
        <v>18</v>
      </c>
      <c r="D924" t="s">
        <v>8</v>
      </c>
      <c r="E924" t="s">
        <v>9</v>
      </c>
      <c r="F924">
        <v>61281</v>
      </c>
      <c r="M924" s="1">
        <v>921</v>
      </c>
      <c r="N924" s="1">
        <v>724.59999999999945</v>
      </c>
      <c r="S924" s="1">
        <v>921</v>
      </c>
      <c r="T924" s="24">
        <v>8655</v>
      </c>
      <c r="U924" s="1">
        <v>943</v>
      </c>
      <c r="V924" s="1">
        <v>1029.5500000000002</v>
      </c>
      <c r="W924" s="1">
        <v>1116.1000000000004</v>
      </c>
      <c r="X924" s="1">
        <v>1202.6499999999996</v>
      </c>
      <c r="Y924" s="1">
        <v>1289.1999999999998</v>
      </c>
      <c r="Z924" s="1">
        <v>1375.75</v>
      </c>
      <c r="AA924" s="1">
        <v>1462.3000000000002</v>
      </c>
      <c r="AB924" s="1">
        <v>1548.8500000000004</v>
      </c>
      <c r="AC924">
        <v>1635.4000000000005</v>
      </c>
      <c r="AD924" s="1">
        <v>1721.9499999999998</v>
      </c>
      <c r="AE924" s="1">
        <v>1808.5</v>
      </c>
    </row>
    <row r="925" spans="1:31" x14ac:dyDescent="0.3">
      <c r="A925" s="33">
        <v>44950</v>
      </c>
      <c r="B925" s="2"/>
      <c r="C925" t="s">
        <v>18</v>
      </c>
      <c r="D925" t="s">
        <v>8</v>
      </c>
      <c r="E925" t="s">
        <v>9</v>
      </c>
      <c r="F925">
        <v>58975</v>
      </c>
      <c r="M925" s="1">
        <v>922</v>
      </c>
      <c r="N925" s="1">
        <v>-461</v>
      </c>
      <c r="S925" s="1">
        <v>922</v>
      </c>
      <c r="T925" s="24">
        <v>8657</v>
      </c>
      <c r="U925" s="1">
        <v>944.19999999999982</v>
      </c>
      <c r="V925" s="1">
        <v>1030.7699999999995</v>
      </c>
      <c r="W925" s="1">
        <v>1117.3400000000001</v>
      </c>
      <c r="X925" s="1">
        <v>1203.9099999999999</v>
      </c>
      <c r="Y925" s="1">
        <v>1290.4800000000005</v>
      </c>
      <c r="Z925" s="1">
        <v>1377.0500000000002</v>
      </c>
      <c r="AA925" s="1">
        <v>1463.62</v>
      </c>
      <c r="AB925" s="1">
        <v>1550.1900000000005</v>
      </c>
      <c r="AC925">
        <v>1636.7600000000002</v>
      </c>
      <c r="AD925" s="1">
        <v>1723.33</v>
      </c>
      <c r="AE925" s="1">
        <v>1809.8999999999996</v>
      </c>
    </row>
    <row r="926" spans="1:31" x14ac:dyDescent="0.3">
      <c r="A926" s="33">
        <v>44951</v>
      </c>
      <c r="B926" s="2"/>
      <c r="C926" t="s">
        <v>18</v>
      </c>
      <c r="D926" t="s">
        <v>8</v>
      </c>
      <c r="E926" t="s">
        <v>9</v>
      </c>
      <c r="F926">
        <v>55749</v>
      </c>
      <c r="M926" s="1">
        <v>923</v>
      </c>
      <c r="N926" s="1">
        <v>757</v>
      </c>
      <c r="S926" s="1">
        <v>923</v>
      </c>
      <c r="T926" s="24">
        <v>8659</v>
      </c>
      <c r="U926" s="1">
        <v>945.39999999999964</v>
      </c>
      <c r="V926" s="1">
        <v>1031.9899999999998</v>
      </c>
      <c r="W926" s="1">
        <v>1118.58</v>
      </c>
      <c r="X926" s="1">
        <v>1205.17</v>
      </c>
      <c r="Y926" s="1">
        <v>1291.7600000000002</v>
      </c>
      <c r="Z926" s="1">
        <v>1378.3500000000004</v>
      </c>
      <c r="AA926" s="1">
        <v>1464.9400000000005</v>
      </c>
      <c r="AB926" s="1">
        <v>1551.5300000000007</v>
      </c>
      <c r="AC926">
        <v>1638.1200000000008</v>
      </c>
      <c r="AD926" s="1">
        <v>1724.7099999999991</v>
      </c>
      <c r="AE926" s="1">
        <v>1811.2999999999993</v>
      </c>
    </row>
    <row r="927" spans="1:31" x14ac:dyDescent="0.3">
      <c r="A927" s="33">
        <v>44952</v>
      </c>
      <c r="B927" s="2"/>
      <c r="C927" t="s">
        <v>18</v>
      </c>
      <c r="D927" t="s">
        <v>8</v>
      </c>
      <c r="E927" t="s">
        <v>9</v>
      </c>
      <c r="F927">
        <v>61427</v>
      </c>
      <c r="M927" s="1">
        <v>924</v>
      </c>
      <c r="N927" s="1">
        <v>524.19999999999982</v>
      </c>
      <c r="S927" s="1">
        <v>924</v>
      </c>
      <c r="T927" s="24">
        <v>8664</v>
      </c>
      <c r="U927" s="1">
        <v>948.39999999999964</v>
      </c>
      <c r="V927" s="1">
        <v>1035.04</v>
      </c>
      <c r="W927" s="1">
        <v>1121.6800000000003</v>
      </c>
      <c r="X927" s="1">
        <v>1208.3199999999997</v>
      </c>
      <c r="Y927" s="1">
        <v>1294.96</v>
      </c>
      <c r="Z927" s="1">
        <v>1381.6000000000004</v>
      </c>
      <c r="AA927" s="1">
        <v>1468.2400000000007</v>
      </c>
      <c r="AB927" s="1">
        <v>1554.88</v>
      </c>
      <c r="AC927">
        <v>1641.5200000000004</v>
      </c>
      <c r="AD927" s="1">
        <v>1728.1599999999999</v>
      </c>
      <c r="AE927" s="1">
        <v>1814.7999999999993</v>
      </c>
    </row>
    <row r="928" spans="1:31" x14ac:dyDescent="0.3">
      <c r="A928" s="33">
        <v>44953</v>
      </c>
      <c r="B928" s="2"/>
      <c r="C928" t="s">
        <v>18</v>
      </c>
      <c r="D928" t="s">
        <v>8</v>
      </c>
      <c r="E928" t="s">
        <v>9</v>
      </c>
      <c r="F928">
        <v>61194</v>
      </c>
      <c r="M928" s="1">
        <v>925</v>
      </c>
      <c r="N928" s="1">
        <v>-255.80000000000018</v>
      </c>
      <c r="S928" s="1">
        <v>925</v>
      </c>
      <c r="T928" s="24">
        <v>8665</v>
      </c>
      <c r="U928" s="1">
        <v>949</v>
      </c>
      <c r="V928" s="1">
        <v>1035.6499999999996</v>
      </c>
      <c r="W928" s="1">
        <v>1122.3000000000002</v>
      </c>
      <c r="X928" s="1">
        <v>1208.9499999999998</v>
      </c>
      <c r="Y928" s="1">
        <v>1295.6000000000004</v>
      </c>
      <c r="Z928" s="1">
        <v>1382.25</v>
      </c>
      <c r="AA928" s="1">
        <v>1468.9000000000005</v>
      </c>
      <c r="AB928" s="1">
        <v>1555.5500000000002</v>
      </c>
      <c r="AC928">
        <v>1642.2000000000007</v>
      </c>
      <c r="AD928" s="1">
        <v>1728.8499999999995</v>
      </c>
      <c r="AE928" s="1">
        <v>1815.5</v>
      </c>
    </row>
    <row r="929" spans="1:31" x14ac:dyDescent="0.3">
      <c r="A929" s="33">
        <v>44954</v>
      </c>
      <c r="B929" s="2"/>
      <c r="C929" t="s">
        <v>18</v>
      </c>
      <c r="D929" t="s">
        <v>8</v>
      </c>
      <c r="E929" t="s">
        <v>9</v>
      </c>
      <c r="F929">
        <v>60307</v>
      </c>
      <c r="M929" s="1">
        <v>926</v>
      </c>
      <c r="N929" s="1">
        <v>-515</v>
      </c>
      <c r="S929" s="1">
        <v>926</v>
      </c>
      <c r="T929" s="24">
        <v>8666</v>
      </c>
      <c r="U929" s="1">
        <v>949.59999999999945</v>
      </c>
      <c r="V929" s="1">
        <v>1036.2600000000002</v>
      </c>
      <c r="W929" s="1">
        <v>1122.92</v>
      </c>
      <c r="X929" s="1">
        <v>1209.58</v>
      </c>
      <c r="Y929" s="1">
        <v>1296.2399999999998</v>
      </c>
      <c r="Z929" s="1">
        <v>1382.9000000000005</v>
      </c>
      <c r="AA929" s="1">
        <v>1469.5600000000004</v>
      </c>
      <c r="AB929" s="1">
        <v>1556.2200000000003</v>
      </c>
      <c r="AC929">
        <v>1642.88</v>
      </c>
      <c r="AD929" s="1">
        <v>1729.54</v>
      </c>
      <c r="AE929" s="1">
        <v>1816.1999999999998</v>
      </c>
    </row>
    <row r="930" spans="1:31" x14ac:dyDescent="0.3">
      <c r="A930" s="33">
        <v>44955</v>
      </c>
      <c r="B930" s="2"/>
      <c r="C930" t="s">
        <v>18</v>
      </c>
      <c r="D930" t="s">
        <v>8</v>
      </c>
      <c r="E930" t="s">
        <v>9</v>
      </c>
      <c r="F930">
        <v>57083</v>
      </c>
      <c r="M930" s="1">
        <v>927</v>
      </c>
      <c r="N930" s="1">
        <v>939.39999999999964</v>
      </c>
      <c r="S930" s="1">
        <v>927</v>
      </c>
      <c r="T930" s="24">
        <v>8670</v>
      </c>
      <c r="U930" s="1">
        <v>952</v>
      </c>
      <c r="V930" s="1">
        <v>1038.6999999999998</v>
      </c>
      <c r="W930" s="1">
        <v>1125.3999999999996</v>
      </c>
      <c r="X930" s="1">
        <v>1212.1000000000004</v>
      </c>
      <c r="Y930" s="1">
        <v>1298.8000000000002</v>
      </c>
      <c r="Z930" s="1">
        <v>1385.5</v>
      </c>
      <c r="AA930" s="1">
        <v>1472.1999999999998</v>
      </c>
      <c r="AB930" s="1">
        <v>1558.9000000000005</v>
      </c>
      <c r="AC930">
        <v>1645.6000000000004</v>
      </c>
      <c r="AD930" s="1">
        <v>1732.2999999999993</v>
      </c>
      <c r="AE930" s="1">
        <v>1819</v>
      </c>
    </row>
    <row r="931" spans="1:31" x14ac:dyDescent="0.3">
      <c r="A931" s="33">
        <v>44956</v>
      </c>
      <c r="B931" s="2"/>
      <c r="C931" t="s">
        <v>18</v>
      </c>
      <c r="D931" t="s">
        <v>8</v>
      </c>
      <c r="E931" t="s">
        <v>9</v>
      </c>
      <c r="F931">
        <v>54496</v>
      </c>
      <c r="M931" s="1">
        <v>928</v>
      </c>
      <c r="N931" s="1">
        <v>348.39999999999964</v>
      </c>
      <c r="S931" s="1">
        <v>928</v>
      </c>
      <c r="T931" s="24">
        <v>8675</v>
      </c>
      <c r="U931" s="1">
        <v>955</v>
      </c>
      <c r="V931" s="1">
        <v>1041.75</v>
      </c>
      <c r="W931" s="1">
        <v>1128.5</v>
      </c>
      <c r="X931" s="1">
        <v>1215.25</v>
      </c>
      <c r="Y931" s="1">
        <v>1302</v>
      </c>
      <c r="Z931" s="1">
        <v>1388.75</v>
      </c>
      <c r="AA931" s="1">
        <v>1475.5</v>
      </c>
      <c r="AB931" s="1">
        <v>1562.25</v>
      </c>
      <c r="AC931">
        <v>1649</v>
      </c>
      <c r="AD931" s="1">
        <v>1735.7499999999991</v>
      </c>
      <c r="AE931" s="1">
        <v>1822.5</v>
      </c>
    </row>
    <row r="932" spans="1:31" x14ac:dyDescent="0.3">
      <c r="A932" s="33">
        <v>44957</v>
      </c>
      <c r="B932" s="2"/>
      <c r="C932" t="s">
        <v>18</v>
      </c>
      <c r="D932" t="s">
        <v>8</v>
      </c>
      <c r="E932" t="s">
        <v>9</v>
      </c>
      <c r="F932">
        <v>53484</v>
      </c>
      <c r="M932" s="1">
        <v>929</v>
      </c>
      <c r="N932" s="1">
        <v>463</v>
      </c>
      <c r="S932" s="1">
        <v>929</v>
      </c>
      <c r="T932" s="24">
        <v>8678</v>
      </c>
      <c r="U932" s="1">
        <v>956.80000000000018</v>
      </c>
      <c r="V932" s="1">
        <v>1043.58</v>
      </c>
      <c r="W932" s="1">
        <v>1130.3599999999997</v>
      </c>
      <c r="X932" s="1">
        <v>1217.1400000000003</v>
      </c>
      <c r="Y932" s="1">
        <v>1303.92</v>
      </c>
      <c r="Z932" s="1">
        <v>1390.6999999999998</v>
      </c>
      <c r="AA932" s="1">
        <v>1477.4800000000005</v>
      </c>
      <c r="AB932" s="1">
        <v>1564.2600000000002</v>
      </c>
      <c r="AC932">
        <v>1651.0400000000009</v>
      </c>
      <c r="AD932" s="1">
        <v>1737.8199999999997</v>
      </c>
      <c r="AE932" s="1">
        <v>1824.5999999999995</v>
      </c>
    </row>
    <row r="933" spans="1:31" x14ac:dyDescent="0.3">
      <c r="A933" s="33">
        <v>44958</v>
      </c>
      <c r="B933" s="2"/>
      <c r="C933" t="s">
        <v>18</v>
      </c>
      <c r="D933" t="s">
        <v>8</v>
      </c>
      <c r="E933" t="s">
        <v>9</v>
      </c>
      <c r="F933">
        <v>48925</v>
      </c>
      <c r="M933" s="1">
        <v>930</v>
      </c>
      <c r="N933" s="1">
        <v>421.59999999999945</v>
      </c>
      <c r="S933" s="1">
        <v>930</v>
      </c>
      <c r="T933" s="24">
        <v>8682</v>
      </c>
      <c r="U933" s="1">
        <v>959.19999999999982</v>
      </c>
      <c r="V933" s="1">
        <v>1046.0199999999995</v>
      </c>
      <c r="W933" s="1">
        <v>1132.8400000000001</v>
      </c>
      <c r="X933" s="1">
        <v>1219.6599999999999</v>
      </c>
      <c r="Y933" s="1">
        <v>1306.4800000000005</v>
      </c>
      <c r="Z933" s="1">
        <v>1393.3000000000002</v>
      </c>
      <c r="AA933" s="1">
        <v>1480.12</v>
      </c>
      <c r="AB933" s="1">
        <v>1566.9400000000005</v>
      </c>
      <c r="AC933">
        <v>1653.7600000000002</v>
      </c>
      <c r="AD933" s="1">
        <v>1740.58</v>
      </c>
      <c r="AE933" s="1">
        <v>1827.3999999999996</v>
      </c>
    </row>
    <row r="934" spans="1:31" x14ac:dyDescent="0.3">
      <c r="A934" s="33">
        <v>44959</v>
      </c>
      <c r="B934" s="2"/>
      <c r="C934" t="s">
        <v>18</v>
      </c>
      <c r="D934" t="s">
        <v>8</v>
      </c>
      <c r="E934" t="s">
        <v>9</v>
      </c>
      <c r="F934">
        <v>59948</v>
      </c>
      <c r="M934" s="1">
        <v>931</v>
      </c>
      <c r="N934" s="1">
        <v>1001.1999999999998</v>
      </c>
      <c r="S934" s="1">
        <v>931</v>
      </c>
      <c r="T934" s="24">
        <v>8682</v>
      </c>
      <c r="U934" s="1">
        <v>959.19999999999982</v>
      </c>
      <c r="V934" s="1">
        <v>1046.0199999999995</v>
      </c>
      <c r="W934" s="1">
        <v>1132.8400000000001</v>
      </c>
      <c r="X934" s="1">
        <v>1219.6599999999999</v>
      </c>
      <c r="Y934" s="1">
        <v>1306.4800000000005</v>
      </c>
      <c r="Z934" s="1">
        <v>1393.3000000000002</v>
      </c>
      <c r="AA934" s="1">
        <v>1480.12</v>
      </c>
      <c r="AB934" s="1">
        <v>1566.9400000000005</v>
      </c>
      <c r="AC934">
        <v>1653.7600000000002</v>
      </c>
      <c r="AD934" s="1">
        <v>1740.58</v>
      </c>
      <c r="AE934" s="1">
        <v>1827.3999999999996</v>
      </c>
    </row>
    <row r="935" spans="1:31" x14ac:dyDescent="0.3">
      <c r="A935" s="33">
        <v>44960</v>
      </c>
      <c r="B935" s="2"/>
      <c r="C935" t="s">
        <v>18</v>
      </c>
      <c r="D935" t="s">
        <v>8</v>
      </c>
      <c r="E935" t="s">
        <v>9</v>
      </c>
      <c r="F935">
        <v>50017</v>
      </c>
      <c r="M935" s="1">
        <v>932</v>
      </c>
      <c r="N935" s="1">
        <v>248.19999999999982</v>
      </c>
      <c r="S935" s="1">
        <v>932</v>
      </c>
      <c r="T935" s="24">
        <v>8685</v>
      </c>
      <c r="U935" s="1">
        <v>961</v>
      </c>
      <c r="V935" s="1">
        <v>1047.8499999999995</v>
      </c>
      <c r="W935" s="1">
        <v>1134.6999999999998</v>
      </c>
      <c r="X935" s="1">
        <v>1221.5500000000002</v>
      </c>
      <c r="Y935" s="1">
        <v>1308.4000000000005</v>
      </c>
      <c r="Z935" s="1">
        <v>1395.25</v>
      </c>
      <c r="AA935" s="1">
        <v>1482.1000000000004</v>
      </c>
      <c r="AB935" s="1">
        <v>1568.9500000000007</v>
      </c>
      <c r="AC935">
        <v>1655.8000000000002</v>
      </c>
      <c r="AD935" s="1">
        <v>1742.6499999999996</v>
      </c>
      <c r="AE935" s="1">
        <v>1829.5</v>
      </c>
    </row>
    <row r="936" spans="1:31" x14ac:dyDescent="0.3">
      <c r="A936" s="33">
        <v>44961</v>
      </c>
      <c r="B936" s="2"/>
      <c r="C936" t="s">
        <v>18</v>
      </c>
      <c r="D936" t="s">
        <v>8</v>
      </c>
      <c r="E936" t="s">
        <v>9</v>
      </c>
      <c r="F936">
        <v>56441</v>
      </c>
      <c r="M936" s="1">
        <v>933</v>
      </c>
      <c r="N936" s="1">
        <v>-201.80000000000018</v>
      </c>
      <c r="S936" s="1">
        <v>933</v>
      </c>
      <c r="T936" s="24">
        <v>8693</v>
      </c>
      <c r="U936" s="1">
        <v>965.80000000000018</v>
      </c>
      <c r="V936" s="1">
        <v>1052.7299999999996</v>
      </c>
      <c r="W936" s="1">
        <v>1139.6599999999999</v>
      </c>
      <c r="X936" s="1">
        <v>1226.5900000000001</v>
      </c>
      <c r="Y936" s="1">
        <v>1313.5200000000004</v>
      </c>
      <c r="Z936" s="1">
        <v>1400.4499999999998</v>
      </c>
      <c r="AA936" s="1">
        <v>1487.38</v>
      </c>
      <c r="AB936" s="1">
        <v>1574.3100000000004</v>
      </c>
      <c r="AC936">
        <v>1661.2400000000007</v>
      </c>
      <c r="AD936" s="1">
        <v>1748.1699999999992</v>
      </c>
      <c r="AE936" s="1">
        <v>1835.0999999999995</v>
      </c>
    </row>
    <row r="937" spans="1:31" x14ac:dyDescent="0.3">
      <c r="A937" s="33">
        <v>44962</v>
      </c>
      <c r="B937" s="2"/>
      <c r="C937" t="s">
        <v>18</v>
      </c>
      <c r="D937" t="s">
        <v>8</v>
      </c>
      <c r="E937" t="s">
        <v>9</v>
      </c>
      <c r="F937">
        <v>60027</v>
      </c>
      <c r="M937" s="1">
        <v>934</v>
      </c>
      <c r="N937" s="1">
        <v>-718.40000000000009</v>
      </c>
      <c r="S937" s="1">
        <v>934</v>
      </c>
      <c r="T937" s="24">
        <v>8696</v>
      </c>
      <c r="U937" s="1">
        <v>967.59999999999945</v>
      </c>
      <c r="V937" s="1">
        <v>1054.5599999999995</v>
      </c>
      <c r="W937" s="1">
        <v>1141.5199999999995</v>
      </c>
      <c r="X937" s="1">
        <v>1228.4800000000005</v>
      </c>
      <c r="Y937" s="1">
        <v>1315.4400000000005</v>
      </c>
      <c r="Z937" s="1">
        <v>1402.4000000000005</v>
      </c>
      <c r="AA937" s="1">
        <v>1489.3600000000006</v>
      </c>
      <c r="AB937" s="1">
        <v>1576.3200000000006</v>
      </c>
      <c r="AC937">
        <v>1663.2800000000007</v>
      </c>
      <c r="AD937" s="1">
        <v>1750.2399999999998</v>
      </c>
      <c r="AE937" s="1">
        <v>1837.1999999999998</v>
      </c>
    </row>
    <row r="938" spans="1:31" x14ac:dyDescent="0.3">
      <c r="A938" s="33">
        <v>44963</v>
      </c>
      <c r="B938" s="2"/>
      <c r="C938" t="s">
        <v>18</v>
      </c>
      <c r="D938" t="s">
        <v>8</v>
      </c>
      <c r="E938" t="s">
        <v>9</v>
      </c>
      <c r="F938">
        <v>47315</v>
      </c>
      <c r="M938" s="1">
        <v>935</v>
      </c>
      <c r="N938" s="1">
        <v>27.399999999999636</v>
      </c>
      <c r="S938" s="1">
        <v>935</v>
      </c>
      <c r="T938" s="24">
        <v>8707</v>
      </c>
      <c r="U938" s="1">
        <v>974.19999999999982</v>
      </c>
      <c r="V938" s="1">
        <v>1061.2699999999995</v>
      </c>
      <c r="W938" s="1">
        <v>1148.3400000000001</v>
      </c>
      <c r="X938" s="1">
        <v>1235.4099999999999</v>
      </c>
      <c r="Y938" s="1">
        <v>1322.4800000000005</v>
      </c>
      <c r="Z938" s="1">
        <v>1409.5500000000002</v>
      </c>
      <c r="AA938" s="1">
        <v>1496.62</v>
      </c>
      <c r="AB938" s="1">
        <v>1583.6900000000005</v>
      </c>
      <c r="AC938">
        <v>1670.7600000000002</v>
      </c>
      <c r="AD938" s="1">
        <v>1757.83</v>
      </c>
      <c r="AE938" s="1">
        <v>1844.8999999999996</v>
      </c>
    </row>
    <row r="939" spans="1:31" x14ac:dyDescent="0.3">
      <c r="A939" s="33">
        <v>44964</v>
      </c>
      <c r="B939" s="2"/>
      <c r="C939" t="s">
        <v>18</v>
      </c>
      <c r="D939" t="s">
        <v>8</v>
      </c>
      <c r="E939" t="s">
        <v>9</v>
      </c>
      <c r="F939">
        <v>52955</v>
      </c>
      <c r="M939" s="1">
        <v>936</v>
      </c>
      <c r="N939" s="1">
        <v>751</v>
      </c>
      <c r="S939" s="1">
        <v>936</v>
      </c>
      <c r="T939" s="24">
        <v>8710</v>
      </c>
      <c r="U939" s="1">
        <v>976</v>
      </c>
      <c r="V939" s="1">
        <v>1063.0999999999995</v>
      </c>
      <c r="W939" s="1">
        <v>1150.1999999999998</v>
      </c>
      <c r="X939" s="1">
        <v>1237.3000000000002</v>
      </c>
      <c r="Y939" s="1">
        <v>1324.4000000000005</v>
      </c>
      <c r="Z939" s="1">
        <v>1411.5</v>
      </c>
      <c r="AA939" s="1">
        <v>1498.6000000000004</v>
      </c>
      <c r="AB939" s="1">
        <v>1585.7000000000007</v>
      </c>
      <c r="AC939">
        <v>1672.8000000000002</v>
      </c>
      <c r="AD939" s="1">
        <v>1759.8999999999996</v>
      </c>
      <c r="AE939" s="1">
        <v>1847</v>
      </c>
    </row>
    <row r="940" spans="1:31" x14ac:dyDescent="0.3">
      <c r="A940" s="33">
        <v>44965</v>
      </c>
      <c r="B940" s="2"/>
      <c r="C940" t="s">
        <v>18</v>
      </c>
      <c r="D940" t="s">
        <v>8</v>
      </c>
      <c r="E940" t="s">
        <v>9</v>
      </c>
      <c r="F940">
        <v>57567</v>
      </c>
      <c r="M940" s="1">
        <v>937</v>
      </c>
      <c r="N940" s="1">
        <v>-89.600000000000364</v>
      </c>
      <c r="S940" s="1">
        <v>937</v>
      </c>
      <c r="T940" s="24">
        <v>8712</v>
      </c>
      <c r="U940" s="1">
        <v>977.19999999999982</v>
      </c>
      <c r="V940" s="1">
        <v>1064.3199999999997</v>
      </c>
      <c r="W940" s="1">
        <v>1151.4399999999996</v>
      </c>
      <c r="X940" s="1">
        <v>1238.5600000000004</v>
      </c>
      <c r="Y940" s="1">
        <v>1325.6800000000003</v>
      </c>
      <c r="Z940" s="1">
        <v>1412.8000000000002</v>
      </c>
      <c r="AA940" s="1">
        <v>1499.92</v>
      </c>
      <c r="AB940" s="1">
        <v>1587.04</v>
      </c>
      <c r="AC940">
        <v>1674.1600000000008</v>
      </c>
      <c r="AD940" s="1">
        <v>1761.2799999999997</v>
      </c>
      <c r="AE940" s="1">
        <v>1848.3999999999996</v>
      </c>
    </row>
    <row r="941" spans="1:31" x14ac:dyDescent="0.3">
      <c r="A941" s="33">
        <v>44966</v>
      </c>
      <c r="B941" s="2"/>
      <c r="C941" t="s">
        <v>18</v>
      </c>
      <c r="D941" t="s">
        <v>8</v>
      </c>
      <c r="E941" t="s">
        <v>9</v>
      </c>
      <c r="F941">
        <v>58821</v>
      </c>
      <c r="M941" s="1">
        <v>938</v>
      </c>
      <c r="N941" s="1">
        <v>44.800000000000182</v>
      </c>
      <c r="S941" s="1">
        <v>938</v>
      </c>
      <c r="T941" s="24">
        <v>8721</v>
      </c>
      <c r="U941" s="1">
        <v>982.59999999999945</v>
      </c>
      <c r="V941" s="1">
        <v>1069.8099999999995</v>
      </c>
      <c r="W941" s="1">
        <v>1157.0199999999995</v>
      </c>
      <c r="X941" s="1">
        <v>1244.2300000000005</v>
      </c>
      <c r="Y941" s="1">
        <v>1331.4400000000005</v>
      </c>
      <c r="Z941" s="1">
        <v>1418.6500000000005</v>
      </c>
      <c r="AA941" s="1">
        <v>1505.8600000000006</v>
      </c>
      <c r="AB941" s="1">
        <v>1593.0700000000006</v>
      </c>
      <c r="AC941">
        <v>1680.2800000000007</v>
      </c>
      <c r="AD941" s="1">
        <v>1767.4899999999998</v>
      </c>
      <c r="AE941" s="1">
        <v>1854.6999999999998</v>
      </c>
    </row>
    <row r="942" spans="1:31" x14ac:dyDescent="0.3">
      <c r="A942" s="33">
        <v>44967</v>
      </c>
      <c r="B942" s="2"/>
      <c r="C942" t="s">
        <v>18</v>
      </c>
      <c r="D942" t="s">
        <v>8</v>
      </c>
      <c r="E942" t="s">
        <v>9</v>
      </c>
      <c r="F942">
        <v>52207</v>
      </c>
      <c r="M942" s="1">
        <v>939</v>
      </c>
      <c r="N942" s="1">
        <v>558.39999999999964</v>
      </c>
      <c r="S942" s="1">
        <v>939</v>
      </c>
      <c r="T942" s="24">
        <v>8726</v>
      </c>
      <c r="U942" s="1">
        <v>985.59999999999945</v>
      </c>
      <c r="V942" s="1">
        <v>1072.8599999999997</v>
      </c>
      <c r="W942" s="1">
        <v>1160.1199999999999</v>
      </c>
      <c r="X942" s="1">
        <v>1247.3800000000001</v>
      </c>
      <c r="Y942" s="1">
        <v>1334.6400000000003</v>
      </c>
      <c r="Z942" s="1">
        <v>1421.9000000000005</v>
      </c>
      <c r="AA942" s="1">
        <v>1509.1599999999999</v>
      </c>
      <c r="AB942" s="1">
        <v>1596.42</v>
      </c>
      <c r="AC942">
        <v>1683.6800000000003</v>
      </c>
      <c r="AD942" s="1">
        <v>1770.9399999999996</v>
      </c>
      <c r="AE942" s="1">
        <v>1858.1999999999998</v>
      </c>
    </row>
    <row r="943" spans="1:31" x14ac:dyDescent="0.3">
      <c r="A943" s="33">
        <v>44968</v>
      </c>
      <c r="B943" s="2"/>
      <c r="C943" t="s">
        <v>18</v>
      </c>
      <c r="D943" t="s">
        <v>8</v>
      </c>
      <c r="E943" t="s">
        <v>9</v>
      </c>
      <c r="F943">
        <v>48187</v>
      </c>
      <c r="M943" s="1">
        <v>940</v>
      </c>
      <c r="N943" s="1">
        <v>1079.1999999999998</v>
      </c>
      <c r="S943" s="1">
        <v>940</v>
      </c>
      <c r="T943" s="24">
        <v>8729</v>
      </c>
      <c r="U943" s="1">
        <v>987.39999999999964</v>
      </c>
      <c r="V943" s="1">
        <v>1074.6899999999996</v>
      </c>
      <c r="W943" s="1">
        <v>1161.9799999999996</v>
      </c>
      <c r="X943" s="1">
        <v>1249.2700000000004</v>
      </c>
      <c r="Y943" s="1">
        <v>1336.5600000000004</v>
      </c>
      <c r="Z943" s="1">
        <v>1423.8500000000004</v>
      </c>
      <c r="AA943" s="1">
        <v>1511.1400000000003</v>
      </c>
      <c r="AB943" s="1">
        <v>1598.4300000000003</v>
      </c>
      <c r="AC943">
        <v>1685.7200000000003</v>
      </c>
      <c r="AD943" s="1">
        <v>1773.0099999999993</v>
      </c>
      <c r="AE943" s="1">
        <v>1860.2999999999993</v>
      </c>
    </row>
    <row r="944" spans="1:31" x14ac:dyDescent="0.3">
      <c r="A944" s="33">
        <v>44969</v>
      </c>
      <c r="B944" s="2"/>
      <c r="C944" t="s">
        <v>18</v>
      </c>
      <c r="D944" t="s">
        <v>8</v>
      </c>
      <c r="E944" t="s">
        <v>9</v>
      </c>
      <c r="F944">
        <v>49363</v>
      </c>
      <c r="M944" s="1">
        <v>941</v>
      </c>
      <c r="N944" s="1">
        <v>-343.40000000000009</v>
      </c>
      <c r="S944" s="1">
        <v>941</v>
      </c>
      <c r="T944" s="24">
        <v>8736</v>
      </c>
      <c r="U944" s="1">
        <v>991.59999999999945</v>
      </c>
      <c r="V944" s="1">
        <v>1078.96</v>
      </c>
      <c r="W944" s="1">
        <v>1166.3199999999997</v>
      </c>
      <c r="X944" s="1">
        <v>1253.6800000000003</v>
      </c>
      <c r="Y944" s="1">
        <v>1341.04</v>
      </c>
      <c r="Z944" s="1">
        <v>1428.4000000000005</v>
      </c>
      <c r="AA944" s="1">
        <v>1515.7600000000002</v>
      </c>
      <c r="AB944" s="1">
        <v>1603.1200000000008</v>
      </c>
      <c r="AC944">
        <v>1690.4800000000005</v>
      </c>
      <c r="AD944" s="1">
        <v>1777.8399999999992</v>
      </c>
      <c r="AE944" s="1">
        <v>1865.1999999999998</v>
      </c>
    </row>
    <row r="945" spans="1:31" x14ac:dyDescent="0.3">
      <c r="A945" s="33">
        <v>44970</v>
      </c>
      <c r="B945" s="2"/>
      <c r="C945" t="s">
        <v>18</v>
      </c>
      <c r="D945" t="s">
        <v>8</v>
      </c>
      <c r="E945" t="s">
        <v>9</v>
      </c>
      <c r="F945">
        <v>51023</v>
      </c>
      <c r="M945" s="1">
        <v>942</v>
      </c>
      <c r="N945" s="1">
        <v>892.59999999999945</v>
      </c>
      <c r="S945" s="1">
        <v>942</v>
      </c>
      <c r="T945" s="24">
        <v>8743</v>
      </c>
      <c r="U945" s="1">
        <v>995.80000000000018</v>
      </c>
      <c r="V945" s="1">
        <v>1083.2299999999996</v>
      </c>
      <c r="W945" s="1">
        <v>1170.6599999999999</v>
      </c>
      <c r="X945" s="1">
        <v>1258.0900000000001</v>
      </c>
      <c r="Y945" s="1">
        <v>1345.5200000000004</v>
      </c>
      <c r="Z945" s="1">
        <v>1432.9499999999998</v>
      </c>
      <c r="AA945" s="1">
        <v>1520.38</v>
      </c>
      <c r="AB945" s="1">
        <v>1607.8100000000004</v>
      </c>
      <c r="AC945">
        <v>1695.2400000000007</v>
      </c>
      <c r="AD945" s="1">
        <v>1782.6699999999992</v>
      </c>
      <c r="AE945" s="1">
        <v>1870.0999999999995</v>
      </c>
    </row>
    <row r="946" spans="1:31" x14ac:dyDescent="0.3">
      <c r="A946" s="33">
        <v>44971</v>
      </c>
      <c r="B946" s="2"/>
      <c r="C946" t="s">
        <v>18</v>
      </c>
      <c r="D946" t="s">
        <v>8</v>
      </c>
      <c r="E946" t="s">
        <v>9</v>
      </c>
      <c r="F946">
        <v>55438</v>
      </c>
      <c r="M946" s="1">
        <v>943</v>
      </c>
      <c r="N946" s="1">
        <v>-732.80000000000018</v>
      </c>
      <c r="S946" s="1">
        <v>943</v>
      </c>
      <c r="T946" s="24">
        <v>8745</v>
      </c>
      <c r="U946" s="1">
        <v>997</v>
      </c>
      <c r="V946" s="1">
        <v>1084.4499999999998</v>
      </c>
      <c r="W946" s="1">
        <v>1171.8999999999996</v>
      </c>
      <c r="X946" s="1">
        <v>1259.3500000000004</v>
      </c>
      <c r="Y946" s="1">
        <v>1346.8000000000002</v>
      </c>
      <c r="Z946" s="1">
        <v>1434.25</v>
      </c>
      <c r="AA946" s="1">
        <v>1521.6999999999998</v>
      </c>
      <c r="AB946" s="1">
        <v>1609.1500000000005</v>
      </c>
      <c r="AC946">
        <v>1696.6000000000004</v>
      </c>
      <c r="AD946" s="1">
        <v>1784.0499999999993</v>
      </c>
      <c r="AE946" s="1">
        <v>1871.5</v>
      </c>
    </row>
    <row r="947" spans="1:31" x14ac:dyDescent="0.3">
      <c r="A947" s="33">
        <v>44972</v>
      </c>
      <c r="B947" s="2"/>
      <c r="C947" t="s">
        <v>18</v>
      </c>
      <c r="D947" t="s">
        <v>8</v>
      </c>
      <c r="E947" t="s">
        <v>9</v>
      </c>
      <c r="F947">
        <v>62003</v>
      </c>
      <c r="M947" s="1">
        <v>944</v>
      </c>
      <c r="N947" s="1">
        <v>1051.5999999999995</v>
      </c>
      <c r="S947" s="1">
        <v>944</v>
      </c>
      <c r="T947" s="24">
        <v>8749</v>
      </c>
      <c r="U947" s="1">
        <v>999.39999999999964</v>
      </c>
      <c r="V947" s="1">
        <v>1086.8900000000003</v>
      </c>
      <c r="W947" s="1">
        <v>1174.3800000000001</v>
      </c>
      <c r="X947" s="1">
        <v>1261.8699999999999</v>
      </c>
      <c r="Y947" s="1">
        <v>1349.3599999999997</v>
      </c>
      <c r="Z947" s="1">
        <v>1436.8500000000004</v>
      </c>
      <c r="AA947" s="1">
        <v>1524.3400000000001</v>
      </c>
      <c r="AB947" s="1">
        <v>1611.83</v>
      </c>
      <c r="AC947">
        <v>1699.3200000000006</v>
      </c>
      <c r="AD947" s="1">
        <v>1786.8099999999995</v>
      </c>
      <c r="AE947" s="1">
        <v>1874.2999999999993</v>
      </c>
    </row>
    <row r="948" spans="1:31" x14ac:dyDescent="0.3">
      <c r="A948" s="33">
        <v>44973</v>
      </c>
      <c r="B948" s="2"/>
      <c r="C948" t="s">
        <v>18</v>
      </c>
      <c r="D948" t="s">
        <v>8</v>
      </c>
      <c r="E948" t="s">
        <v>9</v>
      </c>
      <c r="F948">
        <v>51164</v>
      </c>
      <c r="M948" s="1">
        <v>945</v>
      </c>
      <c r="N948" s="1">
        <v>-314.60000000000036</v>
      </c>
      <c r="S948" s="1">
        <v>945</v>
      </c>
      <c r="T948" s="24">
        <v>8749</v>
      </c>
      <c r="U948" s="1">
        <v>999.39999999999964</v>
      </c>
      <c r="V948" s="1">
        <v>1086.8900000000003</v>
      </c>
      <c r="W948" s="1">
        <v>1174.3800000000001</v>
      </c>
      <c r="X948" s="1">
        <v>1261.8699999999999</v>
      </c>
      <c r="Y948" s="1">
        <v>1349.3599999999997</v>
      </c>
      <c r="Z948" s="1">
        <v>1436.8500000000004</v>
      </c>
      <c r="AA948" s="1">
        <v>1524.3400000000001</v>
      </c>
      <c r="AB948" s="1">
        <v>1611.83</v>
      </c>
      <c r="AC948">
        <v>1699.3200000000006</v>
      </c>
      <c r="AD948" s="1">
        <v>1786.8099999999995</v>
      </c>
      <c r="AE948" s="1">
        <v>1874.2999999999993</v>
      </c>
    </row>
    <row r="949" spans="1:31" x14ac:dyDescent="0.3">
      <c r="A949" s="33">
        <v>44974</v>
      </c>
      <c r="B949" s="2"/>
      <c r="C949" t="s">
        <v>18</v>
      </c>
      <c r="D949" t="s">
        <v>8</v>
      </c>
      <c r="E949" t="s">
        <v>9</v>
      </c>
      <c r="F949">
        <v>57780</v>
      </c>
      <c r="M949" s="1">
        <v>946</v>
      </c>
      <c r="N949" s="1">
        <v>-393.20000000000027</v>
      </c>
      <c r="S949" s="1">
        <v>946</v>
      </c>
      <c r="T949" s="24">
        <v>8751</v>
      </c>
      <c r="U949" s="1">
        <v>1000.5999999999995</v>
      </c>
      <c r="V949" s="1">
        <v>1088.1099999999997</v>
      </c>
      <c r="W949" s="1">
        <v>1175.6199999999999</v>
      </c>
      <c r="X949" s="1">
        <v>1263.1300000000001</v>
      </c>
      <c r="Y949" s="1">
        <v>1350.6400000000003</v>
      </c>
      <c r="Z949" s="1">
        <v>1438.1500000000005</v>
      </c>
      <c r="AA949" s="1">
        <v>1525.6599999999999</v>
      </c>
      <c r="AB949" s="1">
        <v>1613.17</v>
      </c>
      <c r="AC949">
        <v>1700.6800000000003</v>
      </c>
      <c r="AD949" s="1">
        <v>1788.1899999999996</v>
      </c>
      <c r="AE949" s="1">
        <v>1875.6999999999998</v>
      </c>
    </row>
    <row r="950" spans="1:31" x14ac:dyDescent="0.3">
      <c r="A950" s="33">
        <v>44975</v>
      </c>
      <c r="B950" s="2"/>
      <c r="C950" t="s">
        <v>18</v>
      </c>
      <c r="D950" t="s">
        <v>8</v>
      </c>
      <c r="E950" t="s">
        <v>9</v>
      </c>
      <c r="F950">
        <v>48306</v>
      </c>
      <c r="M950" s="1">
        <v>947</v>
      </c>
      <c r="N950" s="1">
        <v>-303.80000000000018</v>
      </c>
      <c r="S950" s="1">
        <v>947</v>
      </c>
      <c r="T950" s="24">
        <v>8752</v>
      </c>
      <c r="U950" s="1">
        <v>1001.1999999999998</v>
      </c>
      <c r="V950" s="1">
        <v>1088.7200000000003</v>
      </c>
      <c r="W950" s="1">
        <v>1176.2399999999998</v>
      </c>
      <c r="X950" s="1">
        <v>1263.7600000000002</v>
      </c>
      <c r="Y950" s="1">
        <v>1351.2799999999997</v>
      </c>
      <c r="Z950" s="1">
        <v>1438.8000000000002</v>
      </c>
      <c r="AA950" s="1">
        <v>1526.3200000000006</v>
      </c>
      <c r="AB950" s="1">
        <v>1613.8400000000001</v>
      </c>
      <c r="AC950">
        <v>1701.3600000000006</v>
      </c>
      <c r="AD950" s="1">
        <v>1788.8799999999992</v>
      </c>
      <c r="AE950" s="1">
        <v>1876.3999999999996</v>
      </c>
    </row>
    <row r="951" spans="1:31" x14ac:dyDescent="0.3">
      <c r="A951" s="33">
        <v>44976</v>
      </c>
      <c r="B951" s="2"/>
      <c r="C951" t="s">
        <v>18</v>
      </c>
      <c r="D951" t="s">
        <v>8</v>
      </c>
      <c r="E951" t="s">
        <v>9</v>
      </c>
      <c r="F951">
        <v>54191</v>
      </c>
      <c r="M951" s="1">
        <v>948</v>
      </c>
      <c r="N951" s="1">
        <v>259.59999999999945</v>
      </c>
      <c r="S951" s="1">
        <v>948</v>
      </c>
      <c r="T951" s="24">
        <v>8758</v>
      </c>
      <c r="U951" s="1">
        <v>1004.8000000000002</v>
      </c>
      <c r="V951" s="1">
        <v>1092.3800000000001</v>
      </c>
      <c r="W951" s="1">
        <v>1179.96</v>
      </c>
      <c r="X951" s="1">
        <v>1267.54</v>
      </c>
      <c r="Y951" s="1">
        <v>1355.12</v>
      </c>
      <c r="Z951" s="1">
        <v>1442.6999999999998</v>
      </c>
      <c r="AA951" s="1">
        <v>1530.2800000000007</v>
      </c>
      <c r="AB951" s="1">
        <v>1617.8600000000006</v>
      </c>
      <c r="AC951">
        <v>1705.4400000000005</v>
      </c>
      <c r="AD951" s="1">
        <v>1793.0199999999995</v>
      </c>
      <c r="AE951" s="1">
        <v>1880.5999999999995</v>
      </c>
    </row>
    <row r="952" spans="1:31" x14ac:dyDescent="0.3">
      <c r="A952" s="33">
        <v>44977</v>
      </c>
      <c r="B952" s="2"/>
      <c r="C952" t="s">
        <v>18</v>
      </c>
      <c r="D952" t="s">
        <v>8</v>
      </c>
      <c r="E952" t="s">
        <v>9</v>
      </c>
      <c r="F952">
        <v>57416</v>
      </c>
      <c r="M952" s="1">
        <v>949</v>
      </c>
      <c r="N952" s="1">
        <v>-718.40000000000009</v>
      </c>
      <c r="S952" s="1">
        <v>949</v>
      </c>
      <c r="T952" s="24">
        <v>8760</v>
      </c>
      <c r="U952" s="1">
        <v>1006</v>
      </c>
      <c r="V952" s="1">
        <v>1093.5999999999995</v>
      </c>
      <c r="W952" s="1">
        <v>1181.1999999999998</v>
      </c>
      <c r="X952" s="1">
        <v>1268.8000000000002</v>
      </c>
      <c r="Y952" s="1">
        <v>1356.4000000000005</v>
      </c>
      <c r="Z952" s="1">
        <v>1444</v>
      </c>
      <c r="AA952" s="1">
        <v>1531.6000000000004</v>
      </c>
      <c r="AB952" s="1">
        <v>1619.2000000000007</v>
      </c>
      <c r="AC952">
        <v>1706.8000000000002</v>
      </c>
      <c r="AD952" s="1">
        <v>1794.3999999999996</v>
      </c>
      <c r="AE952" s="1">
        <v>1882</v>
      </c>
    </row>
    <row r="953" spans="1:31" x14ac:dyDescent="0.3">
      <c r="A953" s="33">
        <v>44978</v>
      </c>
      <c r="B953" s="2"/>
      <c r="C953" t="s">
        <v>18</v>
      </c>
      <c r="D953" t="s">
        <v>8</v>
      </c>
      <c r="E953" t="s">
        <v>9</v>
      </c>
      <c r="F953">
        <v>49251</v>
      </c>
      <c r="M953" s="1">
        <v>950</v>
      </c>
      <c r="N953" s="1">
        <v>-472.40000000000009</v>
      </c>
      <c r="S953" s="1">
        <v>950</v>
      </c>
      <c r="T953" s="24">
        <v>8760</v>
      </c>
      <c r="U953" s="1">
        <v>1006</v>
      </c>
      <c r="V953" s="1">
        <v>1093.5999999999995</v>
      </c>
      <c r="W953" s="1">
        <v>1181.1999999999998</v>
      </c>
      <c r="X953" s="1">
        <v>1268.8000000000002</v>
      </c>
      <c r="Y953" s="1">
        <v>1356.4000000000005</v>
      </c>
      <c r="Z953" s="1">
        <v>1444</v>
      </c>
      <c r="AA953" s="1">
        <v>1531.6000000000004</v>
      </c>
      <c r="AB953" s="1">
        <v>1619.2000000000007</v>
      </c>
      <c r="AC953">
        <v>1706.8000000000002</v>
      </c>
      <c r="AD953" s="1">
        <v>1794.3999999999996</v>
      </c>
      <c r="AE953" s="1">
        <v>1882</v>
      </c>
    </row>
    <row r="954" spans="1:31" x14ac:dyDescent="0.3">
      <c r="A954" s="33">
        <v>44979</v>
      </c>
      <c r="B954" s="2"/>
      <c r="C954" t="s">
        <v>18</v>
      </c>
      <c r="D954" t="s">
        <v>8</v>
      </c>
      <c r="E954" t="s">
        <v>9</v>
      </c>
      <c r="F954">
        <v>61623</v>
      </c>
      <c r="M954" s="1">
        <v>951</v>
      </c>
      <c r="N954" s="1">
        <v>-229.40000000000009</v>
      </c>
      <c r="S954" s="1">
        <v>951</v>
      </c>
      <c r="T954" s="24">
        <v>8772</v>
      </c>
      <c r="U954" s="1">
        <v>1013.1999999999998</v>
      </c>
      <c r="V954" s="1">
        <v>1100.92</v>
      </c>
      <c r="W954" s="1">
        <v>1188.6400000000003</v>
      </c>
      <c r="X954" s="1">
        <v>1276.3599999999997</v>
      </c>
      <c r="Y954" s="1">
        <v>1364.08</v>
      </c>
      <c r="Z954" s="1">
        <v>1451.8000000000002</v>
      </c>
      <c r="AA954" s="1">
        <v>1539.5200000000004</v>
      </c>
      <c r="AB954" s="1">
        <v>1627.2400000000007</v>
      </c>
      <c r="AC954">
        <v>1714.96</v>
      </c>
      <c r="AD954" s="1">
        <v>1802.6799999999994</v>
      </c>
      <c r="AE954" s="1">
        <v>1890.3999999999996</v>
      </c>
    </row>
    <row r="955" spans="1:31" x14ac:dyDescent="0.3">
      <c r="A955" s="33">
        <v>44980</v>
      </c>
      <c r="B955" s="2"/>
      <c r="C955" t="s">
        <v>18</v>
      </c>
      <c r="D955" t="s">
        <v>8</v>
      </c>
      <c r="E955" t="s">
        <v>9</v>
      </c>
      <c r="F955">
        <v>53666</v>
      </c>
      <c r="M955" s="1">
        <v>952</v>
      </c>
      <c r="N955" s="1">
        <v>-114.80000000000018</v>
      </c>
      <c r="S955" s="1">
        <v>952</v>
      </c>
      <c r="T955" s="24">
        <v>8773</v>
      </c>
      <c r="U955" s="1">
        <v>1013.8000000000002</v>
      </c>
      <c r="V955" s="1">
        <v>1101.5299999999997</v>
      </c>
      <c r="W955" s="1">
        <v>1189.2600000000002</v>
      </c>
      <c r="X955" s="1">
        <v>1276.9899999999998</v>
      </c>
      <c r="Y955" s="1">
        <v>1364.7200000000003</v>
      </c>
      <c r="Z955" s="1">
        <v>1452.4499999999998</v>
      </c>
      <c r="AA955" s="1">
        <v>1540.1800000000003</v>
      </c>
      <c r="AB955" s="1">
        <v>1627.9100000000008</v>
      </c>
      <c r="AC955">
        <v>1715.6400000000003</v>
      </c>
      <c r="AD955" s="1">
        <v>1803.37</v>
      </c>
      <c r="AE955" s="1">
        <v>1891.0999999999995</v>
      </c>
    </row>
    <row r="956" spans="1:31" x14ac:dyDescent="0.3">
      <c r="A956" s="33">
        <v>44981</v>
      </c>
      <c r="B956" s="2"/>
      <c r="C956" t="s">
        <v>18</v>
      </c>
      <c r="D956" t="s">
        <v>8</v>
      </c>
      <c r="E956" t="s">
        <v>9</v>
      </c>
      <c r="F956">
        <v>54801</v>
      </c>
      <c r="M956" s="1">
        <v>953</v>
      </c>
      <c r="N956" s="1">
        <v>898</v>
      </c>
      <c r="S956" s="1">
        <v>953</v>
      </c>
      <c r="T956" s="24">
        <v>8773</v>
      </c>
      <c r="U956" s="1">
        <v>1013.8000000000002</v>
      </c>
      <c r="V956" s="1">
        <v>1101.5299999999997</v>
      </c>
      <c r="W956" s="1">
        <v>1189.2600000000002</v>
      </c>
      <c r="X956" s="1">
        <v>1276.9899999999998</v>
      </c>
      <c r="Y956" s="1">
        <v>1364.7200000000003</v>
      </c>
      <c r="Z956" s="1">
        <v>1452.4499999999998</v>
      </c>
      <c r="AA956" s="1">
        <v>1540.1800000000003</v>
      </c>
      <c r="AB956" s="1">
        <v>1627.9100000000008</v>
      </c>
      <c r="AC956">
        <v>1715.6400000000003</v>
      </c>
      <c r="AD956" s="1">
        <v>1803.37</v>
      </c>
      <c r="AE956" s="1">
        <v>1891.0999999999995</v>
      </c>
    </row>
    <row r="957" spans="1:31" x14ac:dyDescent="0.3">
      <c r="A957" s="33">
        <v>44982</v>
      </c>
      <c r="B957" s="2"/>
      <c r="C957" t="s">
        <v>18</v>
      </c>
      <c r="D957" t="s">
        <v>8</v>
      </c>
      <c r="E957" t="s">
        <v>9</v>
      </c>
      <c r="F957">
        <v>60067</v>
      </c>
      <c r="M957" s="1">
        <v>954</v>
      </c>
      <c r="N957" s="1">
        <v>-80.600000000000364</v>
      </c>
      <c r="S957" s="1">
        <v>954</v>
      </c>
      <c r="T957" s="24">
        <v>8774</v>
      </c>
      <c r="U957" s="1">
        <v>1014.3999999999996</v>
      </c>
      <c r="V957" s="1">
        <v>1102.1400000000003</v>
      </c>
      <c r="W957" s="1">
        <v>1189.8800000000001</v>
      </c>
      <c r="X957" s="1">
        <v>1277.6199999999999</v>
      </c>
      <c r="Y957" s="1">
        <v>1365.3599999999997</v>
      </c>
      <c r="Z957" s="1">
        <v>1453.1000000000004</v>
      </c>
      <c r="AA957" s="1">
        <v>1540.8400000000001</v>
      </c>
      <c r="AB957" s="1">
        <v>1628.58</v>
      </c>
      <c r="AC957">
        <v>1716.3200000000006</v>
      </c>
      <c r="AD957" s="1">
        <v>1804.0599999999995</v>
      </c>
      <c r="AE957" s="1">
        <v>1891.7999999999993</v>
      </c>
    </row>
    <row r="958" spans="1:31" x14ac:dyDescent="0.3">
      <c r="A958" s="33">
        <v>44983</v>
      </c>
      <c r="B958" s="2"/>
      <c r="C958" t="s">
        <v>18</v>
      </c>
      <c r="D958" t="s">
        <v>8</v>
      </c>
      <c r="E958" t="s">
        <v>9</v>
      </c>
      <c r="F958">
        <v>47968</v>
      </c>
      <c r="M958" s="1">
        <v>955</v>
      </c>
      <c r="N958" s="1">
        <v>-99.199999999999818</v>
      </c>
      <c r="S958" s="1">
        <v>955</v>
      </c>
      <c r="T958" s="24">
        <v>8775</v>
      </c>
      <c r="U958" s="1">
        <v>1015</v>
      </c>
      <c r="V958" s="1">
        <v>1102.75</v>
      </c>
      <c r="W958" s="1">
        <v>1190.5</v>
      </c>
      <c r="X958" s="1">
        <v>1278.25</v>
      </c>
      <c r="Y958" s="1">
        <v>1366</v>
      </c>
      <c r="Z958" s="1">
        <v>1453.75</v>
      </c>
      <c r="AA958" s="1">
        <v>1541.5</v>
      </c>
      <c r="AB958" s="1">
        <v>1629.25</v>
      </c>
      <c r="AC958">
        <v>1717</v>
      </c>
      <c r="AD958" s="1">
        <v>1804.7499999999991</v>
      </c>
      <c r="AE958" s="1">
        <v>1892.5</v>
      </c>
    </row>
    <row r="959" spans="1:31" x14ac:dyDescent="0.3">
      <c r="A959" s="33">
        <v>44984</v>
      </c>
      <c r="B959" s="2"/>
      <c r="C959" t="s">
        <v>18</v>
      </c>
      <c r="D959" t="s">
        <v>8</v>
      </c>
      <c r="E959" t="s">
        <v>9</v>
      </c>
      <c r="F959">
        <v>60244</v>
      </c>
      <c r="M959" s="1">
        <v>956</v>
      </c>
      <c r="N959" s="1">
        <v>970.59999999999945</v>
      </c>
      <c r="S959" s="1">
        <v>956</v>
      </c>
      <c r="T959" s="24">
        <v>8777</v>
      </c>
      <c r="U959" s="1">
        <v>1016.1999999999998</v>
      </c>
      <c r="V959" s="1">
        <v>1103.9700000000003</v>
      </c>
      <c r="W959" s="1">
        <v>1191.7399999999998</v>
      </c>
      <c r="X959" s="1">
        <v>1279.5100000000002</v>
      </c>
      <c r="Y959" s="1">
        <v>1367.2799999999997</v>
      </c>
      <c r="Z959" s="1">
        <v>1455.0500000000002</v>
      </c>
      <c r="AA959" s="1">
        <v>1542.8200000000006</v>
      </c>
      <c r="AB959" s="1">
        <v>1630.5900000000001</v>
      </c>
      <c r="AC959">
        <v>1718.3600000000006</v>
      </c>
      <c r="AD959" s="1">
        <v>1806.1299999999992</v>
      </c>
      <c r="AE959" s="1">
        <v>1893.8999999999996</v>
      </c>
    </row>
    <row r="960" spans="1:31" x14ac:dyDescent="0.3">
      <c r="A960" s="33">
        <v>44985</v>
      </c>
      <c r="B960" s="2"/>
      <c r="C960" t="s">
        <v>18</v>
      </c>
      <c r="D960" t="s">
        <v>8</v>
      </c>
      <c r="E960" t="s">
        <v>9</v>
      </c>
      <c r="F960">
        <v>60034</v>
      </c>
      <c r="M960" s="1">
        <v>957</v>
      </c>
      <c r="N960" s="1">
        <v>457.59999999999945</v>
      </c>
      <c r="S960" s="1">
        <v>957</v>
      </c>
      <c r="T960" s="24">
        <v>8778</v>
      </c>
      <c r="U960" s="1">
        <v>1016.8000000000002</v>
      </c>
      <c r="V960" s="1">
        <v>1104.58</v>
      </c>
      <c r="W960" s="1">
        <v>1192.3599999999997</v>
      </c>
      <c r="X960" s="1">
        <v>1280.1400000000003</v>
      </c>
      <c r="Y960" s="1">
        <v>1367.92</v>
      </c>
      <c r="Z960" s="1">
        <v>1455.6999999999998</v>
      </c>
      <c r="AA960" s="1">
        <v>1543.4800000000005</v>
      </c>
      <c r="AB960" s="1">
        <v>1631.2600000000002</v>
      </c>
      <c r="AC960">
        <v>1719.0400000000009</v>
      </c>
      <c r="AD960" s="1">
        <v>1806.8199999999997</v>
      </c>
      <c r="AE960" s="1">
        <v>1894.5999999999995</v>
      </c>
    </row>
    <row r="961" spans="1:31" x14ac:dyDescent="0.3">
      <c r="A961" s="33">
        <v>44986</v>
      </c>
      <c r="B961" s="2"/>
      <c r="C961" t="s">
        <v>18</v>
      </c>
      <c r="D961" t="s">
        <v>8</v>
      </c>
      <c r="E961" t="s">
        <v>9</v>
      </c>
      <c r="F961">
        <v>53266</v>
      </c>
      <c r="M961" s="1">
        <v>958</v>
      </c>
      <c r="N961" s="1">
        <v>676.59999999999945</v>
      </c>
      <c r="S961" s="1">
        <v>958</v>
      </c>
      <c r="T961" s="24">
        <v>8781</v>
      </c>
      <c r="U961" s="1">
        <v>1018.5999999999995</v>
      </c>
      <c r="V961" s="1">
        <v>1106.4099999999999</v>
      </c>
      <c r="W961" s="1">
        <v>1194.2200000000003</v>
      </c>
      <c r="X961" s="1">
        <v>1282.0299999999997</v>
      </c>
      <c r="Y961" s="1">
        <v>1369.8400000000001</v>
      </c>
      <c r="Z961" s="1">
        <v>1457.6500000000005</v>
      </c>
      <c r="AA961" s="1">
        <v>1545.46</v>
      </c>
      <c r="AB961" s="1">
        <v>1633.2700000000004</v>
      </c>
      <c r="AC961">
        <v>1721.0800000000008</v>
      </c>
      <c r="AD961" s="1">
        <v>1808.8899999999994</v>
      </c>
      <c r="AE961" s="1">
        <v>1896.6999999999998</v>
      </c>
    </row>
    <row r="962" spans="1:31" x14ac:dyDescent="0.3">
      <c r="A962" s="33">
        <v>44987</v>
      </c>
      <c r="B962" s="2"/>
      <c r="C962" t="s">
        <v>18</v>
      </c>
      <c r="D962" t="s">
        <v>8</v>
      </c>
      <c r="E962" t="s">
        <v>9</v>
      </c>
      <c r="F962">
        <v>60888</v>
      </c>
      <c r="M962" s="1">
        <v>959</v>
      </c>
      <c r="N962" s="1">
        <v>381.39999999999964</v>
      </c>
      <c r="S962" s="1">
        <v>959</v>
      </c>
      <c r="T962" s="24">
        <v>8782</v>
      </c>
      <c r="U962" s="1">
        <v>1019.1999999999998</v>
      </c>
      <c r="V962" s="1">
        <v>1107.0199999999995</v>
      </c>
      <c r="W962" s="1">
        <v>1194.8400000000001</v>
      </c>
      <c r="X962" s="1">
        <v>1282.6599999999999</v>
      </c>
      <c r="Y962" s="1">
        <v>1370.4800000000005</v>
      </c>
      <c r="Z962" s="1">
        <v>1458.3000000000002</v>
      </c>
      <c r="AA962" s="1">
        <v>1546.12</v>
      </c>
      <c r="AB962" s="1">
        <v>1633.9400000000005</v>
      </c>
      <c r="AC962">
        <v>1721.7600000000002</v>
      </c>
      <c r="AD962" s="1">
        <v>1809.58</v>
      </c>
      <c r="AE962" s="1">
        <v>1897.3999999999996</v>
      </c>
    </row>
    <row r="963" spans="1:31" x14ac:dyDescent="0.3">
      <c r="A963" s="33">
        <v>44988</v>
      </c>
      <c r="B963" s="2"/>
      <c r="C963" t="s">
        <v>18</v>
      </c>
      <c r="D963" t="s">
        <v>8</v>
      </c>
      <c r="E963" t="s">
        <v>9</v>
      </c>
      <c r="F963">
        <v>54441</v>
      </c>
      <c r="M963" s="1">
        <v>960</v>
      </c>
      <c r="N963" s="1">
        <v>985.59999999999945</v>
      </c>
      <c r="S963" s="1">
        <v>960</v>
      </c>
      <c r="T963" s="24">
        <v>8784</v>
      </c>
      <c r="U963" s="1">
        <v>1020.3999999999996</v>
      </c>
      <c r="V963" s="1">
        <v>1108.2399999999998</v>
      </c>
      <c r="W963" s="1">
        <v>1196.08</v>
      </c>
      <c r="X963" s="1">
        <v>1283.92</v>
      </c>
      <c r="Y963" s="1">
        <v>1371.7600000000002</v>
      </c>
      <c r="Z963" s="1">
        <v>1459.6000000000004</v>
      </c>
      <c r="AA963" s="1">
        <v>1547.4400000000005</v>
      </c>
      <c r="AB963" s="1">
        <v>1635.2800000000007</v>
      </c>
      <c r="AC963">
        <v>1723.1200000000008</v>
      </c>
      <c r="AD963" s="1">
        <v>1810.9599999999991</v>
      </c>
      <c r="AE963" s="1">
        <v>1898.7999999999993</v>
      </c>
    </row>
    <row r="964" spans="1:31" x14ac:dyDescent="0.3">
      <c r="A964" s="33">
        <v>44989</v>
      </c>
      <c r="B964" s="2"/>
      <c r="C964" t="s">
        <v>18</v>
      </c>
      <c r="D964" t="s">
        <v>8</v>
      </c>
      <c r="E964" t="s">
        <v>9</v>
      </c>
      <c r="F964">
        <v>61630</v>
      </c>
      <c r="M964" s="1">
        <v>961</v>
      </c>
      <c r="N964" s="1">
        <v>949.59999999999945</v>
      </c>
      <c r="S964" s="1">
        <v>961</v>
      </c>
      <c r="T964" s="24">
        <v>8788</v>
      </c>
      <c r="U964" s="1">
        <v>1022.8000000000002</v>
      </c>
      <c r="V964" s="1">
        <v>1110.6800000000003</v>
      </c>
      <c r="W964" s="1">
        <v>1198.5600000000004</v>
      </c>
      <c r="X964" s="1">
        <v>1286.4399999999996</v>
      </c>
      <c r="Y964" s="1">
        <v>1374.3199999999997</v>
      </c>
      <c r="Z964" s="1">
        <v>1462.1999999999998</v>
      </c>
      <c r="AA964" s="1">
        <v>1550.08</v>
      </c>
      <c r="AB964" s="1">
        <v>1637.96</v>
      </c>
      <c r="AC964">
        <v>1725.8400000000001</v>
      </c>
      <c r="AD964" s="1">
        <v>1813.7199999999993</v>
      </c>
      <c r="AE964" s="1">
        <v>1901.5999999999995</v>
      </c>
    </row>
    <row r="965" spans="1:31" x14ac:dyDescent="0.3">
      <c r="A965" s="33">
        <v>44990</v>
      </c>
      <c r="B965" s="2"/>
      <c r="C965" t="s">
        <v>18</v>
      </c>
      <c r="D965" t="s">
        <v>8</v>
      </c>
      <c r="E965" t="s">
        <v>9</v>
      </c>
      <c r="F965">
        <v>61348</v>
      </c>
      <c r="M965" s="1">
        <v>962</v>
      </c>
      <c r="N965" s="1">
        <v>-53</v>
      </c>
      <c r="S965" s="1">
        <v>962</v>
      </c>
      <c r="T965" s="24">
        <v>8789</v>
      </c>
      <c r="U965" s="1">
        <v>1023.3999999999996</v>
      </c>
      <c r="V965" s="1">
        <v>1111.29</v>
      </c>
      <c r="W965" s="1">
        <v>1199.1800000000003</v>
      </c>
      <c r="X965" s="1">
        <v>1287.0699999999997</v>
      </c>
      <c r="Y965" s="1">
        <v>1374.96</v>
      </c>
      <c r="Z965" s="1">
        <v>1462.8500000000004</v>
      </c>
      <c r="AA965" s="1">
        <v>1550.7400000000007</v>
      </c>
      <c r="AB965" s="1">
        <v>1638.63</v>
      </c>
      <c r="AC965">
        <v>1726.5200000000004</v>
      </c>
      <c r="AD965" s="1">
        <v>1814.4099999999999</v>
      </c>
      <c r="AE965" s="1">
        <v>1902.2999999999993</v>
      </c>
    </row>
    <row r="966" spans="1:31" x14ac:dyDescent="0.3">
      <c r="A966" s="33">
        <v>44991</v>
      </c>
      <c r="B966" s="2"/>
      <c r="C966" t="s">
        <v>18</v>
      </c>
      <c r="D966" t="s">
        <v>8</v>
      </c>
      <c r="E966" t="s">
        <v>9</v>
      </c>
      <c r="F966">
        <v>49025</v>
      </c>
      <c r="M966" s="1">
        <v>963</v>
      </c>
      <c r="N966" s="1">
        <v>491.80000000000018</v>
      </c>
      <c r="S966" s="1">
        <v>963</v>
      </c>
      <c r="T966" s="24">
        <v>8791</v>
      </c>
      <c r="U966" s="1">
        <v>1024.5999999999995</v>
      </c>
      <c r="V966" s="1">
        <v>1112.5100000000002</v>
      </c>
      <c r="W966" s="1">
        <v>1200.42</v>
      </c>
      <c r="X966" s="1">
        <v>1288.33</v>
      </c>
      <c r="Y966" s="1">
        <v>1376.2399999999998</v>
      </c>
      <c r="Z966" s="1">
        <v>1464.1500000000005</v>
      </c>
      <c r="AA966" s="1">
        <v>1552.0600000000004</v>
      </c>
      <c r="AB966" s="1">
        <v>1639.9700000000003</v>
      </c>
      <c r="AC966">
        <v>1727.88</v>
      </c>
      <c r="AD966" s="1">
        <v>1815.79</v>
      </c>
      <c r="AE966" s="1">
        <v>1903.6999999999998</v>
      </c>
    </row>
    <row r="967" spans="1:31" x14ac:dyDescent="0.3">
      <c r="A967" s="33">
        <v>44992</v>
      </c>
      <c r="B967" s="2"/>
      <c r="C967" t="s">
        <v>18</v>
      </c>
      <c r="D967" t="s">
        <v>8</v>
      </c>
      <c r="E967" t="s">
        <v>9</v>
      </c>
      <c r="F967">
        <v>47624</v>
      </c>
      <c r="M967" s="1">
        <v>964</v>
      </c>
      <c r="N967" s="1">
        <v>-687.80000000000018</v>
      </c>
      <c r="S967" s="1">
        <v>964</v>
      </c>
      <c r="T967" s="24">
        <v>8793</v>
      </c>
      <c r="U967" s="1">
        <v>1025.8000000000002</v>
      </c>
      <c r="V967" s="1">
        <v>1113.7299999999996</v>
      </c>
      <c r="W967" s="1">
        <v>1201.6599999999999</v>
      </c>
      <c r="X967" s="1">
        <v>1289.5900000000001</v>
      </c>
      <c r="Y967" s="1">
        <v>1377.5200000000004</v>
      </c>
      <c r="Z967" s="1">
        <v>1465.4499999999998</v>
      </c>
      <c r="AA967" s="1">
        <v>1553.38</v>
      </c>
      <c r="AB967" s="1">
        <v>1641.3100000000004</v>
      </c>
      <c r="AC967">
        <v>1729.2400000000007</v>
      </c>
      <c r="AD967" s="1">
        <v>1817.1699999999992</v>
      </c>
      <c r="AE967" s="1">
        <v>1905.0999999999995</v>
      </c>
    </row>
    <row r="968" spans="1:31" x14ac:dyDescent="0.3">
      <c r="A968" s="33">
        <v>44993</v>
      </c>
      <c r="B968" s="2"/>
      <c r="C968" t="s">
        <v>18</v>
      </c>
      <c r="D968" t="s">
        <v>8</v>
      </c>
      <c r="E968" t="s">
        <v>9</v>
      </c>
      <c r="F968">
        <v>59775</v>
      </c>
      <c r="M968" s="1">
        <v>965</v>
      </c>
      <c r="N968" s="1">
        <v>722.19999999999982</v>
      </c>
      <c r="S968" s="1">
        <v>965</v>
      </c>
      <c r="T968" s="24">
        <v>8803</v>
      </c>
      <c r="U968" s="1">
        <v>1031.8000000000002</v>
      </c>
      <c r="V968" s="1">
        <v>1119.83</v>
      </c>
      <c r="W968" s="1">
        <v>1207.8599999999997</v>
      </c>
      <c r="X968" s="1">
        <v>1295.8900000000003</v>
      </c>
      <c r="Y968" s="1">
        <v>1383.92</v>
      </c>
      <c r="Z968" s="1">
        <v>1471.9499999999998</v>
      </c>
      <c r="AA968" s="1">
        <v>1559.9800000000005</v>
      </c>
      <c r="AB968" s="1">
        <v>1648.0100000000002</v>
      </c>
      <c r="AC968">
        <v>1736.0400000000009</v>
      </c>
      <c r="AD968" s="1">
        <v>1824.0699999999997</v>
      </c>
      <c r="AE968" s="1">
        <v>1912.0999999999995</v>
      </c>
    </row>
    <row r="969" spans="1:31" x14ac:dyDescent="0.3">
      <c r="A969" s="33">
        <v>44994</v>
      </c>
      <c r="B969" s="2"/>
      <c r="C969" t="s">
        <v>18</v>
      </c>
      <c r="D969" t="s">
        <v>8</v>
      </c>
      <c r="E969" t="s">
        <v>9</v>
      </c>
      <c r="F969">
        <v>59306</v>
      </c>
      <c r="M969" s="1">
        <v>966</v>
      </c>
      <c r="N969" s="1">
        <v>-120.80000000000018</v>
      </c>
      <c r="S969" s="1">
        <v>966</v>
      </c>
      <c r="T969" s="24">
        <v>8815</v>
      </c>
      <c r="U969" s="1">
        <v>1039</v>
      </c>
      <c r="V969" s="1">
        <v>1127.1499999999996</v>
      </c>
      <c r="W969" s="1">
        <v>1215.3000000000002</v>
      </c>
      <c r="X969" s="1">
        <v>1303.4499999999998</v>
      </c>
      <c r="Y969" s="1">
        <v>1391.6000000000004</v>
      </c>
      <c r="Z969" s="1">
        <v>1479.75</v>
      </c>
      <c r="AA969" s="1">
        <v>1567.9000000000005</v>
      </c>
      <c r="AB969" s="1">
        <v>1656.0500000000002</v>
      </c>
      <c r="AC969">
        <v>1744.2000000000007</v>
      </c>
      <c r="AD969" s="1">
        <v>1832.3499999999995</v>
      </c>
      <c r="AE969" s="1">
        <v>1920.5</v>
      </c>
    </row>
    <row r="970" spans="1:31" x14ac:dyDescent="0.3">
      <c r="A970" s="33">
        <v>44995</v>
      </c>
      <c r="B970" s="2"/>
      <c r="C970" t="s">
        <v>18</v>
      </c>
      <c r="D970" t="s">
        <v>8</v>
      </c>
      <c r="E970" t="s">
        <v>9</v>
      </c>
      <c r="F970">
        <v>62352</v>
      </c>
      <c r="M970" s="1">
        <v>967</v>
      </c>
      <c r="N970" s="1">
        <v>582.39999999999964</v>
      </c>
      <c r="S970" s="1">
        <v>967</v>
      </c>
      <c r="T970" s="24">
        <v>8816</v>
      </c>
      <c r="U970" s="1">
        <v>1039.5999999999995</v>
      </c>
      <c r="V970" s="1">
        <v>1127.7600000000002</v>
      </c>
      <c r="W970" s="1">
        <v>1215.92</v>
      </c>
      <c r="X970" s="1">
        <v>1304.08</v>
      </c>
      <c r="Y970" s="1">
        <v>1392.2399999999998</v>
      </c>
      <c r="Z970" s="1">
        <v>1480.4000000000005</v>
      </c>
      <c r="AA970" s="1">
        <v>1568.5600000000004</v>
      </c>
      <c r="AB970" s="1">
        <v>1656.7200000000003</v>
      </c>
      <c r="AC970">
        <v>1744.88</v>
      </c>
      <c r="AD970" s="1">
        <v>1833.04</v>
      </c>
      <c r="AE970" s="1">
        <v>1921.1999999999998</v>
      </c>
    </row>
    <row r="971" spans="1:31" x14ac:dyDescent="0.3">
      <c r="A971" s="33">
        <v>44996</v>
      </c>
      <c r="B971" s="2"/>
      <c r="C971" t="s">
        <v>18</v>
      </c>
      <c r="D971" t="s">
        <v>8</v>
      </c>
      <c r="E971" t="s">
        <v>9</v>
      </c>
      <c r="F971">
        <v>60310</v>
      </c>
      <c r="M971" s="1">
        <v>968</v>
      </c>
      <c r="N971" s="1">
        <v>-297.80000000000018</v>
      </c>
      <c r="S971" s="1">
        <v>968</v>
      </c>
      <c r="T971" s="24">
        <v>8819</v>
      </c>
      <c r="U971" s="1">
        <v>1041.3999999999996</v>
      </c>
      <c r="V971" s="1">
        <v>1129.5900000000001</v>
      </c>
      <c r="W971" s="1">
        <v>1217.7799999999997</v>
      </c>
      <c r="X971" s="1">
        <v>1305.9700000000003</v>
      </c>
      <c r="Y971" s="1">
        <v>1394.1599999999999</v>
      </c>
      <c r="Z971" s="1">
        <v>1482.3500000000004</v>
      </c>
      <c r="AA971" s="1">
        <v>1570.54</v>
      </c>
      <c r="AB971" s="1">
        <v>1658.7300000000005</v>
      </c>
      <c r="AC971">
        <v>1746.92</v>
      </c>
      <c r="AD971" s="1">
        <v>1835.1099999999997</v>
      </c>
      <c r="AE971" s="1">
        <v>1923.2999999999993</v>
      </c>
    </row>
    <row r="972" spans="1:31" x14ac:dyDescent="0.3">
      <c r="A972" s="33">
        <v>44997</v>
      </c>
      <c r="B972" s="2"/>
      <c r="C972" t="s">
        <v>18</v>
      </c>
      <c r="D972" t="s">
        <v>8</v>
      </c>
      <c r="E972" t="s">
        <v>9</v>
      </c>
      <c r="F972">
        <v>62768</v>
      </c>
      <c r="M972" s="1">
        <v>969</v>
      </c>
      <c r="N972" s="1">
        <v>-174.80000000000018</v>
      </c>
      <c r="S972" s="1">
        <v>969</v>
      </c>
      <c r="T972" s="24">
        <v>8821</v>
      </c>
      <c r="U972" s="1">
        <v>1042.5999999999995</v>
      </c>
      <c r="V972" s="1">
        <v>1130.8099999999995</v>
      </c>
      <c r="W972" s="1">
        <v>1219.0199999999995</v>
      </c>
      <c r="X972" s="1">
        <v>1307.2300000000005</v>
      </c>
      <c r="Y972" s="1">
        <v>1395.4400000000005</v>
      </c>
      <c r="Z972" s="1">
        <v>1483.6500000000005</v>
      </c>
      <c r="AA972" s="1">
        <v>1571.8600000000006</v>
      </c>
      <c r="AB972" s="1">
        <v>1660.0700000000006</v>
      </c>
      <c r="AC972">
        <v>1748.2800000000007</v>
      </c>
      <c r="AD972" s="1">
        <v>1836.4899999999998</v>
      </c>
      <c r="AE972" s="1">
        <v>1924.6999999999998</v>
      </c>
    </row>
    <row r="973" spans="1:31" x14ac:dyDescent="0.3">
      <c r="A973" s="33">
        <v>44998</v>
      </c>
      <c r="B973" s="2"/>
      <c r="C973" t="s">
        <v>18</v>
      </c>
      <c r="D973" t="s">
        <v>8</v>
      </c>
      <c r="E973" t="s">
        <v>9</v>
      </c>
      <c r="F973">
        <v>54236</v>
      </c>
      <c r="M973" s="1">
        <v>970</v>
      </c>
      <c r="N973" s="1">
        <v>683.80000000000018</v>
      </c>
      <c r="S973" s="1">
        <v>970</v>
      </c>
      <c r="T973" s="24">
        <v>8821</v>
      </c>
      <c r="U973" s="1">
        <v>1042.5999999999995</v>
      </c>
      <c r="V973" s="1">
        <v>1130.8099999999995</v>
      </c>
      <c r="W973" s="1">
        <v>1219.0199999999995</v>
      </c>
      <c r="X973" s="1">
        <v>1307.2300000000005</v>
      </c>
      <c r="Y973" s="1">
        <v>1395.4400000000005</v>
      </c>
      <c r="Z973" s="1">
        <v>1483.6500000000005</v>
      </c>
      <c r="AA973" s="1">
        <v>1571.8600000000006</v>
      </c>
      <c r="AB973" s="1">
        <v>1660.0700000000006</v>
      </c>
      <c r="AC973">
        <v>1748.2800000000007</v>
      </c>
      <c r="AD973" s="1">
        <v>1836.4899999999998</v>
      </c>
      <c r="AE973" s="1">
        <v>1924.6999999999998</v>
      </c>
    </row>
    <row r="974" spans="1:31" x14ac:dyDescent="0.3">
      <c r="A974" s="33">
        <v>44999</v>
      </c>
      <c r="B974" s="2"/>
      <c r="C974" t="s">
        <v>18</v>
      </c>
      <c r="D974" t="s">
        <v>8</v>
      </c>
      <c r="E974" t="s">
        <v>9</v>
      </c>
      <c r="F974">
        <v>51463</v>
      </c>
      <c r="M974" s="1">
        <v>971</v>
      </c>
      <c r="N974" s="1">
        <v>-725.59999999999991</v>
      </c>
      <c r="S974" s="1">
        <v>971</v>
      </c>
      <c r="T974" s="24">
        <v>8823</v>
      </c>
      <c r="U974" s="1">
        <v>1043.8000000000002</v>
      </c>
      <c r="V974" s="1">
        <v>1132.0299999999997</v>
      </c>
      <c r="W974" s="1">
        <v>1220.2600000000002</v>
      </c>
      <c r="X974" s="1">
        <v>1308.4899999999998</v>
      </c>
      <c r="Y974" s="1">
        <v>1396.7200000000003</v>
      </c>
      <c r="Z974" s="1">
        <v>1484.9499999999998</v>
      </c>
      <c r="AA974" s="1">
        <v>1573.1800000000003</v>
      </c>
      <c r="AB974" s="1">
        <v>1661.4100000000008</v>
      </c>
      <c r="AC974">
        <v>1749.6400000000003</v>
      </c>
      <c r="AD974" s="1">
        <v>1837.87</v>
      </c>
      <c r="AE974" s="1">
        <v>1926.0999999999995</v>
      </c>
    </row>
    <row r="975" spans="1:31" x14ac:dyDescent="0.3">
      <c r="A975" s="33">
        <v>45000</v>
      </c>
      <c r="B975" s="2"/>
      <c r="C975" t="s">
        <v>18</v>
      </c>
      <c r="D975" t="s">
        <v>8</v>
      </c>
      <c r="E975" t="s">
        <v>9</v>
      </c>
      <c r="F975">
        <v>48798</v>
      </c>
      <c r="M975" s="1">
        <v>972</v>
      </c>
      <c r="N975" s="1">
        <v>926.80000000000018</v>
      </c>
      <c r="S975" s="1">
        <v>972</v>
      </c>
      <c r="T975" s="24">
        <v>8824</v>
      </c>
      <c r="U975" s="1">
        <v>1044.3999999999996</v>
      </c>
      <c r="V975" s="1">
        <v>1132.6400000000003</v>
      </c>
      <c r="W975" s="1">
        <v>1220.8800000000001</v>
      </c>
      <c r="X975" s="1">
        <v>1309.1199999999999</v>
      </c>
      <c r="Y975" s="1">
        <v>1397.3599999999997</v>
      </c>
      <c r="Z975" s="1">
        <v>1485.6000000000004</v>
      </c>
      <c r="AA975" s="1">
        <v>1573.8400000000001</v>
      </c>
      <c r="AB975" s="1">
        <v>1662.08</v>
      </c>
      <c r="AC975">
        <v>1750.3200000000006</v>
      </c>
      <c r="AD975" s="1">
        <v>1838.5599999999995</v>
      </c>
      <c r="AE975" s="1">
        <v>1926.7999999999993</v>
      </c>
    </row>
    <row r="976" spans="1:31" x14ac:dyDescent="0.3">
      <c r="A976" s="33">
        <v>45001</v>
      </c>
      <c r="B976" s="2"/>
      <c r="C976" t="s">
        <v>18</v>
      </c>
      <c r="D976" t="s">
        <v>8</v>
      </c>
      <c r="E976" t="s">
        <v>9</v>
      </c>
      <c r="F976">
        <v>65202</v>
      </c>
      <c r="M976" s="1">
        <v>973</v>
      </c>
      <c r="N976" s="1">
        <v>-378.20000000000027</v>
      </c>
      <c r="S976" s="1">
        <v>973</v>
      </c>
      <c r="T976" s="24">
        <v>8827</v>
      </c>
      <c r="U976" s="1">
        <v>1046.1999999999998</v>
      </c>
      <c r="V976" s="1">
        <v>1134.4700000000003</v>
      </c>
      <c r="W976" s="1">
        <v>1222.7399999999998</v>
      </c>
      <c r="X976" s="1">
        <v>1311.0100000000002</v>
      </c>
      <c r="Y976" s="1">
        <v>1399.2799999999997</v>
      </c>
      <c r="Z976" s="1">
        <v>1487.5500000000002</v>
      </c>
      <c r="AA976" s="1">
        <v>1575.8200000000006</v>
      </c>
      <c r="AB976" s="1">
        <v>1664.0900000000001</v>
      </c>
      <c r="AC976">
        <v>1752.3600000000006</v>
      </c>
      <c r="AD976" s="1">
        <v>1840.6299999999992</v>
      </c>
      <c r="AE976" s="1">
        <v>1928.8999999999996</v>
      </c>
    </row>
    <row r="977" spans="1:31" x14ac:dyDescent="0.3">
      <c r="A977" s="33">
        <v>45002</v>
      </c>
      <c r="B977" s="2"/>
      <c r="C977" t="s">
        <v>18</v>
      </c>
      <c r="D977" t="s">
        <v>8</v>
      </c>
      <c r="E977" t="s">
        <v>9</v>
      </c>
      <c r="F977">
        <v>63365</v>
      </c>
      <c r="M977" s="1">
        <v>974</v>
      </c>
      <c r="N977" s="1">
        <v>-420.80000000000018</v>
      </c>
      <c r="S977" s="1">
        <v>974</v>
      </c>
      <c r="T977" s="24">
        <v>8829</v>
      </c>
      <c r="U977" s="1">
        <v>1047.3999999999996</v>
      </c>
      <c r="V977" s="1">
        <v>1135.6899999999996</v>
      </c>
      <c r="W977" s="1">
        <v>1223.9799999999996</v>
      </c>
      <c r="X977" s="1">
        <v>1312.2700000000004</v>
      </c>
      <c r="Y977" s="1">
        <v>1400.5600000000004</v>
      </c>
      <c r="Z977" s="1">
        <v>1488.8500000000004</v>
      </c>
      <c r="AA977" s="1">
        <v>1577.1400000000003</v>
      </c>
      <c r="AB977" s="1">
        <v>1665.4300000000003</v>
      </c>
      <c r="AC977">
        <v>1753.7200000000003</v>
      </c>
      <c r="AD977" s="1">
        <v>1842.0099999999993</v>
      </c>
      <c r="AE977" s="1">
        <v>1930.2999999999993</v>
      </c>
    </row>
    <row r="978" spans="1:31" x14ac:dyDescent="0.3">
      <c r="A978" s="33">
        <v>45003</v>
      </c>
      <c r="B978" s="2"/>
      <c r="C978" t="s">
        <v>18</v>
      </c>
      <c r="D978" t="s">
        <v>8</v>
      </c>
      <c r="E978" t="s">
        <v>9</v>
      </c>
      <c r="F978">
        <v>63656</v>
      </c>
      <c r="M978" s="1">
        <v>975</v>
      </c>
      <c r="N978" s="1">
        <v>-138.19999999999982</v>
      </c>
      <c r="S978" s="1">
        <v>975</v>
      </c>
      <c r="T978" s="24">
        <v>8836</v>
      </c>
      <c r="U978" s="1">
        <v>1051.5999999999995</v>
      </c>
      <c r="V978" s="1">
        <v>1139.96</v>
      </c>
      <c r="W978" s="1">
        <v>1228.3199999999997</v>
      </c>
      <c r="X978" s="1">
        <v>1316.6800000000003</v>
      </c>
      <c r="Y978" s="1">
        <v>1405.04</v>
      </c>
      <c r="Z978" s="1">
        <v>1493.4000000000005</v>
      </c>
      <c r="AA978" s="1">
        <v>1581.7600000000002</v>
      </c>
      <c r="AB978" s="1">
        <v>1670.1200000000008</v>
      </c>
      <c r="AC978">
        <v>1758.4800000000005</v>
      </c>
      <c r="AD978" s="1">
        <v>1846.8399999999992</v>
      </c>
      <c r="AE978" s="1">
        <v>1935.1999999999998</v>
      </c>
    </row>
    <row r="979" spans="1:31" x14ac:dyDescent="0.3">
      <c r="A979" s="33">
        <v>45004</v>
      </c>
      <c r="B979" s="2"/>
      <c r="C979" t="s">
        <v>18</v>
      </c>
      <c r="D979" t="s">
        <v>8</v>
      </c>
      <c r="E979" t="s">
        <v>9</v>
      </c>
      <c r="F979">
        <v>52248</v>
      </c>
      <c r="M979" s="1">
        <v>976</v>
      </c>
      <c r="N979" s="1">
        <v>-303.20000000000027</v>
      </c>
      <c r="S979" s="1">
        <v>976</v>
      </c>
      <c r="T979" s="24">
        <v>8842</v>
      </c>
      <c r="U979" s="1">
        <v>1055.1999999999998</v>
      </c>
      <c r="V979" s="1">
        <v>1143.6199999999999</v>
      </c>
      <c r="W979" s="1">
        <v>1232.04</v>
      </c>
      <c r="X979" s="1">
        <v>1320.46</v>
      </c>
      <c r="Y979" s="1">
        <v>1408.88</v>
      </c>
      <c r="Z979" s="1">
        <v>1497.3000000000002</v>
      </c>
      <c r="AA979" s="1">
        <v>1585.7200000000003</v>
      </c>
      <c r="AB979" s="1">
        <v>1674.1400000000003</v>
      </c>
      <c r="AC979">
        <v>1762.5600000000004</v>
      </c>
      <c r="AD979" s="1">
        <v>1850.9799999999996</v>
      </c>
      <c r="AE979" s="1">
        <v>1939.3999999999996</v>
      </c>
    </row>
    <row r="980" spans="1:31" x14ac:dyDescent="0.3">
      <c r="A980" s="33">
        <v>45005</v>
      </c>
      <c r="B980" s="2"/>
      <c r="C980" t="s">
        <v>18</v>
      </c>
      <c r="D980" t="s">
        <v>8</v>
      </c>
      <c r="E980" t="s">
        <v>9</v>
      </c>
      <c r="F980">
        <v>60157</v>
      </c>
      <c r="M980" s="1">
        <v>977</v>
      </c>
      <c r="N980" s="1">
        <v>-584</v>
      </c>
      <c r="S980" s="1">
        <v>977</v>
      </c>
      <c r="T980" s="24">
        <v>8843</v>
      </c>
      <c r="U980" s="1">
        <v>1055.8000000000002</v>
      </c>
      <c r="V980" s="1">
        <v>1144.2299999999996</v>
      </c>
      <c r="W980" s="1">
        <v>1232.6599999999999</v>
      </c>
      <c r="X980" s="1">
        <v>1321.0900000000001</v>
      </c>
      <c r="Y980" s="1">
        <v>1409.5200000000004</v>
      </c>
      <c r="Z980" s="1">
        <v>1497.9499999999998</v>
      </c>
      <c r="AA980" s="1">
        <v>1586.38</v>
      </c>
      <c r="AB980" s="1">
        <v>1674.8100000000004</v>
      </c>
      <c r="AC980">
        <v>1763.2400000000007</v>
      </c>
      <c r="AD980" s="1">
        <v>1851.6699999999992</v>
      </c>
      <c r="AE980" s="1">
        <v>1940.0999999999995</v>
      </c>
    </row>
    <row r="981" spans="1:31" x14ac:dyDescent="0.3">
      <c r="A981" s="33">
        <v>45006</v>
      </c>
      <c r="B981" s="2"/>
      <c r="C981" t="s">
        <v>18</v>
      </c>
      <c r="D981" t="s">
        <v>8</v>
      </c>
      <c r="E981" t="s">
        <v>9</v>
      </c>
      <c r="F981">
        <v>61744</v>
      </c>
      <c r="M981" s="1">
        <v>978</v>
      </c>
      <c r="N981" s="1">
        <v>-721.40000000000009</v>
      </c>
      <c r="S981" s="1">
        <v>978</v>
      </c>
      <c r="T981" s="24">
        <v>8848</v>
      </c>
      <c r="U981" s="1">
        <v>1058.8000000000002</v>
      </c>
      <c r="V981" s="1">
        <v>1147.2799999999997</v>
      </c>
      <c r="W981" s="1">
        <v>1235.7600000000002</v>
      </c>
      <c r="X981" s="1">
        <v>1324.2399999999998</v>
      </c>
      <c r="Y981" s="1">
        <v>1412.7200000000003</v>
      </c>
      <c r="Z981" s="1">
        <v>1501.1999999999998</v>
      </c>
      <c r="AA981" s="1">
        <v>1589.6800000000003</v>
      </c>
      <c r="AB981" s="1">
        <v>1678.1600000000008</v>
      </c>
      <c r="AC981">
        <v>1766.6400000000003</v>
      </c>
      <c r="AD981" s="1">
        <v>1855.12</v>
      </c>
      <c r="AE981" s="1">
        <v>1943.5999999999995</v>
      </c>
    </row>
    <row r="982" spans="1:31" x14ac:dyDescent="0.3">
      <c r="A982" s="33">
        <v>45007</v>
      </c>
      <c r="B982" s="2"/>
      <c r="C982" t="s">
        <v>18</v>
      </c>
      <c r="D982" t="s">
        <v>8</v>
      </c>
      <c r="E982" t="s">
        <v>9</v>
      </c>
      <c r="F982">
        <v>49158</v>
      </c>
      <c r="M982" s="1">
        <v>979</v>
      </c>
      <c r="N982" s="1">
        <v>503.80000000000018</v>
      </c>
      <c r="S982" s="1">
        <v>979</v>
      </c>
      <c r="T982" s="24">
        <v>8851</v>
      </c>
      <c r="U982" s="1">
        <v>1060.5999999999995</v>
      </c>
      <c r="V982" s="1">
        <v>1149.1099999999997</v>
      </c>
      <c r="W982" s="1">
        <v>1237.6199999999999</v>
      </c>
      <c r="X982" s="1">
        <v>1326.13</v>
      </c>
      <c r="Y982" s="1">
        <v>1414.6400000000003</v>
      </c>
      <c r="Z982" s="1">
        <v>1503.1500000000005</v>
      </c>
      <c r="AA982" s="1">
        <v>1591.6599999999999</v>
      </c>
      <c r="AB982" s="1">
        <v>1680.17</v>
      </c>
      <c r="AC982">
        <v>1768.6800000000003</v>
      </c>
      <c r="AD982" s="1">
        <v>1857.1899999999996</v>
      </c>
      <c r="AE982" s="1">
        <v>1945.6999999999998</v>
      </c>
    </row>
    <row r="983" spans="1:31" x14ac:dyDescent="0.3">
      <c r="A983" s="33">
        <v>45008</v>
      </c>
      <c r="B983" s="2"/>
      <c r="C983" t="s">
        <v>18</v>
      </c>
      <c r="D983" t="s">
        <v>8</v>
      </c>
      <c r="E983" t="s">
        <v>9</v>
      </c>
      <c r="F983">
        <v>61338</v>
      </c>
      <c r="M983" s="1">
        <v>980</v>
      </c>
      <c r="N983" s="1">
        <v>122.19999999999982</v>
      </c>
      <c r="S983" s="1">
        <v>980</v>
      </c>
      <c r="T983" s="24">
        <v>8857</v>
      </c>
      <c r="U983" s="1">
        <v>1064.1999999999998</v>
      </c>
      <c r="V983" s="1">
        <v>1152.7699999999995</v>
      </c>
      <c r="W983" s="1">
        <v>1241.3400000000001</v>
      </c>
      <c r="X983" s="1">
        <v>1329.9099999999999</v>
      </c>
      <c r="Y983" s="1">
        <v>1418.4800000000005</v>
      </c>
      <c r="Z983" s="1">
        <v>1507.0500000000002</v>
      </c>
      <c r="AA983" s="1">
        <v>1595.62</v>
      </c>
      <c r="AB983" s="1">
        <v>1684.1900000000005</v>
      </c>
      <c r="AC983">
        <v>1772.7600000000002</v>
      </c>
      <c r="AD983" s="1">
        <v>1861.33</v>
      </c>
      <c r="AE983" s="1">
        <v>1949.8999999999996</v>
      </c>
    </row>
    <row r="984" spans="1:31" x14ac:dyDescent="0.3">
      <c r="A984" s="33">
        <v>45009</v>
      </c>
      <c r="B984" s="2"/>
      <c r="C984" t="s">
        <v>18</v>
      </c>
      <c r="D984" t="s">
        <v>8</v>
      </c>
      <c r="E984" t="s">
        <v>9</v>
      </c>
      <c r="F984">
        <v>60638</v>
      </c>
      <c r="M984" s="1">
        <v>981</v>
      </c>
      <c r="N984" s="1">
        <v>99.399999999999636</v>
      </c>
      <c r="S984" s="1">
        <v>981</v>
      </c>
      <c r="T984" s="24">
        <v>8859</v>
      </c>
      <c r="U984" s="1">
        <v>1065.3999999999996</v>
      </c>
      <c r="V984" s="1">
        <v>1153.9899999999998</v>
      </c>
      <c r="W984" s="1">
        <v>1242.58</v>
      </c>
      <c r="X984" s="1">
        <v>1331.17</v>
      </c>
      <c r="Y984" s="1">
        <v>1419.7600000000002</v>
      </c>
      <c r="Z984" s="1">
        <v>1508.3500000000004</v>
      </c>
      <c r="AA984" s="1">
        <v>1596.9400000000005</v>
      </c>
      <c r="AB984" s="1">
        <v>1685.5300000000007</v>
      </c>
      <c r="AC984">
        <v>1774.1200000000008</v>
      </c>
      <c r="AD984" s="1">
        <v>1862.7099999999991</v>
      </c>
      <c r="AE984" s="1">
        <v>1951.2999999999993</v>
      </c>
    </row>
    <row r="985" spans="1:31" x14ac:dyDescent="0.3">
      <c r="A985" s="33">
        <v>45010</v>
      </c>
      <c r="B985" s="2"/>
      <c r="C985" t="s">
        <v>18</v>
      </c>
      <c r="D985" t="s">
        <v>8</v>
      </c>
      <c r="E985" t="s">
        <v>9</v>
      </c>
      <c r="F985">
        <v>58927</v>
      </c>
      <c r="M985" s="1">
        <v>982</v>
      </c>
      <c r="N985" s="1">
        <v>-654.80000000000018</v>
      </c>
      <c r="S985" s="1">
        <v>982</v>
      </c>
      <c r="T985" s="24">
        <v>8864</v>
      </c>
      <c r="U985" s="1">
        <v>1068.3999999999996</v>
      </c>
      <c r="V985" s="1">
        <v>1157.04</v>
      </c>
      <c r="W985" s="1">
        <v>1245.6800000000003</v>
      </c>
      <c r="X985" s="1">
        <v>1334.3199999999997</v>
      </c>
      <c r="Y985" s="1">
        <v>1422.96</v>
      </c>
      <c r="Z985" s="1">
        <v>1511.6000000000004</v>
      </c>
      <c r="AA985" s="1">
        <v>1600.2400000000007</v>
      </c>
      <c r="AB985" s="1">
        <v>1688.88</v>
      </c>
      <c r="AC985">
        <v>1777.5200000000004</v>
      </c>
      <c r="AD985" s="1">
        <v>1866.1599999999999</v>
      </c>
      <c r="AE985" s="1">
        <v>1954.7999999999993</v>
      </c>
    </row>
    <row r="986" spans="1:31" x14ac:dyDescent="0.3">
      <c r="A986" s="33">
        <v>45011</v>
      </c>
      <c r="B986" s="2"/>
      <c r="C986" t="s">
        <v>18</v>
      </c>
      <c r="D986" t="s">
        <v>8</v>
      </c>
      <c r="E986" t="s">
        <v>9</v>
      </c>
      <c r="F986">
        <v>61480</v>
      </c>
      <c r="M986" s="1">
        <v>983</v>
      </c>
      <c r="N986" s="1">
        <v>-716.59999999999991</v>
      </c>
      <c r="S986" s="1">
        <v>983</v>
      </c>
      <c r="T986" s="24">
        <v>8866</v>
      </c>
      <c r="U986" s="1">
        <v>1069.5999999999995</v>
      </c>
      <c r="V986" s="1">
        <v>1158.2600000000002</v>
      </c>
      <c r="W986" s="1">
        <v>1246.92</v>
      </c>
      <c r="X986" s="1">
        <v>1335.58</v>
      </c>
      <c r="Y986" s="1">
        <v>1424.2399999999998</v>
      </c>
      <c r="Z986" s="1">
        <v>1512.9000000000005</v>
      </c>
      <c r="AA986" s="1">
        <v>1601.5600000000004</v>
      </c>
      <c r="AB986" s="1">
        <v>1690.2200000000003</v>
      </c>
      <c r="AC986">
        <v>1778.88</v>
      </c>
      <c r="AD986" s="1">
        <v>1867.54</v>
      </c>
      <c r="AE986" s="1">
        <v>1956.1999999999998</v>
      </c>
    </row>
    <row r="987" spans="1:31" x14ac:dyDescent="0.3">
      <c r="A987" s="33">
        <v>45012</v>
      </c>
      <c r="B987" s="2"/>
      <c r="C987" t="s">
        <v>18</v>
      </c>
      <c r="D987" t="s">
        <v>8</v>
      </c>
      <c r="E987" t="s">
        <v>9</v>
      </c>
      <c r="F987">
        <v>56301</v>
      </c>
      <c r="M987" s="1">
        <v>984</v>
      </c>
      <c r="N987" s="1">
        <v>675.39999999999964</v>
      </c>
      <c r="S987" s="1">
        <v>984</v>
      </c>
      <c r="T987" s="24">
        <v>8866</v>
      </c>
      <c r="U987" s="1">
        <v>1069.5999999999995</v>
      </c>
      <c r="V987" s="1">
        <v>1158.2600000000002</v>
      </c>
      <c r="W987" s="1">
        <v>1246.92</v>
      </c>
      <c r="X987" s="1">
        <v>1335.58</v>
      </c>
      <c r="Y987" s="1">
        <v>1424.2399999999998</v>
      </c>
      <c r="Z987" s="1">
        <v>1512.9000000000005</v>
      </c>
      <c r="AA987" s="1">
        <v>1601.5600000000004</v>
      </c>
      <c r="AB987" s="1">
        <v>1690.2200000000003</v>
      </c>
      <c r="AC987">
        <v>1778.88</v>
      </c>
      <c r="AD987" s="1">
        <v>1867.54</v>
      </c>
      <c r="AE987" s="1">
        <v>1956.1999999999998</v>
      </c>
    </row>
    <row r="988" spans="1:31" x14ac:dyDescent="0.3">
      <c r="A988" s="33">
        <v>45013</v>
      </c>
      <c r="B988" s="2"/>
      <c r="C988" t="s">
        <v>18</v>
      </c>
      <c r="D988" t="s">
        <v>8</v>
      </c>
      <c r="E988" t="s">
        <v>9</v>
      </c>
      <c r="F988">
        <v>48688</v>
      </c>
      <c r="M988" s="1">
        <v>985</v>
      </c>
      <c r="N988" s="1">
        <v>930.39999999999964</v>
      </c>
      <c r="S988" s="1">
        <v>985</v>
      </c>
      <c r="T988" s="24">
        <v>8867</v>
      </c>
      <c r="U988" s="1">
        <v>1070.1999999999998</v>
      </c>
      <c r="V988" s="1">
        <v>1158.8699999999999</v>
      </c>
      <c r="W988" s="1">
        <v>1247.54</v>
      </c>
      <c r="X988" s="1">
        <v>1336.21</v>
      </c>
      <c r="Y988" s="1">
        <v>1424.88</v>
      </c>
      <c r="Z988" s="1">
        <v>1513.5500000000002</v>
      </c>
      <c r="AA988" s="1">
        <v>1602.2200000000003</v>
      </c>
      <c r="AB988" s="1">
        <v>1690.8900000000003</v>
      </c>
      <c r="AC988">
        <v>1779.5600000000004</v>
      </c>
      <c r="AD988" s="1">
        <v>1868.2299999999996</v>
      </c>
      <c r="AE988" s="1">
        <v>1956.8999999999996</v>
      </c>
    </row>
    <row r="989" spans="1:31" x14ac:dyDescent="0.3">
      <c r="A989" s="33">
        <v>45014</v>
      </c>
      <c r="B989" s="2"/>
      <c r="C989" t="s">
        <v>18</v>
      </c>
      <c r="D989" t="s">
        <v>8</v>
      </c>
      <c r="E989" t="s">
        <v>9</v>
      </c>
      <c r="F989">
        <v>56473</v>
      </c>
      <c r="M989" s="1">
        <v>986</v>
      </c>
      <c r="N989" s="1">
        <v>-189.80000000000018</v>
      </c>
      <c r="S989" s="1">
        <v>986</v>
      </c>
      <c r="T989" s="24">
        <v>8870</v>
      </c>
      <c r="U989" s="1">
        <v>1072</v>
      </c>
      <c r="V989" s="1">
        <v>1160.6999999999998</v>
      </c>
      <c r="W989" s="1">
        <v>1249.3999999999996</v>
      </c>
      <c r="X989" s="1">
        <v>1338.1000000000004</v>
      </c>
      <c r="Y989" s="1">
        <v>1426.8000000000002</v>
      </c>
      <c r="Z989" s="1">
        <v>1515.5</v>
      </c>
      <c r="AA989" s="1">
        <v>1604.2000000000007</v>
      </c>
      <c r="AB989" s="1">
        <v>1692.9000000000005</v>
      </c>
      <c r="AC989">
        <v>1781.6000000000004</v>
      </c>
      <c r="AD989" s="1">
        <v>1870.2999999999993</v>
      </c>
      <c r="AE989" s="1">
        <v>1959</v>
      </c>
    </row>
    <row r="990" spans="1:31" x14ac:dyDescent="0.3">
      <c r="A990" s="33">
        <v>45015</v>
      </c>
      <c r="B990" s="2"/>
      <c r="C990" t="s">
        <v>18</v>
      </c>
      <c r="D990" t="s">
        <v>8</v>
      </c>
      <c r="E990" t="s">
        <v>9</v>
      </c>
      <c r="F990">
        <v>52200</v>
      </c>
      <c r="M990" s="1">
        <v>987</v>
      </c>
      <c r="N990" s="1">
        <v>786.39999999999964</v>
      </c>
      <c r="S990" s="1">
        <v>987</v>
      </c>
      <c r="T990" s="24">
        <v>8874</v>
      </c>
      <c r="U990" s="1">
        <v>1074.3999999999996</v>
      </c>
      <c r="V990" s="1">
        <v>1163.1400000000003</v>
      </c>
      <c r="W990" s="1">
        <v>1251.8800000000001</v>
      </c>
      <c r="X990" s="1">
        <v>1340.62</v>
      </c>
      <c r="Y990" s="1">
        <v>1429.3599999999997</v>
      </c>
      <c r="Z990" s="1">
        <v>1518.1000000000004</v>
      </c>
      <c r="AA990" s="1">
        <v>1606.8400000000001</v>
      </c>
      <c r="AB990" s="1">
        <v>1695.58</v>
      </c>
      <c r="AC990">
        <v>1784.3200000000006</v>
      </c>
      <c r="AD990" s="1">
        <v>1873.0599999999995</v>
      </c>
      <c r="AE990" s="1">
        <v>1961.7999999999993</v>
      </c>
    </row>
    <row r="991" spans="1:31" x14ac:dyDescent="0.3">
      <c r="A991" s="33">
        <v>45016</v>
      </c>
      <c r="B991" s="2"/>
      <c r="C991" t="s">
        <v>18</v>
      </c>
      <c r="D991" t="s">
        <v>8</v>
      </c>
      <c r="E991" t="s">
        <v>9</v>
      </c>
      <c r="F991">
        <v>60263</v>
      </c>
      <c r="M991" s="1">
        <v>988</v>
      </c>
      <c r="N991" s="1">
        <v>301</v>
      </c>
      <c r="S991" s="1">
        <v>988</v>
      </c>
      <c r="T991" s="24">
        <v>8878</v>
      </c>
      <c r="U991" s="1">
        <v>1076.8000000000002</v>
      </c>
      <c r="V991" s="1">
        <v>1165.58</v>
      </c>
      <c r="W991" s="1">
        <v>1254.3599999999997</v>
      </c>
      <c r="X991" s="1">
        <v>1343.1400000000003</v>
      </c>
      <c r="Y991" s="1">
        <v>1431.92</v>
      </c>
      <c r="Z991" s="1">
        <v>1520.6999999999998</v>
      </c>
      <c r="AA991" s="1">
        <v>1609.4800000000005</v>
      </c>
      <c r="AB991" s="1">
        <v>1698.2600000000002</v>
      </c>
      <c r="AC991">
        <v>1787.0400000000009</v>
      </c>
      <c r="AD991" s="1">
        <v>1875.8199999999997</v>
      </c>
      <c r="AE991" s="1">
        <v>1964.5999999999995</v>
      </c>
    </row>
    <row r="992" spans="1:31" x14ac:dyDescent="0.3">
      <c r="A992" s="33">
        <v>45011</v>
      </c>
      <c r="B992" s="2"/>
      <c r="C992" t="s">
        <v>18</v>
      </c>
      <c r="D992" s="37" t="s">
        <v>10</v>
      </c>
      <c r="E992" t="s">
        <v>9</v>
      </c>
      <c r="F992">
        <v>8408</v>
      </c>
      <c r="M992" s="1">
        <v>989</v>
      </c>
      <c r="N992" s="1">
        <v>-774.20000000000027</v>
      </c>
      <c r="S992" s="1">
        <v>989</v>
      </c>
      <c r="T992" s="24">
        <v>8879</v>
      </c>
      <c r="U992" s="1">
        <v>1077.3999999999996</v>
      </c>
      <c r="V992" s="1">
        <v>1166.1899999999996</v>
      </c>
      <c r="W992" s="1">
        <v>1254.9799999999996</v>
      </c>
      <c r="X992" s="1">
        <v>1343.7700000000004</v>
      </c>
      <c r="Y992" s="1">
        <v>1432.5600000000004</v>
      </c>
      <c r="Z992" s="1">
        <v>1521.3500000000004</v>
      </c>
      <c r="AA992" s="1">
        <v>1610.1400000000003</v>
      </c>
      <c r="AB992" s="1">
        <v>1698.9300000000003</v>
      </c>
      <c r="AC992">
        <v>1787.7200000000003</v>
      </c>
      <c r="AD992" s="1">
        <v>1876.5099999999993</v>
      </c>
      <c r="AE992" s="1">
        <v>1965.2999999999993</v>
      </c>
    </row>
    <row r="993" spans="1:31" x14ac:dyDescent="0.3">
      <c r="A993" s="33">
        <v>44927</v>
      </c>
      <c r="B993" s="2"/>
      <c r="C993" t="s">
        <v>18</v>
      </c>
      <c r="D993" t="s">
        <v>10</v>
      </c>
      <c r="E993" t="s">
        <v>7</v>
      </c>
      <c r="F993">
        <v>25391</v>
      </c>
      <c r="M993" s="1">
        <v>990</v>
      </c>
      <c r="N993" s="1">
        <v>-155</v>
      </c>
      <c r="S993" s="1">
        <v>990</v>
      </c>
      <c r="T993" s="24">
        <v>8880</v>
      </c>
      <c r="U993" s="1">
        <v>1078</v>
      </c>
      <c r="V993" s="1">
        <v>1166.8000000000002</v>
      </c>
      <c r="W993" s="1">
        <v>1255.6000000000004</v>
      </c>
      <c r="X993" s="1">
        <v>1344.3999999999996</v>
      </c>
      <c r="Y993" s="1">
        <v>1433.1999999999998</v>
      </c>
      <c r="Z993" s="1">
        <v>1522</v>
      </c>
      <c r="AA993" s="1">
        <v>1610.8000000000002</v>
      </c>
      <c r="AB993" s="1">
        <v>1699.6000000000004</v>
      </c>
      <c r="AC993">
        <v>1788.4000000000005</v>
      </c>
      <c r="AD993" s="1">
        <v>1877.1999999999998</v>
      </c>
      <c r="AE993" s="1">
        <v>1966</v>
      </c>
    </row>
    <row r="994" spans="1:31" x14ac:dyDescent="0.3">
      <c r="A994" s="33">
        <v>44928</v>
      </c>
      <c r="B994" s="2"/>
      <c r="C994" t="s">
        <v>18</v>
      </c>
      <c r="D994" t="s">
        <v>10</v>
      </c>
      <c r="E994" t="s">
        <v>7</v>
      </c>
      <c r="F994">
        <v>19930</v>
      </c>
      <c r="M994" s="1">
        <v>991</v>
      </c>
      <c r="N994" s="1">
        <v>1054.5999999999995</v>
      </c>
      <c r="S994" s="1">
        <v>991</v>
      </c>
      <c r="T994" s="24">
        <v>8885</v>
      </c>
      <c r="U994" s="1">
        <v>1081</v>
      </c>
      <c r="V994" s="1">
        <v>1169.8499999999995</v>
      </c>
      <c r="W994" s="1">
        <v>1258.6999999999998</v>
      </c>
      <c r="X994" s="1">
        <v>1347.5500000000002</v>
      </c>
      <c r="Y994" s="1">
        <v>1436.4000000000005</v>
      </c>
      <c r="Z994" s="1">
        <v>1525.25</v>
      </c>
      <c r="AA994" s="1">
        <v>1614.1000000000004</v>
      </c>
      <c r="AB994" s="1">
        <v>1702.9500000000007</v>
      </c>
      <c r="AC994">
        <v>1791.8000000000002</v>
      </c>
      <c r="AD994" s="1">
        <v>1880.6499999999996</v>
      </c>
      <c r="AE994" s="1">
        <v>1969.5</v>
      </c>
    </row>
    <row r="995" spans="1:31" x14ac:dyDescent="0.3">
      <c r="A995" s="33">
        <v>44929</v>
      </c>
      <c r="B995" s="2"/>
      <c r="C995" t="s">
        <v>18</v>
      </c>
      <c r="D995" t="s">
        <v>10</v>
      </c>
      <c r="E995" t="s">
        <v>7</v>
      </c>
      <c r="F995">
        <v>20704</v>
      </c>
      <c r="M995" s="1">
        <v>992</v>
      </c>
      <c r="N995" s="1">
        <v>-305.60000000000036</v>
      </c>
      <c r="S995" s="1">
        <v>992</v>
      </c>
      <c r="T995" s="24">
        <v>8891</v>
      </c>
      <c r="U995" s="1">
        <v>1084.5999999999995</v>
      </c>
      <c r="V995" s="1">
        <v>1173.5100000000002</v>
      </c>
      <c r="W995" s="1">
        <v>1262.42</v>
      </c>
      <c r="X995" s="1">
        <v>1351.33</v>
      </c>
      <c r="Y995" s="1">
        <v>1440.2399999999998</v>
      </c>
      <c r="Z995" s="1">
        <v>1529.1500000000005</v>
      </c>
      <c r="AA995" s="1">
        <v>1618.0600000000004</v>
      </c>
      <c r="AB995" s="1">
        <v>1706.9700000000003</v>
      </c>
      <c r="AC995">
        <v>1795.88</v>
      </c>
      <c r="AD995" s="1">
        <v>1884.79</v>
      </c>
      <c r="AE995" s="1">
        <v>1973.6999999999998</v>
      </c>
    </row>
    <row r="996" spans="1:31" x14ac:dyDescent="0.3">
      <c r="A996" s="33">
        <v>44930</v>
      </c>
      <c r="B996" s="2"/>
      <c r="C996" t="s">
        <v>18</v>
      </c>
      <c r="D996" t="s">
        <v>10</v>
      </c>
      <c r="E996" t="s">
        <v>7</v>
      </c>
      <c r="F996">
        <v>19630</v>
      </c>
      <c r="M996" s="1">
        <v>993</v>
      </c>
      <c r="N996" s="1">
        <v>181</v>
      </c>
      <c r="S996" s="1">
        <v>993</v>
      </c>
      <c r="T996" s="24">
        <v>8896</v>
      </c>
      <c r="U996" s="1">
        <v>1087.5999999999995</v>
      </c>
      <c r="V996" s="1">
        <v>1176.5599999999995</v>
      </c>
      <c r="W996" s="1">
        <v>1265.5199999999995</v>
      </c>
      <c r="X996" s="1">
        <v>1354.4800000000005</v>
      </c>
      <c r="Y996" s="1">
        <v>1443.4400000000005</v>
      </c>
      <c r="Z996" s="1">
        <v>1532.4000000000005</v>
      </c>
      <c r="AA996" s="1">
        <v>1621.3600000000006</v>
      </c>
      <c r="AB996" s="1">
        <v>1710.3200000000006</v>
      </c>
      <c r="AC996">
        <v>1799.2800000000007</v>
      </c>
      <c r="AD996" s="1">
        <v>1888.2399999999998</v>
      </c>
      <c r="AE996" s="1">
        <v>1977.1999999999998</v>
      </c>
    </row>
    <row r="997" spans="1:31" x14ac:dyDescent="0.3">
      <c r="A997" s="33">
        <v>44931</v>
      </c>
      <c r="B997" s="2"/>
      <c r="C997" t="s">
        <v>18</v>
      </c>
      <c r="D997" t="s">
        <v>10</v>
      </c>
      <c r="E997" t="s">
        <v>7</v>
      </c>
      <c r="F997">
        <v>22220</v>
      </c>
      <c r="M997" s="1">
        <v>994</v>
      </c>
      <c r="N997" s="1">
        <v>795.39999999999964</v>
      </c>
      <c r="S997" s="1">
        <v>994</v>
      </c>
      <c r="T997" s="24">
        <v>8897</v>
      </c>
      <c r="U997" s="1">
        <v>1088.1999999999998</v>
      </c>
      <c r="V997" s="1">
        <v>1177.17</v>
      </c>
      <c r="W997" s="1">
        <v>1266.1400000000003</v>
      </c>
      <c r="X997" s="1">
        <v>1355.1099999999997</v>
      </c>
      <c r="Y997" s="1">
        <v>1444.08</v>
      </c>
      <c r="Z997" s="1">
        <v>1533.0500000000002</v>
      </c>
      <c r="AA997" s="1">
        <v>1622.0200000000004</v>
      </c>
      <c r="AB997" s="1">
        <v>1710.9900000000007</v>
      </c>
      <c r="AC997">
        <v>1799.96</v>
      </c>
      <c r="AD997" s="1">
        <v>1888.9299999999994</v>
      </c>
      <c r="AE997" s="1">
        <v>1977.8999999999996</v>
      </c>
    </row>
    <row r="998" spans="1:31" x14ac:dyDescent="0.3">
      <c r="A998" s="33">
        <v>44932</v>
      </c>
      <c r="B998" s="2"/>
      <c r="C998" t="s">
        <v>18</v>
      </c>
      <c r="D998" t="s">
        <v>10</v>
      </c>
      <c r="E998" t="s">
        <v>7</v>
      </c>
      <c r="F998">
        <v>19950</v>
      </c>
      <c r="M998" s="1">
        <v>995</v>
      </c>
      <c r="N998" s="1">
        <v>967</v>
      </c>
      <c r="S998" s="1">
        <v>995</v>
      </c>
      <c r="T998" s="24">
        <v>8898</v>
      </c>
      <c r="U998" s="1">
        <v>1088.8000000000002</v>
      </c>
      <c r="V998" s="1">
        <v>1177.7799999999997</v>
      </c>
      <c r="W998" s="1">
        <v>1266.7600000000002</v>
      </c>
      <c r="X998" s="1">
        <v>1355.7399999999998</v>
      </c>
      <c r="Y998" s="1">
        <v>1444.7200000000003</v>
      </c>
      <c r="Z998" s="1">
        <v>1533.6999999999998</v>
      </c>
      <c r="AA998" s="1">
        <v>1622.6800000000003</v>
      </c>
      <c r="AB998" s="1">
        <v>1711.6600000000008</v>
      </c>
      <c r="AC998">
        <v>1800.6400000000003</v>
      </c>
      <c r="AD998" s="1">
        <v>1889.62</v>
      </c>
      <c r="AE998" s="1">
        <v>1978.5999999999995</v>
      </c>
    </row>
    <row r="999" spans="1:31" x14ac:dyDescent="0.3">
      <c r="A999" s="33">
        <v>44933</v>
      </c>
      <c r="B999" s="2"/>
      <c r="C999" t="s">
        <v>18</v>
      </c>
      <c r="D999" t="s">
        <v>10</v>
      </c>
      <c r="E999" t="s">
        <v>7</v>
      </c>
      <c r="F999">
        <v>25782</v>
      </c>
      <c r="M999" s="1">
        <v>996</v>
      </c>
      <c r="N999" s="1">
        <v>520.59999999999945</v>
      </c>
      <c r="S999" s="1">
        <v>996</v>
      </c>
      <c r="T999" s="24">
        <v>8898</v>
      </c>
      <c r="U999" s="1">
        <v>1088.8000000000002</v>
      </c>
      <c r="V999" s="1">
        <v>1177.7799999999997</v>
      </c>
      <c r="W999" s="1">
        <v>1266.7600000000002</v>
      </c>
      <c r="X999" s="1">
        <v>1355.7399999999998</v>
      </c>
      <c r="Y999" s="1">
        <v>1444.7200000000003</v>
      </c>
      <c r="Z999" s="1">
        <v>1533.6999999999998</v>
      </c>
      <c r="AA999" s="1">
        <v>1622.6800000000003</v>
      </c>
      <c r="AB999" s="1">
        <v>1711.6600000000008</v>
      </c>
      <c r="AC999">
        <v>1800.6400000000003</v>
      </c>
      <c r="AD999" s="1">
        <v>1889.62</v>
      </c>
      <c r="AE999" s="1">
        <v>1978.5999999999995</v>
      </c>
    </row>
    <row r="1000" spans="1:31" x14ac:dyDescent="0.3">
      <c r="A1000" s="33">
        <v>44934</v>
      </c>
      <c r="B1000" s="2"/>
      <c r="C1000" t="s">
        <v>18</v>
      </c>
      <c r="D1000" t="s">
        <v>10</v>
      </c>
      <c r="E1000" t="s">
        <v>7</v>
      </c>
      <c r="F1000">
        <v>22587</v>
      </c>
      <c r="M1000" s="1">
        <v>997</v>
      </c>
      <c r="N1000" s="1">
        <v>-221.60000000000036</v>
      </c>
      <c r="S1000" s="1">
        <v>997</v>
      </c>
      <c r="T1000" s="24">
        <v>8899</v>
      </c>
      <c r="U1000" s="1">
        <v>1089.3999999999996</v>
      </c>
      <c r="V1000" s="1">
        <v>1178.3900000000003</v>
      </c>
      <c r="W1000" s="1">
        <v>1267.3800000000001</v>
      </c>
      <c r="X1000" s="1">
        <v>1356.37</v>
      </c>
      <c r="Y1000" s="1">
        <v>1445.3599999999997</v>
      </c>
      <c r="Z1000" s="1">
        <v>1534.3500000000004</v>
      </c>
      <c r="AA1000" s="1">
        <v>1623.3400000000001</v>
      </c>
      <c r="AB1000" s="1">
        <v>1712.33</v>
      </c>
      <c r="AC1000">
        <v>1801.3200000000006</v>
      </c>
      <c r="AD1000" s="1">
        <v>1890.3099999999995</v>
      </c>
      <c r="AE1000" s="1">
        <v>1979.2999999999993</v>
      </c>
    </row>
    <row r="1001" spans="1:31" x14ac:dyDescent="0.3">
      <c r="A1001" s="33">
        <v>44935</v>
      </c>
      <c r="B1001" s="2"/>
      <c r="C1001" t="s">
        <v>18</v>
      </c>
      <c r="D1001" t="s">
        <v>10</v>
      </c>
      <c r="E1001" t="s">
        <v>7</v>
      </c>
      <c r="F1001">
        <v>20527</v>
      </c>
      <c r="M1001" s="1">
        <v>998</v>
      </c>
      <c r="N1001" s="1">
        <v>244</v>
      </c>
      <c r="S1001" s="1">
        <v>998</v>
      </c>
      <c r="T1001" s="24">
        <v>8899</v>
      </c>
      <c r="U1001" s="1">
        <v>1089.3999999999996</v>
      </c>
      <c r="V1001" s="1">
        <v>1178.3900000000003</v>
      </c>
      <c r="W1001" s="1">
        <v>1267.3800000000001</v>
      </c>
      <c r="X1001" s="1">
        <v>1356.37</v>
      </c>
      <c r="Y1001" s="1">
        <v>1445.3599999999997</v>
      </c>
      <c r="Z1001" s="1">
        <v>1534.3500000000004</v>
      </c>
      <c r="AA1001" s="1">
        <v>1623.3400000000001</v>
      </c>
      <c r="AB1001" s="1">
        <v>1712.33</v>
      </c>
      <c r="AC1001">
        <v>1801.3200000000006</v>
      </c>
      <c r="AD1001" s="1">
        <v>1890.3099999999995</v>
      </c>
      <c r="AE1001" s="1">
        <v>1979.2999999999993</v>
      </c>
    </row>
    <row r="1002" spans="1:31" x14ac:dyDescent="0.3">
      <c r="A1002" s="33">
        <v>44936</v>
      </c>
      <c r="B1002" s="2"/>
      <c r="C1002" t="s">
        <v>18</v>
      </c>
      <c r="D1002" t="s">
        <v>10</v>
      </c>
      <c r="E1002" t="s">
        <v>7</v>
      </c>
      <c r="F1002">
        <v>21257</v>
      </c>
      <c r="M1002" s="1">
        <v>999</v>
      </c>
      <c r="N1002" s="1">
        <v>-23.600000000000364</v>
      </c>
      <c r="S1002" s="1">
        <v>999</v>
      </c>
      <c r="T1002" s="24">
        <v>8899</v>
      </c>
      <c r="U1002" s="1">
        <v>1089.3999999999996</v>
      </c>
      <c r="V1002" s="1">
        <v>1178.3900000000003</v>
      </c>
      <c r="W1002" s="1">
        <v>1267.3800000000001</v>
      </c>
      <c r="X1002" s="1">
        <v>1356.37</v>
      </c>
      <c r="Y1002" s="1">
        <v>1445.3599999999997</v>
      </c>
      <c r="Z1002" s="1">
        <v>1534.3500000000004</v>
      </c>
      <c r="AA1002" s="1">
        <v>1623.3400000000001</v>
      </c>
      <c r="AB1002" s="1">
        <v>1712.33</v>
      </c>
      <c r="AC1002">
        <v>1801.3200000000006</v>
      </c>
      <c r="AD1002" s="1">
        <v>1890.3099999999995</v>
      </c>
      <c r="AE1002" s="1">
        <v>1979.2999999999993</v>
      </c>
    </row>
    <row r="1003" spans="1:31" x14ac:dyDescent="0.3">
      <c r="A1003" s="33">
        <v>44937</v>
      </c>
      <c r="B1003" s="2"/>
      <c r="C1003" t="s">
        <v>18</v>
      </c>
      <c r="D1003" t="s">
        <v>10</v>
      </c>
      <c r="E1003" t="s">
        <v>7</v>
      </c>
      <c r="F1003">
        <v>19447</v>
      </c>
      <c r="M1003" s="1">
        <v>1000</v>
      </c>
      <c r="N1003" s="1">
        <v>-82.400000000000546</v>
      </c>
      <c r="S1003" s="1">
        <v>1000</v>
      </c>
      <c r="T1003" s="24">
        <v>8899</v>
      </c>
      <c r="U1003" s="1">
        <v>1089.3999999999996</v>
      </c>
      <c r="V1003" s="1">
        <v>1178.3900000000003</v>
      </c>
      <c r="W1003" s="1">
        <v>1267.3800000000001</v>
      </c>
      <c r="X1003" s="1">
        <v>1356.37</v>
      </c>
      <c r="Y1003" s="1">
        <v>1445.3599999999997</v>
      </c>
      <c r="Z1003" s="1">
        <v>1534.3500000000004</v>
      </c>
      <c r="AA1003" s="1">
        <v>1623.3400000000001</v>
      </c>
      <c r="AB1003" s="1">
        <v>1712.33</v>
      </c>
      <c r="AC1003">
        <v>1801.3200000000006</v>
      </c>
      <c r="AD1003" s="1">
        <v>1890.3099999999995</v>
      </c>
      <c r="AE1003" s="1">
        <v>1979.2999999999993</v>
      </c>
    </row>
    <row r="1004" spans="1:31" x14ac:dyDescent="0.3">
      <c r="A1004" s="33">
        <v>44938</v>
      </c>
      <c r="B1004" s="2"/>
      <c r="C1004" t="s">
        <v>18</v>
      </c>
      <c r="D1004" t="s">
        <v>10</v>
      </c>
      <c r="E1004" t="s">
        <v>7</v>
      </c>
      <c r="F1004">
        <v>22665</v>
      </c>
    </row>
    <row r="1005" spans="1:31" x14ac:dyDescent="0.3">
      <c r="A1005" s="33">
        <v>44939</v>
      </c>
      <c r="B1005" s="2"/>
      <c r="C1005" t="s">
        <v>18</v>
      </c>
      <c r="D1005" t="s">
        <v>10</v>
      </c>
      <c r="E1005" t="s">
        <v>7</v>
      </c>
      <c r="F1005">
        <v>18561</v>
      </c>
    </row>
    <row r="1006" spans="1:31" x14ac:dyDescent="0.3">
      <c r="A1006" s="33">
        <v>44940</v>
      </c>
      <c r="B1006" s="2"/>
      <c r="C1006" t="s">
        <v>18</v>
      </c>
      <c r="D1006" t="s">
        <v>10</v>
      </c>
      <c r="E1006" t="s">
        <v>7</v>
      </c>
      <c r="F1006">
        <v>26078</v>
      </c>
    </row>
    <row r="1007" spans="1:31" x14ac:dyDescent="0.3">
      <c r="A1007" s="33">
        <v>44941</v>
      </c>
      <c r="B1007" s="2"/>
      <c r="C1007" t="s">
        <v>18</v>
      </c>
      <c r="D1007" t="s">
        <v>10</v>
      </c>
      <c r="E1007" t="s">
        <v>7</v>
      </c>
      <c r="F1007">
        <v>22347</v>
      </c>
    </row>
    <row r="1008" spans="1:31" x14ac:dyDescent="0.3">
      <c r="A1008" s="33">
        <v>44942</v>
      </c>
      <c r="B1008" s="2"/>
      <c r="C1008" t="s">
        <v>18</v>
      </c>
      <c r="D1008" t="s">
        <v>10</v>
      </c>
      <c r="E1008" t="s">
        <v>7</v>
      </c>
      <c r="F1008">
        <v>20316</v>
      </c>
    </row>
    <row r="1009" spans="1:6" x14ac:dyDescent="0.3">
      <c r="A1009" s="33">
        <v>44943</v>
      </c>
      <c r="B1009" s="2"/>
      <c r="C1009" t="s">
        <v>18</v>
      </c>
      <c r="D1009" t="s">
        <v>10</v>
      </c>
      <c r="E1009" t="s">
        <v>9</v>
      </c>
      <c r="F1009">
        <v>9053</v>
      </c>
    </row>
    <row r="1010" spans="1:6" x14ac:dyDescent="0.3">
      <c r="A1010" s="33">
        <v>44944</v>
      </c>
      <c r="B1010" s="2"/>
      <c r="C1010" t="s">
        <v>18</v>
      </c>
      <c r="D1010" t="s">
        <v>10</v>
      </c>
      <c r="E1010" t="s">
        <v>9</v>
      </c>
      <c r="F1010">
        <v>7457</v>
      </c>
    </row>
    <row r="1011" spans="1:6" x14ac:dyDescent="0.3">
      <c r="A1011" s="33">
        <v>44945</v>
      </c>
      <c r="B1011" s="2"/>
      <c r="C1011" t="s">
        <v>18</v>
      </c>
      <c r="D1011" t="s">
        <v>10</v>
      </c>
      <c r="E1011" t="s">
        <v>9</v>
      </c>
      <c r="F1011">
        <v>7714</v>
      </c>
    </row>
    <row r="1012" spans="1:6" x14ac:dyDescent="0.3">
      <c r="A1012" s="33">
        <v>44946</v>
      </c>
      <c r="B1012" s="2"/>
      <c r="C1012" t="s">
        <v>18</v>
      </c>
      <c r="D1012" t="s">
        <v>10</v>
      </c>
      <c r="E1012" t="s">
        <v>9</v>
      </c>
      <c r="F1012">
        <v>9641</v>
      </c>
    </row>
    <row r="1013" spans="1:6" x14ac:dyDescent="0.3">
      <c r="A1013" s="33">
        <v>44947</v>
      </c>
      <c r="B1013" s="2"/>
      <c r="C1013" t="s">
        <v>18</v>
      </c>
      <c r="D1013" t="s">
        <v>10</v>
      </c>
      <c r="E1013" t="s">
        <v>9</v>
      </c>
      <c r="F1013">
        <v>8111</v>
      </c>
    </row>
    <row r="1014" spans="1:6" x14ac:dyDescent="0.3">
      <c r="A1014" s="33">
        <v>44948</v>
      </c>
      <c r="B1014" s="2"/>
      <c r="C1014" t="s">
        <v>18</v>
      </c>
      <c r="D1014" t="s">
        <v>10</v>
      </c>
      <c r="E1014" t="s">
        <v>9</v>
      </c>
      <c r="F1014">
        <v>9136</v>
      </c>
    </row>
    <row r="1015" spans="1:6" x14ac:dyDescent="0.3">
      <c r="A1015" s="33">
        <v>44949</v>
      </c>
      <c r="B1015" s="2"/>
      <c r="C1015" t="s">
        <v>18</v>
      </c>
      <c r="D1015" t="s">
        <v>10</v>
      </c>
      <c r="E1015" t="s">
        <v>9</v>
      </c>
      <c r="F1015">
        <v>8299</v>
      </c>
    </row>
    <row r="1016" spans="1:6" x14ac:dyDescent="0.3">
      <c r="A1016" s="33">
        <v>44950</v>
      </c>
      <c r="B1016" s="2"/>
      <c r="C1016" t="s">
        <v>18</v>
      </c>
      <c r="D1016" t="s">
        <v>10</v>
      </c>
      <c r="E1016" t="s">
        <v>9</v>
      </c>
      <c r="F1016">
        <v>8514</v>
      </c>
    </row>
    <row r="1017" spans="1:6" x14ac:dyDescent="0.3">
      <c r="A1017" s="33">
        <v>44951</v>
      </c>
      <c r="B1017" s="2"/>
      <c r="C1017" t="s">
        <v>18</v>
      </c>
      <c r="D1017" t="s">
        <v>10</v>
      </c>
      <c r="E1017" t="s">
        <v>9</v>
      </c>
      <c r="F1017">
        <v>7732</v>
      </c>
    </row>
    <row r="1018" spans="1:6" x14ac:dyDescent="0.3">
      <c r="A1018" s="33">
        <v>44952</v>
      </c>
      <c r="B1018" s="2"/>
      <c r="C1018" t="s">
        <v>18</v>
      </c>
      <c r="D1018" t="s">
        <v>10</v>
      </c>
      <c r="E1018" t="s">
        <v>9</v>
      </c>
      <c r="F1018">
        <v>7786</v>
      </c>
    </row>
    <row r="1019" spans="1:6" x14ac:dyDescent="0.3">
      <c r="A1019" s="33">
        <v>44953</v>
      </c>
      <c r="B1019" s="2"/>
      <c r="C1019" t="s">
        <v>18</v>
      </c>
      <c r="D1019" t="s">
        <v>10</v>
      </c>
      <c r="E1019" t="s">
        <v>9</v>
      </c>
      <c r="F1019">
        <v>8334</v>
      </c>
    </row>
    <row r="1020" spans="1:6" x14ac:dyDescent="0.3">
      <c r="A1020" s="33">
        <v>44954</v>
      </c>
      <c r="B1020" s="2"/>
      <c r="C1020" t="s">
        <v>18</v>
      </c>
      <c r="D1020" t="s">
        <v>10</v>
      </c>
      <c r="E1020" t="s">
        <v>9</v>
      </c>
      <c r="F1020">
        <v>7716</v>
      </c>
    </row>
    <row r="1021" spans="1:6" x14ac:dyDescent="0.3">
      <c r="A1021" s="33">
        <v>44955</v>
      </c>
      <c r="B1021" s="2"/>
      <c r="C1021" t="s">
        <v>18</v>
      </c>
      <c r="D1021" t="s">
        <v>10</v>
      </c>
      <c r="E1021" t="s">
        <v>9</v>
      </c>
      <c r="F1021">
        <v>9562</v>
      </c>
    </row>
    <row r="1022" spans="1:6" x14ac:dyDescent="0.3">
      <c r="A1022" s="33">
        <v>44956</v>
      </c>
      <c r="B1022" s="2"/>
      <c r="C1022" t="s">
        <v>18</v>
      </c>
      <c r="D1022" t="s">
        <v>10</v>
      </c>
      <c r="E1022" t="s">
        <v>9</v>
      </c>
      <c r="F1022">
        <v>7888</v>
      </c>
    </row>
    <row r="1023" spans="1:6" x14ac:dyDescent="0.3">
      <c r="A1023" s="33">
        <v>44957</v>
      </c>
      <c r="B1023" s="2"/>
      <c r="C1023" t="s">
        <v>18</v>
      </c>
      <c r="D1023" t="s">
        <v>10</v>
      </c>
      <c r="E1023" t="s">
        <v>9</v>
      </c>
      <c r="F1023">
        <v>9313</v>
      </c>
    </row>
    <row r="1024" spans="1:6" x14ac:dyDescent="0.3">
      <c r="A1024" s="33">
        <v>44958</v>
      </c>
      <c r="B1024" s="2"/>
      <c r="C1024" t="s">
        <v>18</v>
      </c>
      <c r="D1024" t="s">
        <v>10</v>
      </c>
      <c r="E1024" t="s">
        <v>9</v>
      </c>
      <c r="F1024">
        <v>8646</v>
      </c>
    </row>
    <row r="1025" spans="1:6" x14ac:dyDescent="0.3">
      <c r="A1025" s="33">
        <v>44959</v>
      </c>
      <c r="B1025" s="2"/>
      <c r="C1025" t="s">
        <v>18</v>
      </c>
      <c r="D1025" t="s">
        <v>10</v>
      </c>
      <c r="E1025" t="s">
        <v>9</v>
      </c>
      <c r="F1025">
        <v>7498</v>
      </c>
    </row>
    <row r="1026" spans="1:6" x14ac:dyDescent="0.3">
      <c r="A1026" s="33">
        <v>44960</v>
      </c>
      <c r="B1026" s="2"/>
      <c r="C1026" t="s">
        <v>18</v>
      </c>
      <c r="D1026" t="s">
        <v>10</v>
      </c>
      <c r="E1026" t="s">
        <v>9</v>
      </c>
      <c r="F1026">
        <v>7847</v>
      </c>
    </row>
    <row r="1027" spans="1:6" x14ac:dyDescent="0.3">
      <c r="A1027" s="33">
        <v>44961</v>
      </c>
      <c r="B1027" s="2"/>
      <c r="C1027" t="s">
        <v>18</v>
      </c>
      <c r="D1027" t="s">
        <v>10</v>
      </c>
      <c r="E1027" t="s">
        <v>9</v>
      </c>
      <c r="F1027">
        <v>8289</v>
      </c>
    </row>
    <row r="1028" spans="1:6" x14ac:dyDescent="0.3">
      <c r="A1028" s="33">
        <v>44962</v>
      </c>
      <c r="B1028" s="2"/>
      <c r="C1028" t="s">
        <v>18</v>
      </c>
      <c r="D1028" t="s">
        <v>10</v>
      </c>
      <c r="E1028" t="s">
        <v>9</v>
      </c>
      <c r="F1028">
        <v>9502</v>
      </c>
    </row>
    <row r="1029" spans="1:6" x14ac:dyDescent="0.3">
      <c r="A1029" s="33">
        <v>44963</v>
      </c>
      <c r="B1029" s="2"/>
      <c r="C1029" t="s">
        <v>18</v>
      </c>
      <c r="D1029" t="s">
        <v>10</v>
      </c>
      <c r="E1029" t="s">
        <v>9</v>
      </c>
      <c r="F1029">
        <v>8932</v>
      </c>
    </row>
    <row r="1030" spans="1:6" x14ac:dyDescent="0.3">
      <c r="A1030" s="33">
        <v>44964</v>
      </c>
      <c r="B1030" s="2"/>
      <c r="C1030" t="s">
        <v>18</v>
      </c>
      <c r="D1030" t="s">
        <v>10</v>
      </c>
      <c r="E1030" t="s">
        <v>9</v>
      </c>
      <c r="F1030">
        <v>7400</v>
      </c>
    </row>
    <row r="1031" spans="1:6" x14ac:dyDescent="0.3">
      <c r="A1031" s="33">
        <v>44965</v>
      </c>
      <c r="B1031" s="2"/>
      <c r="C1031" t="s">
        <v>18</v>
      </c>
      <c r="D1031" t="s">
        <v>10</v>
      </c>
      <c r="E1031" t="s">
        <v>9</v>
      </c>
      <c r="F1031">
        <v>7502</v>
      </c>
    </row>
    <row r="1032" spans="1:6" x14ac:dyDescent="0.3">
      <c r="A1032" s="33">
        <v>44966</v>
      </c>
      <c r="B1032" s="2"/>
      <c r="C1032" t="s">
        <v>18</v>
      </c>
      <c r="D1032" t="s">
        <v>10</v>
      </c>
      <c r="E1032" t="s">
        <v>9</v>
      </c>
      <c r="F1032">
        <v>8251</v>
      </c>
    </row>
    <row r="1033" spans="1:6" x14ac:dyDescent="0.3">
      <c r="A1033" s="33">
        <v>44967</v>
      </c>
      <c r="B1033" s="2"/>
      <c r="C1033" t="s">
        <v>18</v>
      </c>
      <c r="D1033" t="s">
        <v>10</v>
      </c>
      <c r="E1033" t="s">
        <v>9</v>
      </c>
      <c r="F1033">
        <v>7596</v>
      </c>
    </row>
    <row r="1034" spans="1:6" x14ac:dyDescent="0.3">
      <c r="A1034" s="33">
        <v>44968</v>
      </c>
      <c r="B1034" s="2"/>
      <c r="C1034" t="s">
        <v>18</v>
      </c>
      <c r="D1034" t="s">
        <v>10</v>
      </c>
      <c r="E1034" t="s">
        <v>9</v>
      </c>
      <c r="F1034">
        <v>7456</v>
      </c>
    </row>
    <row r="1035" spans="1:6" x14ac:dyDescent="0.3">
      <c r="A1035" s="33">
        <v>44969</v>
      </c>
      <c r="B1035" s="2"/>
      <c r="C1035" t="s">
        <v>18</v>
      </c>
      <c r="D1035" t="s">
        <v>10</v>
      </c>
      <c r="E1035" t="s">
        <v>9</v>
      </c>
      <c r="F1035">
        <v>7780</v>
      </c>
    </row>
    <row r="1036" spans="1:6" x14ac:dyDescent="0.3">
      <c r="A1036" s="33">
        <v>44970</v>
      </c>
      <c r="B1036" s="2"/>
      <c r="C1036" t="s">
        <v>18</v>
      </c>
      <c r="D1036" t="s">
        <v>10</v>
      </c>
      <c r="E1036" t="s">
        <v>9</v>
      </c>
      <c r="F1036">
        <v>8314</v>
      </c>
    </row>
    <row r="1037" spans="1:6" x14ac:dyDescent="0.3">
      <c r="A1037" s="33">
        <v>44971</v>
      </c>
      <c r="B1037" s="2"/>
      <c r="C1037" t="s">
        <v>18</v>
      </c>
      <c r="D1037" t="s">
        <v>10</v>
      </c>
      <c r="E1037" t="s">
        <v>9</v>
      </c>
      <c r="F1037">
        <v>8710</v>
      </c>
    </row>
    <row r="1038" spans="1:6" x14ac:dyDescent="0.3">
      <c r="A1038" s="33">
        <v>44972</v>
      </c>
      <c r="B1038" s="2"/>
      <c r="C1038" t="s">
        <v>18</v>
      </c>
      <c r="D1038" t="s">
        <v>10</v>
      </c>
      <c r="E1038" t="s">
        <v>9</v>
      </c>
      <c r="F1038">
        <v>8142</v>
      </c>
    </row>
    <row r="1039" spans="1:6" x14ac:dyDescent="0.3">
      <c r="A1039" s="33">
        <v>44973</v>
      </c>
      <c r="B1039" s="2"/>
      <c r="C1039" t="s">
        <v>18</v>
      </c>
      <c r="D1039" t="s">
        <v>10</v>
      </c>
      <c r="E1039" t="s">
        <v>9</v>
      </c>
      <c r="F1039">
        <v>8398</v>
      </c>
    </row>
    <row r="1040" spans="1:6" x14ac:dyDescent="0.3">
      <c r="A1040" s="33">
        <v>44974</v>
      </c>
      <c r="B1040" s="2"/>
      <c r="C1040" t="s">
        <v>18</v>
      </c>
      <c r="D1040" t="s">
        <v>10</v>
      </c>
      <c r="E1040" t="s">
        <v>9</v>
      </c>
      <c r="F1040">
        <v>8501</v>
      </c>
    </row>
    <row r="1041" spans="1:6" x14ac:dyDescent="0.3">
      <c r="A1041" s="33">
        <v>44975</v>
      </c>
      <c r="B1041" s="2"/>
      <c r="C1041" t="s">
        <v>18</v>
      </c>
      <c r="D1041" t="s">
        <v>10</v>
      </c>
      <c r="E1041" t="s">
        <v>9</v>
      </c>
      <c r="F1041">
        <v>8160</v>
      </c>
    </row>
    <row r="1042" spans="1:6" x14ac:dyDescent="0.3">
      <c r="A1042" s="33">
        <v>44976</v>
      </c>
      <c r="B1042" s="2"/>
      <c r="C1042" t="s">
        <v>18</v>
      </c>
      <c r="D1042" t="s">
        <v>10</v>
      </c>
      <c r="E1042" t="s">
        <v>9</v>
      </c>
      <c r="F1042">
        <v>8899</v>
      </c>
    </row>
    <row r="1043" spans="1:6" x14ac:dyDescent="0.3">
      <c r="A1043" s="33">
        <v>44977</v>
      </c>
      <c r="B1043" s="2"/>
      <c r="C1043" t="s">
        <v>18</v>
      </c>
      <c r="D1043" t="s">
        <v>10</v>
      </c>
      <c r="E1043" t="s">
        <v>9</v>
      </c>
      <c r="F1043">
        <v>9660</v>
      </c>
    </row>
    <row r="1044" spans="1:6" x14ac:dyDescent="0.3">
      <c r="A1044" s="33">
        <v>44978</v>
      </c>
      <c r="B1044" s="2"/>
      <c r="C1044" t="s">
        <v>18</v>
      </c>
      <c r="D1044" t="s">
        <v>10</v>
      </c>
      <c r="E1044" t="s">
        <v>9</v>
      </c>
      <c r="F1044">
        <v>9037</v>
      </c>
    </row>
    <row r="1045" spans="1:6" x14ac:dyDescent="0.3">
      <c r="A1045" s="33">
        <v>44979</v>
      </c>
      <c r="B1045" s="2"/>
      <c r="C1045" t="s">
        <v>18</v>
      </c>
      <c r="D1045" t="s">
        <v>10</v>
      </c>
      <c r="E1045" t="s">
        <v>9</v>
      </c>
      <c r="F1045">
        <v>8807</v>
      </c>
    </row>
    <row r="1046" spans="1:6" x14ac:dyDescent="0.3">
      <c r="A1046" s="33">
        <v>44980</v>
      </c>
      <c r="B1046" s="2"/>
      <c r="C1046" t="s">
        <v>18</v>
      </c>
      <c r="D1046" t="s">
        <v>10</v>
      </c>
      <c r="E1046" t="s">
        <v>9</v>
      </c>
      <c r="F1046">
        <v>8405</v>
      </c>
    </row>
    <row r="1047" spans="1:6" x14ac:dyDescent="0.3">
      <c r="A1047" s="33">
        <v>44981</v>
      </c>
      <c r="B1047" s="2"/>
      <c r="C1047" t="s">
        <v>18</v>
      </c>
      <c r="D1047" t="s">
        <v>10</v>
      </c>
      <c r="E1047" t="s">
        <v>9</v>
      </c>
      <c r="F1047">
        <v>8484</v>
      </c>
    </row>
    <row r="1048" spans="1:6" x14ac:dyDescent="0.3">
      <c r="A1048" s="33">
        <v>44982</v>
      </c>
      <c r="B1048" s="2"/>
      <c r="C1048" t="s">
        <v>18</v>
      </c>
      <c r="D1048" t="s">
        <v>10</v>
      </c>
      <c r="E1048" t="s">
        <v>9</v>
      </c>
      <c r="F1048">
        <v>9018</v>
      </c>
    </row>
    <row r="1049" spans="1:6" x14ac:dyDescent="0.3">
      <c r="A1049" s="33">
        <v>44983</v>
      </c>
      <c r="B1049" s="2"/>
      <c r="C1049" t="s">
        <v>18</v>
      </c>
      <c r="D1049" t="s">
        <v>10</v>
      </c>
      <c r="E1049" t="s">
        <v>9</v>
      </c>
      <c r="F1049">
        <v>9523</v>
      </c>
    </row>
    <row r="1050" spans="1:6" x14ac:dyDescent="0.3">
      <c r="A1050" s="33">
        <v>44984</v>
      </c>
      <c r="B1050" s="2"/>
      <c r="C1050" t="s">
        <v>18</v>
      </c>
      <c r="D1050" t="s">
        <v>10</v>
      </c>
      <c r="E1050" t="s">
        <v>9</v>
      </c>
      <c r="F1050">
        <v>7605</v>
      </c>
    </row>
    <row r="1051" spans="1:6" x14ac:dyDescent="0.3">
      <c r="A1051" s="33">
        <v>44985</v>
      </c>
      <c r="B1051" s="2"/>
      <c r="C1051" t="s">
        <v>18</v>
      </c>
      <c r="D1051" t="s">
        <v>10</v>
      </c>
      <c r="E1051" t="s">
        <v>9</v>
      </c>
      <c r="F1051">
        <v>7385</v>
      </c>
    </row>
    <row r="1052" spans="1:6" x14ac:dyDescent="0.3">
      <c r="A1052" s="33">
        <v>44986</v>
      </c>
      <c r="B1052" s="2"/>
      <c r="C1052" t="s">
        <v>18</v>
      </c>
      <c r="D1052" t="s">
        <v>10</v>
      </c>
      <c r="E1052" t="s">
        <v>9</v>
      </c>
      <c r="F1052">
        <v>9311</v>
      </c>
    </row>
    <row r="1053" spans="1:6" x14ac:dyDescent="0.3">
      <c r="A1053" s="33">
        <v>44987</v>
      </c>
      <c r="B1053" s="2"/>
      <c r="C1053" t="s">
        <v>18</v>
      </c>
      <c r="D1053" t="s">
        <v>10</v>
      </c>
      <c r="E1053" t="s">
        <v>9</v>
      </c>
      <c r="F1053">
        <v>9298</v>
      </c>
    </row>
    <row r="1054" spans="1:6" x14ac:dyDescent="0.3">
      <c r="A1054" s="33">
        <v>44988</v>
      </c>
      <c r="B1054" s="2"/>
      <c r="C1054" t="s">
        <v>18</v>
      </c>
      <c r="D1054" t="s">
        <v>10</v>
      </c>
      <c r="E1054" t="s">
        <v>9</v>
      </c>
      <c r="F1054">
        <v>7397</v>
      </c>
    </row>
    <row r="1055" spans="1:6" x14ac:dyDescent="0.3">
      <c r="A1055" s="33">
        <v>44989</v>
      </c>
      <c r="B1055" s="2"/>
      <c r="C1055" t="s">
        <v>18</v>
      </c>
      <c r="D1055" t="s">
        <v>10</v>
      </c>
      <c r="E1055" t="s">
        <v>9</v>
      </c>
      <c r="F1055">
        <v>8504</v>
      </c>
    </row>
    <row r="1056" spans="1:6" x14ac:dyDescent="0.3">
      <c r="A1056" s="33">
        <v>44990</v>
      </c>
      <c r="B1056" s="2"/>
      <c r="C1056" t="s">
        <v>18</v>
      </c>
      <c r="D1056" t="s">
        <v>10</v>
      </c>
      <c r="E1056" t="s">
        <v>9</v>
      </c>
      <c r="F1056">
        <v>8425</v>
      </c>
    </row>
    <row r="1057" spans="1:6" x14ac:dyDescent="0.3">
      <c r="A1057" s="33">
        <v>44991</v>
      </c>
      <c r="B1057" s="2"/>
      <c r="C1057" t="s">
        <v>18</v>
      </c>
      <c r="D1057" t="s">
        <v>10</v>
      </c>
      <c r="E1057" t="s">
        <v>9</v>
      </c>
      <c r="F1057">
        <v>9726</v>
      </c>
    </row>
    <row r="1058" spans="1:6" x14ac:dyDescent="0.3">
      <c r="A1058" s="33">
        <v>44992</v>
      </c>
      <c r="B1058" s="2"/>
      <c r="C1058" t="s">
        <v>18</v>
      </c>
      <c r="D1058" t="s">
        <v>10</v>
      </c>
      <c r="E1058" t="s">
        <v>9</v>
      </c>
      <c r="F1058">
        <v>8749</v>
      </c>
    </row>
    <row r="1059" spans="1:6" x14ac:dyDescent="0.3">
      <c r="A1059" s="33">
        <v>44993</v>
      </c>
      <c r="B1059" s="2"/>
      <c r="C1059" t="s">
        <v>18</v>
      </c>
      <c r="D1059" t="s">
        <v>10</v>
      </c>
      <c r="E1059" t="s">
        <v>7</v>
      </c>
      <c r="F1059">
        <v>10572</v>
      </c>
    </row>
    <row r="1060" spans="1:6" x14ac:dyDescent="0.3">
      <c r="A1060" s="33">
        <v>44994</v>
      </c>
      <c r="B1060" s="2"/>
      <c r="C1060" t="s">
        <v>18</v>
      </c>
      <c r="D1060" t="s">
        <v>10</v>
      </c>
      <c r="E1060" t="s">
        <v>7</v>
      </c>
      <c r="F1060">
        <v>8444</v>
      </c>
    </row>
    <row r="1061" spans="1:6" x14ac:dyDescent="0.3">
      <c r="A1061" s="33">
        <v>44995</v>
      </c>
      <c r="B1061" s="2"/>
      <c r="C1061" t="s">
        <v>18</v>
      </c>
      <c r="D1061" t="s">
        <v>10</v>
      </c>
      <c r="E1061" t="s">
        <v>7</v>
      </c>
      <c r="F1061">
        <v>8927</v>
      </c>
    </row>
    <row r="1062" spans="1:6" x14ac:dyDescent="0.3">
      <c r="A1062" s="33">
        <v>44996</v>
      </c>
      <c r="B1062" s="2"/>
      <c r="C1062" t="s">
        <v>18</v>
      </c>
      <c r="D1062" t="s">
        <v>10</v>
      </c>
      <c r="E1062" t="s">
        <v>7</v>
      </c>
      <c r="F1062">
        <v>10158</v>
      </c>
    </row>
    <row r="1063" spans="1:6" x14ac:dyDescent="0.3">
      <c r="A1063" s="33">
        <v>44997</v>
      </c>
      <c r="B1063" s="2"/>
      <c r="C1063" t="s">
        <v>18</v>
      </c>
      <c r="D1063" t="s">
        <v>10</v>
      </c>
      <c r="E1063" t="s">
        <v>7</v>
      </c>
      <c r="F1063">
        <v>9288</v>
      </c>
    </row>
    <row r="1064" spans="1:6" x14ac:dyDescent="0.3">
      <c r="A1064" s="33">
        <v>44998</v>
      </c>
      <c r="B1064" s="2"/>
      <c r="C1064" t="s">
        <v>18</v>
      </c>
      <c r="D1064" t="s">
        <v>10</v>
      </c>
      <c r="E1064" t="s">
        <v>7</v>
      </c>
      <c r="F1064">
        <v>10058</v>
      </c>
    </row>
    <row r="1065" spans="1:6" x14ac:dyDescent="0.3">
      <c r="A1065" s="33">
        <v>44999</v>
      </c>
      <c r="B1065" s="2"/>
      <c r="C1065" t="s">
        <v>18</v>
      </c>
      <c r="D1065" t="s">
        <v>10</v>
      </c>
      <c r="E1065" t="s">
        <v>7</v>
      </c>
      <c r="F1065">
        <v>8699</v>
      </c>
    </row>
    <row r="1066" spans="1:6" x14ac:dyDescent="0.3">
      <c r="A1066" s="33">
        <v>45000</v>
      </c>
      <c r="B1066" s="2"/>
      <c r="C1066" t="s">
        <v>18</v>
      </c>
      <c r="D1066" t="s">
        <v>10</v>
      </c>
      <c r="E1066" t="s">
        <v>7</v>
      </c>
      <c r="F1066">
        <v>8524</v>
      </c>
    </row>
    <row r="1067" spans="1:6" x14ac:dyDescent="0.3">
      <c r="A1067" s="33">
        <v>45001</v>
      </c>
      <c r="B1067" s="2"/>
      <c r="C1067" t="s">
        <v>18</v>
      </c>
      <c r="D1067" t="s">
        <v>10</v>
      </c>
      <c r="E1067" t="s">
        <v>7</v>
      </c>
      <c r="F1067">
        <v>9734</v>
      </c>
    </row>
    <row r="1068" spans="1:6" x14ac:dyDescent="0.3">
      <c r="A1068" s="33">
        <v>45002</v>
      </c>
      <c r="B1068" s="2"/>
      <c r="C1068" t="s">
        <v>18</v>
      </c>
      <c r="D1068" t="s">
        <v>10</v>
      </c>
      <c r="E1068" t="s">
        <v>7</v>
      </c>
      <c r="F1068">
        <v>9770</v>
      </c>
    </row>
    <row r="1069" spans="1:6" x14ac:dyDescent="0.3">
      <c r="A1069" s="33">
        <v>45003</v>
      </c>
      <c r="B1069" s="2"/>
      <c r="C1069" t="s">
        <v>18</v>
      </c>
      <c r="D1069" t="s">
        <v>10</v>
      </c>
      <c r="E1069" t="s">
        <v>9</v>
      </c>
      <c r="F1069">
        <v>9192</v>
      </c>
    </row>
    <row r="1070" spans="1:6" x14ac:dyDescent="0.3">
      <c r="A1070" s="33">
        <v>45004</v>
      </c>
      <c r="B1070" s="2"/>
      <c r="C1070" t="s">
        <v>18</v>
      </c>
      <c r="D1070" t="s">
        <v>10</v>
      </c>
      <c r="E1070" t="s">
        <v>9</v>
      </c>
      <c r="F1070">
        <v>8847</v>
      </c>
    </row>
    <row r="1071" spans="1:6" x14ac:dyDescent="0.3">
      <c r="A1071" s="33">
        <v>45005</v>
      </c>
      <c r="B1071" s="2"/>
      <c r="C1071" t="s">
        <v>18</v>
      </c>
      <c r="D1071" t="s">
        <v>10</v>
      </c>
      <c r="E1071" t="s">
        <v>9</v>
      </c>
      <c r="F1071">
        <v>8802</v>
      </c>
    </row>
    <row r="1072" spans="1:6" x14ac:dyDescent="0.3">
      <c r="A1072" s="33">
        <v>45006</v>
      </c>
      <c r="B1072" s="2"/>
      <c r="C1072" t="s">
        <v>18</v>
      </c>
      <c r="D1072" t="s">
        <v>10</v>
      </c>
      <c r="E1072" t="s">
        <v>9</v>
      </c>
      <c r="F1072">
        <v>9137</v>
      </c>
    </row>
    <row r="1073" spans="1:6" x14ac:dyDescent="0.3">
      <c r="A1073" s="33">
        <v>45007</v>
      </c>
      <c r="B1073" s="2"/>
      <c r="C1073" t="s">
        <v>18</v>
      </c>
      <c r="D1073" t="s">
        <v>10</v>
      </c>
      <c r="E1073" t="s">
        <v>9</v>
      </c>
      <c r="F1073">
        <v>9331</v>
      </c>
    </row>
    <row r="1074" spans="1:6" x14ac:dyDescent="0.3">
      <c r="A1074" s="33">
        <v>45008</v>
      </c>
      <c r="B1074" s="2"/>
      <c r="C1074" t="s">
        <v>18</v>
      </c>
      <c r="D1074" t="s">
        <v>10</v>
      </c>
      <c r="E1074" t="s">
        <v>9</v>
      </c>
      <c r="F1074">
        <v>7618</v>
      </c>
    </row>
    <row r="1075" spans="1:6" x14ac:dyDescent="0.3">
      <c r="A1075" s="33">
        <v>45009</v>
      </c>
      <c r="B1075" s="2"/>
      <c r="C1075" t="s">
        <v>18</v>
      </c>
      <c r="D1075" t="s">
        <v>10</v>
      </c>
      <c r="E1075" t="s">
        <v>9</v>
      </c>
      <c r="F1075">
        <v>7795</v>
      </c>
    </row>
    <row r="1076" spans="1:6" x14ac:dyDescent="0.3">
      <c r="A1076" s="33">
        <v>45010</v>
      </c>
      <c r="B1076" s="2"/>
      <c r="C1076" t="s">
        <v>18</v>
      </c>
      <c r="D1076" t="s">
        <v>10</v>
      </c>
      <c r="E1076" t="s">
        <v>9</v>
      </c>
      <c r="F1076">
        <v>8352</v>
      </c>
    </row>
    <row r="1077" spans="1:6" x14ac:dyDescent="0.3">
      <c r="A1077" s="33">
        <v>45012</v>
      </c>
      <c r="B1077" s="2"/>
      <c r="C1077" t="s">
        <v>18</v>
      </c>
      <c r="D1077" t="s">
        <v>10</v>
      </c>
      <c r="E1077" t="s">
        <v>9</v>
      </c>
      <c r="F1077">
        <v>9592</v>
      </c>
    </row>
    <row r="1078" spans="1:6" x14ac:dyDescent="0.3">
      <c r="A1078" s="33">
        <v>45013</v>
      </c>
      <c r="B1078" s="2"/>
      <c r="C1078" t="s">
        <v>18</v>
      </c>
      <c r="D1078" t="s">
        <v>10</v>
      </c>
      <c r="E1078" t="s">
        <v>9</v>
      </c>
      <c r="F1078">
        <v>9154</v>
      </c>
    </row>
    <row r="1079" spans="1:6" x14ac:dyDescent="0.3">
      <c r="A1079" s="33">
        <v>45014</v>
      </c>
      <c r="B1079" s="2"/>
      <c r="C1079" t="s">
        <v>18</v>
      </c>
      <c r="D1079" t="s">
        <v>10</v>
      </c>
      <c r="E1079" t="s">
        <v>9</v>
      </c>
      <c r="F1079">
        <v>7987</v>
      </c>
    </row>
    <row r="1080" spans="1:6" x14ac:dyDescent="0.3">
      <c r="A1080" s="33">
        <v>45015</v>
      </c>
      <c r="B1080" s="2"/>
      <c r="C1080" t="s">
        <v>18</v>
      </c>
      <c r="D1080" t="s">
        <v>10</v>
      </c>
      <c r="E1080" t="s">
        <v>9</v>
      </c>
      <c r="F1080">
        <v>8572</v>
      </c>
    </row>
    <row r="1081" spans="1:6" x14ac:dyDescent="0.3">
      <c r="A1081" s="33">
        <v>45016</v>
      </c>
      <c r="B1081" s="2"/>
      <c r="C1081" t="s">
        <v>18</v>
      </c>
      <c r="D1081" t="s">
        <v>10</v>
      </c>
      <c r="E1081" t="s">
        <v>9</v>
      </c>
      <c r="F1081">
        <v>9498</v>
      </c>
    </row>
    <row r="1082" spans="1:6" x14ac:dyDescent="0.3">
      <c r="A1082" s="33">
        <v>44927</v>
      </c>
      <c r="B1082" s="2"/>
      <c r="C1082" t="s">
        <v>14</v>
      </c>
      <c r="D1082" t="s">
        <v>6</v>
      </c>
      <c r="E1082" t="s">
        <v>7</v>
      </c>
      <c r="F1082">
        <v>30741</v>
      </c>
    </row>
    <row r="1083" spans="1:6" x14ac:dyDescent="0.3">
      <c r="A1083" s="33">
        <v>44928</v>
      </c>
      <c r="B1083" s="2"/>
      <c r="C1083" t="s">
        <v>14</v>
      </c>
      <c r="D1083" t="s">
        <v>6</v>
      </c>
      <c r="E1083" t="s">
        <v>7</v>
      </c>
      <c r="F1083">
        <v>30382</v>
      </c>
    </row>
    <row r="1084" spans="1:6" x14ac:dyDescent="0.3">
      <c r="A1084" s="33">
        <v>44929</v>
      </c>
      <c r="B1084" s="2"/>
      <c r="C1084" t="s">
        <v>14</v>
      </c>
      <c r="D1084" t="s">
        <v>6</v>
      </c>
      <c r="E1084" t="s">
        <v>7</v>
      </c>
      <c r="F1084">
        <v>30792</v>
      </c>
    </row>
    <row r="1085" spans="1:6" x14ac:dyDescent="0.3">
      <c r="A1085" s="33">
        <v>44930</v>
      </c>
      <c r="B1085" s="2"/>
      <c r="C1085" t="s">
        <v>14</v>
      </c>
      <c r="D1085" t="s">
        <v>6</v>
      </c>
      <c r="E1085" t="s">
        <v>7</v>
      </c>
      <c r="F1085">
        <v>29926</v>
      </c>
    </row>
    <row r="1086" spans="1:6" x14ac:dyDescent="0.3">
      <c r="A1086" s="33">
        <v>44931</v>
      </c>
      <c r="B1086" s="2"/>
      <c r="C1086" t="s">
        <v>14</v>
      </c>
      <c r="D1086" t="s">
        <v>6</v>
      </c>
      <c r="E1086" t="s">
        <v>7</v>
      </c>
      <c r="F1086">
        <v>30634</v>
      </c>
    </row>
    <row r="1087" spans="1:6" x14ac:dyDescent="0.3">
      <c r="A1087" s="33">
        <v>44932</v>
      </c>
      <c r="B1087" s="2"/>
      <c r="C1087" t="s">
        <v>14</v>
      </c>
      <c r="D1087" t="s">
        <v>6</v>
      </c>
      <c r="E1087" t="s">
        <v>7</v>
      </c>
      <c r="F1087">
        <v>30487</v>
      </c>
    </row>
    <row r="1088" spans="1:6" x14ac:dyDescent="0.3">
      <c r="A1088" s="33">
        <v>44933</v>
      </c>
      <c r="B1088" s="2"/>
      <c r="C1088" t="s">
        <v>14</v>
      </c>
      <c r="D1088" t="s">
        <v>6</v>
      </c>
      <c r="E1088" t="s">
        <v>7</v>
      </c>
      <c r="F1088">
        <v>29809</v>
      </c>
    </row>
    <row r="1089" spans="1:6" x14ac:dyDescent="0.3">
      <c r="A1089" s="33">
        <v>44934</v>
      </c>
      <c r="B1089" s="2"/>
      <c r="C1089" t="s">
        <v>14</v>
      </c>
      <c r="D1089" t="s">
        <v>6</v>
      </c>
      <c r="E1089" t="s">
        <v>7</v>
      </c>
      <c r="F1089">
        <v>30250</v>
      </c>
    </row>
    <row r="1090" spans="1:6" x14ac:dyDescent="0.3">
      <c r="A1090" s="33">
        <v>44935</v>
      </c>
      <c r="B1090" s="2"/>
      <c r="C1090" t="s">
        <v>14</v>
      </c>
      <c r="D1090" t="s">
        <v>6</v>
      </c>
      <c r="E1090" t="s">
        <v>7</v>
      </c>
      <c r="F1090">
        <v>29494</v>
      </c>
    </row>
    <row r="1091" spans="1:6" x14ac:dyDescent="0.3">
      <c r="A1091" s="33">
        <v>44936</v>
      </c>
      <c r="B1091" s="2"/>
      <c r="C1091" t="s">
        <v>14</v>
      </c>
      <c r="D1091" t="s">
        <v>6</v>
      </c>
      <c r="E1091" t="s">
        <v>7</v>
      </c>
      <c r="F1091">
        <v>29737</v>
      </c>
    </row>
    <row r="1092" spans="1:6" x14ac:dyDescent="0.3">
      <c r="A1092" s="33">
        <v>44937</v>
      </c>
      <c r="B1092" s="2"/>
      <c r="C1092" t="s">
        <v>14</v>
      </c>
      <c r="D1092" t="s">
        <v>6</v>
      </c>
      <c r="E1092" t="s">
        <v>7</v>
      </c>
      <c r="F1092">
        <v>30276</v>
      </c>
    </row>
    <row r="1093" spans="1:6" x14ac:dyDescent="0.3">
      <c r="A1093" s="33">
        <v>44938</v>
      </c>
      <c r="B1093" s="2"/>
      <c r="C1093" t="s">
        <v>14</v>
      </c>
      <c r="D1093" t="s">
        <v>6</v>
      </c>
      <c r="E1093" t="s">
        <v>7</v>
      </c>
      <c r="F1093">
        <v>30773</v>
      </c>
    </row>
    <row r="1094" spans="1:6" x14ac:dyDescent="0.3">
      <c r="A1094" s="33">
        <v>44939</v>
      </c>
      <c r="B1094" s="2"/>
      <c r="C1094" t="s">
        <v>14</v>
      </c>
      <c r="D1094" t="s">
        <v>6</v>
      </c>
      <c r="E1094" t="s">
        <v>7</v>
      </c>
      <c r="F1094">
        <v>30113</v>
      </c>
    </row>
    <row r="1095" spans="1:6" x14ac:dyDescent="0.3">
      <c r="A1095" s="33">
        <v>44940</v>
      </c>
      <c r="B1095" s="2"/>
      <c r="C1095" t="s">
        <v>14</v>
      </c>
      <c r="D1095" t="s">
        <v>6</v>
      </c>
      <c r="E1095" t="s">
        <v>7</v>
      </c>
      <c r="F1095">
        <v>30942</v>
      </c>
    </row>
    <row r="1096" spans="1:6" x14ac:dyDescent="0.3">
      <c r="A1096" s="33">
        <v>44941</v>
      </c>
      <c r="B1096" s="2"/>
      <c r="C1096" t="s">
        <v>14</v>
      </c>
      <c r="D1096" t="s">
        <v>6</v>
      </c>
      <c r="E1096" t="s">
        <v>7</v>
      </c>
      <c r="F1096">
        <v>29965</v>
      </c>
    </row>
    <row r="1097" spans="1:6" x14ac:dyDescent="0.3">
      <c r="A1097" s="33">
        <v>44942</v>
      </c>
      <c r="B1097" s="2"/>
      <c r="C1097" t="s">
        <v>14</v>
      </c>
      <c r="D1097" t="s">
        <v>6</v>
      </c>
      <c r="E1097" t="s">
        <v>9</v>
      </c>
      <c r="F1097">
        <v>21673</v>
      </c>
    </row>
    <row r="1098" spans="1:6" x14ac:dyDescent="0.3">
      <c r="A1098" s="33">
        <v>44943</v>
      </c>
      <c r="B1098" s="2"/>
      <c r="C1098" t="s">
        <v>14</v>
      </c>
      <c r="D1098" t="s">
        <v>6</v>
      </c>
      <c r="E1098" t="s">
        <v>9</v>
      </c>
      <c r="F1098">
        <v>22804</v>
      </c>
    </row>
    <row r="1099" spans="1:6" x14ac:dyDescent="0.3">
      <c r="A1099" s="33">
        <v>44944</v>
      </c>
      <c r="B1099" s="2"/>
      <c r="C1099" t="s">
        <v>14</v>
      </c>
      <c r="D1099" t="s">
        <v>6</v>
      </c>
      <c r="E1099" t="s">
        <v>9</v>
      </c>
      <c r="F1099">
        <v>21083</v>
      </c>
    </row>
    <row r="1100" spans="1:6" x14ac:dyDescent="0.3">
      <c r="A1100" s="33">
        <v>44945</v>
      </c>
      <c r="B1100" s="2"/>
      <c r="C1100" t="s">
        <v>14</v>
      </c>
      <c r="D1100" t="s">
        <v>6</v>
      </c>
      <c r="E1100" t="s">
        <v>9</v>
      </c>
      <c r="F1100">
        <v>22184</v>
      </c>
    </row>
    <row r="1101" spans="1:6" x14ac:dyDescent="0.3">
      <c r="A1101" s="33">
        <v>44946</v>
      </c>
      <c r="B1101" s="2"/>
      <c r="C1101" t="s">
        <v>14</v>
      </c>
      <c r="D1101" t="s">
        <v>6</v>
      </c>
      <c r="E1101" t="s">
        <v>9</v>
      </c>
      <c r="F1101">
        <v>23750</v>
      </c>
    </row>
    <row r="1102" spans="1:6" x14ac:dyDescent="0.3">
      <c r="A1102" s="33">
        <v>44947</v>
      </c>
      <c r="B1102" s="2"/>
      <c r="C1102" t="s">
        <v>14</v>
      </c>
      <c r="D1102" t="s">
        <v>6</v>
      </c>
      <c r="E1102" t="s">
        <v>9</v>
      </c>
      <c r="F1102">
        <v>23428</v>
      </c>
    </row>
    <row r="1103" spans="1:6" x14ac:dyDescent="0.3">
      <c r="A1103" s="33">
        <v>44948</v>
      </c>
      <c r="B1103" s="2"/>
      <c r="C1103" t="s">
        <v>14</v>
      </c>
      <c r="D1103" t="s">
        <v>6</v>
      </c>
      <c r="E1103" t="s">
        <v>9</v>
      </c>
      <c r="F1103">
        <v>22003</v>
      </c>
    </row>
    <row r="1104" spans="1:6" x14ac:dyDescent="0.3">
      <c r="A1104" s="33">
        <v>44949</v>
      </c>
      <c r="B1104" s="2"/>
      <c r="C1104" t="s">
        <v>14</v>
      </c>
      <c r="D1104" t="s">
        <v>6</v>
      </c>
      <c r="E1104" t="s">
        <v>9</v>
      </c>
      <c r="F1104">
        <v>23290</v>
      </c>
    </row>
    <row r="1105" spans="1:6" x14ac:dyDescent="0.3">
      <c r="A1105" s="33">
        <v>44950</v>
      </c>
      <c r="B1105" s="2"/>
      <c r="C1105" t="s">
        <v>14</v>
      </c>
      <c r="D1105" t="s">
        <v>6</v>
      </c>
      <c r="E1105" t="s">
        <v>9</v>
      </c>
      <c r="F1105">
        <v>21522</v>
      </c>
    </row>
    <row r="1106" spans="1:6" x14ac:dyDescent="0.3">
      <c r="A1106" s="33">
        <v>44951</v>
      </c>
      <c r="B1106" s="2"/>
      <c r="C1106" t="s">
        <v>14</v>
      </c>
      <c r="D1106" t="s">
        <v>6</v>
      </c>
      <c r="E1106" t="s">
        <v>9</v>
      </c>
      <c r="F1106">
        <v>22092</v>
      </c>
    </row>
    <row r="1107" spans="1:6" x14ac:dyDescent="0.3">
      <c r="A1107" s="33">
        <v>44952</v>
      </c>
      <c r="B1107" s="2"/>
      <c r="C1107" t="s">
        <v>14</v>
      </c>
      <c r="D1107" t="s">
        <v>6</v>
      </c>
      <c r="E1107" t="s">
        <v>9</v>
      </c>
      <c r="F1107">
        <v>23651</v>
      </c>
    </row>
    <row r="1108" spans="1:6" x14ac:dyDescent="0.3">
      <c r="A1108" s="33">
        <v>44953</v>
      </c>
      <c r="B1108" s="2"/>
      <c r="C1108" t="s">
        <v>14</v>
      </c>
      <c r="D1108" t="s">
        <v>6</v>
      </c>
      <c r="E1108" t="s">
        <v>9</v>
      </c>
      <c r="F1108">
        <v>22091</v>
      </c>
    </row>
    <row r="1109" spans="1:6" x14ac:dyDescent="0.3">
      <c r="A1109" s="33">
        <v>44954</v>
      </c>
      <c r="B1109" s="2"/>
      <c r="C1109" t="s">
        <v>14</v>
      </c>
      <c r="D1109" t="s">
        <v>6</v>
      </c>
      <c r="E1109" t="s">
        <v>9</v>
      </c>
      <c r="F1109">
        <v>23067</v>
      </c>
    </row>
    <row r="1110" spans="1:6" x14ac:dyDescent="0.3">
      <c r="A1110" s="33">
        <v>44955</v>
      </c>
      <c r="B1110" s="2"/>
      <c r="C1110" t="s">
        <v>14</v>
      </c>
      <c r="D1110" t="s">
        <v>6</v>
      </c>
      <c r="E1110" t="s">
        <v>9</v>
      </c>
      <c r="F1110">
        <v>22899</v>
      </c>
    </row>
    <row r="1111" spans="1:6" x14ac:dyDescent="0.3">
      <c r="A1111" s="33">
        <v>44956</v>
      </c>
      <c r="B1111" s="2"/>
      <c r="C1111" t="s">
        <v>14</v>
      </c>
      <c r="D1111" t="s">
        <v>6</v>
      </c>
      <c r="E1111" t="s">
        <v>9</v>
      </c>
      <c r="F1111">
        <v>22179</v>
      </c>
    </row>
    <row r="1112" spans="1:6" x14ac:dyDescent="0.3">
      <c r="A1112" s="33">
        <v>44957</v>
      </c>
      <c r="B1112" s="2"/>
      <c r="C1112" t="s">
        <v>14</v>
      </c>
      <c r="D1112" t="s">
        <v>6</v>
      </c>
      <c r="E1112" t="s">
        <v>9</v>
      </c>
      <c r="F1112">
        <v>21037</v>
      </c>
    </row>
    <row r="1113" spans="1:6" x14ac:dyDescent="0.3">
      <c r="A1113" s="33">
        <v>44958</v>
      </c>
      <c r="B1113" s="2"/>
      <c r="C1113" t="s">
        <v>14</v>
      </c>
      <c r="D1113" t="s">
        <v>6</v>
      </c>
      <c r="E1113" t="s">
        <v>9</v>
      </c>
      <c r="F1113">
        <v>23552</v>
      </c>
    </row>
    <row r="1114" spans="1:6" x14ac:dyDescent="0.3">
      <c r="A1114" s="33">
        <v>44959</v>
      </c>
      <c r="B1114" s="2"/>
      <c r="C1114" t="s">
        <v>14</v>
      </c>
      <c r="D1114" t="s">
        <v>6</v>
      </c>
      <c r="E1114" t="s">
        <v>9</v>
      </c>
      <c r="F1114">
        <v>22840</v>
      </c>
    </row>
    <row r="1115" spans="1:6" x14ac:dyDescent="0.3">
      <c r="A1115" s="33">
        <v>44960</v>
      </c>
      <c r="B1115" s="2"/>
      <c r="C1115" t="s">
        <v>14</v>
      </c>
      <c r="D1115" t="s">
        <v>6</v>
      </c>
      <c r="E1115" t="s">
        <v>9</v>
      </c>
      <c r="F1115">
        <v>21205</v>
      </c>
    </row>
    <row r="1116" spans="1:6" x14ac:dyDescent="0.3">
      <c r="A1116" s="33">
        <v>44961</v>
      </c>
      <c r="B1116" s="2"/>
      <c r="C1116" t="s">
        <v>14</v>
      </c>
      <c r="D1116" t="s">
        <v>6</v>
      </c>
      <c r="E1116" t="s">
        <v>9</v>
      </c>
      <c r="F1116">
        <v>21535</v>
      </c>
    </row>
    <row r="1117" spans="1:6" x14ac:dyDescent="0.3">
      <c r="A1117" s="33">
        <v>44962</v>
      </c>
      <c r="B1117" s="2"/>
      <c r="C1117" t="s">
        <v>14</v>
      </c>
      <c r="D1117" t="s">
        <v>6</v>
      </c>
      <c r="E1117" t="s">
        <v>9</v>
      </c>
      <c r="F1117">
        <v>23165</v>
      </c>
    </row>
    <row r="1118" spans="1:6" x14ac:dyDescent="0.3">
      <c r="A1118" s="33">
        <v>44963</v>
      </c>
      <c r="B1118" s="2"/>
      <c r="C1118" t="s">
        <v>14</v>
      </c>
      <c r="D1118" t="s">
        <v>6</v>
      </c>
      <c r="E1118" t="s">
        <v>9</v>
      </c>
      <c r="F1118">
        <v>21460</v>
      </c>
    </row>
    <row r="1119" spans="1:6" x14ac:dyDescent="0.3">
      <c r="A1119" s="33">
        <v>44964</v>
      </c>
      <c r="B1119" s="2"/>
      <c r="C1119" t="s">
        <v>14</v>
      </c>
      <c r="D1119" t="s">
        <v>6</v>
      </c>
      <c r="E1119" t="s">
        <v>9</v>
      </c>
      <c r="F1119">
        <v>21735</v>
      </c>
    </row>
    <row r="1120" spans="1:6" x14ac:dyDescent="0.3">
      <c r="A1120" s="33">
        <v>44965</v>
      </c>
      <c r="B1120" s="2"/>
      <c r="C1120" t="s">
        <v>14</v>
      </c>
      <c r="D1120" t="s">
        <v>6</v>
      </c>
      <c r="E1120" t="s">
        <v>9</v>
      </c>
      <c r="F1120">
        <v>23504</v>
      </c>
    </row>
    <row r="1121" spans="1:6" x14ac:dyDescent="0.3">
      <c r="A1121" s="33">
        <v>44966</v>
      </c>
      <c r="B1121" s="2"/>
      <c r="C1121" t="s">
        <v>14</v>
      </c>
      <c r="D1121" t="s">
        <v>6</v>
      </c>
      <c r="E1121" t="s">
        <v>9</v>
      </c>
      <c r="F1121">
        <v>21945</v>
      </c>
    </row>
    <row r="1122" spans="1:6" x14ac:dyDescent="0.3">
      <c r="A1122" s="33">
        <v>44967</v>
      </c>
      <c r="B1122" s="2"/>
      <c r="C1122" t="s">
        <v>14</v>
      </c>
      <c r="D1122" t="s">
        <v>6</v>
      </c>
      <c r="E1122" t="s">
        <v>9</v>
      </c>
      <c r="F1122">
        <v>21187</v>
      </c>
    </row>
    <row r="1123" spans="1:6" x14ac:dyDescent="0.3">
      <c r="A1123" s="33">
        <v>44968</v>
      </c>
      <c r="B1123" s="2"/>
      <c r="C1123" t="s">
        <v>14</v>
      </c>
      <c r="D1123" t="s">
        <v>6</v>
      </c>
      <c r="E1123" t="s">
        <v>9</v>
      </c>
      <c r="F1123">
        <v>23323</v>
      </c>
    </row>
    <row r="1124" spans="1:6" x14ac:dyDescent="0.3">
      <c r="A1124" s="33">
        <v>44969</v>
      </c>
      <c r="B1124" s="2"/>
      <c r="C1124" t="s">
        <v>14</v>
      </c>
      <c r="D1124" t="s">
        <v>6</v>
      </c>
      <c r="E1124" t="s">
        <v>9</v>
      </c>
      <c r="F1124">
        <v>23201</v>
      </c>
    </row>
    <row r="1125" spans="1:6" x14ac:dyDescent="0.3">
      <c r="A1125" s="33">
        <v>44970</v>
      </c>
      <c r="B1125" s="2"/>
      <c r="C1125" t="s">
        <v>14</v>
      </c>
      <c r="D1125" t="s">
        <v>6</v>
      </c>
      <c r="E1125" t="s">
        <v>9</v>
      </c>
      <c r="F1125">
        <v>23134</v>
      </c>
    </row>
    <row r="1126" spans="1:6" x14ac:dyDescent="0.3">
      <c r="A1126" s="33">
        <v>44971</v>
      </c>
      <c r="B1126" s="2"/>
      <c r="C1126" t="s">
        <v>14</v>
      </c>
      <c r="D1126" t="s">
        <v>6</v>
      </c>
      <c r="E1126" t="s">
        <v>9</v>
      </c>
      <c r="F1126">
        <v>22661</v>
      </c>
    </row>
    <row r="1127" spans="1:6" x14ac:dyDescent="0.3">
      <c r="A1127" s="33">
        <v>44972</v>
      </c>
      <c r="B1127" s="2"/>
      <c r="C1127" t="s">
        <v>14</v>
      </c>
      <c r="D1127" t="s">
        <v>6</v>
      </c>
      <c r="E1127" t="s">
        <v>9</v>
      </c>
      <c r="F1127">
        <v>21979</v>
      </c>
    </row>
    <row r="1128" spans="1:6" x14ac:dyDescent="0.3">
      <c r="A1128" s="33">
        <v>44973</v>
      </c>
      <c r="B1128" s="2"/>
      <c r="C1128" t="s">
        <v>14</v>
      </c>
      <c r="D1128" t="s">
        <v>6</v>
      </c>
      <c r="E1128" t="s">
        <v>9</v>
      </c>
      <c r="F1128">
        <v>21263</v>
      </c>
    </row>
    <row r="1129" spans="1:6" x14ac:dyDescent="0.3">
      <c r="A1129" s="33">
        <v>44974</v>
      </c>
      <c r="B1129" s="2"/>
      <c r="C1129" t="s">
        <v>14</v>
      </c>
      <c r="D1129" t="s">
        <v>6</v>
      </c>
      <c r="E1129" t="s">
        <v>9</v>
      </c>
      <c r="F1129">
        <v>22258</v>
      </c>
    </row>
    <row r="1130" spans="1:6" x14ac:dyDescent="0.3">
      <c r="A1130" s="33">
        <v>44975</v>
      </c>
      <c r="B1130" s="2"/>
      <c r="C1130" t="s">
        <v>14</v>
      </c>
      <c r="D1130" t="s">
        <v>6</v>
      </c>
      <c r="E1130" t="s">
        <v>9</v>
      </c>
      <c r="F1130">
        <v>23136</v>
      </c>
    </row>
    <row r="1131" spans="1:6" x14ac:dyDescent="0.3">
      <c r="A1131" s="33">
        <v>44976</v>
      </c>
      <c r="B1131" s="2"/>
      <c r="C1131" t="s">
        <v>14</v>
      </c>
      <c r="D1131" t="s">
        <v>6</v>
      </c>
      <c r="E1131" t="s">
        <v>9</v>
      </c>
      <c r="F1131">
        <v>23664</v>
      </c>
    </row>
    <row r="1132" spans="1:6" x14ac:dyDescent="0.3">
      <c r="A1132" s="33">
        <v>44977</v>
      </c>
      <c r="B1132" s="2"/>
      <c r="C1132" t="s">
        <v>14</v>
      </c>
      <c r="D1132" t="s">
        <v>6</v>
      </c>
      <c r="E1132" t="s">
        <v>9</v>
      </c>
      <c r="F1132">
        <v>22221</v>
      </c>
    </row>
    <row r="1133" spans="1:6" x14ac:dyDescent="0.3">
      <c r="A1133" s="33">
        <v>44978</v>
      </c>
      <c r="B1133" s="2"/>
      <c r="C1133" t="s">
        <v>14</v>
      </c>
      <c r="D1133" t="s">
        <v>6</v>
      </c>
      <c r="E1133" t="s">
        <v>9</v>
      </c>
      <c r="F1133">
        <v>22447</v>
      </c>
    </row>
    <row r="1134" spans="1:6" x14ac:dyDescent="0.3">
      <c r="A1134" s="33">
        <v>44979</v>
      </c>
      <c r="B1134" s="2"/>
      <c r="C1134" t="s">
        <v>14</v>
      </c>
      <c r="D1134" t="s">
        <v>6</v>
      </c>
      <c r="E1134" t="s">
        <v>9</v>
      </c>
      <c r="F1134">
        <v>23761</v>
      </c>
    </row>
    <row r="1135" spans="1:6" x14ac:dyDescent="0.3">
      <c r="A1135" s="33">
        <v>44980</v>
      </c>
      <c r="B1135" s="2"/>
      <c r="C1135" t="s">
        <v>14</v>
      </c>
      <c r="D1135" t="s">
        <v>6</v>
      </c>
      <c r="E1135" t="s">
        <v>9</v>
      </c>
      <c r="F1135">
        <v>23061</v>
      </c>
    </row>
    <row r="1136" spans="1:6" x14ac:dyDescent="0.3">
      <c r="A1136" s="33">
        <v>44981</v>
      </c>
      <c r="B1136" s="2"/>
      <c r="C1136" t="s">
        <v>14</v>
      </c>
      <c r="D1136" t="s">
        <v>6</v>
      </c>
      <c r="E1136" t="s">
        <v>9</v>
      </c>
      <c r="F1136">
        <v>23699</v>
      </c>
    </row>
    <row r="1137" spans="1:6" x14ac:dyDescent="0.3">
      <c r="A1137" s="33">
        <v>44982</v>
      </c>
      <c r="B1137" s="2"/>
      <c r="C1137" t="s">
        <v>14</v>
      </c>
      <c r="D1137" t="s">
        <v>6</v>
      </c>
      <c r="E1137" t="s">
        <v>9</v>
      </c>
      <c r="F1137">
        <v>21709</v>
      </c>
    </row>
    <row r="1138" spans="1:6" x14ac:dyDescent="0.3">
      <c r="A1138" s="33">
        <v>44983</v>
      </c>
      <c r="B1138" s="2"/>
      <c r="C1138" t="s">
        <v>14</v>
      </c>
      <c r="D1138" t="s">
        <v>6</v>
      </c>
      <c r="E1138" t="s">
        <v>9</v>
      </c>
      <c r="F1138">
        <v>21919</v>
      </c>
    </row>
    <row r="1139" spans="1:6" x14ac:dyDescent="0.3">
      <c r="A1139" s="33">
        <v>44984</v>
      </c>
      <c r="B1139" s="2"/>
      <c r="C1139" t="s">
        <v>14</v>
      </c>
      <c r="D1139" t="s">
        <v>6</v>
      </c>
      <c r="E1139" t="s">
        <v>9</v>
      </c>
      <c r="F1139">
        <v>22632</v>
      </c>
    </row>
    <row r="1140" spans="1:6" x14ac:dyDescent="0.3">
      <c r="A1140" s="33">
        <v>44985</v>
      </c>
      <c r="B1140" s="2"/>
      <c r="C1140" t="s">
        <v>14</v>
      </c>
      <c r="D1140" t="s">
        <v>6</v>
      </c>
      <c r="E1140" t="s">
        <v>9</v>
      </c>
      <c r="F1140">
        <v>21244</v>
      </c>
    </row>
    <row r="1141" spans="1:6" x14ac:dyDescent="0.3">
      <c r="A1141" s="33">
        <v>44986</v>
      </c>
      <c r="B1141" s="2"/>
      <c r="C1141" t="s">
        <v>14</v>
      </c>
      <c r="D1141" t="s">
        <v>6</v>
      </c>
      <c r="E1141" t="s">
        <v>9</v>
      </c>
      <c r="F1141">
        <v>23699</v>
      </c>
    </row>
    <row r="1142" spans="1:6" x14ac:dyDescent="0.3">
      <c r="A1142" s="33">
        <v>44987</v>
      </c>
      <c r="B1142" s="2"/>
      <c r="C1142" t="s">
        <v>14</v>
      </c>
      <c r="D1142" t="s">
        <v>6</v>
      </c>
      <c r="E1142" t="s">
        <v>9</v>
      </c>
      <c r="F1142">
        <v>21521</v>
      </c>
    </row>
    <row r="1143" spans="1:6" x14ac:dyDescent="0.3">
      <c r="A1143" s="33">
        <v>44988</v>
      </c>
      <c r="B1143" s="2"/>
      <c r="C1143" t="s">
        <v>14</v>
      </c>
      <c r="D1143" t="s">
        <v>6</v>
      </c>
      <c r="E1143" t="s">
        <v>7</v>
      </c>
      <c r="F1143">
        <v>30039</v>
      </c>
    </row>
    <row r="1144" spans="1:6" x14ac:dyDescent="0.3">
      <c r="A1144" s="33">
        <v>44989</v>
      </c>
      <c r="B1144" s="2"/>
      <c r="C1144" t="s">
        <v>14</v>
      </c>
      <c r="D1144" t="s">
        <v>6</v>
      </c>
      <c r="E1144" t="s">
        <v>7</v>
      </c>
      <c r="F1144">
        <v>30336</v>
      </c>
    </row>
    <row r="1145" spans="1:6" x14ac:dyDescent="0.3">
      <c r="A1145" s="33">
        <v>44990</v>
      </c>
      <c r="B1145" s="2"/>
      <c r="C1145" t="s">
        <v>14</v>
      </c>
      <c r="D1145" t="s">
        <v>6</v>
      </c>
      <c r="E1145" t="s">
        <v>7</v>
      </c>
      <c r="F1145">
        <v>31977</v>
      </c>
    </row>
    <row r="1146" spans="1:6" x14ac:dyDescent="0.3">
      <c r="A1146" s="33">
        <v>44991</v>
      </c>
      <c r="B1146" s="2"/>
      <c r="C1146" t="s">
        <v>14</v>
      </c>
      <c r="D1146" t="s">
        <v>6</v>
      </c>
      <c r="E1146" t="s">
        <v>7</v>
      </c>
      <c r="F1146">
        <v>31409</v>
      </c>
    </row>
    <row r="1147" spans="1:6" x14ac:dyDescent="0.3">
      <c r="A1147" s="33">
        <v>44992</v>
      </c>
      <c r="B1147" s="2"/>
      <c r="C1147" t="s">
        <v>14</v>
      </c>
      <c r="D1147" t="s">
        <v>6</v>
      </c>
      <c r="E1147" t="s">
        <v>7</v>
      </c>
      <c r="F1147">
        <v>32080</v>
      </c>
    </row>
    <row r="1148" spans="1:6" x14ac:dyDescent="0.3">
      <c r="A1148" s="33">
        <v>44993</v>
      </c>
      <c r="B1148" s="2"/>
      <c r="C1148" t="s">
        <v>14</v>
      </c>
      <c r="D1148" t="s">
        <v>6</v>
      </c>
      <c r="E1148" t="s">
        <v>7</v>
      </c>
      <c r="F1148">
        <v>30159</v>
      </c>
    </row>
    <row r="1149" spans="1:6" x14ac:dyDescent="0.3">
      <c r="A1149" s="33">
        <v>44994</v>
      </c>
      <c r="B1149" s="2"/>
      <c r="C1149" t="s">
        <v>14</v>
      </c>
      <c r="D1149" t="s">
        <v>6</v>
      </c>
      <c r="E1149" t="s">
        <v>7</v>
      </c>
      <c r="F1149">
        <v>29665</v>
      </c>
    </row>
    <row r="1150" spans="1:6" x14ac:dyDescent="0.3">
      <c r="A1150" s="33">
        <v>44995</v>
      </c>
      <c r="B1150" s="2"/>
      <c r="C1150" t="s">
        <v>14</v>
      </c>
      <c r="D1150" t="s">
        <v>6</v>
      </c>
      <c r="E1150" t="s">
        <v>7</v>
      </c>
      <c r="F1150">
        <v>29941</v>
      </c>
    </row>
    <row r="1151" spans="1:6" x14ac:dyDescent="0.3">
      <c r="A1151" s="33">
        <v>44996</v>
      </c>
      <c r="B1151" s="2"/>
      <c r="C1151" t="s">
        <v>14</v>
      </c>
      <c r="D1151" t="s">
        <v>6</v>
      </c>
      <c r="E1151" t="s">
        <v>7</v>
      </c>
      <c r="F1151">
        <v>30824</v>
      </c>
    </row>
    <row r="1152" spans="1:6" x14ac:dyDescent="0.3">
      <c r="A1152" s="33">
        <v>44997</v>
      </c>
      <c r="B1152" s="2"/>
      <c r="C1152" t="s">
        <v>14</v>
      </c>
      <c r="D1152" t="s">
        <v>6</v>
      </c>
      <c r="E1152" t="s">
        <v>7</v>
      </c>
      <c r="F1152">
        <v>31648</v>
      </c>
    </row>
    <row r="1153" spans="1:6" x14ac:dyDescent="0.3">
      <c r="A1153" s="33">
        <v>44998</v>
      </c>
      <c r="B1153" s="2"/>
      <c r="C1153" t="s">
        <v>14</v>
      </c>
      <c r="D1153" t="s">
        <v>6</v>
      </c>
      <c r="E1153" t="s">
        <v>7</v>
      </c>
      <c r="F1153">
        <v>29764</v>
      </c>
    </row>
    <row r="1154" spans="1:6" x14ac:dyDescent="0.3">
      <c r="A1154" s="33">
        <v>44999</v>
      </c>
      <c r="B1154" s="2"/>
      <c r="C1154" t="s">
        <v>14</v>
      </c>
      <c r="D1154" t="s">
        <v>6</v>
      </c>
      <c r="E1154" t="s">
        <v>7</v>
      </c>
      <c r="F1154">
        <v>29841</v>
      </c>
    </row>
    <row r="1155" spans="1:6" x14ac:dyDescent="0.3">
      <c r="A1155" s="33">
        <v>45000</v>
      </c>
      <c r="B1155" s="2"/>
      <c r="C1155" t="s">
        <v>14</v>
      </c>
      <c r="D1155" t="s">
        <v>6</v>
      </c>
      <c r="E1155" t="s">
        <v>7</v>
      </c>
      <c r="F1155">
        <v>30485</v>
      </c>
    </row>
    <row r="1156" spans="1:6" x14ac:dyDescent="0.3">
      <c r="A1156" s="33">
        <v>45001</v>
      </c>
      <c r="B1156" s="2"/>
      <c r="C1156" t="s">
        <v>14</v>
      </c>
      <c r="D1156" t="s">
        <v>6</v>
      </c>
      <c r="E1156" t="s">
        <v>7</v>
      </c>
      <c r="F1156">
        <v>30153</v>
      </c>
    </row>
    <row r="1157" spans="1:6" x14ac:dyDescent="0.3">
      <c r="A1157" s="33">
        <v>45002</v>
      </c>
      <c r="B1157" s="2"/>
      <c r="C1157" t="s">
        <v>14</v>
      </c>
      <c r="D1157" t="s">
        <v>6</v>
      </c>
      <c r="E1157" t="s">
        <v>9</v>
      </c>
      <c r="F1157">
        <v>19355</v>
      </c>
    </row>
    <row r="1158" spans="1:6" x14ac:dyDescent="0.3">
      <c r="A1158" s="33">
        <v>45003</v>
      </c>
      <c r="B1158" s="2"/>
      <c r="C1158" t="s">
        <v>14</v>
      </c>
      <c r="D1158" t="s">
        <v>6</v>
      </c>
      <c r="E1158" t="s">
        <v>9</v>
      </c>
      <c r="F1158">
        <v>20103</v>
      </c>
    </row>
    <row r="1159" spans="1:6" x14ac:dyDescent="0.3">
      <c r="A1159" s="33">
        <v>45004</v>
      </c>
      <c r="B1159" s="2"/>
      <c r="C1159" t="s">
        <v>14</v>
      </c>
      <c r="D1159" t="s">
        <v>6</v>
      </c>
      <c r="E1159" t="s">
        <v>9</v>
      </c>
      <c r="F1159">
        <v>21433</v>
      </c>
    </row>
    <row r="1160" spans="1:6" x14ac:dyDescent="0.3">
      <c r="A1160" s="33">
        <v>45005</v>
      </c>
      <c r="B1160" s="2"/>
      <c r="C1160" t="s">
        <v>14</v>
      </c>
      <c r="D1160" t="s">
        <v>6</v>
      </c>
      <c r="E1160" t="s">
        <v>9</v>
      </c>
      <c r="F1160">
        <v>21328</v>
      </c>
    </row>
    <row r="1161" spans="1:6" x14ac:dyDescent="0.3">
      <c r="A1161" s="33">
        <v>45006</v>
      </c>
      <c r="B1161" s="2"/>
      <c r="C1161" t="s">
        <v>14</v>
      </c>
      <c r="D1161" t="s">
        <v>6</v>
      </c>
      <c r="E1161" t="s">
        <v>9</v>
      </c>
      <c r="F1161">
        <v>22551</v>
      </c>
    </row>
    <row r="1162" spans="1:6" x14ac:dyDescent="0.3">
      <c r="A1162" s="33">
        <v>45007</v>
      </c>
      <c r="B1162" s="2"/>
      <c r="C1162" t="s">
        <v>14</v>
      </c>
      <c r="D1162" t="s">
        <v>6</v>
      </c>
      <c r="E1162" t="s">
        <v>9</v>
      </c>
      <c r="F1162">
        <v>20437</v>
      </c>
    </row>
    <row r="1163" spans="1:6" x14ac:dyDescent="0.3">
      <c r="A1163" s="33">
        <v>45008</v>
      </c>
      <c r="B1163" s="2"/>
      <c r="C1163" t="s">
        <v>14</v>
      </c>
      <c r="D1163" t="s">
        <v>6</v>
      </c>
      <c r="E1163" t="s">
        <v>9</v>
      </c>
      <c r="F1163">
        <v>23152</v>
      </c>
    </row>
    <row r="1164" spans="1:6" x14ac:dyDescent="0.3">
      <c r="A1164" s="33">
        <v>45009</v>
      </c>
      <c r="B1164" s="2"/>
      <c r="C1164" t="s">
        <v>14</v>
      </c>
      <c r="D1164" t="s">
        <v>6</v>
      </c>
      <c r="E1164" t="s">
        <v>9</v>
      </c>
      <c r="F1164">
        <v>21068</v>
      </c>
    </row>
    <row r="1165" spans="1:6" x14ac:dyDescent="0.3">
      <c r="A1165" s="33">
        <v>45010</v>
      </c>
      <c r="B1165" s="2"/>
      <c r="C1165" t="s">
        <v>14</v>
      </c>
      <c r="D1165" t="s">
        <v>6</v>
      </c>
      <c r="E1165" t="s">
        <v>9</v>
      </c>
      <c r="F1165">
        <v>22639</v>
      </c>
    </row>
    <row r="1166" spans="1:6" x14ac:dyDescent="0.3">
      <c r="A1166" s="33">
        <v>45011</v>
      </c>
      <c r="B1166" s="2"/>
      <c r="C1166" t="s">
        <v>14</v>
      </c>
      <c r="D1166" t="s">
        <v>6</v>
      </c>
      <c r="E1166" t="s">
        <v>9</v>
      </c>
      <c r="F1166">
        <v>19098</v>
      </c>
    </row>
    <row r="1167" spans="1:6" x14ac:dyDescent="0.3">
      <c r="A1167" s="33">
        <v>45012</v>
      </c>
      <c r="B1167" s="2"/>
      <c r="C1167" t="s">
        <v>14</v>
      </c>
      <c r="D1167" t="s">
        <v>6</v>
      </c>
      <c r="E1167" t="s">
        <v>9</v>
      </c>
      <c r="F1167">
        <v>23072</v>
      </c>
    </row>
    <row r="1168" spans="1:6" x14ac:dyDescent="0.3">
      <c r="A1168" s="33">
        <v>45013</v>
      </c>
      <c r="B1168" s="2"/>
      <c r="C1168" t="s">
        <v>14</v>
      </c>
      <c r="D1168" t="s">
        <v>6</v>
      </c>
      <c r="E1168" t="s">
        <v>9</v>
      </c>
      <c r="F1168">
        <v>21171</v>
      </c>
    </row>
    <row r="1169" spans="1:6" x14ac:dyDescent="0.3">
      <c r="A1169" s="33">
        <v>45014</v>
      </c>
      <c r="B1169" s="2"/>
      <c r="C1169" t="s">
        <v>14</v>
      </c>
      <c r="D1169" t="s">
        <v>6</v>
      </c>
      <c r="E1169" t="s">
        <v>9</v>
      </c>
      <c r="F1169">
        <v>22168</v>
      </c>
    </row>
    <row r="1170" spans="1:6" x14ac:dyDescent="0.3">
      <c r="A1170" s="33">
        <v>45015</v>
      </c>
      <c r="B1170" s="2"/>
      <c r="C1170" t="s">
        <v>14</v>
      </c>
      <c r="D1170" t="s">
        <v>6</v>
      </c>
      <c r="E1170" t="s">
        <v>9</v>
      </c>
      <c r="F1170">
        <v>23171</v>
      </c>
    </row>
    <row r="1171" spans="1:6" x14ac:dyDescent="0.3">
      <c r="A1171" s="33">
        <v>45016</v>
      </c>
      <c r="B1171" s="2"/>
      <c r="C1171" t="s">
        <v>14</v>
      </c>
      <c r="D1171" t="s">
        <v>6</v>
      </c>
      <c r="E1171" t="s">
        <v>9</v>
      </c>
      <c r="F1171">
        <v>21915</v>
      </c>
    </row>
    <row r="1172" spans="1:6" x14ac:dyDescent="0.3">
      <c r="A1172" s="33">
        <v>44927</v>
      </c>
      <c r="B1172" s="2"/>
      <c r="C1172" t="s">
        <v>14</v>
      </c>
      <c r="D1172" t="s">
        <v>8</v>
      </c>
      <c r="E1172" t="s">
        <v>9</v>
      </c>
      <c r="F1172">
        <v>78644</v>
      </c>
    </row>
    <row r="1173" spans="1:6" x14ac:dyDescent="0.3">
      <c r="A1173" s="33">
        <v>44928</v>
      </c>
      <c r="B1173" s="2"/>
      <c r="C1173" t="s">
        <v>14</v>
      </c>
      <c r="D1173" t="s">
        <v>8</v>
      </c>
      <c r="E1173" t="s">
        <v>9</v>
      </c>
      <c r="F1173">
        <v>74524</v>
      </c>
    </row>
    <row r="1174" spans="1:6" x14ac:dyDescent="0.3">
      <c r="A1174" s="33">
        <v>44929</v>
      </c>
      <c r="B1174" s="2"/>
      <c r="C1174" t="s">
        <v>14</v>
      </c>
      <c r="D1174" t="s">
        <v>8</v>
      </c>
      <c r="E1174" t="s">
        <v>9</v>
      </c>
      <c r="F1174">
        <v>85014</v>
      </c>
    </row>
    <row r="1175" spans="1:6" x14ac:dyDescent="0.3">
      <c r="A1175" s="33">
        <v>44930</v>
      </c>
      <c r="B1175" s="2"/>
      <c r="C1175" t="s">
        <v>14</v>
      </c>
      <c r="D1175" t="s">
        <v>8</v>
      </c>
      <c r="E1175" t="s">
        <v>9</v>
      </c>
      <c r="F1175">
        <v>84993</v>
      </c>
    </row>
    <row r="1176" spans="1:6" x14ac:dyDescent="0.3">
      <c r="A1176" s="33">
        <v>44931</v>
      </c>
      <c r="B1176" s="2"/>
      <c r="C1176" t="s">
        <v>14</v>
      </c>
      <c r="D1176" t="s">
        <v>8</v>
      </c>
      <c r="E1176" t="s">
        <v>9</v>
      </c>
      <c r="F1176">
        <v>97192</v>
      </c>
    </row>
    <row r="1177" spans="1:6" x14ac:dyDescent="0.3">
      <c r="A1177" s="33">
        <v>44932</v>
      </c>
      <c r="B1177" s="2"/>
      <c r="C1177" t="s">
        <v>14</v>
      </c>
      <c r="D1177" t="s">
        <v>8</v>
      </c>
      <c r="E1177" t="s">
        <v>9</v>
      </c>
      <c r="F1177">
        <v>80807</v>
      </c>
    </row>
    <row r="1178" spans="1:6" x14ac:dyDescent="0.3">
      <c r="A1178" s="33">
        <v>44933</v>
      </c>
      <c r="B1178" s="2"/>
      <c r="C1178" t="s">
        <v>14</v>
      </c>
      <c r="D1178" t="s">
        <v>8</v>
      </c>
      <c r="E1178" t="s">
        <v>9</v>
      </c>
      <c r="F1178">
        <v>81826</v>
      </c>
    </row>
    <row r="1179" spans="1:6" x14ac:dyDescent="0.3">
      <c r="A1179" s="33">
        <v>44934</v>
      </c>
      <c r="B1179" s="2"/>
      <c r="C1179" t="s">
        <v>14</v>
      </c>
      <c r="D1179" t="s">
        <v>8</v>
      </c>
      <c r="E1179" t="s">
        <v>9</v>
      </c>
      <c r="F1179">
        <v>81445</v>
      </c>
    </row>
    <row r="1180" spans="1:6" x14ac:dyDescent="0.3">
      <c r="A1180" s="33">
        <v>44935</v>
      </c>
      <c r="B1180" s="2"/>
      <c r="C1180" t="s">
        <v>14</v>
      </c>
      <c r="D1180" t="s">
        <v>8</v>
      </c>
      <c r="E1180" t="s">
        <v>9</v>
      </c>
      <c r="F1180">
        <v>96745</v>
      </c>
    </row>
    <row r="1181" spans="1:6" x14ac:dyDescent="0.3">
      <c r="A1181" s="33">
        <v>44936</v>
      </c>
      <c r="B1181" s="2"/>
      <c r="C1181" t="s">
        <v>14</v>
      </c>
      <c r="D1181" t="s">
        <v>8</v>
      </c>
      <c r="E1181" t="s">
        <v>9</v>
      </c>
      <c r="F1181">
        <v>73016</v>
      </c>
    </row>
    <row r="1182" spans="1:6" x14ac:dyDescent="0.3">
      <c r="A1182" s="33">
        <v>44937</v>
      </c>
      <c r="B1182" s="2"/>
      <c r="C1182" t="s">
        <v>14</v>
      </c>
      <c r="D1182" t="s">
        <v>8</v>
      </c>
      <c r="E1182" t="s">
        <v>9</v>
      </c>
      <c r="F1182">
        <v>94069</v>
      </c>
    </row>
    <row r="1183" spans="1:6" x14ac:dyDescent="0.3">
      <c r="A1183" s="33">
        <v>44938</v>
      </c>
      <c r="B1183" s="2"/>
      <c r="C1183" t="s">
        <v>14</v>
      </c>
      <c r="D1183" t="s">
        <v>8</v>
      </c>
      <c r="E1183" t="s">
        <v>9</v>
      </c>
      <c r="F1183">
        <v>76286</v>
      </c>
    </row>
    <row r="1184" spans="1:6" x14ac:dyDescent="0.3">
      <c r="A1184" s="33">
        <v>44939</v>
      </c>
      <c r="B1184" s="2"/>
      <c r="C1184" t="s">
        <v>14</v>
      </c>
      <c r="D1184" t="s">
        <v>8</v>
      </c>
      <c r="E1184" t="s">
        <v>9</v>
      </c>
      <c r="F1184">
        <v>95000</v>
      </c>
    </row>
    <row r="1185" spans="1:8" x14ac:dyDescent="0.3">
      <c r="A1185" s="33">
        <v>44940</v>
      </c>
      <c r="B1185" s="2"/>
      <c r="C1185" t="s">
        <v>14</v>
      </c>
      <c r="D1185" t="s">
        <v>8</v>
      </c>
      <c r="E1185" t="s">
        <v>9</v>
      </c>
      <c r="F1185">
        <v>75898</v>
      </c>
    </row>
    <row r="1186" spans="1:8" x14ac:dyDescent="0.3">
      <c r="A1186" s="33">
        <v>44941</v>
      </c>
      <c r="B1186" s="2"/>
      <c r="C1186" t="s">
        <v>14</v>
      </c>
      <c r="D1186" t="s">
        <v>8</v>
      </c>
      <c r="E1186" t="s">
        <v>9</v>
      </c>
      <c r="F1186" s="37">
        <v>44589</v>
      </c>
      <c r="G1186" s="37"/>
      <c r="H1186" s="37"/>
    </row>
    <row r="1187" spans="1:8" x14ac:dyDescent="0.3">
      <c r="A1187" s="33">
        <v>44942</v>
      </c>
      <c r="B1187" s="2"/>
      <c r="C1187" t="s">
        <v>14</v>
      </c>
      <c r="D1187" t="s">
        <v>8</v>
      </c>
      <c r="E1187" t="s">
        <v>9</v>
      </c>
      <c r="F1187">
        <v>94878</v>
      </c>
    </row>
    <row r="1188" spans="1:8" x14ac:dyDescent="0.3">
      <c r="A1188" s="33">
        <v>44943</v>
      </c>
      <c r="B1188" s="2"/>
      <c r="C1188" t="s">
        <v>14</v>
      </c>
      <c r="D1188" t="s">
        <v>8</v>
      </c>
      <c r="E1188" t="s">
        <v>9</v>
      </c>
      <c r="F1188">
        <v>73437</v>
      </c>
    </row>
    <row r="1189" spans="1:8" x14ac:dyDescent="0.3">
      <c r="A1189" s="33">
        <v>44944</v>
      </c>
      <c r="B1189" s="2"/>
      <c r="C1189" t="s">
        <v>14</v>
      </c>
      <c r="D1189" t="s">
        <v>8</v>
      </c>
      <c r="E1189" t="s">
        <v>9</v>
      </c>
      <c r="F1189">
        <v>81033</v>
      </c>
    </row>
    <row r="1190" spans="1:8" x14ac:dyDescent="0.3">
      <c r="A1190" s="33">
        <v>44945</v>
      </c>
      <c r="B1190" s="2"/>
      <c r="C1190" t="s">
        <v>14</v>
      </c>
      <c r="D1190" t="s">
        <v>8</v>
      </c>
      <c r="E1190" t="s">
        <v>9</v>
      </c>
      <c r="F1190">
        <v>92980</v>
      </c>
    </row>
    <row r="1191" spans="1:8" x14ac:dyDescent="0.3">
      <c r="A1191" s="33">
        <v>44946</v>
      </c>
      <c r="B1191" s="2"/>
      <c r="C1191" t="s">
        <v>14</v>
      </c>
      <c r="D1191" t="s">
        <v>8</v>
      </c>
      <c r="E1191" t="s">
        <v>9</v>
      </c>
      <c r="F1191">
        <v>91975</v>
      </c>
    </row>
    <row r="1192" spans="1:8" x14ac:dyDescent="0.3">
      <c r="A1192" s="33">
        <v>44947</v>
      </c>
      <c r="B1192" s="2"/>
      <c r="C1192" t="s">
        <v>14</v>
      </c>
      <c r="D1192" t="s">
        <v>8</v>
      </c>
      <c r="E1192" t="s">
        <v>9</v>
      </c>
      <c r="F1192">
        <v>85526</v>
      </c>
    </row>
    <row r="1193" spans="1:8" x14ac:dyDescent="0.3">
      <c r="A1193" s="33">
        <v>44948</v>
      </c>
      <c r="B1193" s="2"/>
      <c r="C1193" t="s">
        <v>14</v>
      </c>
      <c r="D1193" t="s">
        <v>8</v>
      </c>
      <c r="E1193" t="s">
        <v>9</v>
      </c>
      <c r="F1193">
        <v>96444</v>
      </c>
    </row>
    <row r="1194" spans="1:8" x14ac:dyDescent="0.3">
      <c r="A1194" s="33">
        <v>44949</v>
      </c>
      <c r="B1194" s="2"/>
      <c r="C1194" t="s">
        <v>14</v>
      </c>
      <c r="D1194" t="s">
        <v>8</v>
      </c>
      <c r="E1194" t="s">
        <v>9</v>
      </c>
      <c r="F1194">
        <v>96088</v>
      </c>
    </row>
    <row r="1195" spans="1:8" x14ac:dyDescent="0.3">
      <c r="A1195" s="33">
        <v>44950</v>
      </c>
      <c r="B1195" s="2"/>
      <c r="C1195" t="s">
        <v>14</v>
      </c>
      <c r="D1195" t="s">
        <v>8</v>
      </c>
      <c r="E1195" t="s">
        <v>9</v>
      </c>
      <c r="F1195">
        <v>92473</v>
      </c>
    </row>
    <row r="1196" spans="1:8" x14ac:dyDescent="0.3">
      <c r="A1196" s="33">
        <v>44951</v>
      </c>
      <c r="B1196" s="2"/>
      <c r="C1196" t="s">
        <v>14</v>
      </c>
      <c r="D1196" t="s">
        <v>8</v>
      </c>
      <c r="E1196" t="s">
        <v>9</v>
      </c>
      <c r="F1196">
        <v>87415</v>
      </c>
    </row>
    <row r="1197" spans="1:8" x14ac:dyDescent="0.3">
      <c r="A1197" s="33">
        <v>44952</v>
      </c>
      <c r="B1197" s="2"/>
      <c r="C1197" t="s">
        <v>14</v>
      </c>
      <c r="D1197" t="s">
        <v>8</v>
      </c>
      <c r="E1197" t="s">
        <v>9</v>
      </c>
      <c r="F1197">
        <v>96317</v>
      </c>
    </row>
    <row r="1198" spans="1:8" x14ac:dyDescent="0.3">
      <c r="A1198" s="33">
        <v>44953</v>
      </c>
      <c r="B1198" s="2"/>
      <c r="C1198" t="s">
        <v>14</v>
      </c>
      <c r="D1198" t="s">
        <v>8</v>
      </c>
      <c r="E1198" t="s">
        <v>9</v>
      </c>
      <c r="F1198">
        <v>95952</v>
      </c>
    </row>
    <row r="1199" spans="1:8" x14ac:dyDescent="0.3">
      <c r="A1199" s="33">
        <v>44954</v>
      </c>
      <c r="B1199" s="2"/>
      <c r="C1199" t="s">
        <v>14</v>
      </c>
      <c r="D1199" t="s">
        <v>8</v>
      </c>
      <c r="E1199" t="s">
        <v>9</v>
      </c>
      <c r="F1199">
        <v>94560</v>
      </c>
    </row>
    <row r="1200" spans="1:8" x14ac:dyDescent="0.3">
      <c r="A1200" s="33">
        <v>44955</v>
      </c>
      <c r="B1200" s="2"/>
      <c r="C1200" t="s">
        <v>14</v>
      </c>
      <c r="D1200" t="s">
        <v>8</v>
      </c>
      <c r="E1200" t="s">
        <v>9</v>
      </c>
      <c r="F1200">
        <v>77755</v>
      </c>
    </row>
    <row r="1201" spans="1:6" x14ac:dyDescent="0.3">
      <c r="A1201" s="33">
        <v>44956</v>
      </c>
      <c r="B1201" s="2"/>
      <c r="C1201" t="s">
        <v>14</v>
      </c>
      <c r="D1201" t="s">
        <v>8</v>
      </c>
      <c r="E1201" t="s">
        <v>9</v>
      </c>
      <c r="F1201">
        <v>85450</v>
      </c>
    </row>
    <row r="1202" spans="1:6" x14ac:dyDescent="0.3">
      <c r="A1202" s="33">
        <v>44957</v>
      </c>
      <c r="B1202" s="2"/>
      <c r="C1202" t="s">
        <v>14</v>
      </c>
      <c r="D1202" t="s">
        <v>8</v>
      </c>
      <c r="E1202" t="s">
        <v>9</v>
      </c>
      <c r="F1202">
        <v>83863</v>
      </c>
    </row>
    <row r="1203" spans="1:6" x14ac:dyDescent="0.3">
      <c r="A1203" s="33">
        <v>44958</v>
      </c>
      <c r="B1203" s="2"/>
      <c r="C1203" t="s">
        <v>14</v>
      </c>
      <c r="D1203" t="s">
        <v>8</v>
      </c>
      <c r="E1203" t="s">
        <v>9</v>
      </c>
      <c r="F1203">
        <v>76715</v>
      </c>
    </row>
    <row r="1204" spans="1:6" x14ac:dyDescent="0.3">
      <c r="A1204" s="33">
        <v>44959</v>
      </c>
      <c r="B1204" s="2"/>
      <c r="C1204" t="s">
        <v>14</v>
      </c>
      <c r="D1204" t="s">
        <v>8</v>
      </c>
      <c r="E1204" t="s">
        <v>9</v>
      </c>
      <c r="F1204">
        <v>93999</v>
      </c>
    </row>
    <row r="1205" spans="1:6" x14ac:dyDescent="0.3">
      <c r="A1205" s="33">
        <v>44960</v>
      </c>
      <c r="B1205" s="2"/>
      <c r="C1205" t="s">
        <v>14</v>
      </c>
      <c r="D1205" t="s">
        <v>8</v>
      </c>
      <c r="E1205" t="s">
        <v>9</v>
      </c>
      <c r="F1205">
        <v>78427</v>
      </c>
    </row>
    <row r="1206" spans="1:6" x14ac:dyDescent="0.3">
      <c r="A1206" s="33">
        <v>44961</v>
      </c>
      <c r="B1206" s="2"/>
      <c r="C1206" t="s">
        <v>14</v>
      </c>
      <c r="D1206" t="s">
        <v>8</v>
      </c>
      <c r="E1206" t="s">
        <v>9</v>
      </c>
      <c r="F1206">
        <v>88499</v>
      </c>
    </row>
    <row r="1207" spans="1:6" x14ac:dyDescent="0.3">
      <c r="A1207" s="33">
        <v>44962</v>
      </c>
      <c r="B1207" s="2"/>
      <c r="C1207" t="s">
        <v>14</v>
      </c>
      <c r="D1207" t="s">
        <v>8</v>
      </c>
      <c r="E1207" t="s">
        <v>9</v>
      </c>
      <c r="F1207">
        <v>72993</v>
      </c>
    </row>
    <row r="1208" spans="1:6" x14ac:dyDescent="0.3">
      <c r="A1208" s="33">
        <v>44963</v>
      </c>
      <c r="B1208" s="2"/>
      <c r="C1208" t="s">
        <v>14</v>
      </c>
      <c r="D1208" t="s">
        <v>8</v>
      </c>
      <c r="E1208" t="s">
        <v>9</v>
      </c>
      <c r="F1208">
        <v>74191</v>
      </c>
    </row>
    <row r="1209" spans="1:6" x14ac:dyDescent="0.3">
      <c r="A1209" s="33">
        <v>44964</v>
      </c>
      <c r="B1209" s="2"/>
      <c r="C1209" t="s">
        <v>14</v>
      </c>
      <c r="D1209" t="s">
        <v>8</v>
      </c>
      <c r="E1209" t="s">
        <v>9</v>
      </c>
      <c r="F1209">
        <v>83034</v>
      </c>
    </row>
    <row r="1210" spans="1:6" x14ac:dyDescent="0.3">
      <c r="A1210" s="33">
        <v>44965</v>
      </c>
      <c r="B1210" s="2"/>
      <c r="C1210" t="s">
        <v>14</v>
      </c>
      <c r="D1210" t="s">
        <v>8</v>
      </c>
      <c r="E1210" t="s">
        <v>9</v>
      </c>
      <c r="F1210">
        <v>90264</v>
      </c>
    </row>
    <row r="1211" spans="1:6" x14ac:dyDescent="0.3">
      <c r="A1211" s="33">
        <v>44966</v>
      </c>
      <c r="B1211" s="2"/>
      <c r="C1211" t="s">
        <v>14</v>
      </c>
      <c r="D1211" t="s">
        <v>8</v>
      </c>
      <c r="E1211" t="s">
        <v>9</v>
      </c>
      <c r="F1211">
        <v>92231</v>
      </c>
    </row>
    <row r="1212" spans="1:6" x14ac:dyDescent="0.3">
      <c r="A1212" s="33">
        <v>44967</v>
      </c>
      <c r="B1212" s="2"/>
      <c r="C1212" t="s">
        <v>14</v>
      </c>
      <c r="D1212" t="s">
        <v>8</v>
      </c>
      <c r="E1212" t="s">
        <v>9</v>
      </c>
      <c r="F1212">
        <v>96723</v>
      </c>
    </row>
    <row r="1213" spans="1:6" x14ac:dyDescent="0.3">
      <c r="A1213" s="33">
        <v>44968</v>
      </c>
      <c r="B1213" s="2"/>
      <c r="C1213" t="s">
        <v>14</v>
      </c>
      <c r="D1213" t="s">
        <v>8</v>
      </c>
      <c r="E1213" t="s">
        <v>9</v>
      </c>
      <c r="F1213">
        <v>75557</v>
      </c>
    </row>
    <row r="1214" spans="1:6" x14ac:dyDescent="0.3">
      <c r="A1214" s="33">
        <v>44969</v>
      </c>
      <c r="B1214" s="2"/>
      <c r="C1214" t="s">
        <v>14</v>
      </c>
      <c r="D1214" t="s">
        <v>8</v>
      </c>
      <c r="E1214" t="s">
        <v>9</v>
      </c>
      <c r="F1214">
        <v>77402</v>
      </c>
    </row>
    <row r="1215" spans="1:6" x14ac:dyDescent="0.3">
      <c r="A1215" s="33">
        <v>44970</v>
      </c>
      <c r="B1215" s="2"/>
      <c r="C1215" t="s">
        <v>14</v>
      </c>
      <c r="D1215" t="s">
        <v>8</v>
      </c>
      <c r="E1215" t="s">
        <v>9</v>
      </c>
      <c r="F1215">
        <v>80004</v>
      </c>
    </row>
    <row r="1216" spans="1:6" x14ac:dyDescent="0.3">
      <c r="A1216" s="33">
        <v>44971</v>
      </c>
      <c r="B1216" s="2"/>
      <c r="C1216" t="s">
        <v>14</v>
      </c>
      <c r="D1216" t="s">
        <v>8</v>
      </c>
      <c r="E1216" t="s">
        <v>9</v>
      </c>
      <c r="F1216">
        <v>86928</v>
      </c>
    </row>
    <row r="1217" spans="1:6" x14ac:dyDescent="0.3">
      <c r="A1217" s="33">
        <v>44972</v>
      </c>
      <c r="B1217" s="2"/>
      <c r="C1217" t="s">
        <v>14</v>
      </c>
      <c r="D1217" t="s">
        <v>8</v>
      </c>
      <c r="E1217" t="s">
        <v>9</v>
      </c>
      <c r="F1217">
        <v>97222</v>
      </c>
    </row>
    <row r="1218" spans="1:6" x14ac:dyDescent="0.3">
      <c r="A1218" s="33">
        <v>44973</v>
      </c>
      <c r="B1218" s="2"/>
      <c r="C1218" t="s">
        <v>14</v>
      </c>
      <c r="D1218" t="s">
        <v>8</v>
      </c>
      <c r="E1218" t="s">
        <v>9</v>
      </c>
      <c r="F1218">
        <v>80224</v>
      </c>
    </row>
    <row r="1219" spans="1:6" x14ac:dyDescent="0.3">
      <c r="A1219" s="33">
        <v>44974</v>
      </c>
      <c r="B1219" s="2"/>
      <c r="C1219" t="s">
        <v>14</v>
      </c>
      <c r="D1219" t="s">
        <v>8</v>
      </c>
      <c r="E1219" t="s">
        <v>9</v>
      </c>
      <c r="F1219">
        <v>90599</v>
      </c>
    </row>
    <row r="1220" spans="1:6" x14ac:dyDescent="0.3">
      <c r="A1220" s="33">
        <v>44975</v>
      </c>
      <c r="B1220" s="2"/>
      <c r="C1220" t="s">
        <v>14</v>
      </c>
      <c r="D1220" t="s">
        <v>8</v>
      </c>
      <c r="E1220" t="s">
        <v>9</v>
      </c>
      <c r="F1220">
        <v>75743</v>
      </c>
    </row>
    <row r="1221" spans="1:6" x14ac:dyDescent="0.3">
      <c r="A1221" s="33">
        <v>44976</v>
      </c>
      <c r="B1221" s="2"/>
      <c r="C1221" t="s">
        <v>14</v>
      </c>
      <c r="D1221" t="s">
        <v>8</v>
      </c>
      <c r="E1221" t="s">
        <v>9</v>
      </c>
      <c r="F1221">
        <v>84971</v>
      </c>
    </row>
    <row r="1222" spans="1:6" x14ac:dyDescent="0.3">
      <c r="A1222" s="33">
        <v>44977</v>
      </c>
      <c r="B1222" s="2"/>
      <c r="C1222" t="s">
        <v>14</v>
      </c>
      <c r="D1222" t="s">
        <v>8</v>
      </c>
      <c r="E1222" t="s">
        <v>9</v>
      </c>
      <c r="F1222">
        <v>90029</v>
      </c>
    </row>
    <row r="1223" spans="1:6" x14ac:dyDescent="0.3">
      <c r="A1223" s="33">
        <v>44978</v>
      </c>
      <c r="B1223" s="2"/>
      <c r="C1223" t="s">
        <v>14</v>
      </c>
      <c r="D1223" t="s">
        <v>8</v>
      </c>
      <c r="E1223" t="s">
        <v>9</v>
      </c>
      <c r="F1223">
        <v>77225</v>
      </c>
    </row>
    <row r="1224" spans="1:6" x14ac:dyDescent="0.3">
      <c r="A1224" s="33">
        <v>44979</v>
      </c>
      <c r="B1224" s="2"/>
      <c r="C1224" t="s">
        <v>14</v>
      </c>
      <c r="D1224" t="s">
        <v>8</v>
      </c>
      <c r="E1224" t="s">
        <v>9</v>
      </c>
      <c r="F1224">
        <v>96625</v>
      </c>
    </row>
    <row r="1225" spans="1:6" x14ac:dyDescent="0.3">
      <c r="A1225" s="33">
        <v>44980</v>
      </c>
      <c r="B1225" s="2"/>
      <c r="C1225" t="s">
        <v>14</v>
      </c>
      <c r="D1225" t="s">
        <v>8</v>
      </c>
      <c r="E1225" t="s">
        <v>9</v>
      </c>
      <c r="F1225">
        <v>84148</v>
      </c>
    </row>
    <row r="1226" spans="1:6" x14ac:dyDescent="0.3">
      <c r="A1226" s="33">
        <v>44981</v>
      </c>
      <c r="B1226" s="2"/>
      <c r="C1226" t="s">
        <v>14</v>
      </c>
      <c r="D1226" t="s">
        <v>8</v>
      </c>
      <c r="E1226" t="s">
        <v>9</v>
      </c>
      <c r="F1226">
        <v>85927</v>
      </c>
    </row>
    <row r="1227" spans="1:6" x14ac:dyDescent="0.3">
      <c r="A1227" s="33">
        <v>44982</v>
      </c>
      <c r="B1227" s="2"/>
      <c r="C1227" t="s">
        <v>14</v>
      </c>
      <c r="D1227" t="s">
        <v>8</v>
      </c>
      <c r="E1227" t="s">
        <v>9</v>
      </c>
      <c r="F1227">
        <v>94185</v>
      </c>
    </row>
    <row r="1228" spans="1:6" x14ac:dyDescent="0.3">
      <c r="A1228" s="33">
        <v>44983</v>
      </c>
      <c r="B1228" s="2"/>
      <c r="C1228" t="s">
        <v>14</v>
      </c>
      <c r="D1228" t="s">
        <v>8</v>
      </c>
      <c r="E1228" t="s">
        <v>9</v>
      </c>
      <c r="F1228">
        <v>75213</v>
      </c>
    </row>
    <row r="1229" spans="1:6" x14ac:dyDescent="0.3">
      <c r="A1229" s="33">
        <v>44984</v>
      </c>
      <c r="B1229" s="2"/>
      <c r="C1229" t="s">
        <v>14</v>
      </c>
      <c r="D1229" t="s">
        <v>8</v>
      </c>
      <c r="E1229" t="s">
        <v>9</v>
      </c>
      <c r="F1229">
        <v>94464</v>
      </c>
    </row>
    <row r="1230" spans="1:6" x14ac:dyDescent="0.3">
      <c r="A1230" s="33">
        <v>44985</v>
      </c>
      <c r="B1230" s="2"/>
      <c r="C1230" t="s">
        <v>14</v>
      </c>
      <c r="D1230" t="s">
        <v>8</v>
      </c>
      <c r="E1230" t="s">
        <v>9</v>
      </c>
      <c r="F1230">
        <v>94133</v>
      </c>
    </row>
    <row r="1231" spans="1:6" x14ac:dyDescent="0.3">
      <c r="A1231" s="33">
        <v>44986</v>
      </c>
      <c r="B1231" s="2"/>
      <c r="C1231" t="s">
        <v>14</v>
      </c>
      <c r="D1231" t="s">
        <v>8</v>
      </c>
      <c r="E1231" t="s">
        <v>9</v>
      </c>
      <c r="F1231">
        <v>73018</v>
      </c>
    </row>
    <row r="1232" spans="1:6" x14ac:dyDescent="0.3">
      <c r="A1232" s="33">
        <v>44987</v>
      </c>
      <c r="B1232" s="2"/>
      <c r="C1232" t="s">
        <v>14</v>
      </c>
      <c r="D1232" t="s">
        <v>8</v>
      </c>
      <c r="E1232" t="s">
        <v>9</v>
      </c>
      <c r="F1232">
        <v>95472</v>
      </c>
    </row>
    <row r="1233" spans="1:6" x14ac:dyDescent="0.3">
      <c r="A1233" s="33">
        <v>44988</v>
      </c>
      <c r="B1233" s="2"/>
      <c r="C1233" t="s">
        <v>14</v>
      </c>
      <c r="D1233" t="s">
        <v>8</v>
      </c>
      <c r="E1233" t="s">
        <v>9</v>
      </c>
      <c r="F1233">
        <v>85363</v>
      </c>
    </row>
    <row r="1234" spans="1:6" x14ac:dyDescent="0.3">
      <c r="A1234" s="33">
        <v>44989</v>
      </c>
      <c r="B1234" s="2"/>
      <c r="C1234" t="s">
        <v>14</v>
      </c>
      <c r="D1234" t="s">
        <v>8</v>
      </c>
      <c r="E1234" t="s">
        <v>9</v>
      </c>
      <c r="F1234">
        <v>96636</v>
      </c>
    </row>
    <row r="1235" spans="1:6" x14ac:dyDescent="0.3">
      <c r="A1235" s="33">
        <v>44990</v>
      </c>
      <c r="B1235" s="2"/>
      <c r="C1235" t="s">
        <v>14</v>
      </c>
      <c r="D1235" t="s">
        <v>8</v>
      </c>
      <c r="E1235" t="s">
        <v>9</v>
      </c>
      <c r="F1235">
        <v>96194</v>
      </c>
    </row>
    <row r="1236" spans="1:6" x14ac:dyDescent="0.3">
      <c r="A1236" s="33">
        <v>44991</v>
      </c>
      <c r="B1236" s="2"/>
      <c r="C1236" t="s">
        <v>14</v>
      </c>
      <c r="D1236" t="s">
        <v>8</v>
      </c>
      <c r="E1236" t="s">
        <v>9</v>
      </c>
      <c r="F1236">
        <v>76870</v>
      </c>
    </row>
    <row r="1237" spans="1:6" x14ac:dyDescent="0.3">
      <c r="A1237" s="33">
        <v>44992</v>
      </c>
      <c r="B1237" s="2"/>
      <c r="C1237" t="s">
        <v>14</v>
      </c>
      <c r="D1237" t="s">
        <v>8</v>
      </c>
      <c r="E1237" t="s">
        <v>9</v>
      </c>
      <c r="F1237">
        <v>74675</v>
      </c>
    </row>
    <row r="1238" spans="1:6" x14ac:dyDescent="0.3">
      <c r="A1238" s="33">
        <v>44993</v>
      </c>
      <c r="B1238" s="2"/>
      <c r="C1238" t="s">
        <v>14</v>
      </c>
      <c r="D1238" t="s">
        <v>8</v>
      </c>
      <c r="E1238" t="s">
        <v>9</v>
      </c>
      <c r="F1238">
        <v>77720</v>
      </c>
    </row>
    <row r="1239" spans="1:6" x14ac:dyDescent="0.3">
      <c r="A1239" s="33">
        <v>44994</v>
      </c>
      <c r="B1239" s="2"/>
      <c r="C1239" t="s">
        <v>14</v>
      </c>
      <c r="D1239" t="s">
        <v>8</v>
      </c>
      <c r="E1239" t="s">
        <v>7</v>
      </c>
      <c r="F1239">
        <v>92993</v>
      </c>
    </row>
    <row r="1240" spans="1:6" x14ac:dyDescent="0.3">
      <c r="A1240" s="33">
        <v>44995</v>
      </c>
      <c r="B1240" s="2"/>
      <c r="C1240" t="s">
        <v>14</v>
      </c>
      <c r="D1240" t="s">
        <v>8</v>
      </c>
      <c r="E1240" t="s">
        <v>7</v>
      </c>
      <c r="F1240">
        <v>97769</v>
      </c>
    </row>
    <row r="1241" spans="1:6" x14ac:dyDescent="0.3">
      <c r="A1241" s="33">
        <v>44996</v>
      </c>
      <c r="B1241" s="2"/>
      <c r="C1241" t="s">
        <v>14</v>
      </c>
      <c r="D1241" t="s">
        <v>8</v>
      </c>
      <c r="E1241" t="s">
        <v>7</v>
      </c>
      <c r="F1241">
        <v>94566</v>
      </c>
    </row>
    <row r="1242" spans="1:6" x14ac:dyDescent="0.3">
      <c r="A1242" s="33">
        <v>44997</v>
      </c>
      <c r="B1242" s="2"/>
      <c r="C1242" t="s">
        <v>14</v>
      </c>
      <c r="D1242" t="s">
        <v>8</v>
      </c>
      <c r="E1242" t="s">
        <v>7</v>
      </c>
      <c r="F1242">
        <v>98419</v>
      </c>
    </row>
    <row r="1243" spans="1:6" x14ac:dyDescent="0.3">
      <c r="A1243" s="33">
        <v>44998</v>
      </c>
      <c r="B1243" s="2"/>
      <c r="C1243" t="s">
        <v>14</v>
      </c>
      <c r="D1243" t="s">
        <v>8</v>
      </c>
      <c r="E1243" t="s">
        <v>7</v>
      </c>
      <c r="F1243">
        <v>85041</v>
      </c>
    </row>
    <row r="1244" spans="1:6" x14ac:dyDescent="0.3">
      <c r="A1244" s="33">
        <v>44999</v>
      </c>
      <c r="B1244" s="2"/>
      <c r="C1244" t="s">
        <v>14</v>
      </c>
      <c r="D1244" t="s">
        <v>8</v>
      </c>
      <c r="E1244" t="s">
        <v>7</v>
      </c>
      <c r="F1244">
        <v>80693</v>
      </c>
    </row>
    <row r="1245" spans="1:6" x14ac:dyDescent="0.3">
      <c r="A1245" s="33">
        <v>45000</v>
      </c>
      <c r="B1245" s="2"/>
      <c r="C1245" t="s">
        <v>14</v>
      </c>
      <c r="D1245" t="s">
        <v>8</v>
      </c>
      <c r="E1245" t="s">
        <v>7</v>
      </c>
      <c r="F1245">
        <v>76516</v>
      </c>
    </row>
    <row r="1246" spans="1:6" x14ac:dyDescent="0.3">
      <c r="A1246" s="33">
        <v>45001</v>
      </c>
      <c r="B1246" s="2"/>
      <c r="C1246" t="s">
        <v>14</v>
      </c>
      <c r="D1246" t="s">
        <v>8</v>
      </c>
      <c r="E1246" t="s">
        <v>7</v>
      </c>
      <c r="F1246">
        <v>102237</v>
      </c>
    </row>
    <row r="1247" spans="1:6" x14ac:dyDescent="0.3">
      <c r="A1247" s="33">
        <v>45002</v>
      </c>
      <c r="B1247" s="2"/>
      <c r="C1247" t="s">
        <v>14</v>
      </c>
      <c r="D1247" t="s">
        <v>8</v>
      </c>
      <c r="E1247" t="s">
        <v>7</v>
      </c>
      <c r="F1247">
        <v>99356</v>
      </c>
    </row>
    <row r="1248" spans="1:6" x14ac:dyDescent="0.3">
      <c r="A1248" s="33">
        <v>45003</v>
      </c>
      <c r="B1248" s="2"/>
      <c r="C1248" t="s">
        <v>14</v>
      </c>
      <c r="D1248" t="s">
        <v>8</v>
      </c>
      <c r="E1248" t="s">
        <v>7</v>
      </c>
      <c r="F1248">
        <v>99812</v>
      </c>
    </row>
    <row r="1249" spans="1:6" x14ac:dyDescent="0.3">
      <c r="A1249" s="33">
        <v>45004</v>
      </c>
      <c r="B1249" s="2"/>
      <c r="C1249" t="s">
        <v>14</v>
      </c>
      <c r="D1249" t="s">
        <v>8</v>
      </c>
      <c r="E1249" t="s">
        <v>7</v>
      </c>
      <c r="F1249">
        <v>81924</v>
      </c>
    </row>
    <row r="1250" spans="1:6" x14ac:dyDescent="0.3">
      <c r="A1250" s="33">
        <v>45005</v>
      </c>
      <c r="B1250" s="2"/>
      <c r="C1250" t="s">
        <v>14</v>
      </c>
      <c r="D1250" t="s">
        <v>8</v>
      </c>
      <c r="E1250" t="s">
        <v>7</v>
      </c>
      <c r="F1250">
        <v>94325</v>
      </c>
    </row>
    <row r="1251" spans="1:6" x14ac:dyDescent="0.3">
      <c r="A1251" s="33">
        <v>45006</v>
      </c>
      <c r="B1251" s="2"/>
      <c r="C1251" t="s">
        <v>14</v>
      </c>
      <c r="D1251" t="s">
        <v>8</v>
      </c>
      <c r="E1251" t="s">
        <v>7</v>
      </c>
      <c r="F1251">
        <v>96815</v>
      </c>
    </row>
    <row r="1252" spans="1:6" x14ac:dyDescent="0.3">
      <c r="A1252" s="33">
        <v>45007</v>
      </c>
      <c r="B1252" s="2"/>
      <c r="C1252" t="s">
        <v>14</v>
      </c>
      <c r="D1252" t="s">
        <v>8</v>
      </c>
      <c r="E1252" t="s">
        <v>7</v>
      </c>
      <c r="F1252">
        <v>77079</v>
      </c>
    </row>
    <row r="1253" spans="1:6" x14ac:dyDescent="0.3">
      <c r="A1253" s="33">
        <v>45008</v>
      </c>
      <c r="B1253" s="2"/>
      <c r="C1253" t="s">
        <v>14</v>
      </c>
      <c r="D1253" t="s">
        <v>8</v>
      </c>
      <c r="E1253" t="s">
        <v>7</v>
      </c>
      <c r="F1253">
        <v>96178</v>
      </c>
    </row>
    <row r="1254" spans="1:6" x14ac:dyDescent="0.3">
      <c r="A1254" s="33">
        <v>45009</v>
      </c>
      <c r="B1254" s="2"/>
      <c r="C1254" t="s">
        <v>14</v>
      </c>
      <c r="D1254" t="s">
        <v>8</v>
      </c>
      <c r="E1254" t="s">
        <v>7</v>
      </c>
      <c r="F1254">
        <v>95080</v>
      </c>
    </row>
    <row r="1255" spans="1:6" x14ac:dyDescent="0.3">
      <c r="A1255" s="33">
        <v>45010</v>
      </c>
      <c r="B1255" s="2"/>
      <c r="C1255" t="s">
        <v>14</v>
      </c>
      <c r="D1255" t="s">
        <v>8</v>
      </c>
      <c r="E1255" t="s">
        <v>9</v>
      </c>
      <c r="F1255">
        <v>92397</v>
      </c>
    </row>
    <row r="1256" spans="1:6" x14ac:dyDescent="0.3">
      <c r="A1256" s="33">
        <v>45011</v>
      </c>
      <c r="B1256" s="2"/>
      <c r="C1256" t="s">
        <v>14</v>
      </c>
      <c r="D1256" t="s">
        <v>8</v>
      </c>
      <c r="E1256" t="s">
        <v>9</v>
      </c>
      <c r="F1256">
        <v>96400</v>
      </c>
    </row>
    <row r="1257" spans="1:6" x14ac:dyDescent="0.3">
      <c r="A1257" s="33">
        <v>45012</v>
      </c>
      <c r="B1257" s="2"/>
      <c r="C1257" t="s">
        <v>14</v>
      </c>
      <c r="D1257" t="s">
        <v>8</v>
      </c>
      <c r="E1257" t="s">
        <v>9</v>
      </c>
      <c r="F1257">
        <v>88280</v>
      </c>
    </row>
    <row r="1258" spans="1:6" x14ac:dyDescent="0.3">
      <c r="A1258" s="33">
        <v>45013</v>
      </c>
      <c r="B1258" s="2"/>
      <c r="C1258" t="s">
        <v>14</v>
      </c>
      <c r="D1258" t="s">
        <v>8</v>
      </c>
      <c r="E1258" t="s">
        <v>9</v>
      </c>
      <c r="F1258">
        <v>76342</v>
      </c>
    </row>
    <row r="1259" spans="1:6" x14ac:dyDescent="0.3">
      <c r="A1259" s="33">
        <v>45014</v>
      </c>
      <c r="B1259" s="2"/>
      <c r="C1259" t="s">
        <v>14</v>
      </c>
      <c r="D1259" t="s">
        <v>8</v>
      </c>
      <c r="E1259" t="s">
        <v>9</v>
      </c>
      <c r="F1259">
        <v>88549</v>
      </c>
    </row>
    <row r="1260" spans="1:6" x14ac:dyDescent="0.3">
      <c r="A1260" s="33">
        <v>45015</v>
      </c>
      <c r="B1260" s="2"/>
      <c r="C1260" t="s">
        <v>14</v>
      </c>
      <c r="D1260" t="s">
        <v>8</v>
      </c>
      <c r="E1260" t="s">
        <v>9</v>
      </c>
      <c r="F1260">
        <v>94924</v>
      </c>
    </row>
    <row r="1261" spans="1:6" x14ac:dyDescent="0.3">
      <c r="A1261" s="33">
        <v>45016</v>
      </c>
      <c r="B1261" s="2"/>
      <c r="C1261" t="s">
        <v>14</v>
      </c>
      <c r="D1261" t="s">
        <v>8</v>
      </c>
      <c r="E1261" t="s">
        <v>9</v>
      </c>
      <c r="F1261">
        <v>94492</v>
      </c>
    </row>
    <row r="1262" spans="1:6" x14ac:dyDescent="0.3">
      <c r="A1262" s="33">
        <v>44941</v>
      </c>
      <c r="B1262" s="2"/>
      <c r="C1262" t="s">
        <v>14</v>
      </c>
      <c r="D1262" s="37" t="s">
        <v>10</v>
      </c>
      <c r="E1262" t="s">
        <v>7</v>
      </c>
      <c r="F1262">
        <v>24527</v>
      </c>
    </row>
    <row r="1263" spans="1:6" x14ac:dyDescent="0.3">
      <c r="A1263" s="33">
        <v>44927</v>
      </c>
      <c r="B1263" s="2"/>
      <c r="C1263" t="s">
        <v>14</v>
      </c>
      <c r="D1263" t="s">
        <v>10</v>
      </c>
      <c r="E1263" t="s">
        <v>7</v>
      </c>
      <c r="F1263">
        <v>27869</v>
      </c>
    </row>
    <row r="1264" spans="1:6" x14ac:dyDescent="0.3">
      <c r="A1264" s="33">
        <v>44928</v>
      </c>
      <c r="B1264" s="2"/>
      <c r="C1264" t="s">
        <v>14</v>
      </c>
      <c r="D1264" t="s">
        <v>10</v>
      </c>
      <c r="E1264" t="s">
        <v>7</v>
      </c>
      <c r="F1264">
        <v>21875</v>
      </c>
    </row>
    <row r="1265" spans="1:6" x14ac:dyDescent="0.3">
      <c r="A1265" s="33">
        <v>44929</v>
      </c>
      <c r="B1265" s="2"/>
      <c r="C1265" t="s">
        <v>14</v>
      </c>
      <c r="D1265" t="s">
        <v>10</v>
      </c>
      <c r="E1265" t="s">
        <v>7</v>
      </c>
      <c r="F1265">
        <v>22724</v>
      </c>
    </row>
    <row r="1266" spans="1:6" x14ac:dyDescent="0.3">
      <c r="A1266" s="33">
        <v>44930</v>
      </c>
      <c r="B1266" s="2"/>
      <c r="C1266" t="s">
        <v>14</v>
      </c>
      <c r="D1266" t="s">
        <v>10</v>
      </c>
      <c r="E1266" t="s">
        <v>7</v>
      </c>
      <c r="F1266">
        <v>21547</v>
      </c>
    </row>
    <row r="1267" spans="1:6" x14ac:dyDescent="0.3">
      <c r="A1267" s="33">
        <v>44931</v>
      </c>
      <c r="B1267" s="2"/>
      <c r="C1267" t="s">
        <v>14</v>
      </c>
      <c r="D1267" t="s">
        <v>10</v>
      </c>
      <c r="E1267" t="s">
        <v>7</v>
      </c>
      <c r="F1267">
        <v>24388</v>
      </c>
    </row>
    <row r="1268" spans="1:6" x14ac:dyDescent="0.3">
      <c r="A1268" s="33">
        <v>44932</v>
      </c>
      <c r="B1268" s="2"/>
      <c r="C1268" t="s">
        <v>14</v>
      </c>
      <c r="D1268" t="s">
        <v>10</v>
      </c>
      <c r="E1268" t="s">
        <v>7</v>
      </c>
      <c r="F1268">
        <v>21897</v>
      </c>
    </row>
    <row r="1269" spans="1:6" x14ac:dyDescent="0.3">
      <c r="A1269" s="33">
        <v>44933</v>
      </c>
      <c r="B1269" s="2"/>
      <c r="C1269" t="s">
        <v>14</v>
      </c>
      <c r="D1269" t="s">
        <v>10</v>
      </c>
      <c r="E1269" t="s">
        <v>7</v>
      </c>
      <c r="F1269">
        <v>28298</v>
      </c>
    </row>
    <row r="1270" spans="1:6" x14ac:dyDescent="0.3">
      <c r="A1270" s="33">
        <v>44934</v>
      </c>
      <c r="B1270" s="2"/>
      <c r="C1270" t="s">
        <v>14</v>
      </c>
      <c r="D1270" t="s">
        <v>10</v>
      </c>
      <c r="E1270" t="s">
        <v>7</v>
      </c>
      <c r="F1270">
        <v>24792</v>
      </c>
    </row>
    <row r="1271" spans="1:6" x14ac:dyDescent="0.3">
      <c r="A1271" s="33">
        <v>44935</v>
      </c>
      <c r="B1271" s="2"/>
      <c r="C1271" t="s">
        <v>14</v>
      </c>
      <c r="D1271" t="s">
        <v>10</v>
      </c>
      <c r="E1271" t="s">
        <v>7</v>
      </c>
      <c r="F1271">
        <v>22530</v>
      </c>
    </row>
    <row r="1272" spans="1:6" x14ac:dyDescent="0.3">
      <c r="A1272" s="33">
        <v>44936</v>
      </c>
      <c r="B1272" s="2"/>
      <c r="C1272" t="s">
        <v>14</v>
      </c>
      <c r="D1272" t="s">
        <v>10</v>
      </c>
      <c r="E1272" t="s">
        <v>7</v>
      </c>
      <c r="F1272">
        <v>23332</v>
      </c>
    </row>
    <row r="1273" spans="1:6" x14ac:dyDescent="0.3">
      <c r="A1273" s="33">
        <v>44937</v>
      </c>
      <c r="B1273" s="2"/>
      <c r="C1273" t="s">
        <v>14</v>
      </c>
      <c r="D1273" t="s">
        <v>10</v>
      </c>
      <c r="E1273" t="s">
        <v>7</v>
      </c>
      <c r="F1273">
        <v>21345</v>
      </c>
    </row>
    <row r="1274" spans="1:6" x14ac:dyDescent="0.3">
      <c r="A1274" s="33">
        <v>44938</v>
      </c>
      <c r="B1274" s="2"/>
      <c r="C1274" t="s">
        <v>14</v>
      </c>
      <c r="D1274" t="s">
        <v>10</v>
      </c>
      <c r="E1274" t="s">
        <v>7</v>
      </c>
      <c r="F1274">
        <v>24878</v>
      </c>
    </row>
    <row r="1275" spans="1:6" x14ac:dyDescent="0.3">
      <c r="A1275" s="33">
        <v>44939</v>
      </c>
      <c r="B1275" s="2"/>
      <c r="C1275" t="s">
        <v>14</v>
      </c>
      <c r="D1275" t="s">
        <v>10</v>
      </c>
      <c r="E1275" t="s">
        <v>7</v>
      </c>
      <c r="F1275">
        <v>20373</v>
      </c>
    </row>
    <row r="1276" spans="1:6" x14ac:dyDescent="0.3">
      <c r="A1276" s="33">
        <v>44940</v>
      </c>
      <c r="B1276" s="2"/>
      <c r="C1276" t="s">
        <v>14</v>
      </c>
      <c r="D1276" t="s">
        <v>10</v>
      </c>
      <c r="E1276" t="s">
        <v>7</v>
      </c>
      <c r="F1276">
        <v>28623</v>
      </c>
    </row>
    <row r="1277" spans="1:6" x14ac:dyDescent="0.3">
      <c r="A1277" s="33">
        <v>44942</v>
      </c>
      <c r="B1277" s="2"/>
      <c r="C1277" t="s">
        <v>14</v>
      </c>
      <c r="D1277" t="s">
        <v>10</v>
      </c>
      <c r="E1277" t="s">
        <v>7</v>
      </c>
      <c r="F1277">
        <v>22299</v>
      </c>
    </row>
    <row r="1278" spans="1:6" x14ac:dyDescent="0.3">
      <c r="A1278" s="33">
        <v>44943</v>
      </c>
      <c r="B1278" s="2"/>
      <c r="C1278" t="s">
        <v>14</v>
      </c>
      <c r="D1278" t="s">
        <v>10</v>
      </c>
      <c r="E1278" t="s">
        <v>9</v>
      </c>
      <c r="F1278">
        <v>12302</v>
      </c>
    </row>
    <row r="1279" spans="1:6" x14ac:dyDescent="0.3">
      <c r="A1279" s="33">
        <v>44944</v>
      </c>
      <c r="B1279" s="2"/>
      <c r="C1279" t="s">
        <v>14</v>
      </c>
      <c r="D1279" t="s">
        <v>10</v>
      </c>
      <c r="E1279" t="s">
        <v>9</v>
      </c>
      <c r="F1279">
        <v>10134</v>
      </c>
    </row>
    <row r="1280" spans="1:6" x14ac:dyDescent="0.3">
      <c r="A1280" s="33">
        <v>44945</v>
      </c>
      <c r="B1280" s="2"/>
      <c r="C1280" t="s">
        <v>14</v>
      </c>
      <c r="D1280" t="s">
        <v>10</v>
      </c>
      <c r="E1280" t="s">
        <v>9</v>
      </c>
      <c r="F1280">
        <v>10484</v>
      </c>
    </row>
    <row r="1281" spans="1:6" x14ac:dyDescent="0.3">
      <c r="A1281" s="33">
        <v>44946</v>
      </c>
      <c r="B1281" s="2"/>
      <c r="C1281" t="s">
        <v>14</v>
      </c>
      <c r="D1281" t="s">
        <v>10</v>
      </c>
      <c r="E1281" t="s">
        <v>9</v>
      </c>
      <c r="F1281">
        <v>13102</v>
      </c>
    </row>
    <row r="1282" spans="1:6" x14ac:dyDescent="0.3">
      <c r="A1282" s="33">
        <v>44947</v>
      </c>
      <c r="B1282" s="2"/>
      <c r="C1282" t="s">
        <v>14</v>
      </c>
      <c r="D1282" t="s">
        <v>10</v>
      </c>
      <c r="E1282" t="s">
        <v>9</v>
      </c>
      <c r="F1282">
        <v>11023</v>
      </c>
    </row>
    <row r="1283" spans="1:6" x14ac:dyDescent="0.3">
      <c r="A1283" s="33">
        <v>44948</v>
      </c>
      <c r="B1283" s="2"/>
      <c r="C1283" t="s">
        <v>14</v>
      </c>
      <c r="D1283" t="s">
        <v>10</v>
      </c>
      <c r="E1283" t="s">
        <v>9</v>
      </c>
      <c r="F1283">
        <v>12415</v>
      </c>
    </row>
    <row r="1284" spans="1:6" x14ac:dyDescent="0.3">
      <c r="A1284" s="33">
        <v>44949</v>
      </c>
      <c r="B1284" s="2"/>
      <c r="C1284" t="s">
        <v>14</v>
      </c>
      <c r="D1284" t="s">
        <v>10</v>
      </c>
      <c r="E1284" t="s">
        <v>9</v>
      </c>
      <c r="F1284">
        <v>11279</v>
      </c>
    </row>
    <row r="1285" spans="1:6" x14ac:dyDescent="0.3">
      <c r="A1285" s="33">
        <v>44950</v>
      </c>
      <c r="B1285" s="2"/>
      <c r="C1285" t="s">
        <v>14</v>
      </c>
      <c r="D1285" t="s">
        <v>10</v>
      </c>
      <c r="E1285" t="s">
        <v>9</v>
      </c>
      <c r="F1285">
        <v>11570</v>
      </c>
    </row>
    <row r="1286" spans="1:6" x14ac:dyDescent="0.3">
      <c r="A1286" s="33">
        <v>44951</v>
      </c>
      <c r="B1286" s="2"/>
      <c r="C1286" t="s">
        <v>14</v>
      </c>
      <c r="D1286" t="s">
        <v>10</v>
      </c>
      <c r="E1286" t="s">
        <v>9</v>
      </c>
      <c r="F1286">
        <v>10508</v>
      </c>
    </row>
    <row r="1287" spans="1:6" x14ac:dyDescent="0.3">
      <c r="A1287" s="33">
        <v>44952</v>
      </c>
      <c r="B1287" s="2"/>
      <c r="C1287" t="s">
        <v>14</v>
      </c>
      <c r="D1287" t="s">
        <v>10</v>
      </c>
      <c r="E1287" t="s">
        <v>9</v>
      </c>
      <c r="F1287">
        <v>10581</v>
      </c>
    </row>
    <row r="1288" spans="1:6" x14ac:dyDescent="0.3">
      <c r="A1288" s="33">
        <v>44953</v>
      </c>
      <c r="B1288" s="2"/>
      <c r="C1288" t="s">
        <v>14</v>
      </c>
      <c r="D1288" t="s">
        <v>10</v>
      </c>
      <c r="E1288" t="s">
        <v>9</v>
      </c>
      <c r="F1288">
        <v>11326</v>
      </c>
    </row>
    <row r="1289" spans="1:6" x14ac:dyDescent="0.3">
      <c r="A1289" s="33">
        <v>44954</v>
      </c>
      <c r="B1289" s="2"/>
      <c r="C1289" t="s">
        <v>14</v>
      </c>
      <c r="D1289" t="s">
        <v>10</v>
      </c>
      <c r="E1289" t="s">
        <v>9</v>
      </c>
      <c r="F1289">
        <v>10485</v>
      </c>
    </row>
    <row r="1290" spans="1:6" x14ac:dyDescent="0.3">
      <c r="A1290" s="33">
        <v>44955</v>
      </c>
      <c r="B1290" s="2"/>
      <c r="C1290" t="s">
        <v>14</v>
      </c>
      <c r="D1290" t="s">
        <v>10</v>
      </c>
      <c r="E1290" t="s">
        <v>9</v>
      </c>
      <c r="F1290">
        <v>12995</v>
      </c>
    </row>
    <row r="1291" spans="1:6" x14ac:dyDescent="0.3">
      <c r="A1291" s="33">
        <v>44956</v>
      </c>
      <c r="B1291" s="2"/>
      <c r="C1291" t="s">
        <v>14</v>
      </c>
      <c r="D1291" t="s">
        <v>10</v>
      </c>
      <c r="E1291" t="s">
        <v>9</v>
      </c>
      <c r="F1291">
        <v>10719</v>
      </c>
    </row>
    <row r="1292" spans="1:6" x14ac:dyDescent="0.3">
      <c r="A1292" s="33">
        <v>44957</v>
      </c>
      <c r="B1292" s="2"/>
      <c r="C1292" t="s">
        <v>14</v>
      </c>
      <c r="D1292" t="s">
        <v>10</v>
      </c>
      <c r="E1292" t="s">
        <v>9</v>
      </c>
      <c r="F1292">
        <v>12656</v>
      </c>
    </row>
    <row r="1293" spans="1:6" x14ac:dyDescent="0.3">
      <c r="A1293" s="33">
        <v>44958</v>
      </c>
      <c r="B1293" s="2"/>
      <c r="C1293" t="s">
        <v>14</v>
      </c>
      <c r="D1293" t="s">
        <v>10</v>
      </c>
      <c r="E1293" t="s">
        <v>9</v>
      </c>
      <c r="F1293">
        <v>11748</v>
      </c>
    </row>
    <row r="1294" spans="1:6" x14ac:dyDescent="0.3">
      <c r="A1294" s="33">
        <v>44959</v>
      </c>
      <c r="B1294" s="2"/>
      <c r="C1294" t="s">
        <v>14</v>
      </c>
      <c r="D1294" t="s">
        <v>10</v>
      </c>
      <c r="E1294" t="s">
        <v>9</v>
      </c>
      <c r="F1294">
        <v>10189</v>
      </c>
    </row>
    <row r="1295" spans="1:6" x14ac:dyDescent="0.3">
      <c r="A1295" s="33">
        <v>44960</v>
      </c>
      <c r="B1295" s="2"/>
      <c r="C1295" t="s">
        <v>14</v>
      </c>
      <c r="D1295" t="s">
        <v>10</v>
      </c>
      <c r="E1295" t="s">
        <v>9</v>
      </c>
      <c r="F1295">
        <v>10663</v>
      </c>
    </row>
    <row r="1296" spans="1:6" x14ac:dyDescent="0.3">
      <c r="A1296" s="33">
        <v>44961</v>
      </c>
      <c r="B1296" s="2"/>
      <c r="C1296" t="s">
        <v>14</v>
      </c>
      <c r="D1296" t="s">
        <v>10</v>
      </c>
      <c r="E1296" t="s">
        <v>9</v>
      </c>
      <c r="F1296">
        <v>11265</v>
      </c>
    </row>
    <row r="1297" spans="1:6" x14ac:dyDescent="0.3">
      <c r="A1297" s="33">
        <v>44962</v>
      </c>
      <c r="B1297" s="2"/>
      <c r="C1297" t="s">
        <v>14</v>
      </c>
      <c r="D1297" t="s">
        <v>10</v>
      </c>
      <c r="E1297" t="s">
        <v>9</v>
      </c>
      <c r="F1297">
        <v>12913</v>
      </c>
    </row>
    <row r="1298" spans="1:6" x14ac:dyDescent="0.3">
      <c r="A1298" s="33">
        <v>44963</v>
      </c>
      <c r="B1298" s="2"/>
      <c r="C1298" t="s">
        <v>14</v>
      </c>
      <c r="D1298" t="s">
        <v>10</v>
      </c>
      <c r="E1298" t="s">
        <v>9</v>
      </c>
      <c r="F1298">
        <v>12139</v>
      </c>
    </row>
    <row r="1299" spans="1:6" x14ac:dyDescent="0.3">
      <c r="A1299" s="33">
        <v>44964</v>
      </c>
      <c r="B1299" s="2"/>
      <c r="C1299" t="s">
        <v>14</v>
      </c>
      <c r="D1299" t="s">
        <v>10</v>
      </c>
      <c r="E1299" t="s">
        <v>9</v>
      </c>
      <c r="F1299">
        <v>10056</v>
      </c>
    </row>
    <row r="1300" spans="1:6" x14ac:dyDescent="0.3">
      <c r="A1300" s="33">
        <v>44965</v>
      </c>
      <c r="B1300" s="2"/>
      <c r="C1300" t="s">
        <v>14</v>
      </c>
      <c r="D1300" t="s">
        <v>10</v>
      </c>
      <c r="E1300" t="s">
        <v>9</v>
      </c>
      <c r="F1300">
        <v>10195</v>
      </c>
    </row>
    <row r="1301" spans="1:6" x14ac:dyDescent="0.3">
      <c r="A1301" s="33">
        <v>44966</v>
      </c>
      <c r="B1301" s="2"/>
      <c r="C1301" t="s">
        <v>14</v>
      </c>
      <c r="D1301" t="s">
        <v>10</v>
      </c>
      <c r="E1301" t="s">
        <v>9</v>
      </c>
      <c r="F1301">
        <v>11213</v>
      </c>
    </row>
    <row r="1302" spans="1:6" x14ac:dyDescent="0.3">
      <c r="A1302" s="33">
        <v>44967</v>
      </c>
      <c r="B1302" s="2"/>
      <c r="C1302" t="s">
        <v>14</v>
      </c>
      <c r="D1302" t="s">
        <v>10</v>
      </c>
      <c r="E1302" t="s">
        <v>9</v>
      </c>
      <c r="F1302">
        <v>10322</v>
      </c>
    </row>
    <row r="1303" spans="1:6" x14ac:dyDescent="0.3">
      <c r="A1303" s="33">
        <v>44968</v>
      </c>
      <c r="B1303" s="2"/>
      <c r="C1303" t="s">
        <v>14</v>
      </c>
      <c r="D1303" t="s">
        <v>10</v>
      </c>
      <c r="E1303" t="s">
        <v>9</v>
      </c>
      <c r="F1303">
        <v>10132</v>
      </c>
    </row>
    <row r="1304" spans="1:6" x14ac:dyDescent="0.3">
      <c r="A1304" s="33">
        <v>44969</v>
      </c>
      <c r="B1304" s="2"/>
      <c r="C1304" t="s">
        <v>14</v>
      </c>
      <c r="D1304" t="s">
        <v>10</v>
      </c>
      <c r="E1304" t="s">
        <v>9</v>
      </c>
      <c r="F1304">
        <v>10573</v>
      </c>
    </row>
    <row r="1305" spans="1:6" x14ac:dyDescent="0.3">
      <c r="A1305" s="33">
        <v>44970</v>
      </c>
      <c r="B1305" s="2"/>
      <c r="C1305" t="s">
        <v>14</v>
      </c>
      <c r="D1305" t="s">
        <v>10</v>
      </c>
      <c r="E1305" t="s">
        <v>9</v>
      </c>
      <c r="F1305">
        <v>11298</v>
      </c>
    </row>
    <row r="1306" spans="1:6" x14ac:dyDescent="0.3">
      <c r="A1306" s="33">
        <v>44971</v>
      </c>
      <c r="B1306" s="2"/>
      <c r="C1306" t="s">
        <v>14</v>
      </c>
      <c r="D1306" t="s">
        <v>10</v>
      </c>
      <c r="E1306" t="s">
        <v>9</v>
      </c>
      <c r="F1306">
        <v>11836</v>
      </c>
    </row>
    <row r="1307" spans="1:6" x14ac:dyDescent="0.3">
      <c r="A1307" s="33">
        <v>44972</v>
      </c>
      <c r="B1307" s="2"/>
      <c r="C1307" t="s">
        <v>14</v>
      </c>
      <c r="D1307" t="s">
        <v>10</v>
      </c>
      <c r="E1307" t="s">
        <v>9</v>
      </c>
      <c r="F1307">
        <v>11063</v>
      </c>
    </row>
    <row r="1308" spans="1:6" x14ac:dyDescent="0.3">
      <c r="A1308" s="33">
        <v>44973</v>
      </c>
      <c r="B1308" s="2"/>
      <c r="C1308" t="s">
        <v>14</v>
      </c>
      <c r="D1308" t="s">
        <v>10</v>
      </c>
      <c r="E1308" t="s">
        <v>9</v>
      </c>
      <c r="F1308">
        <v>11411</v>
      </c>
    </row>
    <row r="1309" spans="1:6" x14ac:dyDescent="0.3">
      <c r="A1309" s="33">
        <v>44974</v>
      </c>
      <c r="B1309" s="2"/>
      <c r="C1309" t="s">
        <v>14</v>
      </c>
      <c r="D1309" t="s">
        <v>10</v>
      </c>
      <c r="E1309" t="s">
        <v>9</v>
      </c>
      <c r="F1309">
        <v>11553</v>
      </c>
    </row>
    <row r="1310" spans="1:6" x14ac:dyDescent="0.3">
      <c r="A1310" s="33">
        <v>44975</v>
      </c>
      <c r="B1310" s="2"/>
      <c r="C1310" t="s">
        <v>14</v>
      </c>
      <c r="D1310" t="s">
        <v>10</v>
      </c>
      <c r="E1310" t="s">
        <v>9</v>
      </c>
      <c r="F1310">
        <v>11088</v>
      </c>
    </row>
    <row r="1311" spans="1:6" x14ac:dyDescent="0.3">
      <c r="A1311" s="33">
        <v>44976</v>
      </c>
      <c r="B1311" s="2"/>
      <c r="C1311" t="s">
        <v>14</v>
      </c>
      <c r="D1311" t="s">
        <v>10</v>
      </c>
      <c r="E1311" t="s">
        <v>9</v>
      </c>
      <c r="F1311">
        <v>12092</v>
      </c>
    </row>
    <row r="1312" spans="1:6" x14ac:dyDescent="0.3">
      <c r="A1312" s="33">
        <v>44977</v>
      </c>
      <c r="B1312" s="2"/>
      <c r="C1312" t="s">
        <v>14</v>
      </c>
      <c r="D1312" t="s">
        <v>10</v>
      </c>
      <c r="E1312" t="s">
        <v>9</v>
      </c>
      <c r="F1312">
        <v>13128</v>
      </c>
    </row>
    <row r="1313" spans="1:6" x14ac:dyDescent="0.3">
      <c r="A1313" s="33">
        <v>44978</v>
      </c>
      <c r="B1313" s="2"/>
      <c r="C1313" t="s">
        <v>14</v>
      </c>
      <c r="D1313" t="s">
        <v>10</v>
      </c>
      <c r="E1313" t="s">
        <v>9</v>
      </c>
      <c r="F1313">
        <v>12280</v>
      </c>
    </row>
    <row r="1314" spans="1:6" x14ac:dyDescent="0.3">
      <c r="A1314" s="33">
        <v>44979</v>
      </c>
      <c r="B1314" s="2"/>
      <c r="C1314" t="s">
        <v>14</v>
      </c>
      <c r="D1314" t="s">
        <v>10</v>
      </c>
      <c r="E1314" t="s">
        <v>9</v>
      </c>
      <c r="F1314">
        <v>11968</v>
      </c>
    </row>
    <row r="1315" spans="1:6" x14ac:dyDescent="0.3">
      <c r="A1315" s="33">
        <v>44980</v>
      </c>
      <c r="B1315" s="2"/>
      <c r="C1315" t="s">
        <v>14</v>
      </c>
      <c r="D1315" t="s">
        <v>10</v>
      </c>
      <c r="E1315" t="s">
        <v>9</v>
      </c>
      <c r="F1315">
        <v>11422</v>
      </c>
    </row>
    <row r="1316" spans="1:6" x14ac:dyDescent="0.3">
      <c r="A1316" s="33">
        <v>44981</v>
      </c>
      <c r="B1316" s="2"/>
      <c r="C1316" t="s">
        <v>14</v>
      </c>
      <c r="D1316" t="s">
        <v>10</v>
      </c>
      <c r="E1316" t="s">
        <v>9</v>
      </c>
      <c r="F1316">
        <v>11529</v>
      </c>
    </row>
    <row r="1317" spans="1:6" x14ac:dyDescent="0.3">
      <c r="A1317" s="33">
        <v>44982</v>
      </c>
      <c r="B1317" s="2"/>
      <c r="C1317" t="s">
        <v>14</v>
      </c>
      <c r="D1317" t="s">
        <v>10</v>
      </c>
      <c r="E1317" t="s">
        <v>9</v>
      </c>
      <c r="F1317">
        <v>12256</v>
      </c>
    </row>
    <row r="1318" spans="1:6" x14ac:dyDescent="0.3">
      <c r="A1318" s="33">
        <v>44983</v>
      </c>
      <c r="B1318" s="2"/>
      <c r="C1318" t="s">
        <v>14</v>
      </c>
      <c r="D1318" t="s">
        <v>10</v>
      </c>
      <c r="E1318" t="s">
        <v>9</v>
      </c>
      <c r="F1318">
        <v>12941</v>
      </c>
    </row>
    <row r="1319" spans="1:6" x14ac:dyDescent="0.3">
      <c r="A1319" s="33">
        <v>44984</v>
      </c>
      <c r="B1319" s="2"/>
      <c r="C1319" t="s">
        <v>14</v>
      </c>
      <c r="D1319" t="s">
        <v>10</v>
      </c>
      <c r="E1319" t="s">
        <v>9</v>
      </c>
      <c r="F1319">
        <v>10334</v>
      </c>
    </row>
    <row r="1320" spans="1:6" x14ac:dyDescent="0.3">
      <c r="A1320" s="33">
        <v>44985</v>
      </c>
      <c r="B1320" s="2"/>
      <c r="C1320" t="s">
        <v>14</v>
      </c>
      <c r="D1320" t="s">
        <v>10</v>
      </c>
      <c r="E1320" t="s">
        <v>9</v>
      </c>
      <c r="F1320">
        <v>10036</v>
      </c>
    </row>
    <row r="1321" spans="1:6" x14ac:dyDescent="0.3">
      <c r="A1321" s="33">
        <v>44986</v>
      </c>
      <c r="B1321" s="2"/>
      <c r="C1321" t="s">
        <v>14</v>
      </c>
      <c r="D1321" t="s">
        <v>10</v>
      </c>
      <c r="E1321" t="s">
        <v>9</v>
      </c>
      <c r="F1321">
        <v>12654</v>
      </c>
    </row>
    <row r="1322" spans="1:6" x14ac:dyDescent="0.3">
      <c r="A1322" s="33">
        <v>44987</v>
      </c>
      <c r="B1322" s="2"/>
      <c r="C1322" t="s">
        <v>14</v>
      </c>
      <c r="D1322" t="s">
        <v>10</v>
      </c>
      <c r="E1322" t="s">
        <v>9</v>
      </c>
      <c r="F1322">
        <v>12635</v>
      </c>
    </row>
    <row r="1323" spans="1:6" x14ac:dyDescent="0.3">
      <c r="A1323" s="33">
        <v>44988</v>
      </c>
      <c r="B1323" s="2"/>
      <c r="C1323" t="s">
        <v>14</v>
      </c>
      <c r="D1323" t="s">
        <v>10</v>
      </c>
      <c r="E1323" t="s">
        <v>9</v>
      </c>
      <c r="F1323">
        <v>10052</v>
      </c>
    </row>
    <row r="1324" spans="1:6" x14ac:dyDescent="0.3">
      <c r="A1324" s="33">
        <v>44989</v>
      </c>
      <c r="B1324" s="2"/>
      <c r="C1324" t="s">
        <v>14</v>
      </c>
      <c r="D1324" t="s">
        <v>10</v>
      </c>
      <c r="E1324" t="s">
        <v>9</v>
      </c>
      <c r="F1324">
        <v>11556</v>
      </c>
    </row>
    <row r="1325" spans="1:6" x14ac:dyDescent="0.3">
      <c r="A1325" s="33">
        <v>44990</v>
      </c>
      <c r="B1325" s="2"/>
      <c r="C1325" t="s">
        <v>14</v>
      </c>
      <c r="D1325" t="s">
        <v>10</v>
      </c>
      <c r="E1325" t="s">
        <v>9</v>
      </c>
      <c r="F1325">
        <v>11449</v>
      </c>
    </row>
    <row r="1326" spans="1:6" x14ac:dyDescent="0.3">
      <c r="A1326" s="33">
        <v>44991</v>
      </c>
      <c r="B1326" s="2"/>
      <c r="C1326" t="s">
        <v>14</v>
      </c>
      <c r="D1326" t="s">
        <v>10</v>
      </c>
      <c r="E1326" t="s">
        <v>9</v>
      </c>
      <c r="F1326">
        <v>13217</v>
      </c>
    </row>
    <row r="1327" spans="1:6" x14ac:dyDescent="0.3">
      <c r="A1327" s="33">
        <v>44992</v>
      </c>
      <c r="B1327" s="2"/>
      <c r="C1327" t="s">
        <v>14</v>
      </c>
      <c r="D1327" t="s">
        <v>10</v>
      </c>
      <c r="E1327" t="s">
        <v>9</v>
      </c>
      <c r="F1327">
        <v>11890</v>
      </c>
    </row>
    <row r="1328" spans="1:6" x14ac:dyDescent="0.3">
      <c r="A1328" s="33">
        <v>44993</v>
      </c>
      <c r="B1328" s="2"/>
      <c r="C1328" t="s">
        <v>14</v>
      </c>
      <c r="D1328" t="s">
        <v>10</v>
      </c>
      <c r="E1328" t="s">
        <v>9</v>
      </c>
      <c r="F1328">
        <v>12991</v>
      </c>
    </row>
    <row r="1329" spans="1:6" x14ac:dyDescent="0.3">
      <c r="A1329" s="33">
        <v>44994</v>
      </c>
      <c r="B1329" s="2"/>
      <c r="C1329" t="s">
        <v>14</v>
      </c>
      <c r="D1329" t="s">
        <v>10</v>
      </c>
      <c r="E1329" t="s">
        <v>9</v>
      </c>
      <c r="F1329">
        <v>10099</v>
      </c>
    </row>
    <row r="1330" spans="1:6" x14ac:dyDescent="0.3">
      <c r="A1330" s="33">
        <v>44995</v>
      </c>
      <c r="B1330" s="2"/>
      <c r="C1330" t="s">
        <v>14</v>
      </c>
      <c r="D1330" t="s">
        <v>10</v>
      </c>
      <c r="E1330" t="s">
        <v>9</v>
      </c>
      <c r="F1330">
        <v>10756</v>
      </c>
    </row>
    <row r="1331" spans="1:6" x14ac:dyDescent="0.3">
      <c r="A1331" s="33">
        <v>44996</v>
      </c>
      <c r="B1331" s="2"/>
      <c r="C1331" t="s">
        <v>14</v>
      </c>
      <c r="D1331" t="s">
        <v>10</v>
      </c>
      <c r="E1331" t="s">
        <v>9</v>
      </c>
      <c r="F1331">
        <v>12428</v>
      </c>
    </row>
    <row r="1332" spans="1:6" x14ac:dyDescent="0.3">
      <c r="A1332" s="33">
        <v>44997</v>
      </c>
      <c r="B1332" s="2"/>
      <c r="C1332" t="s">
        <v>14</v>
      </c>
      <c r="D1332" t="s">
        <v>10</v>
      </c>
      <c r="E1332" t="s">
        <v>9</v>
      </c>
      <c r="F1332">
        <v>11245</v>
      </c>
    </row>
    <row r="1333" spans="1:6" x14ac:dyDescent="0.3">
      <c r="A1333" s="33">
        <v>44998</v>
      </c>
      <c r="B1333" s="2"/>
      <c r="C1333" t="s">
        <v>14</v>
      </c>
      <c r="D1333" t="s">
        <v>10</v>
      </c>
      <c r="E1333" t="s">
        <v>9</v>
      </c>
      <c r="F1333">
        <v>12292</v>
      </c>
    </row>
    <row r="1334" spans="1:6" x14ac:dyDescent="0.3">
      <c r="A1334" s="33">
        <v>44999</v>
      </c>
      <c r="B1334" s="2"/>
      <c r="C1334" t="s">
        <v>14</v>
      </c>
      <c r="D1334" t="s">
        <v>10</v>
      </c>
      <c r="E1334" t="s">
        <v>9</v>
      </c>
      <c r="F1334">
        <v>10446</v>
      </c>
    </row>
    <row r="1335" spans="1:6" x14ac:dyDescent="0.3">
      <c r="A1335" s="33">
        <v>45000</v>
      </c>
      <c r="B1335" s="2"/>
      <c r="C1335" t="s">
        <v>14</v>
      </c>
      <c r="D1335" t="s">
        <v>10</v>
      </c>
      <c r="E1335" t="s">
        <v>9</v>
      </c>
      <c r="F1335">
        <v>10208</v>
      </c>
    </row>
    <row r="1336" spans="1:6" x14ac:dyDescent="0.3">
      <c r="A1336" s="33">
        <v>45001</v>
      </c>
      <c r="B1336" s="2"/>
      <c r="C1336" t="s">
        <v>14</v>
      </c>
      <c r="D1336" t="s">
        <v>10</v>
      </c>
      <c r="E1336" t="s">
        <v>9</v>
      </c>
      <c r="F1336">
        <v>11853</v>
      </c>
    </row>
    <row r="1337" spans="1:6" x14ac:dyDescent="0.3">
      <c r="A1337" s="33">
        <v>45002</v>
      </c>
      <c r="B1337" s="2"/>
      <c r="C1337" t="s">
        <v>14</v>
      </c>
      <c r="D1337" t="s">
        <v>10</v>
      </c>
      <c r="E1337" t="s">
        <v>9</v>
      </c>
      <c r="F1337">
        <v>11900</v>
      </c>
    </row>
    <row r="1338" spans="1:6" x14ac:dyDescent="0.3">
      <c r="A1338" s="33">
        <v>45003</v>
      </c>
      <c r="B1338" s="2"/>
      <c r="C1338" t="s">
        <v>14</v>
      </c>
      <c r="D1338" t="s">
        <v>10</v>
      </c>
      <c r="E1338" t="s">
        <v>9</v>
      </c>
      <c r="F1338">
        <v>12492</v>
      </c>
    </row>
    <row r="1339" spans="1:6" x14ac:dyDescent="0.3">
      <c r="A1339" s="33">
        <v>45004</v>
      </c>
      <c r="B1339" s="2"/>
      <c r="C1339" t="s">
        <v>14</v>
      </c>
      <c r="D1339" t="s">
        <v>10</v>
      </c>
      <c r="E1339" t="s">
        <v>9</v>
      </c>
      <c r="F1339">
        <v>12023</v>
      </c>
    </row>
    <row r="1340" spans="1:6" x14ac:dyDescent="0.3">
      <c r="A1340" s="33">
        <v>45005</v>
      </c>
      <c r="B1340" s="2"/>
      <c r="C1340" t="s">
        <v>14</v>
      </c>
      <c r="D1340" t="s">
        <v>10</v>
      </c>
      <c r="E1340" t="s">
        <v>9</v>
      </c>
      <c r="F1340">
        <v>11961</v>
      </c>
    </row>
    <row r="1341" spans="1:6" x14ac:dyDescent="0.3">
      <c r="A1341" s="33">
        <v>45006</v>
      </c>
      <c r="B1341" s="2"/>
      <c r="C1341" t="s">
        <v>14</v>
      </c>
      <c r="D1341" t="s">
        <v>10</v>
      </c>
      <c r="E1341" t="s">
        <v>9</v>
      </c>
      <c r="F1341">
        <v>12416</v>
      </c>
    </row>
    <row r="1342" spans="1:6" x14ac:dyDescent="0.3">
      <c r="A1342" s="33">
        <v>45007</v>
      </c>
      <c r="B1342" s="2"/>
      <c r="C1342" t="s">
        <v>14</v>
      </c>
      <c r="D1342" t="s">
        <v>10</v>
      </c>
      <c r="E1342" t="s">
        <v>9</v>
      </c>
      <c r="F1342">
        <v>12680</v>
      </c>
    </row>
    <row r="1343" spans="1:6" x14ac:dyDescent="0.3">
      <c r="A1343" s="33">
        <v>45008</v>
      </c>
      <c r="B1343" s="2"/>
      <c r="C1343" t="s">
        <v>14</v>
      </c>
      <c r="D1343" t="s">
        <v>10</v>
      </c>
      <c r="E1343" t="s">
        <v>9</v>
      </c>
      <c r="F1343">
        <v>10352</v>
      </c>
    </row>
    <row r="1344" spans="1:6" x14ac:dyDescent="0.3">
      <c r="A1344" s="33">
        <v>45009</v>
      </c>
      <c r="B1344" s="2"/>
      <c r="C1344" t="s">
        <v>14</v>
      </c>
      <c r="D1344" t="s">
        <v>10</v>
      </c>
      <c r="E1344" t="s">
        <v>9</v>
      </c>
      <c r="F1344">
        <v>10594</v>
      </c>
    </row>
    <row r="1345" spans="1:6" x14ac:dyDescent="0.3">
      <c r="A1345" s="33">
        <v>45010</v>
      </c>
      <c r="B1345" s="2"/>
      <c r="C1345" t="s">
        <v>14</v>
      </c>
      <c r="D1345" t="s">
        <v>10</v>
      </c>
      <c r="E1345" t="s">
        <v>9</v>
      </c>
      <c r="F1345">
        <v>11350</v>
      </c>
    </row>
    <row r="1346" spans="1:6" x14ac:dyDescent="0.3">
      <c r="A1346" s="33">
        <v>45011</v>
      </c>
      <c r="B1346" s="2"/>
      <c r="C1346" t="s">
        <v>14</v>
      </c>
      <c r="D1346" t="s">
        <v>10</v>
      </c>
      <c r="E1346" t="s">
        <v>9</v>
      </c>
      <c r="F1346">
        <v>11425</v>
      </c>
    </row>
    <row r="1347" spans="1:6" x14ac:dyDescent="0.3">
      <c r="A1347" s="33">
        <v>45012</v>
      </c>
      <c r="B1347" s="2"/>
      <c r="C1347" t="s">
        <v>14</v>
      </c>
      <c r="D1347" t="s">
        <v>10</v>
      </c>
      <c r="E1347" t="s">
        <v>9</v>
      </c>
      <c r="F1347">
        <v>13036</v>
      </c>
    </row>
    <row r="1348" spans="1:6" x14ac:dyDescent="0.3">
      <c r="A1348" s="33">
        <v>45013</v>
      </c>
      <c r="B1348" s="2"/>
      <c r="C1348" t="s">
        <v>14</v>
      </c>
      <c r="D1348" t="s">
        <v>10</v>
      </c>
      <c r="E1348" t="s">
        <v>9</v>
      </c>
      <c r="F1348">
        <v>12440</v>
      </c>
    </row>
    <row r="1349" spans="1:6" x14ac:dyDescent="0.3">
      <c r="A1349" s="33">
        <v>45014</v>
      </c>
      <c r="B1349" s="2"/>
      <c r="C1349" t="s">
        <v>14</v>
      </c>
      <c r="D1349" t="s">
        <v>10</v>
      </c>
      <c r="E1349" t="s">
        <v>9</v>
      </c>
      <c r="F1349">
        <v>10853</v>
      </c>
    </row>
    <row r="1350" spans="1:6" x14ac:dyDescent="0.3">
      <c r="A1350" s="33">
        <v>45015</v>
      </c>
      <c r="B1350" s="2"/>
      <c r="C1350" t="s">
        <v>14</v>
      </c>
      <c r="D1350" t="s">
        <v>10</v>
      </c>
      <c r="E1350" t="s">
        <v>9</v>
      </c>
      <c r="F1350">
        <v>11648</v>
      </c>
    </row>
    <row r="1351" spans="1:6" x14ac:dyDescent="0.3">
      <c r="A1351" s="33">
        <v>45016</v>
      </c>
      <c r="B1351" s="2"/>
      <c r="C1351" t="s">
        <v>14</v>
      </c>
      <c r="D1351" t="s">
        <v>10</v>
      </c>
      <c r="E1351" t="s">
        <v>9</v>
      </c>
      <c r="F1351">
        <v>12908</v>
      </c>
    </row>
    <row r="1352" spans="1:6" x14ac:dyDescent="0.3">
      <c r="A1352" s="33">
        <v>44927</v>
      </c>
      <c r="B1352" s="2"/>
      <c r="C1352" t="s">
        <v>16</v>
      </c>
      <c r="D1352" t="s">
        <v>6</v>
      </c>
      <c r="E1352" t="s">
        <v>7</v>
      </c>
      <c r="F1352">
        <v>13407</v>
      </c>
    </row>
    <row r="1353" spans="1:6" x14ac:dyDescent="0.3">
      <c r="A1353" s="33">
        <v>44928</v>
      </c>
      <c r="B1353" s="2"/>
      <c r="C1353" t="s">
        <v>16</v>
      </c>
      <c r="D1353" t="s">
        <v>6</v>
      </c>
      <c r="E1353" t="s">
        <v>7</v>
      </c>
      <c r="F1353">
        <v>13251</v>
      </c>
    </row>
    <row r="1354" spans="1:6" x14ac:dyDescent="0.3">
      <c r="A1354" s="33">
        <v>44929</v>
      </c>
      <c r="B1354" s="2"/>
      <c r="C1354" t="s">
        <v>16</v>
      </c>
      <c r="D1354" t="s">
        <v>6</v>
      </c>
      <c r="E1354" t="s">
        <v>7</v>
      </c>
      <c r="F1354">
        <v>13430</v>
      </c>
    </row>
    <row r="1355" spans="1:6" x14ac:dyDescent="0.3">
      <c r="A1355" s="33">
        <v>44930</v>
      </c>
      <c r="B1355" s="2"/>
      <c r="C1355" t="s">
        <v>16</v>
      </c>
      <c r="D1355" t="s">
        <v>6</v>
      </c>
      <c r="E1355" t="s">
        <v>7</v>
      </c>
      <c r="F1355">
        <v>13052</v>
      </c>
    </row>
    <row r="1356" spans="1:6" x14ac:dyDescent="0.3">
      <c r="A1356" s="33">
        <v>44931</v>
      </c>
      <c r="B1356" s="2"/>
      <c r="C1356" t="s">
        <v>16</v>
      </c>
      <c r="D1356" t="s">
        <v>6</v>
      </c>
      <c r="E1356" t="s">
        <v>7</v>
      </c>
      <c r="F1356">
        <v>13361</v>
      </c>
    </row>
    <row r="1357" spans="1:6" x14ac:dyDescent="0.3">
      <c r="A1357" s="33">
        <v>44932</v>
      </c>
      <c r="B1357" s="2"/>
      <c r="C1357" t="s">
        <v>16</v>
      </c>
      <c r="D1357" t="s">
        <v>6</v>
      </c>
      <c r="E1357" t="s">
        <v>7</v>
      </c>
      <c r="F1357">
        <v>13297</v>
      </c>
    </row>
    <row r="1358" spans="1:6" x14ac:dyDescent="0.3">
      <c r="A1358" s="33">
        <v>44933</v>
      </c>
      <c r="B1358" s="2"/>
      <c r="C1358" t="s">
        <v>16</v>
      </c>
      <c r="D1358" t="s">
        <v>6</v>
      </c>
      <c r="E1358" t="s">
        <v>7</v>
      </c>
      <c r="F1358">
        <v>13002</v>
      </c>
    </row>
    <row r="1359" spans="1:6" x14ac:dyDescent="0.3">
      <c r="A1359" s="33">
        <v>44934</v>
      </c>
      <c r="B1359" s="2"/>
      <c r="C1359" t="s">
        <v>16</v>
      </c>
      <c r="D1359" t="s">
        <v>6</v>
      </c>
      <c r="E1359" t="s">
        <v>7</v>
      </c>
      <c r="F1359">
        <v>13193</v>
      </c>
    </row>
    <row r="1360" spans="1:6" x14ac:dyDescent="0.3">
      <c r="A1360" s="33">
        <v>44935</v>
      </c>
      <c r="B1360" s="2"/>
      <c r="C1360" t="s">
        <v>16</v>
      </c>
      <c r="D1360" t="s">
        <v>6</v>
      </c>
      <c r="E1360" t="s">
        <v>7</v>
      </c>
      <c r="F1360">
        <v>12864</v>
      </c>
    </row>
    <row r="1361" spans="1:6" x14ac:dyDescent="0.3">
      <c r="A1361" s="33">
        <v>44936</v>
      </c>
      <c r="B1361" s="2"/>
      <c r="C1361" t="s">
        <v>16</v>
      </c>
      <c r="D1361" t="s">
        <v>6</v>
      </c>
      <c r="E1361" t="s">
        <v>7</v>
      </c>
      <c r="F1361">
        <v>12970</v>
      </c>
    </row>
    <row r="1362" spans="1:6" x14ac:dyDescent="0.3">
      <c r="A1362" s="33">
        <v>44937</v>
      </c>
      <c r="B1362" s="2"/>
      <c r="C1362" t="s">
        <v>16</v>
      </c>
      <c r="D1362" t="s">
        <v>6</v>
      </c>
      <c r="E1362" t="s">
        <v>7</v>
      </c>
      <c r="F1362">
        <v>13205</v>
      </c>
    </row>
    <row r="1363" spans="1:6" x14ac:dyDescent="0.3">
      <c r="A1363" s="33">
        <v>44938</v>
      </c>
      <c r="B1363" s="2"/>
      <c r="C1363" t="s">
        <v>16</v>
      </c>
      <c r="D1363" t="s">
        <v>6</v>
      </c>
      <c r="E1363" t="s">
        <v>7</v>
      </c>
      <c r="F1363">
        <v>13423</v>
      </c>
    </row>
    <row r="1364" spans="1:6" x14ac:dyDescent="0.3">
      <c r="A1364" s="33">
        <v>44939</v>
      </c>
      <c r="B1364" s="2"/>
      <c r="C1364" t="s">
        <v>16</v>
      </c>
      <c r="D1364" t="s">
        <v>6</v>
      </c>
      <c r="E1364" t="s">
        <v>7</v>
      </c>
      <c r="F1364">
        <v>13134</v>
      </c>
    </row>
    <row r="1365" spans="1:6" x14ac:dyDescent="0.3">
      <c r="A1365" s="33">
        <v>44940</v>
      </c>
      <c r="B1365" s="2"/>
      <c r="C1365" t="s">
        <v>16</v>
      </c>
      <c r="D1365" t="s">
        <v>6</v>
      </c>
      <c r="E1365" t="s">
        <v>7</v>
      </c>
      <c r="F1365">
        <v>13496</v>
      </c>
    </row>
    <row r="1366" spans="1:6" x14ac:dyDescent="0.3">
      <c r="A1366" s="33">
        <v>44941</v>
      </c>
      <c r="B1366" s="2"/>
      <c r="C1366" t="s">
        <v>16</v>
      </c>
      <c r="D1366" t="s">
        <v>6</v>
      </c>
      <c r="E1366" t="s">
        <v>7</v>
      </c>
      <c r="F1366">
        <v>13069</v>
      </c>
    </row>
    <row r="1367" spans="1:6" x14ac:dyDescent="0.3">
      <c r="A1367" s="33">
        <v>44942</v>
      </c>
      <c r="B1367" s="2"/>
      <c r="C1367" t="s">
        <v>16</v>
      </c>
      <c r="D1367" t="s">
        <v>6</v>
      </c>
      <c r="E1367" t="s">
        <v>7</v>
      </c>
      <c r="F1367">
        <v>10432</v>
      </c>
    </row>
    <row r="1368" spans="1:6" x14ac:dyDescent="0.3">
      <c r="A1368" s="33">
        <v>44943</v>
      </c>
      <c r="B1368" s="2"/>
      <c r="C1368" t="s">
        <v>16</v>
      </c>
      <c r="D1368" t="s">
        <v>6</v>
      </c>
      <c r="E1368" t="s">
        <v>7</v>
      </c>
      <c r="F1368">
        <v>10975</v>
      </c>
    </row>
    <row r="1369" spans="1:6" x14ac:dyDescent="0.3">
      <c r="A1369" s="33">
        <v>44944</v>
      </c>
      <c r="B1369" s="2"/>
      <c r="C1369" t="s">
        <v>16</v>
      </c>
      <c r="D1369" t="s">
        <v>6</v>
      </c>
      <c r="E1369" t="s">
        <v>7</v>
      </c>
      <c r="F1369">
        <v>10147</v>
      </c>
    </row>
    <row r="1370" spans="1:6" x14ac:dyDescent="0.3">
      <c r="A1370" s="33">
        <v>44945</v>
      </c>
      <c r="B1370" s="2"/>
      <c r="C1370" t="s">
        <v>16</v>
      </c>
      <c r="D1370" t="s">
        <v>6</v>
      </c>
      <c r="E1370" t="s">
        <v>7</v>
      </c>
      <c r="F1370">
        <v>10676</v>
      </c>
    </row>
    <row r="1371" spans="1:6" x14ac:dyDescent="0.3">
      <c r="A1371" s="33">
        <v>44946</v>
      </c>
      <c r="B1371" s="2"/>
      <c r="C1371" t="s">
        <v>16</v>
      </c>
      <c r="D1371" t="s">
        <v>6</v>
      </c>
      <c r="E1371" t="s">
        <v>7</v>
      </c>
      <c r="F1371">
        <v>11431</v>
      </c>
    </row>
    <row r="1372" spans="1:6" x14ac:dyDescent="0.3">
      <c r="A1372" s="33">
        <v>44947</v>
      </c>
      <c r="B1372" s="2"/>
      <c r="C1372" t="s">
        <v>16</v>
      </c>
      <c r="D1372" t="s">
        <v>6</v>
      </c>
      <c r="E1372" t="s">
        <v>7</v>
      </c>
      <c r="F1372">
        <v>11276</v>
      </c>
    </row>
    <row r="1373" spans="1:6" x14ac:dyDescent="0.3">
      <c r="A1373" s="33">
        <v>44948</v>
      </c>
      <c r="B1373" s="2"/>
      <c r="C1373" t="s">
        <v>16</v>
      </c>
      <c r="D1373" t="s">
        <v>6</v>
      </c>
      <c r="E1373" t="s">
        <v>9</v>
      </c>
      <c r="F1373">
        <v>9824</v>
      </c>
    </row>
    <row r="1374" spans="1:6" x14ac:dyDescent="0.3">
      <c r="A1374" s="33">
        <v>44949</v>
      </c>
      <c r="B1374" s="2"/>
      <c r="C1374" t="s">
        <v>16</v>
      </c>
      <c r="D1374" t="s">
        <v>6</v>
      </c>
      <c r="E1374" t="s">
        <v>9</v>
      </c>
      <c r="F1374">
        <v>10444</v>
      </c>
    </row>
    <row r="1375" spans="1:6" x14ac:dyDescent="0.3">
      <c r="A1375" s="33">
        <v>44950</v>
      </c>
      <c r="B1375" s="2"/>
      <c r="C1375" t="s">
        <v>16</v>
      </c>
      <c r="D1375" t="s">
        <v>6</v>
      </c>
      <c r="E1375" t="s">
        <v>9</v>
      </c>
      <c r="F1375">
        <v>9593</v>
      </c>
    </row>
    <row r="1376" spans="1:6" x14ac:dyDescent="0.3">
      <c r="A1376" s="33">
        <v>44951</v>
      </c>
      <c r="B1376" s="2"/>
      <c r="C1376" t="s">
        <v>16</v>
      </c>
      <c r="D1376" t="s">
        <v>6</v>
      </c>
      <c r="E1376" t="s">
        <v>9</v>
      </c>
      <c r="F1376">
        <v>9867</v>
      </c>
    </row>
    <row r="1377" spans="1:6" x14ac:dyDescent="0.3">
      <c r="A1377" s="33">
        <v>44952</v>
      </c>
      <c r="B1377" s="2"/>
      <c r="C1377" t="s">
        <v>16</v>
      </c>
      <c r="D1377" t="s">
        <v>6</v>
      </c>
      <c r="E1377" t="s">
        <v>9</v>
      </c>
      <c r="F1377">
        <v>10618</v>
      </c>
    </row>
    <row r="1378" spans="1:6" x14ac:dyDescent="0.3">
      <c r="A1378" s="33">
        <v>44953</v>
      </c>
      <c r="B1378" s="2"/>
      <c r="C1378" t="s">
        <v>16</v>
      </c>
      <c r="D1378" t="s">
        <v>6</v>
      </c>
      <c r="E1378" t="s">
        <v>9</v>
      </c>
      <c r="F1378">
        <v>9867</v>
      </c>
    </row>
    <row r="1379" spans="1:6" x14ac:dyDescent="0.3">
      <c r="A1379" s="33">
        <v>44954</v>
      </c>
      <c r="B1379" s="2"/>
      <c r="C1379" t="s">
        <v>16</v>
      </c>
      <c r="D1379" t="s">
        <v>6</v>
      </c>
      <c r="E1379" t="s">
        <v>9</v>
      </c>
      <c r="F1379">
        <v>10337</v>
      </c>
    </row>
    <row r="1380" spans="1:6" x14ac:dyDescent="0.3">
      <c r="A1380" s="33">
        <v>44955</v>
      </c>
      <c r="B1380" s="2"/>
      <c r="C1380" t="s">
        <v>16</v>
      </c>
      <c r="D1380" t="s">
        <v>6</v>
      </c>
      <c r="E1380" t="s">
        <v>9</v>
      </c>
      <c r="F1380">
        <v>10256</v>
      </c>
    </row>
    <row r="1381" spans="1:6" x14ac:dyDescent="0.3">
      <c r="A1381" s="33">
        <v>44956</v>
      </c>
      <c r="B1381" s="2"/>
      <c r="C1381" t="s">
        <v>16</v>
      </c>
      <c r="D1381" t="s">
        <v>6</v>
      </c>
      <c r="E1381" t="s">
        <v>9</v>
      </c>
      <c r="F1381">
        <v>9910</v>
      </c>
    </row>
    <row r="1382" spans="1:6" x14ac:dyDescent="0.3">
      <c r="A1382" s="33">
        <v>44957</v>
      </c>
      <c r="B1382" s="2"/>
      <c r="C1382" t="s">
        <v>16</v>
      </c>
      <c r="D1382" t="s">
        <v>6</v>
      </c>
      <c r="E1382" t="s">
        <v>9</v>
      </c>
      <c r="F1382">
        <v>9361</v>
      </c>
    </row>
    <row r="1383" spans="1:6" x14ac:dyDescent="0.3">
      <c r="A1383" s="33">
        <v>44958</v>
      </c>
      <c r="B1383" s="2"/>
      <c r="C1383" t="s">
        <v>16</v>
      </c>
      <c r="D1383" t="s">
        <v>6</v>
      </c>
      <c r="E1383" t="s">
        <v>9</v>
      </c>
      <c r="F1383">
        <v>10571</v>
      </c>
    </row>
    <row r="1384" spans="1:6" x14ac:dyDescent="0.3">
      <c r="A1384" s="33">
        <v>44959</v>
      </c>
      <c r="B1384" s="2"/>
      <c r="C1384" t="s">
        <v>16</v>
      </c>
      <c r="D1384" t="s">
        <v>6</v>
      </c>
      <c r="E1384" t="s">
        <v>9</v>
      </c>
      <c r="F1384">
        <v>10228</v>
      </c>
    </row>
    <row r="1385" spans="1:6" x14ac:dyDescent="0.3">
      <c r="A1385" s="33">
        <v>44960</v>
      </c>
      <c r="B1385" s="2"/>
      <c r="C1385" t="s">
        <v>16</v>
      </c>
      <c r="D1385" t="s">
        <v>6</v>
      </c>
      <c r="E1385" t="s">
        <v>9</v>
      </c>
      <c r="F1385">
        <v>9440</v>
      </c>
    </row>
    <row r="1386" spans="1:6" x14ac:dyDescent="0.3">
      <c r="A1386" s="33">
        <v>44961</v>
      </c>
      <c r="B1386" s="2"/>
      <c r="C1386" t="s">
        <v>16</v>
      </c>
      <c r="D1386" t="s">
        <v>6</v>
      </c>
      <c r="E1386" t="s">
        <v>9</v>
      </c>
      <c r="F1386">
        <v>9599</v>
      </c>
    </row>
    <row r="1387" spans="1:6" x14ac:dyDescent="0.3">
      <c r="A1387" s="33">
        <v>44962</v>
      </c>
      <c r="B1387" s="2"/>
      <c r="C1387" t="s">
        <v>16</v>
      </c>
      <c r="D1387" t="s">
        <v>6</v>
      </c>
      <c r="E1387" t="s">
        <v>9</v>
      </c>
      <c r="F1387">
        <v>10384</v>
      </c>
    </row>
    <row r="1388" spans="1:6" x14ac:dyDescent="0.3">
      <c r="A1388" s="33">
        <v>44963</v>
      </c>
      <c r="B1388" s="2"/>
      <c r="C1388" t="s">
        <v>16</v>
      </c>
      <c r="D1388" t="s">
        <v>6</v>
      </c>
      <c r="E1388" t="s">
        <v>9</v>
      </c>
      <c r="F1388">
        <v>9564</v>
      </c>
    </row>
    <row r="1389" spans="1:6" x14ac:dyDescent="0.3">
      <c r="A1389" s="33">
        <v>44964</v>
      </c>
      <c r="B1389" s="2"/>
      <c r="C1389" t="s">
        <v>16</v>
      </c>
      <c r="D1389" t="s">
        <v>6</v>
      </c>
      <c r="E1389" t="s">
        <v>9</v>
      </c>
      <c r="F1389">
        <v>9696</v>
      </c>
    </row>
    <row r="1390" spans="1:6" x14ac:dyDescent="0.3">
      <c r="A1390" s="33">
        <v>44965</v>
      </c>
      <c r="B1390" s="2"/>
      <c r="C1390" t="s">
        <v>16</v>
      </c>
      <c r="D1390" t="s">
        <v>6</v>
      </c>
      <c r="E1390" t="s">
        <v>9</v>
      </c>
      <c r="F1390">
        <v>10546</v>
      </c>
    </row>
    <row r="1391" spans="1:6" x14ac:dyDescent="0.3">
      <c r="A1391" s="33">
        <v>44966</v>
      </c>
      <c r="B1391" s="2"/>
      <c r="C1391" t="s">
        <v>16</v>
      </c>
      <c r="D1391" t="s">
        <v>6</v>
      </c>
      <c r="E1391" t="s">
        <v>9</v>
      </c>
      <c r="F1391">
        <v>9797</v>
      </c>
    </row>
    <row r="1392" spans="1:6" x14ac:dyDescent="0.3">
      <c r="A1392" s="33">
        <v>44967</v>
      </c>
      <c r="B1392" s="2"/>
      <c r="C1392" t="s">
        <v>16</v>
      </c>
      <c r="D1392" t="s">
        <v>6</v>
      </c>
      <c r="E1392" t="s">
        <v>9</v>
      </c>
      <c r="F1392">
        <v>9432</v>
      </c>
    </row>
    <row r="1393" spans="1:6" x14ac:dyDescent="0.3">
      <c r="A1393" s="33">
        <v>44968</v>
      </c>
      <c r="B1393" s="2"/>
      <c r="C1393" t="s">
        <v>16</v>
      </c>
      <c r="D1393" t="s">
        <v>6</v>
      </c>
      <c r="E1393" t="s">
        <v>9</v>
      </c>
      <c r="F1393">
        <v>10461</v>
      </c>
    </row>
    <row r="1394" spans="1:6" x14ac:dyDescent="0.3">
      <c r="A1394" s="33">
        <v>44969</v>
      </c>
      <c r="B1394" s="2"/>
      <c r="C1394" t="s">
        <v>16</v>
      </c>
      <c r="D1394" t="s">
        <v>6</v>
      </c>
      <c r="E1394" t="s">
        <v>9</v>
      </c>
      <c r="F1394">
        <v>10401</v>
      </c>
    </row>
    <row r="1395" spans="1:6" x14ac:dyDescent="0.3">
      <c r="A1395" s="33">
        <v>44970</v>
      </c>
      <c r="B1395" s="2"/>
      <c r="C1395" t="s">
        <v>16</v>
      </c>
      <c r="D1395" t="s">
        <v>6</v>
      </c>
      <c r="E1395" t="s">
        <v>9</v>
      </c>
      <c r="F1395">
        <v>10369</v>
      </c>
    </row>
    <row r="1396" spans="1:6" x14ac:dyDescent="0.3">
      <c r="A1396" s="33">
        <v>44971</v>
      </c>
      <c r="B1396" s="2"/>
      <c r="C1396" t="s">
        <v>16</v>
      </c>
      <c r="D1396" t="s">
        <v>6</v>
      </c>
      <c r="E1396" t="s">
        <v>9</v>
      </c>
      <c r="F1396">
        <v>10141</v>
      </c>
    </row>
    <row r="1397" spans="1:6" x14ac:dyDescent="0.3">
      <c r="A1397" s="33">
        <v>44972</v>
      </c>
      <c r="B1397" s="2"/>
      <c r="C1397" t="s">
        <v>16</v>
      </c>
      <c r="D1397" t="s">
        <v>6</v>
      </c>
      <c r="E1397" t="s">
        <v>9</v>
      </c>
      <c r="F1397">
        <v>9813</v>
      </c>
    </row>
    <row r="1398" spans="1:6" x14ac:dyDescent="0.3">
      <c r="A1398" s="33">
        <v>44973</v>
      </c>
      <c r="B1398" s="2"/>
      <c r="C1398" t="s">
        <v>16</v>
      </c>
      <c r="D1398" t="s">
        <v>6</v>
      </c>
      <c r="E1398" t="s">
        <v>9</v>
      </c>
      <c r="F1398">
        <v>9469</v>
      </c>
    </row>
    <row r="1399" spans="1:6" x14ac:dyDescent="0.3">
      <c r="A1399" s="33">
        <v>44974</v>
      </c>
      <c r="B1399" s="2"/>
      <c r="C1399" t="s">
        <v>16</v>
      </c>
      <c r="D1399" t="s">
        <v>6</v>
      </c>
      <c r="E1399" t="s">
        <v>9</v>
      </c>
      <c r="F1399">
        <v>9948</v>
      </c>
    </row>
    <row r="1400" spans="1:6" x14ac:dyDescent="0.3">
      <c r="A1400" s="33">
        <v>44975</v>
      </c>
      <c r="B1400" s="2"/>
      <c r="C1400" t="s">
        <v>16</v>
      </c>
      <c r="D1400" t="s">
        <v>6</v>
      </c>
      <c r="E1400" t="s">
        <v>9</v>
      </c>
      <c r="F1400">
        <v>10370</v>
      </c>
    </row>
    <row r="1401" spans="1:6" x14ac:dyDescent="0.3">
      <c r="A1401" s="33">
        <v>44976</v>
      </c>
      <c r="B1401" s="2"/>
      <c r="C1401" t="s">
        <v>16</v>
      </c>
      <c r="D1401" t="s">
        <v>6</v>
      </c>
      <c r="E1401" t="s">
        <v>9</v>
      </c>
      <c r="F1401">
        <v>10624</v>
      </c>
    </row>
    <row r="1402" spans="1:6" x14ac:dyDescent="0.3">
      <c r="A1402" s="33">
        <v>44977</v>
      </c>
      <c r="B1402" s="2"/>
      <c r="C1402" t="s">
        <v>16</v>
      </c>
      <c r="D1402" t="s">
        <v>6</v>
      </c>
      <c r="E1402" t="s">
        <v>9</v>
      </c>
      <c r="F1402">
        <v>9930</v>
      </c>
    </row>
    <row r="1403" spans="1:6" x14ac:dyDescent="0.3">
      <c r="A1403" s="33">
        <v>44978</v>
      </c>
      <c r="B1403" s="2"/>
      <c r="C1403" t="s">
        <v>16</v>
      </c>
      <c r="D1403" t="s">
        <v>6</v>
      </c>
      <c r="E1403" t="s">
        <v>9</v>
      </c>
      <c r="F1403">
        <v>10038</v>
      </c>
    </row>
    <row r="1404" spans="1:6" x14ac:dyDescent="0.3">
      <c r="A1404" s="33">
        <v>44979</v>
      </c>
      <c r="B1404" s="2"/>
      <c r="C1404" t="s">
        <v>16</v>
      </c>
      <c r="D1404" t="s">
        <v>6</v>
      </c>
      <c r="E1404" t="s">
        <v>9</v>
      </c>
      <c r="F1404">
        <v>10670</v>
      </c>
    </row>
    <row r="1405" spans="1:6" x14ac:dyDescent="0.3">
      <c r="A1405" s="33">
        <v>44980</v>
      </c>
      <c r="B1405" s="2"/>
      <c r="C1405" t="s">
        <v>16</v>
      </c>
      <c r="D1405" t="s">
        <v>6</v>
      </c>
      <c r="E1405" t="s">
        <v>9</v>
      </c>
      <c r="F1405">
        <v>10334</v>
      </c>
    </row>
    <row r="1406" spans="1:6" x14ac:dyDescent="0.3">
      <c r="A1406" s="33">
        <v>44981</v>
      </c>
      <c r="B1406" s="2"/>
      <c r="C1406" t="s">
        <v>16</v>
      </c>
      <c r="D1406" t="s">
        <v>6</v>
      </c>
      <c r="E1406" t="s">
        <v>9</v>
      </c>
      <c r="F1406">
        <v>10641</v>
      </c>
    </row>
    <row r="1407" spans="1:6" x14ac:dyDescent="0.3">
      <c r="A1407" s="33">
        <v>44982</v>
      </c>
      <c r="B1407" s="2"/>
      <c r="C1407" t="s">
        <v>16</v>
      </c>
      <c r="D1407" t="s">
        <v>6</v>
      </c>
      <c r="E1407" t="s">
        <v>9</v>
      </c>
      <c r="F1407">
        <v>9683</v>
      </c>
    </row>
    <row r="1408" spans="1:6" x14ac:dyDescent="0.3">
      <c r="A1408" s="33">
        <v>44983</v>
      </c>
      <c r="B1408" s="2"/>
      <c r="C1408" t="s">
        <v>16</v>
      </c>
      <c r="D1408" t="s">
        <v>6</v>
      </c>
      <c r="E1408" t="s">
        <v>9</v>
      </c>
      <c r="F1408">
        <v>9784</v>
      </c>
    </row>
    <row r="1409" spans="1:6" x14ac:dyDescent="0.3">
      <c r="A1409" s="33">
        <v>44984</v>
      </c>
      <c r="B1409" s="2"/>
      <c r="C1409" t="s">
        <v>16</v>
      </c>
      <c r="D1409" t="s">
        <v>6</v>
      </c>
      <c r="E1409" t="s">
        <v>9</v>
      </c>
      <c r="F1409">
        <v>10127</v>
      </c>
    </row>
    <row r="1410" spans="1:6" x14ac:dyDescent="0.3">
      <c r="A1410" s="33">
        <v>44985</v>
      </c>
      <c r="B1410" s="2"/>
      <c r="C1410" t="s">
        <v>16</v>
      </c>
      <c r="D1410" t="s">
        <v>6</v>
      </c>
      <c r="E1410" t="s">
        <v>9</v>
      </c>
      <c r="F1410">
        <v>9460</v>
      </c>
    </row>
    <row r="1411" spans="1:6" x14ac:dyDescent="0.3">
      <c r="A1411" s="33">
        <v>44986</v>
      </c>
      <c r="B1411" s="2"/>
      <c r="C1411" t="s">
        <v>16</v>
      </c>
      <c r="D1411" t="s">
        <v>6</v>
      </c>
      <c r="E1411" t="s">
        <v>9</v>
      </c>
      <c r="F1411">
        <v>10641</v>
      </c>
    </row>
    <row r="1412" spans="1:6" x14ac:dyDescent="0.3">
      <c r="A1412" s="33">
        <v>44987</v>
      </c>
      <c r="B1412" s="2"/>
      <c r="C1412" t="s">
        <v>16</v>
      </c>
      <c r="D1412" t="s">
        <v>6</v>
      </c>
      <c r="E1412" t="s">
        <v>9</v>
      </c>
      <c r="F1412">
        <v>9593</v>
      </c>
    </row>
    <row r="1413" spans="1:6" x14ac:dyDescent="0.3">
      <c r="A1413" s="33">
        <v>44988</v>
      </c>
      <c r="B1413" s="2"/>
      <c r="C1413" t="s">
        <v>16</v>
      </c>
      <c r="D1413" t="s">
        <v>6</v>
      </c>
      <c r="E1413" t="s">
        <v>9</v>
      </c>
      <c r="F1413">
        <v>11567</v>
      </c>
    </row>
    <row r="1414" spans="1:6" x14ac:dyDescent="0.3">
      <c r="A1414" s="33">
        <v>44989</v>
      </c>
      <c r="B1414" s="2"/>
      <c r="C1414" t="s">
        <v>16</v>
      </c>
      <c r="D1414" t="s">
        <v>6</v>
      </c>
      <c r="E1414" t="s">
        <v>9</v>
      </c>
      <c r="F1414">
        <v>11688</v>
      </c>
    </row>
    <row r="1415" spans="1:6" x14ac:dyDescent="0.3">
      <c r="A1415" s="33">
        <v>44990</v>
      </c>
      <c r="B1415" s="2"/>
      <c r="C1415" t="s">
        <v>16</v>
      </c>
      <c r="D1415" t="s">
        <v>6</v>
      </c>
      <c r="E1415" t="s">
        <v>9</v>
      </c>
      <c r="F1415">
        <v>12362</v>
      </c>
    </row>
    <row r="1416" spans="1:6" x14ac:dyDescent="0.3">
      <c r="A1416" s="33">
        <v>44991</v>
      </c>
      <c r="B1416" s="2"/>
      <c r="C1416" t="s">
        <v>16</v>
      </c>
      <c r="D1416" t="s">
        <v>6</v>
      </c>
      <c r="E1416" t="s">
        <v>9</v>
      </c>
      <c r="F1416">
        <v>12128</v>
      </c>
    </row>
    <row r="1417" spans="1:6" x14ac:dyDescent="0.3">
      <c r="A1417" s="33">
        <v>44992</v>
      </c>
      <c r="B1417" s="2"/>
      <c r="C1417" t="s">
        <v>16</v>
      </c>
      <c r="D1417" t="s">
        <v>6</v>
      </c>
      <c r="E1417" t="s">
        <v>9</v>
      </c>
      <c r="F1417">
        <v>12404</v>
      </c>
    </row>
    <row r="1418" spans="1:6" x14ac:dyDescent="0.3">
      <c r="A1418" s="33">
        <v>44993</v>
      </c>
      <c r="B1418" s="2"/>
      <c r="C1418" t="s">
        <v>16</v>
      </c>
      <c r="D1418" t="s">
        <v>6</v>
      </c>
      <c r="E1418" t="s">
        <v>9</v>
      </c>
      <c r="F1418">
        <v>11616</v>
      </c>
    </row>
    <row r="1419" spans="1:6" x14ac:dyDescent="0.3">
      <c r="A1419" s="33">
        <v>44994</v>
      </c>
      <c r="B1419" s="2"/>
      <c r="C1419" t="s">
        <v>16</v>
      </c>
      <c r="D1419" t="s">
        <v>6</v>
      </c>
      <c r="E1419" t="s">
        <v>9</v>
      </c>
      <c r="F1419">
        <v>11412</v>
      </c>
    </row>
    <row r="1420" spans="1:6" x14ac:dyDescent="0.3">
      <c r="A1420" s="33">
        <v>44995</v>
      </c>
      <c r="B1420" s="2"/>
      <c r="C1420" t="s">
        <v>16</v>
      </c>
      <c r="D1420" t="s">
        <v>6</v>
      </c>
      <c r="E1420" t="s">
        <v>9</v>
      </c>
      <c r="F1420">
        <v>11525</v>
      </c>
    </row>
    <row r="1421" spans="1:6" x14ac:dyDescent="0.3">
      <c r="A1421" s="33">
        <v>44996</v>
      </c>
      <c r="B1421" s="2"/>
      <c r="C1421" t="s">
        <v>16</v>
      </c>
      <c r="D1421" t="s">
        <v>6</v>
      </c>
      <c r="E1421" t="s">
        <v>9</v>
      </c>
      <c r="F1421">
        <v>11888</v>
      </c>
    </row>
    <row r="1422" spans="1:6" x14ac:dyDescent="0.3">
      <c r="A1422" s="33">
        <v>44997</v>
      </c>
      <c r="B1422" s="2"/>
      <c r="C1422" t="s">
        <v>16</v>
      </c>
      <c r="D1422" t="s">
        <v>6</v>
      </c>
      <c r="E1422" t="s">
        <v>9</v>
      </c>
      <c r="F1422">
        <v>12226</v>
      </c>
    </row>
    <row r="1423" spans="1:6" x14ac:dyDescent="0.3">
      <c r="A1423" s="33">
        <v>44998</v>
      </c>
      <c r="B1423" s="2"/>
      <c r="C1423" t="s">
        <v>16</v>
      </c>
      <c r="D1423" t="s">
        <v>6</v>
      </c>
      <c r="E1423" t="s">
        <v>9</v>
      </c>
      <c r="F1423">
        <v>11454</v>
      </c>
    </row>
    <row r="1424" spans="1:6" x14ac:dyDescent="0.3">
      <c r="A1424" s="33">
        <v>44999</v>
      </c>
      <c r="B1424" s="2"/>
      <c r="C1424" t="s">
        <v>16</v>
      </c>
      <c r="D1424" t="s">
        <v>6</v>
      </c>
      <c r="E1424" t="s">
        <v>9</v>
      </c>
      <c r="F1424">
        <v>11486</v>
      </c>
    </row>
    <row r="1425" spans="1:8" x14ac:dyDescent="0.3">
      <c r="A1425" s="33">
        <v>45000</v>
      </c>
      <c r="B1425" s="2"/>
      <c r="C1425" t="s">
        <v>16</v>
      </c>
      <c r="D1425" t="s">
        <v>6</v>
      </c>
      <c r="E1425" t="s">
        <v>9</v>
      </c>
      <c r="F1425">
        <v>11749</v>
      </c>
    </row>
    <row r="1426" spans="1:8" x14ac:dyDescent="0.3">
      <c r="A1426" s="33">
        <v>45001</v>
      </c>
      <c r="B1426" s="2"/>
      <c r="C1426" t="s">
        <v>16</v>
      </c>
      <c r="D1426" t="s">
        <v>6</v>
      </c>
      <c r="E1426" t="s">
        <v>9</v>
      </c>
      <c r="F1426">
        <v>11613</v>
      </c>
    </row>
    <row r="1427" spans="1:8" x14ac:dyDescent="0.3">
      <c r="A1427" s="33">
        <v>45002</v>
      </c>
      <c r="B1427" s="2"/>
      <c r="C1427" t="s">
        <v>16</v>
      </c>
      <c r="D1427" t="s">
        <v>6</v>
      </c>
      <c r="E1427" t="s">
        <v>9</v>
      </c>
      <c r="F1427">
        <v>7950</v>
      </c>
    </row>
    <row r="1428" spans="1:8" x14ac:dyDescent="0.3">
      <c r="A1428" s="33">
        <v>45003</v>
      </c>
      <c r="B1428" s="2"/>
      <c r="C1428" t="s">
        <v>16</v>
      </c>
      <c r="D1428" t="s">
        <v>6</v>
      </c>
      <c r="E1428" t="s">
        <v>9</v>
      </c>
      <c r="F1428">
        <v>8286</v>
      </c>
    </row>
    <row r="1429" spans="1:8" x14ac:dyDescent="0.3">
      <c r="A1429" s="33">
        <v>45004</v>
      </c>
      <c r="B1429" s="2"/>
      <c r="C1429" t="s">
        <v>16</v>
      </c>
      <c r="D1429" t="s">
        <v>6</v>
      </c>
      <c r="E1429" t="s">
        <v>9</v>
      </c>
      <c r="F1429">
        <v>8885</v>
      </c>
    </row>
    <row r="1430" spans="1:8" x14ac:dyDescent="0.3">
      <c r="A1430" s="33">
        <v>45005</v>
      </c>
      <c r="B1430" s="2"/>
      <c r="C1430" t="s">
        <v>16</v>
      </c>
      <c r="D1430" t="s">
        <v>6</v>
      </c>
      <c r="E1430" t="s">
        <v>9</v>
      </c>
      <c r="F1430">
        <v>8837</v>
      </c>
    </row>
    <row r="1431" spans="1:8" x14ac:dyDescent="0.3">
      <c r="A1431" s="33">
        <v>45006</v>
      </c>
      <c r="B1431" s="2"/>
      <c r="C1431" t="s">
        <v>16</v>
      </c>
      <c r="D1431" t="s">
        <v>6</v>
      </c>
      <c r="E1431" t="s">
        <v>9</v>
      </c>
      <c r="F1431">
        <v>9388</v>
      </c>
    </row>
    <row r="1432" spans="1:8" x14ac:dyDescent="0.3">
      <c r="A1432" s="33">
        <v>45007</v>
      </c>
      <c r="B1432" s="2"/>
      <c r="C1432" t="s">
        <v>16</v>
      </c>
      <c r="D1432" t="s">
        <v>6</v>
      </c>
      <c r="E1432" t="s">
        <v>9</v>
      </c>
      <c r="F1432">
        <v>8933</v>
      </c>
    </row>
    <row r="1433" spans="1:8" x14ac:dyDescent="0.3">
      <c r="A1433" s="33">
        <v>45008</v>
      </c>
      <c r="B1433" s="2"/>
      <c r="C1433" t="s">
        <v>16</v>
      </c>
      <c r="D1433" t="s">
        <v>6</v>
      </c>
      <c r="E1433" t="s">
        <v>9</v>
      </c>
      <c r="F1433">
        <v>10227</v>
      </c>
    </row>
    <row r="1434" spans="1:8" x14ac:dyDescent="0.3">
      <c r="A1434" s="33">
        <v>45009</v>
      </c>
      <c r="B1434" s="2"/>
      <c r="C1434" t="s">
        <v>16</v>
      </c>
      <c r="D1434" t="s">
        <v>6</v>
      </c>
      <c r="E1434" t="s">
        <v>9</v>
      </c>
      <c r="F1434">
        <v>9234</v>
      </c>
    </row>
    <row r="1435" spans="1:8" x14ac:dyDescent="0.3">
      <c r="A1435" s="33">
        <v>45010</v>
      </c>
      <c r="B1435" s="2"/>
      <c r="C1435" t="s">
        <v>16</v>
      </c>
      <c r="D1435" t="s">
        <v>6</v>
      </c>
      <c r="E1435" t="s">
        <v>9</v>
      </c>
      <c r="F1435">
        <v>9982</v>
      </c>
    </row>
    <row r="1436" spans="1:8" x14ac:dyDescent="0.3">
      <c r="A1436" s="33">
        <v>45011</v>
      </c>
      <c r="B1436" s="2"/>
      <c r="C1436" t="s">
        <v>16</v>
      </c>
      <c r="D1436" t="s">
        <v>6</v>
      </c>
      <c r="E1436" t="s">
        <v>9</v>
      </c>
      <c r="F1436" s="37">
        <v>10796</v>
      </c>
      <c r="G1436" s="37"/>
      <c r="H1436" s="37"/>
    </row>
    <row r="1437" spans="1:8" x14ac:dyDescent="0.3">
      <c r="A1437" s="33">
        <v>45012</v>
      </c>
      <c r="B1437" s="2"/>
      <c r="C1437" t="s">
        <v>16</v>
      </c>
      <c r="D1437" t="s">
        <v>6</v>
      </c>
      <c r="E1437" t="s">
        <v>9</v>
      </c>
      <c r="F1437">
        <v>10188</v>
      </c>
    </row>
    <row r="1438" spans="1:8" x14ac:dyDescent="0.3">
      <c r="A1438" s="33">
        <v>45013</v>
      </c>
      <c r="B1438" s="2"/>
      <c r="C1438" t="s">
        <v>16</v>
      </c>
      <c r="D1438" t="s">
        <v>6</v>
      </c>
      <c r="E1438" t="s">
        <v>9</v>
      </c>
      <c r="F1438">
        <v>9283</v>
      </c>
    </row>
    <row r="1439" spans="1:8" x14ac:dyDescent="0.3">
      <c r="A1439" s="33">
        <v>45014</v>
      </c>
      <c r="B1439" s="2"/>
      <c r="C1439" t="s">
        <v>16</v>
      </c>
      <c r="D1439" t="s">
        <v>6</v>
      </c>
      <c r="E1439" t="s">
        <v>9</v>
      </c>
      <c r="F1439">
        <v>9757</v>
      </c>
    </row>
    <row r="1440" spans="1:8" x14ac:dyDescent="0.3">
      <c r="A1440" s="33">
        <v>45015</v>
      </c>
      <c r="B1440" s="2"/>
      <c r="C1440" t="s">
        <v>16</v>
      </c>
      <c r="D1440" t="s">
        <v>6</v>
      </c>
      <c r="E1440" t="s">
        <v>9</v>
      </c>
      <c r="F1440">
        <v>10237</v>
      </c>
    </row>
    <row r="1441" spans="1:6" x14ac:dyDescent="0.3">
      <c r="A1441" s="33">
        <v>45016</v>
      </c>
      <c r="B1441" s="2"/>
      <c r="C1441" t="s">
        <v>16</v>
      </c>
      <c r="D1441" t="s">
        <v>6</v>
      </c>
      <c r="E1441" t="s">
        <v>9</v>
      </c>
      <c r="F1441">
        <v>9637</v>
      </c>
    </row>
    <row r="1442" spans="1:6" x14ac:dyDescent="0.3">
      <c r="A1442" s="33">
        <v>44927</v>
      </c>
      <c r="B1442" s="2"/>
      <c r="C1442" t="s">
        <v>16</v>
      </c>
      <c r="D1442" t="s">
        <v>8</v>
      </c>
      <c r="E1442" t="s">
        <v>9</v>
      </c>
      <c r="F1442">
        <v>29056</v>
      </c>
    </row>
    <row r="1443" spans="1:6" x14ac:dyDescent="0.3">
      <c r="A1443" s="33">
        <v>44928</v>
      </c>
      <c r="B1443" s="2"/>
      <c r="C1443" t="s">
        <v>16</v>
      </c>
      <c r="D1443" t="s">
        <v>8</v>
      </c>
      <c r="E1443" t="s">
        <v>9</v>
      </c>
      <c r="F1443">
        <v>27534</v>
      </c>
    </row>
    <row r="1444" spans="1:6" x14ac:dyDescent="0.3">
      <c r="A1444" s="33">
        <v>44929</v>
      </c>
      <c r="B1444" s="2"/>
      <c r="C1444" t="s">
        <v>16</v>
      </c>
      <c r="D1444" t="s">
        <v>8</v>
      </c>
      <c r="E1444" t="s">
        <v>9</v>
      </c>
      <c r="F1444">
        <v>31409</v>
      </c>
    </row>
    <row r="1445" spans="1:6" x14ac:dyDescent="0.3">
      <c r="A1445" s="33">
        <v>44930</v>
      </c>
      <c r="B1445" s="2"/>
      <c r="C1445" t="s">
        <v>16</v>
      </c>
      <c r="D1445" t="s">
        <v>8</v>
      </c>
      <c r="E1445" t="s">
        <v>9</v>
      </c>
      <c r="F1445">
        <v>31401</v>
      </c>
    </row>
    <row r="1446" spans="1:6" x14ac:dyDescent="0.3">
      <c r="A1446" s="33">
        <v>44931</v>
      </c>
      <c r="B1446" s="2"/>
      <c r="C1446" t="s">
        <v>16</v>
      </c>
      <c r="D1446" t="s">
        <v>8</v>
      </c>
      <c r="E1446" t="s">
        <v>9</v>
      </c>
      <c r="F1446">
        <v>35908</v>
      </c>
    </row>
    <row r="1447" spans="1:6" x14ac:dyDescent="0.3">
      <c r="A1447" s="33">
        <v>44932</v>
      </c>
      <c r="B1447" s="2"/>
      <c r="C1447" t="s">
        <v>16</v>
      </c>
      <c r="D1447" t="s">
        <v>8</v>
      </c>
      <c r="E1447" t="s">
        <v>9</v>
      </c>
      <c r="F1447">
        <v>29855</v>
      </c>
    </row>
    <row r="1448" spans="1:6" x14ac:dyDescent="0.3">
      <c r="A1448" s="33">
        <v>44933</v>
      </c>
      <c r="B1448" s="2"/>
      <c r="C1448" t="s">
        <v>16</v>
      </c>
      <c r="D1448" t="s">
        <v>8</v>
      </c>
      <c r="E1448" t="s">
        <v>9</v>
      </c>
      <c r="F1448">
        <v>30231</v>
      </c>
    </row>
    <row r="1449" spans="1:6" x14ac:dyDescent="0.3">
      <c r="A1449" s="33">
        <v>44934</v>
      </c>
      <c r="B1449" s="2"/>
      <c r="C1449" t="s">
        <v>16</v>
      </c>
      <c r="D1449" t="s">
        <v>8</v>
      </c>
      <c r="E1449" t="s">
        <v>9</v>
      </c>
      <c r="F1449">
        <v>30091</v>
      </c>
    </row>
    <row r="1450" spans="1:6" x14ac:dyDescent="0.3">
      <c r="A1450" s="33">
        <v>44935</v>
      </c>
      <c r="B1450" s="2"/>
      <c r="C1450" t="s">
        <v>16</v>
      </c>
      <c r="D1450" t="s">
        <v>8</v>
      </c>
      <c r="E1450" t="s">
        <v>9</v>
      </c>
      <c r="F1450">
        <v>35743</v>
      </c>
    </row>
    <row r="1451" spans="1:6" x14ac:dyDescent="0.3">
      <c r="A1451" s="33">
        <v>44936</v>
      </c>
      <c r="B1451" s="2"/>
      <c r="C1451" t="s">
        <v>16</v>
      </c>
      <c r="D1451" t="s">
        <v>8</v>
      </c>
      <c r="E1451" t="s">
        <v>9</v>
      </c>
      <c r="F1451">
        <v>26976</v>
      </c>
    </row>
    <row r="1452" spans="1:6" x14ac:dyDescent="0.3">
      <c r="A1452" s="33">
        <v>44937</v>
      </c>
      <c r="B1452" s="2"/>
      <c r="C1452" t="s">
        <v>16</v>
      </c>
      <c r="D1452" t="s">
        <v>8</v>
      </c>
      <c r="E1452" t="s">
        <v>9</v>
      </c>
      <c r="F1452">
        <v>34755</v>
      </c>
    </row>
    <row r="1453" spans="1:6" x14ac:dyDescent="0.3">
      <c r="A1453" s="33">
        <v>44938</v>
      </c>
      <c r="B1453" s="2"/>
      <c r="C1453" t="s">
        <v>16</v>
      </c>
      <c r="D1453" t="s">
        <v>8</v>
      </c>
      <c r="E1453" t="s">
        <v>9</v>
      </c>
      <c r="F1453">
        <v>28185</v>
      </c>
    </row>
    <row r="1454" spans="1:6" x14ac:dyDescent="0.3">
      <c r="A1454" s="33">
        <v>44939</v>
      </c>
      <c r="B1454" s="2"/>
      <c r="C1454" t="s">
        <v>16</v>
      </c>
      <c r="D1454" t="s">
        <v>8</v>
      </c>
      <c r="E1454" t="s">
        <v>9</v>
      </c>
      <c r="F1454">
        <v>35099</v>
      </c>
    </row>
    <row r="1455" spans="1:6" x14ac:dyDescent="0.3">
      <c r="A1455" s="33">
        <v>44940</v>
      </c>
      <c r="B1455" s="2"/>
      <c r="C1455" t="s">
        <v>16</v>
      </c>
      <c r="D1455" t="s">
        <v>8</v>
      </c>
      <c r="E1455" t="s">
        <v>9</v>
      </c>
      <c r="F1455">
        <v>28041</v>
      </c>
    </row>
    <row r="1456" spans="1:6" x14ac:dyDescent="0.3">
      <c r="A1456" s="33">
        <v>44941</v>
      </c>
      <c r="B1456" s="2"/>
      <c r="C1456" t="s">
        <v>16</v>
      </c>
      <c r="D1456" t="s">
        <v>8</v>
      </c>
      <c r="E1456" t="s">
        <v>9</v>
      </c>
      <c r="F1456">
        <v>34139</v>
      </c>
    </row>
    <row r="1457" spans="1:6" x14ac:dyDescent="0.3">
      <c r="A1457" s="33">
        <v>44942</v>
      </c>
      <c r="B1457" s="2"/>
      <c r="C1457" t="s">
        <v>16</v>
      </c>
      <c r="D1457" t="s">
        <v>8</v>
      </c>
      <c r="E1457" t="s">
        <v>9</v>
      </c>
      <c r="F1457">
        <v>35054</v>
      </c>
    </row>
    <row r="1458" spans="1:6" x14ac:dyDescent="0.3">
      <c r="A1458" s="33">
        <v>44943</v>
      </c>
      <c r="B1458" s="2"/>
      <c r="C1458" t="s">
        <v>16</v>
      </c>
      <c r="D1458" t="s">
        <v>8</v>
      </c>
      <c r="E1458" t="s">
        <v>9</v>
      </c>
      <c r="F1458">
        <v>27132</v>
      </c>
    </row>
    <row r="1459" spans="1:6" x14ac:dyDescent="0.3">
      <c r="A1459" s="33">
        <v>44944</v>
      </c>
      <c r="B1459" s="2"/>
      <c r="C1459" t="s">
        <v>16</v>
      </c>
      <c r="D1459" t="s">
        <v>8</v>
      </c>
      <c r="E1459" t="s">
        <v>9</v>
      </c>
      <c r="F1459">
        <v>29938</v>
      </c>
    </row>
    <row r="1460" spans="1:6" x14ac:dyDescent="0.3">
      <c r="A1460" s="33">
        <v>44945</v>
      </c>
      <c r="B1460" s="2"/>
      <c r="C1460" t="s">
        <v>16</v>
      </c>
      <c r="D1460" t="s">
        <v>8</v>
      </c>
      <c r="E1460" t="s">
        <v>9</v>
      </c>
      <c r="F1460">
        <v>34352</v>
      </c>
    </row>
    <row r="1461" spans="1:6" x14ac:dyDescent="0.3">
      <c r="A1461" s="33">
        <v>44946</v>
      </c>
      <c r="B1461" s="2"/>
      <c r="C1461" t="s">
        <v>16</v>
      </c>
      <c r="D1461" t="s">
        <v>8</v>
      </c>
      <c r="E1461" t="s">
        <v>9</v>
      </c>
      <c r="F1461">
        <v>33981</v>
      </c>
    </row>
    <row r="1462" spans="1:6" x14ac:dyDescent="0.3">
      <c r="A1462" s="33">
        <v>44947</v>
      </c>
      <c r="B1462" s="2"/>
      <c r="C1462" t="s">
        <v>16</v>
      </c>
      <c r="D1462" t="s">
        <v>8</v>
      </c>
      <c r="E1462" t="s">
        <v>9</v>
      </c>
      <c r="F1462">
        <v>31598</v>
      </c>
    </row>
    <row r="1463" spans="1:6" x14ac:dyDescent="0.3">
      <c r="A1463" s="33">
        <v>44948</v>
      </c>
      <c r="B1463" s="2"/>
      <c r="C1463" t="s">
        <v>16</v>
      </c>
      <c r="D1463" t="s">
        <v>8</v>
      </c>
      <c r="E1463" t="s">
        <v>9</v>
      </c>
      <c r="F1463">
        <v>35632</v>
      </c>
    </row>
    <row r="1464" spans="1:6" x14ac:dyDescent="0.3">
      <c r="A1464" s="33">
        <v>44949</v>
      </c>
      <c r="B1464" s="2"/>
      <c r="C1464" t="s">
        <v>16</v>
      </c>
      <c r="D1464" t="s">
        <v>8</v>
      </c>
      <c r="E1464" t="s">
        <v>9</v>
      </c>
      <c r="F1464">
        <v>35501</v>
      </c>
    </row>
    <row r="1465" spans="1:6" x14ac:dyDescent="0.3">
      <c r="A1465" s="33">
        <v>44950</v>
      </c>
      <c r="B1465" s="2"/>
      <c r="C1465" t="s">
        <v>16</v>
      </c>
      <c r="D1465" t="s">
        <v>8</v>
      </c>
      <c r="E1465" t="s">
        <v>9</v>
      </c>
      <c r="F1465">
        <v>34165</v>
      </c>
    </row>
    <row r="1466" spans="1:6" x14ac:dyDescent="0.3">
      <c r="A1466" s="33">
        <v>44951</v>
      </c>
      <c r="B1466" s="2"/>
      <c r="C1466" t="s">
        <v>16</v>
      </c>
      <c r="D1466" t="s">
        <v>8</v>
      </c>
      <c r="E1466" t="s">
        <v>9</v>
      </c>
      <c r="F1466">
        <v>32296</v>
      </c>
    </row>
    <row r="1467" spans="1:6" x14ac:dyDescent="0.3">
      <c r="A1467" s="33">
        <v>44952</v>
      </c>
      <c r="B1467" s="2"/>
      <c r="C1467" t="s">
        <v>16</v>
      </c>
      <c r="D1467" t="s">
        <v>8</v>
      </c>
      <c r="E1467" t="s">
        <v>9</v>
      </c>
      <c r="F1467">
        <v>35585</v>
      </c>
    </row>
    <row r="1468" spans="1:6" x14ac:dyDescent="0.3">
      <c r="A1468" s="33">
        <v>44953</v>
      </c>
      <c r="B1468" s="2"/>
      <c r="C1468" t="s">
        <v>16</v>
      </c>
      <c r="D1468" t="s">
        <v>8</v>
      </c>
      <c r="E1468" t="s">
        <v>9</v>
      </c>
      <c r="F1468">
        <v>35450</v>
      </c>
    </row>
    <row r="1469" spans="1:6" x14ac:dyDescent="0.3">
      <c r="A1469" s="33">
        <v>44954</v>
      </c>
      <c r="B1469" s="2"/>
      <c r="C1469" t="s">
        <v>16</v>
      </c>
      <c r="D1469" t="s">
        <v>8</v>
      </c>
      <c r="E1469" t="s">
        <v>9</v>
      </c>
      <c r="F1469">
        <v>34936</v>
      </c>
    </row>
    <row r="1470" spans="1:6" x14ac:dyDescent="0.3">
      <c r="A1470" s="33">
        <v>44955</v>
      </c>
      <c r="B1470" s="2"/>
      <c r="C1470" t="s">
        <v>16</v>
      </c>
      <c r="D1470" t="s">
        <v>8</v>
      </c>
      <c r="E1470" t="s">
        <v>9</v>
      </c>
      <c r="F1470">
        <v>28727</v>
      </c>
    </row>
    <row r="1471" spans="1:6" x14ac:dyDescent="0.3">
      <c r="A1471" s="33">
        <v>44956</v>
      </c>
      <c r="B1471" s="2"/>
      <c r="C1471" t="s">
        <v>16</v>
      </c>
      <c r="D1471" t="s">
        <v>8</v>
      </c>
      <c r="E1471" t="s">
        <v>9</v>
      </c>
      <c r="F1471">
        <v>31571</v>
      </c>
    </row>
    <row r="1472" spans="1:6" x14ac:dyDescent="0.3">
      <c r="A1472" s="33">
        <v>44957</v>
      </c>
      <c r="B1472" s="2"/>
      <c r="C1472" t="s">
        <v>16</v>
      </c>
      <c r="D1472" t="s">
        <v>8</v>
      </c>
      <c r="E1472" t="s">
        <v>9</v>
      </c>
      <c r="F1472">
        <v>30984</v>
      </c>
    </row>
    <row r="1473" spans="1:6" x14ac:dyDescent="0.3">
      <c r="A1473" s="33">
        <v>44958</v>
      </c>
      <c r="B1473" s="2"/>
      <c r="C1473" t="s">
        <v>16</v>
      </c>
      <c r="D1473" t="s">
        <v>8</v>
      </c>
      <c r="E1473" t="s">
        <v>9</v>
      </c>
      <c r="F1473">
        <v>28343</v>
      </c>
    </row>
    <row r="1474" spans="1:6" x14ac:dyDescent="0.3">
      <c r="A1474" s="33">
        <v>44959</v>
      </c>
      <c r="B1474" s="2"/>
      <c r="C1474" t="s">
        <v>16</v>
      </c>
      <c r="D1474" t="s">
        <v>8</v>
      </c>
      <c r="E1474" t="s">
        <v>9</v>
      </c>
      <c r="F1474">
        <v>34729</v>
      </c>
    </row>
    <row r="1475" spans="1:6" x14ac:dyDescent="0.3">
      <c r="A1475" s="33">
        <v>44960</v>
      </c>
      <c r="B1475" s="2"/>
      <c r="C1475" t="s">
        <v>16</v>
      </c>
      <c r="D1475" t="s">
        <v>8</v>
      </c>
      <c r="E1475" t="s">
        <v>9</v>
      </c>
      <c r="F1475">
        <v>28975</v>
      </c>
    </row>
    <row r="1476" spans="1:6" x14ac:dyDescent="0.3">
      <c r="A1476" s="33">
        <v>44961</v>
      </c>
      <c r="B1476" s="2"/>
      <c r="C1476" t="s">
        <v>16</v>
      </c>
      <c r="D1476" t="s">
        <v>8</v>
      </c>
      <c r="E1476" t="s">
        <v>9</v>
      </c>
      <c r="F1476">
        <v>32696</v>
      </c>
    </row>
    <row r="1477" spans="1:6" x14ac:dyDescent="0.3">
      <c r="A1477" s="33">
        <v>44962</v>
      </c>
      <c r="B1477" s="2"/>
      <c r="C1477" t="s">
        <v>16</v>
      </c>
      <c r="D1477" t="s">
        <v>8</v>
      </c>
      <c r="E1477" t="s">
        <v>9</v>
      </c>
      <c r="F1477">
        <v>26967</v>
      </c>
    </row>
    <row r="1478" spans="1:6" x14ac:dyDescent="0.3">
      <c r="A1478" s="33">
        <v>44963</v>
      </c>
      <c r="B1478" s="2"/>
      <c r="C1478" t="s">
        <v>16</v>
      </c>
      <c r="D1478" t="s">
        <v>8</v>
      </c>
      <c r="E1478" t="s">
        <v>9</v>
      </c>
      <c r="F1478">
        <v>27410</v>
      </c>
    </row>
    <row r="1479" spans="1:6" x14ac:dyDescent="0.3">
      <c r="A1479" s="33">
        <v>44964</v>
      </c>
      <c r="B1479" s="2"/>
      <c r="C1479" t="s">
        <v>16</v>
      </c>
      <c r="D1479" t="s">
        <v>8</v>
      </c>
      <c r="E1479" t="s">
        <v>9</v>
      </c>
      <c r="F1479">
        <v>30677</v>
      </c>
    </row>
    <row r="1480" spans="1:6" x14ac:dyDescent="0.3">
      <c r="A1480" s="33">
        <v>44965</v>
      </c>
      <c r="B1480" s="2"/>
      <c r="C1480" t="s">
        <v>16</v>
      </c>
      <c r="D1480" t="s">
        <v>8</v>
      </c>
      <c r="E1480" t="s">
        <v>9</v>
      </c>
      <c r="F1480">
        <v>33349</v>
      </c>
    </row>
    <row r="1481" spans="1:6" x14ac:dyDescent="0.3">
      <c r="A1481" s="33">
        <v>44966</v>
      </c>
      <c r="B1481" s="2"/>
      <c r="C1481" t="s">
        <v>16</v>
      </c>
      <c r="D1481" t="s">
        <v>8</v>
      </c>
      <c r="E1481" t="s">
        <v>9</v>
      </c>
      <c r="F1481">
        <v>34076</v>
      </c>
    </row>
    <row r="1482" spans="1:6" x14ac:dyDescent="0.3">
      <c r="A1482" s="33">
        <v>44967</v>
      </c>
      <c r="B1482" s="2"/>
      <c r="C1482" t="s">
        <v>16</v>
      </c>
      <c r="D1482" t="s">
        <v>8</v>
      </c>
      <c r="E1482" t="s">
        <v>9</v>
      </c>
      <c r="F1482">
        <v>35736</v>
      </c>
    </row>
    <row r="1483" spans="1:6" x14ac:dyDescent="0.3">
      <c r="A1483" s="33">
        <v>44968</v>
      </c>
      <c r="B1483" s="2"/>
      <c r="C1483" t="s">
        <v>16</v>
      </c>
      <c r="D1483" t="s">
        <v>8</v>
      </c>
      <c r="E1483" t="s">
        <v>9</v>
      </c>
      <c r="F1483">
        <v>27915</v>
      </c>
    </row>
    <row r="1484" spans="1:6" x14ac:dyDescent="0.3">
      <c r="A1484" s="33">
        <v>44969</v>
      </c>
      <c r="B1484" s="2"/>
      <c r="C1484" t="s">
        <v>16</v>
      </c>
      <c r="D1484" t="s">
        <v>8</v>
      </c>
      <c r="E1484" t="s">
        <v>9</v>
      </c>
      <c r="F1484">
        <v>28597</v>
      </c>
    </row>
    <row r="1485" spans="1:6" x14ac:dyDescent="0.3">
      <c r="A1485" s="33">
        <v>44970</v>
      </c>
      <c r="B1485" s="2"/>
      <c r="C1485" t="s">
        <v>16</v>
      </c>
      <c r="D1485" t="s">
        <v>8</v>
      </c>
      <c r="E1485" t="s">
        <v>9</v>
      </c>
      <c r="F1485">
        <v>29559</v>
      </c>
    </row>
    <row r="1486" spans="1:6" x14ac:dyDescent="0.3">
      <c r="A1486" s="33">
        <v>44971</v>
      </c>
      <c r="B1486" s="2"/>
      <c r="C1486" t="s">
        <v>16</v>
      </c>
      <c r="D1486" t="s">
        <v>8</v>
      </c>
      <c r="E1486" t="s">
        <v>9</v>
      </c>
      <c r="F1486">
        <v>32117</v>
      </c>
    </row>
    <row r="1487" spans="1:6" x14ac:dyDescent="0.3">
      <c r="A1487" s="33">
        <v>44972</v>
      </c>
      <c r="B1487" s="2"/>
      <c r="C1487" t="s">
        <v>16</v>
      </c>
      <c r="D1487" t="s">
        <v>8</v>
      </c>
      <c r="E1487" t="s">
        <v>9</v>
      </c>
      <c r="F1487">
        <v>35919</v>
      </c>
    </row>
    <row r="1488" spans="1:6" x14ac:dyDescent="0.3">
      <c r="A1488" s="33">
        <v>44973</v>
      </c>
      <c r="B1488" s="2"/>
      <c r="C1488" t="s">
        <v>16</v>
      </c>
      <c r="D1488" t="s">
        <v>8</v>
      </c>
      <c r="E1488" t="s">
        <v>9</v>
      </c>
      <c r="F1488">
        <v>29640</v>
      </c>
    </row>
    <row r="1489" spans="1:6" x14ac:dyDescent="0.3">
      <c r="A1489" s="33">
        <v>44974</v>
      </c>
      <c r="B1489" s="2"/>
      <c r="C1489" t="s">
        <v>16</v>
      </c>
      <c r="D1489" t="s">
        <v>8</v>
      </c>
      <c r="E1489" t="s">
        <v>9</v>
      </c>
      <c r="F1489">
        <v>33472</v>
      </c>
    </row>
    <row r="1490" spans="1:6" x14ac:dyDescent="0.3">
      <c r="A1490" s="33">
        <v>44975</v>
      </c>
      <c r="B1490" s="2"/>
      <c r="C1490" t="s">
        <v>16</v>
      </c>
      <c r="D1490" t="s">
        <v>8</v>
      </c>
      <c r="E1490" t="s">
        <v>9</v>
      </c>
      <c r="F1490">
        <v>27984</v>
      </c>
    </row>
    <row r="1491" spans="1:6" x14ac:dyDescent="0.3">
      <c r="A1491" s="33">
        <v>44976</v>
      </c>
      <c r="B1491" s="2"/>
      <c r="C1491" t="s">
        <v>16</v>
      </c>
      <c r="D1491" t="s">
        <v>8</v>
      </c>
      <c r="E1491" t="s">
        <v>9</v>
      </c>
      <c r="F1491">
        <v>31393</v>
      </c>
    </row>
    <row r="1492" spans="1:6" x14ac:dyDescent="0.3">
      <c r="A1492" s="33">
        <v>44977</v>
      </c>
      <c r="B1492" s="2"/>
      <c r="C1492" t="s">
        <v>16</v>
      </c>
      <c r="D1492" t="s">
        <v>8</v>
      </c>
      <c r="E1492" t="s">
        <v>9</v>
      </c>
      <c r="F1492">
        <v>33262</v>
      </c>
    </row>
    <row r="1493" spans="1:6" x14ac:dyDescent="0.3">
      <c r="A1493" s="33">
        <v>44978</v>
      </c>
      <c r="B1493" s="2"/>
      <c r="C1493" t="s">
        <v>16</v>
      </c>
      <c r="D1493" t="s">
        <v>8</v>
      </c>
      <c r="E1493" t="s">
        <v>9</v>
      </c>
      <c r="F1493">
        <v>28531</v>
      </c>
    </row>
    <row r="1494" spans="1:6" x14ac:dyDescent="0.3">
      <c r="A1494" s="33">
        <v>44979</v>
      </c>
      <c r="B1494" s="2"/>
      <c r="C1494" t="s">
        <v>16</v>
      </c>
      <c r="D1494" t="s">
        <v>8</v>
      </c>
      <c r="E1494" t="s">
        <v>9</v>
      </c>
      <c r="F1494">
        <v>35699</v>
      </c>
    </row>
    <row r="1495" spans="1:6" x14ac:dyDescent="0.3">
      <c r="A1495" s="33">
        <v>44980</v>
      </c>
      <c r="B1495" s="2"/>
      <c r="C1495" t="s">
        <v>16</v>
      </c>
      <c r="D1495" t="s">
        <v>8</v>
      </c>
      <c r="E1495" t="s">
        <v>9</v>
      </c>
      <c r="F1495">
        <v>31089</v>
      </c>
    </row>
    <row r="1496" spans="1:6" x14ac:dyDescent="0.3">
      <c r="A1496" s="33">
        <v>44981</v>
      </c>
      <c r="B1496" s="2"/>
      <c r="C1496" t="s">
        <v>16</v>
      </c>
      <c r="D1496" t="s">
        <v>8</v>
      </c>
      <c r="E1496" t="s">
        <v>9</v>
      </c>
      <c r="F1496">
        <v>31746</v>
      </c>
    </row>
    <row r="1497" spans="1:6" x14ac:dyDescent="0.3">
      <c r="A1497" s="33">
        <v>44982</v>
      </c>
      <c r="B1497" s="2"/>
      <c r="C1497" t="s">
        <v>16</v>
      </c>
      <c r="D1497" t="s">
        <v>8</v>
      </c>
      <c r="E1497" t="s">
        <v>9</v>
      </c>
      <c r="F1497">
        <v>34798</v>
      </c>
    </row>
    <row r="1498" spans="1:6" x14ac:dyDescent="0.3">
      <c r="A1498" s="33">
        <v>44983</v>
      </c>
      <c r="B1498" s="2"/>
      <c r="C1498" t="s">
        <v>16</v>
      </c>
      <c r="D1498" t="s">
        <v>8</v>
      </c>
      <c r="E1498" t="s">
        <v>9</v>
      </c>
      <c r="F1498">
        <v>27788</v>
      </c>
    </row>
    <row r="1499" spans="1:6" x14ac:dyDescent="0.3">
      <c r="A1499" s="33">
        <v>44984</v>
      </c>
      <c r="B1499" s="2"/>
      <c r="C1499" t="s">
        <v>16</v>
      </c>
      <c r="D1499" t="s">
        <v>8</v>
      </c>
      <c r="E1499" t="s">
        <v>9</v>
      </c>
      <c r="F1499">
        <v>34900</v>
      </c>
    </row>
    <row r="1500" spans="1:6" x14ac:dyDescent="0.3">
      <c r="A1500" s="33">
        <v>44985</v>
      </c>
      <c r="B1500" s="2"/>
      <c r="C1500" t="s">
        <v>16</v>
      </c>
      <c r="D1500" t="s">
        <v>8</v>
      </c>
      <c r="E1500" t="s">
        <v>9</v>
      </c>
      <c r="F1500">
        <v>34778</v>
      </c>
    </row>
    <row r="1501" spans="1:6" x14ac:dyDescent="0.3">
      <c r="A1501" s="33">
        <v>44986</v>
      </c>
      <c r="B1501" s="2"/>
      <c r="C1501" t="s">
        <v>16</v>
      </c>
      <c r="D1501" t="s">
        <v>8</v>
      </c>
      <c r="E1501" t="s">
        <v>9</v>
      </c>
      <c r="F1501">
        <v>26977</v>
      </c>
    </row>
    <row r="1502" spans="1:6" x14ac:dyDescent="0.3">
      <c r="A1502" s="33">
        <v>44987</v>
      </c>
      <c r="B1502" s="2"/>
      <c r="C1502" t="s">
        <v>16</v>
      </c>
      <c r="D1502" t="s">
        <v>8</v>
      </c>
      <c r="E1502" t="s">
        <v>9</v>
      </c>
      <c r="F1502">
        <v>35273</v>
      </c>
    </row>
    <row r="1503" spans="1:6" x14ac:dyDescent="0.3">
      <c r="A1503" s="33">
        <v>44988</v>
      </c>
      <c r="B1503" s="2"/>
      <c r="C1503" t="s">
        <v>16</v>
      </c>
      <c r="D1503" t="s">
        <v>8</v>
      </c>
      <c r="E1503" t="s">
        <v>9</v>
      </c>
      <c r="F1503">
        <v>31538</v>
      </c>
    </row>
    <row r="1504" spans="1:6" x14ac:dyDescent="0.3">
      <c r="A1504" s="33">
        <v>44989</v>
      </c>
      <c r="B1504" s="2"/>
      <c r="C1504" t="s">
        <v>16</v>
      </c>
      <c r="D1504" t="s">
        <v>8</v>
      </c>
      <c r="E1504" t="s">
        <v>9</v>
      </c>
      <c r="F1504">
        <v>35703</v>
      </c>
    </row>
    <row r="1505" spans="1:6" x14ac:dyDescent="0.3">
      <c r="A1505" s="33">
        <v>44990</v>
      </c>
      <c r="B1505" s="2"/>
      <c r="C1505" t="s">
        <v>16</v>
      </c>
      <c r="D1505" t="s">
        <v>8</v>
      </c>
      <c r="E1505" t="s">
        <v>9</v>
      </c>
      <c r="F1505">
        <v>35540</v>
      </c>
    </row>
    <row r="1506" spans="1:6" x14ac:dyDescent="0.3">
      <c r="A1506" s="33">
        <v>44991</v>
      </c>
      <c r="B1506" s="2"/>
      <c r="C1506" t="s">
        <v>16</v>
      </c>
      <c r="D1506" t="s">
        <v>8</v>
      </c>
      <c r="E1506" t="s">
        <v>9</v>
      </c>
      <c r="F1506">
        <v>28400</v>
      </c>
    </row>
    <row r="1507" spans="1:6" x14ac:dyDescent="0.3">
      <c r="A1507" s="33">
        <v>44992</v>
      </c>
      <c r="B1507" s="2"/>
      <c r="C1507" t="s">
        <v>16</v>
      </c>
      <c r="D1507" t="s">
        <v>8</v>
      </c>
      <c r="E1507" t="s">
        <v>9</v>
      </c>
      <c r="F1507">
        <v>27589</v>
      </c>
    </row>
    <row r="1508" spans="1:6" x14ac:dyDescent="0.3">
      <c r="A1508" s="33">
        <v>44993</v>
      </c>
      <c r="B1508" s="2"/>
      <c r="C1508" t="s">
        <v>16</v>
      </c>
      <c r="D1508" t="s">
        <v>8</v>
      </c>
      <c r="E1508" t="s">
        <v>9</v>
      </c>
      <c r="F1508">
        <v>28715</v>
      </c>
    </row>
    <row r="1509" spans="1:6" x14ac:dyDescent="0.3">
      <c r="A1509" s="33">
        <v>44994</v>
      </c>
      <c r="B1509" s="2"/>
      <c r="C1509" t="s">
        <v>16</v>
      </c>
      <c r="D1509" t="s">
        <v>8</v>
      </c>
      <c r="E1509" t="s">
        <v>7</v>
      </c>
      <c r="F1509">
        <v>34357</v>
      </c>
    </row>
    <row r="1510" spans="1:6" x14ac:dyDescent="0.3">
      <c r="A1510" s="33">
        <v>44995</v>
      </c>
      <c r="B1510" s="2"/>
      <c r="C1510" t="s">
        <v>16</v>
      </c>
      <c r="D1510" t="s">
        <v>8</v>
      </c>
      <c r="E1510" t="s">
        <v>7</v>
      </c>
      <c r="F1510">
        <v>36121</v>
      </c>
    </row>
    <row r="1511" spans="1:6" x14ac:dyDescent="0.3">
      <c r="A1511" s="33">
        <v>44996</v>
      </c>
      <c r="B1511" s="2"/>
      <c r="C1511" t="s">
        <v>16</v>
      </c>
      <c r="D1511" t="s">
        <v>8</v>
      </c>
      <c r="E1511" t="s">
        <v>7</v>
      </c>
      <c r="F1511">
        <v>34938</v>
      </c>
    </row>
    <row r="1512" spans="1:6" x14ac:dyDescent="0.3">
      <c r="A1512" s="33">
        <v>44997</v>
      </c>
      <c r="B1512" s="2"/>
      <c r="C1512" t="s">
        <v>16</v>
      </c>
      <c r="D1512" t="s">
        <v>8</v>
      </c>
      <c r="E1512" t="s">
        <v>7</v>
      </c>
      <c r="F1512">
        <v>36362</v>
      </c>
    </row>
    <row r="1513" spans="1:6" x14ac:dyDescent="0.3">
      <c r="A1513" s="33">
        <v>44998</v>
      </c>
      <c r="B1513" s="2"/>
      <c r="C1513" t="s">
        <v>16</v>
      </c>
      <c r="D1513" t="s">
        <v>8</v>
      </c>
      <c r="E1513" t="s">
        <v>7</v>
      </c>
      <c r="F1513">
        <v>31419</v>
      </c>
    </row>
    <row r="1514" spans="1:6" x14ac:dyDescent="0.3">
      <c r="A1514" s="33">
        <v>44999</v>
      </c>
      <c r="B1514" s="2"/>
      <c r="C1514" t="s">
        <v>16</v>
      </c>
      <c r="D1514" t="s">
        <v>8</v>
      </c>
      <c r="E1514" t="s">
        <v>7</v>
      </c>
      <c r="F1514">
        <v>29813</v>
      </c>
    </row>
    <row r="1515" spans="1:6" x14ac:dyDescent="0.3">
      <c r="A1515" s="33">
        <v>45000</v>
      </c>
      <c r="B1515" s="2"/>
      <c r="C1515" t="s">
        <v>16</v>
      </c>
      <c r="D1515" t="s">
        <v>8</v>
      </c>
      <c r="E1515" t="s">
        <v>7</v>
      </c>
      <c r="F1515">
        <v>28269</v>
      </c>
    </row>
    <row r="1516" spans="1:6" x14ac:dyDescent="0.3">
      <c r="A1516" s="33">
        <v>45001</v>
      </c>
      <c r="B1516" s="2"/>
      <c r="C1516" t="s">
        <v>16</v>
      </c>
      <c r="D1516" t="s">
        <v>8</v>
      </c>
      <c r="E1516" t="s">
        <v>7</v>
      </c>
      <c r="F1516">
        <v>37772</v>
      </c>
    </row>
    <row r="1517" spans="1:6" x14ac:dyDescent="0.3">
      <c r="A1517" s="33">
        <v>45002</v>
      </c>
      <c r="B1517" s="2"/>
      <c r="C1517" t="s">
        <v>16</v>
      </c>
      <c r="D1517" t="s">
        <v>8</v>
      </c>
      <c r="E1517" t="s">
        <v>7</v>
      </c>
      <c r="F1517">
        <v>36708</v>
      </c>
    </row>
    <row r="1518" spans="1:6" x14ac:dyDescent="0.3">
      <c r="A1518" s="33">
        <v>45003</v>
      </c>
      <c r="B1518" s="2"/>
      <c r="C1518" t="s">
        <v>16</v>
      </c>
      <c r="D1518" t="s">
        <v>8</v>
      </c>
      <c r="E1518" t="s">
        <v>7</v>
      </c>
      <c r="F1518">
        <v>36877</v>
      </c>
    </row>
    <row r="1519" spans="1:6" x14ac:dyDescent="0.3">
      <c r="A1519" s="33">
        <v>45004</v>
      </c>
      <c r="B1519" s="2"/>
      <c r="C1519" t="s">
        <v>16</v>
      </c>
      <c r="D1519" t="s">
        <v>8</v>
      </c>
      <c r="E1519" t="s">
        <v>7</v>
      </c>
      <c r="F1519">
        <v>30267</v>
      </c>
    </row>
    <row r="1520" spans="1:6" x14ac:dyDescent="0.3">
      <c r="A1520" s="33">
        <v>45005</v>
      </c>
      <c r="B1520" s="2"/>
      <c r="C1520" t="s">
        <v>16</v>
      </c>
      <c r="D1520" t="s">
        <v>8</v>
      </c>
      <c r="E1520" t="s">
        <v>7</v>
      </c>
      <c r="F1520">
        <v>34849</v>
      </c>
    </row>
    <row r="1521" spans="1:6" x14ac:dyDescent="0.3">
      <c r="A1521" s="33">
        <v>45006</v>
      </c>
      <c r="B1521" s="2"/>
      <c r="C1521" t="s">
        <v>16</v>
      </c>
      <c r="D1521" t="s">
        <v>8</v>
      </c>
      <c r="E1521" t="s">
        <v>7</v>
      </c>
      <c r="F1521">
        <v>35769</v>
      </c>
    </row>
    <row r="1522" spans="1:6" x14ac:dyDescent="0.3">
      <c r="A1522" s="33">
        <v>45007</v>
      </c>
      <c r="B1522" s="2"/>
      <c r="C1522" t="s">
        <v>16</v>
      </c>
      <c r="D1522" t="s">
        <v>8</v>
      </c>
      <c r="E1522" t="s">
        <v>7</v>
      </c>
      <c r="F1522">
        <v>28477</v>
      </c>
    </row>
    <row r="1523" spans="1:6" x14ac:dyDescent="0.3">
      <c r="A1523" s="33">
        <v>45008</v>
      </c>
      <c r="B1523" s="2"/>
      <c r="C1523" t="s">
        <v>16</v>
      </c>
      <c r="D1523" t="s">
        <v>8</v>
      </c>
      <c r="E1523" t="s">
        <v>7</v>
      </c>
      <c r="F1523">
        <v>35534</v>
      </c>
    </row>
    <row r="1524" spans="1:6" x14ac:dyDescent="0.3">
      <c r="A1524" s="33">
        <v>45009</v>
      </c>
      <c r="B1524" s="2"/>
      <c r="C1524" t="s">
        <v>16</v>
      </c>
      <c r="D1524" t="s">
        <v>8</v>
      </c>
      <c r="E1524" t="s">
        <v>7</v>
      </c>
      <c r="F1524">
        <v>35128</v>
      </c>
    </row>
    <row r="1525" spans="1:6" x14ac:dyDescent="0.3">
      <c r="A1525" s="33">
        <v>45010</v>
      </c>
      <c r="B1525" s="2"/>
      <c r="C1525" t="s">
        <v>16</v>
      </c>
      <c r="D1525" t="s">
        <v>8</v>
      </c>
      <c r="E1525" t="s">
        <v>9</v>
      </c>
      <c r="F1525">
        <v>34137</v>
      </c>
    </row>
    <row r="1526" spans="1:6" x14ac:dyDescent="0.3">
      <c r="A1526" s="33">
        <v>45011</v>
      </c>
      <c r="B1526" s="2"/>
      <c r="C1526" t="s">
        <v>16</v>
      </c>
      <c r="D1526" t="s">
        <v>8</v>
      </c>
      <c r="E1526" t="s">
        <v>9</v>
      </c>
      <c r="F1526">
        <v>35616</v>
      </c>
    </row>
    <row r="1527" spans="1:6" x14ac:dyDescent="0.3">
      <c r="A1527" s="33">
        <v>45012</v>
      </c>
      <c r="B1527" s="2"/>
      <c r="C1527" t="s">
        <v>16</v>
      </c>
      <c r="D1527" t="s">
        <v>8</v>
      </c>
      <c r="E1527" t="s">
        <v>9</v>
      </c>
      <c r="F1527">
        <v>32616</v>
      </c>
    </row>
    <row r="1528" spans="1:6" x14ac:dyDescent="0.3">
      <c r="A1528" s="33">
        <v>45013</v>
      </c>
      <c r="B1528" s="2"/>
      <c r="C1528" t="s">
        <v>16</v>
      </c>
      <c r="D1528" t="s">
        <v>8</v>
      </c>
      <c r="E1528" t="s">
        <v>9</v>
      </c>
      <c r="F1528">
        <v>28205</v>
      </c>
    </row>
    <row r="1529" spans="1:6" x14ac:dyDescent="0.3">
      <c r="A1529" s="33">
        <v>45014</v>
      </c>
      <c r="B1529" s="2"/>
      <c r="C1529" t="s">
        <v>16</v>
      </c>
      <c r="D1529" t="s">
        <v>8</v>
      </c>
      <c r="E1529" t="s">
        <v>9</v>
      </c>
      <c r="F1529">
        <v>32715</v>
      </c>
    </row>
    <row r="1530" spans="1:6" x14ac:dyDescent="0.3">
      <c r="A1530" s="33">
        <v>45015</v>
      </c>
      <c r="B1530" s="2"/>
      <c r="C1530" t="s">
        <v>16</v>
      </c>
      <c r="D1530" t="s">
        <v>8</v>
      </c>
      <c r="E1530" t="s">
        <v>9</v>
      </c>
      <c r="F1530">
        <v>35071</v>
      </c>
    </row>
    <row r="1531" spans="1:6" x14ac:dyDescent="0.3">
      <c r="A1531" s="33">
        <v>45016</v>
      </c>
      <c r="B1531" s="2"/>
      <c r="C1531" t="s">
        <v>16</v>
      </c>
      <c r="D1531" t="s">
        <v>8</v>
      </c>
      <c r="E1531" t="s">
        <v>9</v>
      </c>
      <c r="F1531">
        <v>34911</v>
      </c>
    </row>
    <row r="1532" spans="1:6" x14ac:dyDescent="0.3">
      <c r="A1532" s="33">
        <v>44939</v>
      </c>
      <c r="B1532" s="2"/>
      <c r="C1532" t="s">
        <v>16</v>
      </c>
      <c r="D1532" s="37" t="s">
        <v>10</v>
      </c>
      <c r="E1532" t="s">
        <v>7</v>
      </c>
      <c r="F1532">
        <v>10156</v>
      </c>
    </row>
    <row r="1533" spans="1:6" x14ac:dyDescent="0.3">
      <c r="A1533" s="33">
        <v>44927</v>
      </c>
      <c r="B1533" s="2"/>
      <c r="C1533" t="s">
        <v>16</v>
      </c>
      <c r="D1533" t="s">
        <v>10</v>
      </c>
      <c r="E1533" t="s">
        <v>7</v>
      </c>
      <c r="F1533">
        <v>13892</v>
      </c>
    </row>
    <row r="1534" spans="1:6" x14ac:dyDescent="0.3">
      <c r="A1534" s="33">
        <v>44928</v>
      </c>
      <c r="B1534" s="2"/>
      <c r="C1534" t="s">
        <v>16</v>
      </c>
      <c r="D1534" t="s">
        <v>10</v>
      </c>
      <c r="E1534" t="s">
        <v>7</v>
      </c>
      <c r="F1534">
        <v>10904</v>
      </c>
    </row>
    <row r="1535" spans="1:6" x14ac:dyDescent="0.3">
      <c r="A1535" s="33">
        <v>44929</v>
      </c>
      <c r="B1535" s="2"/>
      <c r="C1535" t="s">
        <v>16</v>
      </c>
      <c r="D1535" t="s">
        <v>10</v>
      </c>
      <c r="E1535" t="s">
        <v>7</v>
      </c>
      <c r="F1535">
        <v>11327</v>
      </c>
    </row>
    <row r="1536" spans="1:6" x14ac:dyDescent="0.3">
      <c r="A1536" s="33">
        <v>44930</v>
      </c>
      <c r="B1536" s="2"/>
      <c r="C1536" t="s">
        <v>16</v>
      </c>
      <c r="D1536" t="s">
        <v>10</v>
      </c>
      <c r="E1536" t="s">
        <v>7</v>
      </c>
      <c r="F1536">
        <v>10741</v>
      </c>
    </row>
    <row r="1537" spans="1:6" x14ac:dyDescent="0.3">
      <c r="A1537" s="33">
        <v>44931</v>
      </c>
      <c r="B1537" s="2"/>
      <c r="C1537" t="s">
        <v>16</v>
      </c>
      <c r="D1537" t="s">
        <v>10</v>
      </c>
      <c r="E1537" t="s">
        <v>7</v>
      </c>
      <c r="F1537">
        <v>12157</v>
      </c>
    </row>
    <row r="1538" spans="1:6" x14ac:dyDescent="0.3">
      <c r="A1538" s="33">
        <v>44932</v>
      </c>
      <c r="B1538" s="2"/>
      <c r="C1538" t="s">
        <v>16</v>
      </c>
      <c r="D1538" t="s">
        <v>10</v>
      </c>
      <c r="E1538" t="s">
        <v>7</v>
      </c>
      <c r="F1538">
        <v>10915</v>
      </c>
    </row>
    <row r="1539" spans="1:6" x14ac:dyDescent="0.3">
      <c r="A1539" s="33">
        <v>44933</v>
      </c>
      <c r="B1539" s="2"/>
      <c r="C1539" t="s">
        <v>16</v>
      </c>
      <c r="D1539" t="s">
        <v>10</v>
      </c>
      <c r="E1539" t="s">
        <v>7</v>
      </c>
      <c r="F1539">
        <v>14107</v>
      </c>
    </row>
    <row r="1540" spans="1:6" x14ac:dyDescent="0.3">
      <c r="A1540" s="33">
        <v>44934</v>
      </c>
      <c r="B1540" s="2"/>
      <c r="C1540" t="s">
        <v>16</v>
      </c>
      <c r="D1540" t="s">
        <v>10</v>
      </c>
      <c r="E1540" t="s">
        <v>7</v>
      </c>
      <c r="F1540">
        <v>12358</v>
      </c>
    </row>
    <row r="1541" spans="1:6" x14ac:dyDescent="0.3">
      <c r="A1541" s="33">
        <v>44935</v>
      </c>
      <c r="B1541" s="2"/>
      <c r="C1541" t="s">
        <v>16</v>
      </c>
      <c r="D1541" t="s">
        <v>10</v>
      </c>
      <c r="E1541" t="s">
        <v>7</v>
      </c>
      <c r="F1541">
        <v>11230</v>
      </c>
    </row>
    <row r="1542" spans="1:6" x14ac:dyDescent="0.3">
      <c r="A1542" s="33">
        <v>44936</v>
      </c>
      <c r="B1542" s="2"/>
      <c r="C1542" t="s">
        <v>16</v>
      </c>
      <c r="D1542" t="s">
        <v>10</v>
      </c>
      <c r="E1542" t="s">
        <v>7</v>
      </c>
      <c r="F1542">
        <v>11631</v>
      </c>
    </row>
    <row r="1543" spans="1:6" x14ac:dyDescent="0.3">
      <c r="A1543" s="33">
        <v>44937</v>
      </c>
      <c r="B1543" s="2"/>
      <c r="C1543" t="s">
        <v>16</v>
      </c>
      <c r="D1543" t="s">
        <v>10</v>
      </c>
      <c r="E1543" t="s">
        <v>7</v>
      </c>
      <c r="F1543">
        <v>10640</v>
      </c>
    </row>
    <row r="1544" spans="1:6" x14ac:dyDescent="0.3">
      <c r="A1544" s="33">
        <v>44938</v>
      </c>
      <c r="B1544" s="2"/>
      <c r="C1544" t="s">
        <v>16</v>
      </c>
      <c r="D1544" t="s">
        <v>10</v>
      </c>
      <c r="E1544" t="s">
        <v>7</v>
      </c>
      <c r="F1544">
        <v>12401</v>
      </c>
    </row>
    <row r="1545" spans="1:6" x14ac:dyDescent="0.3">
      <c r="A1545" s="33">
        <v>44940</v>
      </c>
      <c r="B1545" s="2"/>
      <c r="C1545" t="s">
        <v>16</v>
      </c>
      <c r="D1545" t="s">
        <v>10</v>
      </c>
      <c r="E1545" t="s">
        <v>7</v>
      </c>
      <c r="F1545">
        <v>14269</v>
      </c>
    </row>
    <row r="1546" spans="1:6" x14ac:dyDescent="0.3">
      <c r="A1546" s="33">
        <v>44941</v>
      </c>
      <c r="B1546" s="2"/>
      <c r="C1546" t="s">
        <v>16</v>
      </c>
      <c r="D1546" t="s">
        <v>10</v>
      </c>
      <c r="E1546" t="s">
        <v>7</v>
      </c>
      <c r="F1546">
        <v>12226</v>
      </c>
    </row>
    <row r="1547" spans="1:6" x14ac:dyDescent="0.3">
      <c r="A1547" s="33">
        <v>44942</v>
      </c>
      <c r="B1547" s="2"/>
      <c r="C1547" t="s">
        <v>16</v>
      </c>
      <c r="D1547" t="s">
        <v>10</v>
      </c>
      <c r="E1547" t="s">
        <v>7</v>
      </c>
      <c r="F1547">
        <v>10135</v>
      </c>
    </row>
    <row r="1548" spans="1:6" x14ac:dyDescent="0.3">
      <c r="A1548" s="33">
        <v>44943</v>
      </c>
      <c r="B1548" s="2"/>
      <c r="C1548" t="s">
        <v>16</v>
      </c>
      <c r="D1548" t="s">
        <v>10</v>
      </c>
      <c r="E1548" t="s">
        <v>9</v>
      </c>
      <c r="F1548">
        <v>6021</v>
      </c>
    </row>
    <row r="1549" spans="1:6" x14ac:dyDescent="0.3">
      <c r="A1549" s="33">
        <v>44944</v>
      </c>
      <c r="B1549" s="2"/>
      <c r="C1549" t="s">
        <v>16</v>
      </c>
      <c r="D1549" t="s">
        <v>10</v>
      </c>
      <c r="E1549" t="s">
        <v>9</v>
      </c>
      <c r="F1549">
        <v>4961</v>
      </c>
    </row>
    <row r="1550" spans="1:6" x14ac:dyDescent="0.3">
      <c r="A1550" s="33">
        <v>44945</v>
      </c>
      <c r="B1550" s="2"/>
      <c r="C1550" t="s">
        <v>16</v>
      </c>
      <c r="D1550" t="s">
        <v>10</v>
      </c>
      <c r="E1550" t="s">
        <v>9</v>
      </c>
      <c r="F1550">
        <v>5131</v>
      </c>
    </row>
    <row r="1551" spans="1:6" x14ac:dyDescent="0.3">
      <c r="A1551" s="33">
        <v>44946</v>
      </c>
      <c r="B1551" s="2"/>
      <c r="C1551" t="s">
        <v>16</v>
      </c>
      <c r="D1551" t="s">
        <v>10</v>
      </c>
      <c r="E1551" t="s">
        <v>9</v>
      </c>
      <c r="F1551">
        <v>6413</v>
      </c>
    </row>
    <row r="1552" spans="1:6" x14ac:dyDescent="0.3">
      <c r="A1552" s="33">
        <v>44947</v>
      </c>
      <c r="B1552" s="2"/>
      <c r="C1552" t="s">
        <v>16</v>
      </c>
      <c r="D1552" t="s">
        <v>10</v>
      </c>
      <c r="E1552" t="s">
        <v>9</v>
      </c>
      <c r="F1552">
        <v>5396</v>
      </c>
    </row>
    <row r="1553" spans="1:6" x14ac:dyDescent="0.3">
      <c r="A1553" s="33">
        <v>44948</v>
      </c>
      <c r="B1553" s="2"/>
      <c r="C1553" t="s">
        <v>16</v>
      </c>
      <c r="D1553" t="s">
        <v>10</v>
      </c>
      <c r="E1553" t="s">
        <v>9</v>
      </c>
      <c r="F1553">
        <v>6077</v>
      </c>
    </row>
    <row r="1554" spans="1:6" x14ac:dyDescent="0.3">
      <c r="A1554" s="33">
        <v>44949</v>
      </c>
      <c r="B1554" s="2"/>
      <c r="C1554" t="s">
        <v>16</v>
      </c>
      <c r="D1554" t="s">
        <v>10</v>
      </c>
      <c r="E1554" t="s">
        <v>9</v>
      </c>
      <c r="F1554">
        <v>5520</v>
      </c>
    </row>
    <row r="1555" spans="1:6" x14ac:dyDescent="0.3">
      <c r="A1555" s="33">
        <v>44950</v>
      </c>
      <c r="B1555" s="2"/>
      <c r="C1555" t="s">
        <v>16</v>
      </c>
      <c r="D1555" t="s">
        <v>10</v>
      </c>
      <c r="E1555" t="s">
        <v>9</v>
      </c>
      <c r="F1555">
        <v>5662</v>
      </c>
    </row>
    <row r="1556" spans="1:6" x14ac:dyDescent="0.3">
      <c r="A1556" s="33">
        <v>44951</v>
      </c>
      <c r="B1556" s="2"/>
      <c r="C1556" t="s">
        <v>16</v>
      </c>
      <c r="D1556" t="s">
        <v>10</v>
      </c>
      <c r="E1556" t="s">
        <v>9</v>
      </c>
      <c r="F1556">
        <v>5143</v>
      </c>
    </row>
    <row r="1557" spans="1:6" x14ac:dyDescent="0.3">
      <c r="A1557" s="33">
        <v>44952</v>
      </c>
      <c r="B1557" s="2"/>
      <c r="C1557" t="s">
        <v>16</v>
      </c>
      <c r="D1557" t="s">
        <v>10</v>
      </c>
      <c r="E1557" t="s">
        <v>9</v>
      </c>
      <c r="F1557">
        <v>5178</v>
      </c>
    </row>
    <row r="1558" spans="1:6" x14ac:dyDescent="0.3">
      <c r="A1558" s="33">
        <v>44953</v>
      </c>
      <c r="B1558" s="2"/>
      <c r="C1558" t="s">
        <v>16</v>
      </c>
      <c r="D1558" t="s">
        <v>10</v>
      </c>
      <c r="E1558" t="s">
        <v>9</v>
      </c>
      <c r="F1558">
        <v>5544</v>
      </c>
    </row>
    <row r="1559" spans="1:6" x14ac:dyDescent="0.3">
      <c r="A1559" s="33">
        <v>44954</v>
      </c>
      <c r="B1559" s="2"/>
      <c r="C1559" t="s">
        <v>16</v>
      </c>
      <c r="D1559" t="s">
        <v>10</v>
      </c>
      <c r="E1559" t="s">
        <v>9</v>
      </c>
      <c r="F1559">
        <v>5132</v>
      </c>
    </row>
    <row r="1560" spans="1:6" x14ac:dyDescent="0.3">
      <c r="A1560" s="33">
        <v>44955</v>
      </c>
      <c r="B1560" s="2"/>
      <c r="C1560" t="s">
        <v>16</v>
      </c>
      <c r="D1560" t="s">
        <v>10</v>
      </c>
      <c r="E1560" t="s">
        <v>9</v>
      </c>
      <c r="F1560">
        <v>6360</v>
      </c>
    </row>
    <row r="1561" spans="1:6" x14ac:dyDescent="0.3">
      <c r="A1561" s="33">
        <v>44956</v>
      </c>
      <c r="B1561" s="2"/>
      <c r="C1561" t="s">
        <v>16</v>
      </c>
      <c r="D1561" t="s">
        <v>10</v>
      </c>
      <c r="E1561" t="s">
        <v>9</v>
      </c>
      <c r="F1561">
        <v>5247</v>
      </c>
    </row>
    <row r="1562" spans="1:6" x14ac:dyDescent="0.3">
      <c r="A1562" s="33">
        <v>44957</v>
      </c>
      <c r="B1562" s="2"/>
      <c r="C1562" t="s">
        <v>16</v>
      </c>
      <c r="D1562" t="s">
        <v>10</v>
      </c>
      <c r="E1562" t="s">
        <v>9</v>
      </c>
      <c r="F1562">
        <v>6194</v>
      </c>
    </row>
    <row r="1563" spans="1:6" x14ac:dyDescent="0.3">
      <c r="A1563" s="33">
        <v>44958</v>
      </c>
      <c r="B1563" s="2"/>
      <c r="C1563" t="s">
        <v>16</v>
      </c>
      <c r="D1563" t="s">
        <v>10</v>
      </c>
      <c r="E1563" t="s">
        <v>9</v>
      </c>
      <c r="F1563">
        <v>5750</v>
      </c>
    </row>
    <row r="1564" spans="1:6" x14ac:dyDescent="0.3">
      <c r="A1564" s="33">
        <v>44959</v>
      </c>
      <c r="B1564" s="2"/>
      <c r="C1564" t="s">
        <v>16</v>
      </c>
      <c r="D1564" t="s">
        <v>10</v>
      </c>
      <c r="E1564" t="s">
        <v>9</v>
      </c>
      <c r="F1564">
        <v>4987</v>
      </c>
    </row>
    <row r="1565" spans="1:6" x14ac:dyDescent="0.3">
      <c r="A1565" s="33">
        <v>44960</v>
      </c>
      <c r="B1565" s="2"/>
      <c r="C1565" t="s">
        <v>16</v>
      </c>
      <c r="D1565" t="s">
        <v>10</v>
      </c>
      <c r="E1565" t="s">
        <v>9</v>
      </c>
      <c r="F1565">
        <v>5219</v>
      </c>
    </row>
    <row r="1566" spans="1:6" x14ac:dyDescent="0.3">
      <c r="A1566" s="33">
        <v>44961</v>
      </c>
      <c r="B1566" s="2"/>
      <c r="C1566" t="s">
        <v>16</v>
      </c>
      <c r="D1566" t="s">
        <v>10</v>
      </c>
      <c r="E1566" t="s">
        <v>9</v>
      </c>
      <c r="F1566">
        <v>5513</v>
      </c>
    </row>
    <row r="1567" spans="1:6" x14ac:dyDescent="0.3">
      <c r="A1567" s="33">
        <v>44962</v>
      </c>
      <c r="B1567" s="2"/>
      <c r="C1567" t="s">
        <v>16</v>
      </c>
      <c r="D1567" t="s">
        <v>10</v>
      </c>
      <c r="E1567" t="s">
        <v>9</v>
      </c>
      <c r="F1567">
        <v>6321</v>
      </c>
    </row>
    <row r="1568" spans="1:6" x14ac:dyDescent="0.3">
      <c r="A1568" s="33">
        <v>44963</v>
      </c>
      <c r="B1568" s="2"/>
      <c r="C1568" t="s">
        <v>16</v>
      </c>
      <c r="D1568" t="s">
        <v>10</v>
      </c>
      <c r="E1568" t="s">
        <v>9</v>
      </c>
      <c r="F1568">
        <v>5941</v>
      </c>
    </row>
    <row r="1569" spans="1:6" x14ac:dyDescent="0.3">
      <c r="A1569" s="33">
        <v>44964</v>
      </c>
      <c r="B1569" s="2"/>
      <c r="C1569" t="s">
        <v>16</v>
      </c>
      <c r="D1569" t="s">
        <v>10</v>
      </c>
      <c r="E1569" t="s">
        <v>9</v>
      </c>
      <c r="F1569">
        <v>4922</v>
      </c>
    </row>
    <row r="1570" spans="1:6" x14ac:dyDescent="0.3">
      <c r="A1570" s="33">
        <v>44965</v>
      </c>
      <c r="B1570" s="2"/>
      <c r="C1570" t="s">
        <v>16</v>
      </c>
      <c r="D1570" t="s">
        <v>10</v>
      </c>
      <c r="E1570" t="s">
        <v>9</v>
      </c>
      <c r="F1570">
        <v>4990</v>
      </c>
    </row>
    <row r="1571" spans="1:6" x14ac:dyDescent="0.3">
      <c r="A1571" s="33">
        <v>44966</v>
      </c>
      <c r="B1571" s="2"/>
      <c r="C1571" t="s">
        <v>16</v>
      </c>
      <c r="D1571" t="s">
        <v>10</v>
      </c>
      <c r="E1571" t="s">
        <v>9</v>
      </c>
      <c r="F1571">
        <v>5488</v>
      </c>
    </row>
    <row r="1572" spans="1:6" x14ac:dyDescent="0.3">
      <c r="A1572" s="33">
        <v>44967</v>
      </c>
      <c r="B1572" s="2"/>
      <c r="C1572" t="s">
        <v>16</v>
      </c>
      <c r="D1572" t="s">
        <v>10</v>
      </c>
      <c r="E1572" t="s">
        <v>9</v>
      </c>
      <c r="F1572">
        <v>5053</v>
      </c>
    </row>
    <row r="1573" spans="1:6" x14ac:dyDescent="0.3">
      <c r="A1573" s="33">
        <v>44968</v>
      </c>
      <c r="B1573" s="2"/>
      <c r="C1573" t="s">
        <v>16</v>
      </c>
      <c r="D1573" t="s">
        <v>10</v>
      </c>
      <c r="E1573" t="s">
        <v>9</v>
      </c>
      <c r="F1573">
        <v>4959</v>
      </c>
    </row>
    <row r="1574" spans="1:6" x14ac:dyDescent="0.3">
      <c r="A1574" s="33">
        <v>44969</v>
      </c>
      <c r="B1574" s="2"/>
      <c r="C1574" t="s">
        <v>16</v>
      </c>
      <c r="D1574" t="s">
        <v>10</v>
      </c>
      <c r="E1574" t="s">
        <v>9</v>
      </c>
      <c r="F1574">
        <v>5175</v>
      </c>
    </row>
    <row r="1575" spans="1:6" x14ac:dyDescent="0.3">
      <c r="A1575" s="33">
        <v>44970</v>
      </c>
      <c r="B1575" s="2"/>
      <c r="C1575" t="s">
        <v>16</v>
      </c>
      <c r="D1575" t="s">
        <v>10</v>
      </c>
      <c r="E1575" t="s">
        <v>9</v>
      </c>
      <c r="F1575">
        <v>5530</v>
      </c>
    </row>
    <row r="1576" spans="1:6" x14ac:dyDescent="0.3">
      <c r="A1576" s="33">
        <v>44971</v>
      </c>
      <c r="B1576" s="2"/>
      <c r="C1576" t="s">
        <v>16</v>
      </c>
      <c r="D1576" t="s">
        <v>10</v>
      </c>
      <c r="E1576" t="s">
        <v>9</v>
      </c>
      <c r="F1576">
        <v>5793</v>
      </c>
    </row>
    <row r="1577" spans="1:6" x14ac:dyDescent="0.3">
      <c r="A1577" s="33">
        <v>44972</v>
      </c>
      <c r="B1577" s="2"/>
      <c r="C1577" t="s">
        <v>16</v>
      </c>
      <c r="D1577" t="s">
        <v>10</v>
      </c>
      <c r="E1577" t="s">
        <v>9</v>
      </c>
      <c r="F1577">
        <v>5415</v>
      </c>
    </row>
    <row r="1578" spans="1:6" x14ac:dyDescent="0.3">
      <c r="A1578" s="33">
        <v>44973</v>
      </c>
      <c r="B1578" s="2"/>
      <c r="C1578" t="s">
        <v>16</v>
      </c>
      <c r="D1578" t="s">
        <v>10</v>
      </c>
      <c r="E1578" t="s">
        <v>9</v>
      </c>
      <c r="F1578">
        <v>5586</v>
      </c>
    </row>
    <row r="1579" spans="1:6" x14ac:dyDescent="0.3">
      <c r="A1579" s="33">
        <v>44974</v>
      </c>
      <c r="B1579" s="2"/>
      <c r="C1579" t="s">
        <v>16</v>
      </c>
      <c r="D1579" t="s">
        <v>10</v>
      </c>
      <c r="E1579" t="s">
        <v>9</v>
      </c>
      <c r="F1579">
        <v>5654</v>
      </c>
    </row>
    <row r="1580" spans="1:6" x14ac:dyDescent="0.3">
      <c r="A1580" s="33">
        <v>44975</v>
      </c>
      <c r="B1580" s="2"/>
      <c r="C1580" t="s">
        <v>16</v>
      </c>
      <c r="D1580" t="s">
        <v>10</v>
      </c>
      <c r="E1580" t="s">
        <v>9</v>
      </c>
      <c r="F1580">
        <v>5427</v>
      </c>
    </row>
    <row r="1581" spans="1:6" x14ac:dyDescent="0.3">
      <c r="A1581" s="33">
        <v>44976</v>
      </c>
      <c r="B1581" s="2"/>
      <c r="C1581" t="s">
        <v>16</v>
      </c>
      <c r="D1581" t="s">
        <v>10</v>
      </c>
      <c r="E1581" t="s">
        <v>9</v>
      </c>
      <c r="F1581">
        <v>5919</v>
      </c>
    </row>
    <row r="1582" spans="1:6" x14ac:dyDescent="0.3">
      <c r="A1582" s="33">
        <v>44977</v>
      </c>
      <c r="B1582" s="2"/>
      <c r="C1582" t="s">
        <v>16</v>
      </c>
      <c r="D1582" t="s">
        <v>10</v>
      </c>
      <c r="E1582" t="s">
        <v>9</v>
      </c>
      <c r="F1582">
        <v>6425</v>
      </c>
    </row>
    <row r="1583" spans="1:6" x14ac:dyDescent="0.3">
      <c r="A1583" s="33">
        <v>44978</v>
      </c>
      <c r="B1583" s="2"/>
      <c r="C1583" t="s">
        <v>16</v>
      </c>
      <c r="D1583" t="s">
        <v>10</v>
      </c>
      <c r="E1583" t="s">
        <v>9</v>
      </c>
      <c r="F1583">
        <v>6011</v>
      </c>
    </row>
    <row r="1584" spans="1:6" x14ac:dyDescent="0.3">
      <c r="A1584" s="33">
        <v>44979</v>
      </c>
      <c r="B1584" s="2"/>
      <c r="C1584" t="s">
        <v>16</v>
      </c>
      <c r="D1584" t="s">
        <v>10</v>
      </c>
      <c r="E1584" t="s">
        <v>7</v>
      </c>
      <c r="F1584">
        <v>6555</v>
      </c>
    </row>
    <row r="1585" spans="1:6" x14ac:dyDescent="0.3">
      <c r="A1585" s="33">
        <v>44980</v>
      </c>
      <c r="B1585" s="2"/>
      <c r="C1585" t="s">
        <v>16</v>
      </c>
      <c r="D1585" t="s">
        <v>10</v>
      </c>
      <c r="E1585" t="s">
        <v>7</v>
      </c>
      <c r="F1585">
        <v>6289</v>
      </c>
    </row>
    <row r="1586" spans="1:6" x14ac:dyDescent="0.3">
      <c r="A1586" s="33">
        <v>44981</v>
      </c>
      <c r="B1586" s="2"/>
      <c r="C1586" t="s">
        <v>16</v>
      </c>
      <c r="D1586" t="s">
        <v>10</v>
      </c>
      <c r="E1586" t="s">
        <v>7</v>
      </c>
      <c r="F1586">
        <v>6340</v>
      </c>
    </row>
    <row r="1587" spans="1:6" x14ac:dyDescent="0.3">
      <c r="A1587" s="33">
        <v>44982</v>
      </c>
      <c r="B1587" s="2"/>
      <c r="C1587" t="s">
        <v>16</v>
      </c>
      <c r="D1587" t="s">
        <v>10</v>
      </c>
      <c r="E1587" t="s">
        <v>7</v>
      </c>
      <c r="F1587">
        <v>6696</v>
      </c>
    </row>
    <row r="1588" spans="1:6" x14ac:dyDescent="0.3">
      <c r="A1588" s="33">
        <v>44983</v>
      </c>
      <c r="B1588" s="2"/>
      <c r="C1588" t="s">
        <v>16</v>
      </c>
      <c r="D1588" t="s">
        <v>10</v>
      </c>
      <c r="E1588" t="s">
        <v>7</v>
      </c>
      <c r="F1588">
        <v>7031</v>
      </c>
    </row>
    <row r="1589" spans="1:6" x14ac:dyDescent="0.3">
      <c r="A1589" s="33">
        <v>44984</v>
      </c>
      <c r="B1589" s="2"/>
      <c r="C1589" t="s">
        <v>16</v>
      </c>
      <c r="D1589" t="s">
        <v>10</v>
      </c>
      <c r="E1589" t="s">
        <v>7</v>
      </c>
      <c r="F1589">
        <v>5756</v>
      </c>
    </row>
    <row r="1590" spans="1:6" x14ac:dyDescent="0.3">
      <c r="A1590" s="33">
        <v>44985</v>
      </c>
      <c r="B1590" s="2"/>
      <c r="C1590" t="s">
        <v>16</v>
      </c>
      <c r="D1590" t="s">
        <v>10</v>
      </c>
      <c r="E1590" t="s">
        <v>7</v>
      </c>
      <c r="F1590">
        <v>5609</v>
      </c>
    </row>
    <row r="1591" spans="1:6" x14ac:dyDescent="0.3">
      <c r="A1591" s="33">
        <v>44986</v>
      </c>
      <c r="B1591" s="2"/>
      <c r="C1591" t="s">
        <v>16</v>
      </c>
      <c r="D1591" t="s">
        <v>10</v>
      </c>
      <c r="E1591" t="s">
        <v>9</v>
      </c>
      <c r="F1591">
        <v>6194</v>
      </c>
    </row>
    <row r="1592" spans="1:6" x14ac:dyDescent="0.3">
      <c r="A1592" s="33">
        <v>44987</v>
      </c>
      <c r="B1592" s="2"/>
      <c r="C1592" t="s">
        <v>16</v>
      </c>
      <c r="D1592" t="s">
        <v>10</v>
      </c>
      <c r="E1592" t="s">
        <v>9</v>
      </c>
      <c r="F1592">
        <v>6184</v>
      </c>
    </row>
    <row r="1593" spans="1:6" x14ac:dyDescent="0.3">
      <c r="A1593" s="33">
        <v>44988</v>
      </c>
      <c r="B1593" s="2"/>
      <c r="C1593" t="s">
        <v>16</v>
      </c>
      <c r="D1593" t="s">
        <v>10</v>
      </c>
      <c r="E1593" t="s">
        <v>9</v>
      </c>
      <c r="F1593">
        <v>4920</v>
      </c>
    </row>
    <row r="1594" spans="1:6" x14ac:dyDescent="0.3">
      <c r="A1594" s="33">
        <v>44989</v>
      </c>
      <c r="B1594" s="2"/>
      <c r="C1594" t="s">
        <v>16</v>
      </c>
      <c r="D1594" t="s">
        <v>10</v>
      </c>
      <c r="E1594" t="s">
        <v>9</v>
      </c>
      <c r="F1594">
        <v>5655</v>
      </c>
    </row>
    <row r="1595" spans="1:6" x14ac:dyDescent="0.3">
      <c r="A1595" s="33">
        <v>44990</v>
      </c>
      <c r="B1595" s="2"/>
      <c r="C1595" t="s">
        <v>16</v>
      </c>
      <c r="D1595" t="s">
        <v>10</v>
      </c>
      <c r="E1595" t="s">
        <v>9</v>
      </c>
      <c r="F1595">
        <v>5604</v>
      </c>
    </row>
    <row r="1596" spans="1:6" x14ac:dyDescent="0.3">
      <c r="A1596" s="33">
        <v>44991</v>
      </c>
      <c r="B1596" s="2"/>
      <c r="C1596" t="s">
        <v>16</v>
      </c>
      <c r="D1596" t="s">
        <v>10</v>
      </c>
      <c r="E1596" t="s">
        <v>9</v>
      </c>
      <c r="F1596">
        <v>6469</v>
      </c>
    </row>
    <row r="1597" spans="1:6" x14ac:dyDescent="0.3">
      <c r="A1597" s="33">
        <v>44992</v>
      </c>
      <c r="B1597" s="2"/>
      <c r="C1597" t="s">
        <v>16</v>
      </c>
      <c r="D1597" t="s">
        <v>10</v>
      </c>
      <c r="E1597" t="s">
        <v>9</v>
      </c>
      <c r="F1597">
        <v>5820</v>
      </c>
    </row>
    <row r="1598" spans="1:6" x14ac:dyDescent="0.3">
      <c r="A1598" s="33">
        <v>44993</v>
      </c>
      <c r="B1598" s="2"/>
      <c r="C1598" t="s">
        <v>16</v>
      </c>
      <c r="D1598" t="s">
        <v>10</v>
      </c>
      <c r="E1598" t="s">
        <v>9</v>
      </c>
      <c r="F1598">
        <v>6358</v>
      </c>
    </row>
    <row r="1599" spans="1:6" x14ac:dyDescent="0.3">
      <c r="A1599" s="33">
        <v>44994</v>
      </c>
      <c r="B1599" s="2"/>
      <c r="C1599" t="s">
        <v>16</v>
      </c>
      <c r="D1599" t="s">
        <v>10</v>
      </c>
      <c r="E1599" t="s">
        <v>9</v>
      </c>
      <c r="F1599">
        <v>4942</v>
      </c>
    </row>
    <row r="1600" spans="1:6" x14ac:dyDescent="0.3">
      <c r="A1600" s="33">
        <v>44995</v>
      </c>
      <c r="B1600" s="2"/>
      <c r="C1600" t="s">
        <v>16</v>
      </c>
      <c r="D1600" t="s">
        <v>10</v>
      </c>
      <c r="E1600" t="s">
        <v>9</v>
      </c>
      <c r="F1600">
        <v>5265</v>
      </c>
    </row>
    <row r="1601" spans="1:6" x14ac:dyDescent="0.3">
      <c r="A1601" s="33">
        <v>44996</v>
      </c>
      <c r="B1601" s="2"/>
      <c r="C1601" t="s">
        <v>16</v>
      </c>
      <c r="D1601" t="s">
        <v>10</v>
      </c>
      <c r="E1601" t="s">
        <v>9</v>
      </c>
      <c r="F1601">
        <v>6084</v>
      </c>
    </row>
    <row r="1602" spans="1:6" x14ac:dyDescent="0.3">
      <c r="A1602" s="33">
        <v>44997</v>
      </c>
      <c r="B1602" s="2"/>
      <c r="C1602" t="s">
        <v>16</v>
      </c>
      <c r="D1602" t="s">
        <v>10</v>
      </c>
      <c r="E1602" t="s">
        <v>9</v>
      </c>
      <c r="F1602">
        <v>5505</v>
      </c>
    </row>
    <row r="1603" spans="1:6" x14ac:dyDescent="0.3">
      <c r="A1603" s="33">
        <v>44998</v>
      </c>
      <c r="B1603" s="2"/>
      <c r="C1603" t="s">
        <v>16</v>
      </c>
      <c r="D1603" t="s">
        <v>10</v>
      </c>
      <c r="E1603" t="s">
        <v>9</v>
      </c>
      <c r="F1603">
        <v>6017</v>
      </c>
    </row>
    <row r="1604" spans="1:6" x14ac:dyDescent="0.3">
      <c r="A1604" s="33">
        <v>44999</v>
      </c>
      <c r="B1604" s="2"/>
      <c r="C1604" t="s">
        <v>16</v>
      </c>
      <c r="D1604" t="s">
        <v>10</v>
      </c>
      <c r="E1604" t="s">
        <v>9</v>
      </c>
      <c r="F1604">
        <v>5113</v>
      </c>
    </row>
    <row r="1605" spans="1:6" x14ac:dyDescent="0.3">
      <c r="A1605" s="33">
        <v>45000</v>
      </c>
      <c r="B1605" s="2"/>
      <c r="C1605" t="s">
        <v>16</v>
      </c>
      <c r="D1605" t="s">
        <v>10</v>
      </c>
      <c r="E1605" t="s">
        <v>9</v>
      </c>
      <c r="F1605">
        <v>4997</v>
      </c>
    </row>
    <row r="1606" spans="1:6" x14ac:dyDescent="0.3">
      <c r="A1606" s="33">
        <v>45001</v>
      </c>
      <c r="B1606" s="2"/>
      <c r="C1606" t="s">
        <v>16</v>
      </c>
      <c r="D1606" t="s">
        <v>10</v>
      </c>
      <c r="E1606" t="s">
        <v>9</v>
      </c>
      <c r="F1606">
        <v>5802</v>
      </c>
    </row>
    <row r="1607" spans="1:6" x14ac:dyDescent="0.3">
      <c r="A1607" s="33">
        <v>45002</v>
      </c>
      <c r="B1607" s="2"/>
      <c r="C1607" t="s">
        <v>16</v>
      </c>
      <c r="D1607" t="s">
        <v>10</v>
      </c>
      <c r="E1607" t="s">
        <v>9</v>
      </c>
      <c r="F1607">
        <v>5824</v>
      </c>
    </row>
    <row r="1608" spans="1:6" x14ac:dyDescent="0.3">
      <c r="A1608" s="33">
        <v>45003</v>
      </c>
      <c r="B1608" s="2"/>
      <c r="C1608" t="s">
        <v>16</v>
      </c>
      <c r="D1608" t="s">
        <v>10</v>
      </c>
      <c r="E1608" t="s">
        <v>9</v>
      </c>
      <c r="F1608">
        <v>6114</v>
      </c>
    </row>
    <row r="1609" spans="1:6" x14ac:dyDescent="0.3">
      <c r="A1609" s="33">
        <v>45004</v>
      </c>
      <c r="B1609" s="2"/>
      <c r="C1609" t="s">
        <v>16</v>
      </c>
      <c r="D1609" t="s">
        <v>10</v>
      </c>
      <c r="E1609" t="s">
        <v>9</v>
      </c>
      <c r="F1609">
        <v>5884</v>
      </c>
    </row>
    <row r="1610" spans="1:6" x14ac:dyDescent="0.3">
      <c r="A1610" s="33">
        <v>45005</v>
      </c>
      <c r="B1610" s="2"/>
      <c r="C1610" t="s">
        <v>16</v>
      </c>
      <c r="D1610" t="s">
        <v>10</v>
      </c>
      <c r="E1610" t="s">
        <v>9</v>
      </c>
      <c r="F1610">
        <v>5855</v>
      </c>
    </row>
    <row r="1611" spans="1:6" x14ac:dyDescent="0.3">
      <c r="A1611" s="33">
        <v>45006</v>
      </c>
      <c r="B1611" s="2"/>
      <c r="C1611" t="s">
        <v>16</v>
      </c>
      <c r="D1611" t="s">
        <v>10</v>
      </c>
      <c r="E1611" t="s">
        <v>9</v>
      </c>
      <c r="F1611">
        <v>6077</v>
      </c>
    </row>
    <row r="1612" spans="1:6" x14ac:dyDescent="0.3">
      <c r="A1612" s="33">
        <v>45007</v>
      </c>
      <c r="B1612" s="2"/>
      <c r="C1612" t="s">
        <v>16</v>
      </c>
      <c r="D1612" t="s">
        <v>10</v>
      </c>
      <c r="E1612" t="s">
        <v>9</v>
      </c>
      <c r="F1612">
        <v>6206</v>
      </c>
    </row>
    <row r="1613" spans="1:6" x14ac:dyDescent="0.3">
      <c r="A1613" s="33">
        <v>45008</v>
      </c>
      <c r="B1613" s="2"/>
      <c r="C1613" t="s">
        <v>16</v>
      </c>
      <c r="D1613" t="s">
        <v>10</v>
      </c>
      <c r="E1613" t="s">
        <v>9</v>
      </c>
      <c r="F1613">
        <v>5067</v>
      </c>
    </row>
    <row r="1614" spans="1:6" x14ac:dyDescent="0.3">
      <c r="A1614" s="33">
        <v>45009</v>
      </c>
      <c r="B1614" s="2"/>
      <c r="C1614" t="s">
        <v>16</v>
      </c>
      <c r="D1614" t="s">
        <v>10</v>
      </c>
      <c r="E1614" t="s">
        <v>9</v>
      </c>
      <c r="F1614">
        <v>5185</v>
      </c>
    </row>
    <row r="1615" spans="1:6" x14ac:dyDescent="0.3">
      <c r="A1615" s="33">
        <v>45010</v>
      </c>
      <c r="B1615" s="2"/>
      <c r="C1615" t="s">
        <v>16</v>
      </c>
      <c r="D1615" t="s">
        <v>10</v>
      </c>
      <c r="E1615" t="s">
        <v>9</v>
      </c>
      <c r="F1615">
        <v>5555</v>
      </c>
    </row>
    <row r="1616" spans="1:6" x14ac:dyDescent="0.3">
      <c r="A1616" s="33">
        <v>45011</v>
      </c>
      <c r="B1616" s="2"/>
      <c r="C1616" t="s">
        <v>16</v>
      </c>
      <c r="D1616" t="s">
        <v>10</v>
      </c>
      <c r="E1616" t="s">
        <v>9</v>
      </c>
      <c r="F1616">
        <v>5593</v>
      </c>
    </row>
    <row r="1617" spans="1:6" x14ac:dyDescent="0.3">
      <c r="A1617" s="33">
        <v>45012</v>
      </c>
      <c r="B1617" s="2"/>
      <c r="C1617" t="s">
        <v>16</v>
      </c>
      <c r="D1617" t="s">
        <v>10</v>
      </c>
      <c r="E1617" t="s">
        <v>9</v>
      </c>
      <c r="F1617">
        <v>6381</v>
      </c>
    </row>
    <row r="1618" spans="1:6" x14ac:dyDescent="0.3">
      <c r="A1618" s="33">
        <v>45013</v>
      </c>
      <c r="B1618" s="2"/>
      <c r="C1618" t="s">
        <v>16</v>
      </c>
      <c r="D1618" t="s">
        <v>10</v>
      </c>
      <c r="E1618" t="s">
        <v>9</v>
      </c>
      <c r="F1618">
        <v>6089</v>
      </c>
    </row>
    <row r="1619" spans="1:6" x14ac:dyDescent="0.3">
      <c r="A1619" s="33">
        <v>45014</v>
      </c>
      <c r="B1619" s="2"/>
      <c r="C1619" t="s">
        <v>16</v>
      </c>
      <c r="D1619" t="s">
        <v>10</v>
      </c>
      <c r="E1619" t="s">
        <v>9</v>
      </c>
      <c r="F1619">
        <v>5312</v>
      </c>
    </row>
    <row r="1620" spans="1:6" x14ac:dyDescent="0.3">
      <c r="A1620" s="33">
        <v>45015</v>
      </c>
      <c r="B1620" s="2"/>
      <c r="C1620" t="s">
        <v>16</v>
      </c>
      <c r="D1620" t="s">
        <v>10</v>
      </c>
      <c r="E1620" t="s">
        <v>9</v>
      </c>
      <c r="F1620">
        <v>5701</v>
      </c>
    </row>
    <row r="1621" spans="1:6" x14ac:dyDescent="0.3">
      <c r="A1621" s="33">
        <v>45016</v>
      </c>
      <c r="B1621" s="2"/>
      <c r="C1621" t="s">
        <v>16</v>
      </c>
      <c r="D1621" t="s">
        <v>10</v>
      </c>
      <c r="E1621" t="s">
        <v>9</v>
      </c>
      <c r="F1621">
        <v>6318</v>
      </c>
    </row>
    <row r="1622" spans="1:6" x14ac:dyDescent="0.3">
      <c r="A1622" s="33">
        <v>44927</v>
      </c>
      <c r="B1622" s="2"/>
      <c r="C1622" t="s">
        <v>5</v>
      </c>
      <c r="D1622" t="s">
        <v>6</v>
      </c>
      <c r="E1622" t="s">
        <v>7</v>
      </c>
      <c r="F1622">
        <v>9690</v>
      </c>
    </row>
    <row r="1623" spans="1:6" x14ac:dyDescent="0.3">
      <c r="A1623" s="33">
        <v>44928</v>
      </c>
      <c r="B1623" s="2"/>
      <c r="C1623" t="s">
        <v>5</v>
      </c>
      <c r="D1623" t="s">
        <v>6</v>
      </c>
      <c r="E1623" t="s">
        <v>7</v>
      </c>
      <c r="F1623">
        <v>9583</v>
      </c>
    </row>
    <row r="1624" spans="1:6" x14ac:dyDescent="0.3">
      <c r="A1624" s="33">
        <v>44929</v>
      </c>
      <c r="B1624" s="2"/>
      <c r="C1624" t="s">
        <v>5</v>
      </c>
      <c r="D1624" t="s">
        <v>6</v>
      </c>
      <c r="E1624" t="s">
        <v>7</v>
      </c>
      <c r="F1624">
        <v>9704</v>
      </c>
    </row>
    <row r="1625" spans="1:6" x14ac:dyDescent="0.3">
      <c r="A1625" s="33">
        <v>44930</v>
      </c>
      <c r="B1625" s="2"/>
      <c r="C1625" t="s">
        <v>5</v>
      </c>
      <c r="D1625" t="s">
        <v>6</v>
      </c>
      <c r="E1625" t="s">
        <v>7</v>
      </c>
      <c r="F1625">
        <v>9448</v>
      </c>
    </row>
    <row r="1626" spans="1:6" x14ac:dyDescent="0.3">
      <c r="A1626" s="33">
        <v>44931</v>
      </c>
      <c r="B1626" s="2"/>
      <c r="C1626" t="s">
        <v>5</v>
      </c>
      <c r="D1626" t="s">
        <v>6</v>
      </c>
      <c r="E1626" t="s">
        <v>7</v>
      </c>
      <c r="F1626">
        <v>9658</v>
      </c>
    </row>
    <row r="1627" spans="1:6" x14ac:dyDescent="0.3">
      <c r="A1627" s="33">
        <v>44932</v>
      </c>
      <c r="B1627" s="2"/>
      <c r="C1627" t="s">
        <v>5</v>
      </c>
      <c r="D1627" t="s">
        <v>6</v>
      </c>
      <c r="E1627" t="s">
        <v>7</v>
      </c>
      <c r="F1627">
        <v>9614</v>
      </c>
    </row>
    <row r="1628" spans="1:6" x14ac:dyDescent="0.3">
      <c r="A1628" s="33">
        <v>44933</v>
      </c>
      <c r="B1628" s="2"/>
      <c r="C1628" t="s">
        <v>5</v>
      </c>
      <c r="D1628" t="s">
        <v>6</v>
      </c>
      <c r="E1628" t="s">
        <v>7</v>
      </c>
      <c r="F1628">
        <v>9414</v>
      </c>
    </row>
    <row r="1629" spans="1:6" x14ac:dyDescent="0.3">
      <c r="A1629" s="33">
        <v>44934</v>
      </c>
      <c r="B1629" s="2"/>
      <c r="C1629" t="s">
        <v>5</v>
      </c>
      <c r="D1629" t="s">
        <v>6</v>
      </c>
      <c r="E1629" t="s">
        <v>7</v>
      </c>
      <c r="F1629">
        <v>9544</v>
      </c>
    </row>
    <row r="1630" spans="1:6" x14ac:dyDescent="0.3">
      <c r="A1630" s="33">
        <v>44935</v>
      </c>
      <c r="B1630" s="2"/>
      <c r="C1630" t="s">
        <v>5</v>
      </c>
      <c r="D1630" t="s">
        <v>6</v>
      </c>
      <c r="E1630" t="s">
        <v>7</v>
      </c>
      <c r="F1630">
        <v>9320</v>
      </c>
    </row>
    <row r="1631" spans="1:6" x14ac:dyDescent="0.3">
      <c r="A1631" s="33">
        <v>44936</v>
      </c>
      <c r="B1631" s="2"/>
      <c r="C1631" t="s">
        <v>5</v>
      </c>
      <c r="D1631" t="s">
        <v>6</v>
      </c>
      <c r="E1631" t="s">
        <v>7</v>
      </c>
      <c r="F1631">
        <v>9393</v>
      </c>
    </row>
    <row r="1632" spans="1:6" x14ac:dyDescent="0.3">
      <c r="A1632" s="33">
        <v>44937</v>
      </c>
      <c r="B1632" s="2"/>
      <c r="C1632" t="s">
        <v>5</v>
      </c>
      <c r="D1632" t="s">
        <v>6</v>
      </c>
      <c r="E1632" t="s">
        <v>7</v>
      </c>
      <c r="F1632">
        <v>9552</v>
      </c>
    </row>
    <row r="1633" spans="1:6" x14ac:dyDescent="0.3">
      <c r="A1633" s="33">
        <v>44938</v>
      </c>
      <c r="B1633" s="2"/>
      <c r="C1633" t="s">
        <v>5</v>
      </c>
      <c r="D1633" t="s">
        <v>6</v>
      </c>
      <c r="E1633" t="s">
        <v>7</v>
      </c>
      <c r="F1633">
        <v>9699</v>
      </c>
    </row>
    <row r="1634" spans="1:6" x14ac:dyDescent="0.3">
      <c r="A1634" s="33">
        <v>44939</v>
      </c>
      <c r="B1634" s="2"/>
      <c r="C1634" t="s">
        <v>5</v>
      </c>
      <c r="D1634" t="s">
        <v>6</v>
      </c>
      <c r="E1634" t="s">
        <v>7</v>
      </c>
      <c r="F1634">
        <v>9504</v>
      </c>
    </row>
    <row r="1635" spans="1:6" x14ac:dyDescent="0.3">
      <c r="A1635" s="33">
        <v>44940</v>
      </c>
      <c r="B1635" s="2"/>
      <c r="C1635" t="s">
        <v>5</v>
      </c>
      <c r="D1635" t="s">
        <v>6</v>
      </c>
      <c r="E1635" t="s">
        <v>7</v>
      </c>
      <c r="F1635">
        <v>9749</v>
      </c>
    </row>
    <row r="1636" spans="1:6" x14ac:dyDescent="0.3">
      <c r="A1636" s="33">
        <v>44941</v>
      </c>
      <c r="B1636" s="2"/>
      <c r="C1636" t="s">
        <v>5</v>
      </c>
      <c r="D1636" t="s">
        <v>6</v>
      </c>
      <c r="E1636" t="s">
        <v>7</v>
      </c>
      <c r="F1636">
        <v>9460</v>
      </c>
    </row>
    <row r="1637" spans="1:6" x14ac:dyDescent="0.3">
      <c r="A1637" s="33">
        <v>44942</v>
      </c>
      <c r="B1637" s="2"/>
      <c r="C1637" t="s">
        <v>5</v>
      </c>
      <c r="D1637" t="s">
        <v>6</v>
      </c>
      <c r="E1637" t="s">
        <v>9</v>
      </c>
      <c r="F1637">
        <v>6280</v>
      </c>
    </row>
    <row r="1638" spans="1:6" x14ac:dyDescent="0.3">
      <c r="A1638" s="33">
        <v>44943</v>
      </c>
      <c r="B1638" s="2"/>
      <c r="C1638" t="s">
        <v>5</v>
      </c>
      <c r="D1638" t="s">
        <v>6</v>
      </c>
      <c r="E1638" t="s">
        <v>9</v>
      </c>
      <c r="F1638">
        <v>6609</v>
      </c>
    </row>
    <row r="1639" spans="1:6" x14ac:dyDescent="0.3">
      <c r="A1639" s="33">
        <v>44944</v>
      </c>
      <c r="B1639" s="2"/>
      <c r="C1639" t="s">
        <v>5</v>
      </c>
      <c r="D1639" t="s">
        <v>6</v>
      </c>
      <c r="E1639" t="s">
        <v>9</v>
      </c>
      <c r="F1639">
        <v>6110</v>
      </c>
    </row>
    <row r="1640" spans="1:6" x14ac:dyDescent="0.3">
      <c r="A1640" s="33">
        <v>44945</v>
      </c>
      <c r="B1640" s="2"/>
      <c r="C1640" t="s">
        <v>5</v>
      </c>
      <c r="D1640" t="s">
        <v>6</v>
      </c>
      <c r="E1640" t="s">
        <v>9</v>
      </c>
      <c r="F1640">
        <v>6428</v>
      </c>
    </row>
    <row r="1641" spans="1:6" x14ac:dyDescent="0.3">
      <c r="A1641" s="33">
        <v>44946</v>
      </c>
      <c r="B1641" s="2"/>
      <c r="C1641" t="s">
        <v>5</v>
      </c>
      <c r="D1641" t="s">
        <v>6</v>
      </c>
      <c r="E1641" t="s">
        <v>9</v>
      </c>
      <c r="F1641">
        <v>6882</v>
      </c>
    </row>
    <row r="1642" spans="1:6" x14ac:dyDescent="0.3">
      <c r="A1642" s="33">
        <v>44947</v>
      </c>
      <c r="B1642" s="2"/>
      <c r="C1642" t="s">
        <v>5</v>
      </c>
      <c r="D1642" t="s">
        <v>6</v>
      </c>
      <c r="E1642" t="s">
        <v>9</v>
      </c>
      <c r="F1642">
        <v>6789</v>
      </c>
    </row>
    <row r="1643" spans="1:6" x14ac:dyDescent="0.3">
      <c r="A1643" s="33">
        <v>44948</v>
      </c>
      <c r="B1643" s="2"/>
      <c r="C1643" t="s">
        <v>5</v>
      </c>
      <c r="D1643" t="s">
        <v>6</v>
      </c>
      <c r="E1643" t="s">
        <v>9</v>
      </c>
      <c r="F1643">
        <v>6376</v>
      </c>
    </row>
    <row r="1644" spans="1:6" x14ac:dyDescent="0.3">
      <c r="A1644" s="33">
        <v>44949</v>
      </c>
      <c r="B1644" s="2"/>
      <c r="C1644" t="s">
        <v>5</v>
      </c>
      <c r="D1644" t="s">
        <v>6</v>
      </c>
      <c r="E1644" t="s">
        <v>9</v>
      </c>
      <c r="F1644">
        <v>6749</v>
      </c>
    </row>
    <row r="1645" spans="1:6" x14ac:dyDescent="0.3">
      <c r="A1645" s="33">
        <v>44950</v>
      </c>
      <c r="B1645" s="2"/>
      <c r="C1645" t="s">
        <v>5</v>
      </c>
      <c r="D1645" t="s">
        <v>6</v>
      </c>
      <c r="E1645" t="s">
        <v>9</v>
      </c>
      <c r="F1645">
        <v>6236</v>
      </c>
    </row>
    <row r="1646" spans="1:6" x14ac:dyDescent="0.3">
      <c r="A1646" s="33">
        <v>44951</v>
      </c>
      <c r="B1646" s="2"/>
      <c r="C1646" t="s">
        <v>5</v>
      </c>
      <c r="D1646" t="s">
        <v>6</v>
      </c>
      <c r="E1646" t="s">
        <v>9</v>
      </c>
      <c r="F1646">
        <v>6401</v>
      </c>
    </row>
    <row r="1647" spans="1:6" x14ac:dyDescent="0.3">
      <c r="A1647" s="33">
        <v>44952</v>
      </c>
      <c r="B1647" s="2"/>
      <c r="C1647" t="s">
        <v>5</v>
      </c>
      <c r="D1647" t="s">
        <v>6</v>
      </c>
      <c r="E1647" t="s">
        <v>9</v>
      </c>
      <c r="F1647">
        <v>6854</v>
      </c>
    </row>
    <row r="1648" spans="1:6" x14ac:dyDescent="0.3">
      <c r="A1648" s="33">
        <v>44953</v>
      </c>
      <c r="B1648" s="2"/>
      <c r="C1648" t="s">
        <v>5</v>
      </c>
      <c r="D1648" t="s">
        <v>6</v>
      </c>
      <c r="E1648" t="s">
        <v>9</v>
      </c>
      <c r="F1648">
        <v>6401</v>
      </c>
    </row>
    <row r="1649" spans="1:6" x14ac:dyDescent="0.3">
      <c r="A1649" s="33">
        <v>44954</v>
      </c>
      <c r="B1649" s="2"/>
      <c r="C1649" t="s">
        <v>5</v>
      </c>
      <c r="D1649" t="s">
        <v>6</v>
      </c>
      <c r="E1649" t="s">
        <v>9</v>
      </c>
      <c r="F1649">
        <v>6684</v>
      </c>
    </row>
    <row r="1650" spans="1:6" x14ac:dyDescent="0.3">
      <c r="A1650" s="33">
        <v>44955</v>
      </c>
      <c r="B1650" s="2"/>
      <c r="C1650" t="s">
        <v>5</v>
      </c>
      <c r="D1650" t="s">
        <v>6</v>
      </c>
      <c r="E1650" t="s">
        <v>9</v>
      </c>
      <c r="F1650">
        <v>6636</v>
      </c>
    </row>
    <row r="1651" spans="1:6" x14ac:dyDescent="0.3">
      <c r="A1651" s="33">
        <v>44956</v>
      </c>
      <c r="B1651" s="2"/>
      <c r="C1651" t="s">
        <v>5</v>
      </c>
      <c r="D1651" t="s">
        <v>6</v>
      </c>
      <c r="E1651" t="s">
        <v>9</v>
      </c>
      <c r="F1651">
        <v>6427</v>
      </c>
    </row>
    <row r="1652" spans="1:6" x14ac:dyDescent="0.3">
      <c r="A1652" s="33">
        <v>44957</v>
      </c>
      <c r="B1652" s="2"/>
      <c r="C1652" t="s">
        <v>5</v>
      </c>
      <c r="D1652" t="s">
        <v>6</v>
      </c>
      <c r="E1652" t="s">
        <v>9</v>
      </c>
      <c r="F1652">
        <v>6096</v>
      </c>
    </row>
    <row r="1653" spans="1:6" x14ac:dyDescent="0.3">
      <c r="A1653" s="33">
        <v>44958</v>
      </c>
      <c r="B1653" s="2"/>
      <c r="C1653" t="s">
        <v>5</v>
      </c>
      <c r="D1653" t="s">
        <v>6</v>
      </c>
      <c r="E1653" t="s">
        <v>9</v>
      </c>
      <c r="F1653">
        <v>6825</v>
      </c>
    </row>
    <row r="1654" spans="1:6" x14ac:dyDescent="0.3">
      <c r="A1654" s="33">
        <v>44959</v>
      </c>
      <c r="B1654" s="2"/>
      <c r="C1654" t="s">
        <v>5</v>
      </c>
      <c r="D1654" t="s">
        <v>6</v>
      </c>
      <c r="E1654" t="s">
        <v>9</v>
      </c>
      <c r="F1654">
        <v>6618</v>
      </c>
    </row>
    <row r="1655" spans="1:6" x14ac:dyDescent="0.3">
      <c r="A1655" s="33">
        <v>44960</v>
      </c>
      <c r="B1655" s="2"/>
      <c r="C1655" t="s">
        <v>5</v>
      </c>
      <c r="D1655" t="s">
        <v>6</v>
      </c>
      <c r="E1655" t="s">
        <v>9</v>
      </c>
      <c r="F1655">
        <v>6144</v>
      </c>
    </row>
    <row r="1656" spans="1:6" x14ac:dyDescent="0.3">
      <c r="A1656" s="33">
        <v>44961</v>
      </c>
      <c r="B1656" s="2"/>
      <c r="C1656" t="s">
        <v>5</v>
      </c>
      <c r="D1656" t="s">
        <v>6</v>
      </c>
      <c r="E1656" t="s">
        <v>9</v>
      </c>
      <c r="F1656">
        <v>6240</v>
      </c>
    </row>
    <row r="1657" spans="1:6" x14ac:dyDescent="0.3">
      <c r="A1657" s="33">
        <v>44962</v>
      </c>
      <c r="B1657" s="2"/>
      <c r="C1657" t="s">
        <v>5</v>
      </c>
      <c r="D1657" t="s">
        <v>6</v>
      </c>
      <c r="E1657" t="s">
        <v>9</v>
      </c>
      <c r="F1657">
        <v>6712</v>
      </c>
    </row>
    <row r="1658" spans="1:6" x14ac:dyDescent="0.3">
      <c r="A1658" s="33">
        <v>44963</v>
      </c>
      <c r="B1658" s="2"/>
      <c r="C1658" t="s">
        <v>5</v>
      </c>
      <c r="D1658" t="s">
        <v>6</v>
      </c>
      <c r="E1658" t="s">
        <v>9</v>
      </c>
      <c r="F1658">
        <v>6219</v>
      </c>
    </row>
    <row r="1659" spans="1:6" x14ac:dyDescent="0.3">
      <c r="A1659" s="33">
        <v>44964</v>
      </c>
      <c r="B1659" s="2"/>
      <c r="C1659" t="s">
        <v>5</v>
      </c>
      <c r="D1659" t="s">
        <v>6</v>
      </c>
      <c r="E1659" t="s">
        <v>9</v>
      </c>
      <c r="F1659">
        <v>6299</v>
      </c>
    </row>
    <row r="1660" spans="1:6" x14ac:dyDescent="0.3">
      <c r="A1660" s="33">
        <v>44965</v>
      </c>
      <c r="B1660" s="2"/>
      <c r="C1660" t="s">
        <v>5</v>
      </c>
      <c r="D1660" t="s">
        <v>6</v>
      </c>
      <c r="E1660" t="s">
        <v>9</v>
      </c>
      <c r="F1660">
        <v>6810</v>
      </c>
    </row>
    <row r="1661" spans="1:6" x14ac:dyDescent="0.3">
      <c r="A1661" s="33">
        <v>44966</v>
      </c>
      <c r="B1661" s="2"/>
      <c r="C1661" t="s">
        <v>5</v>
      </c>
      <c r="D1661" t="s">
        <v>6</v>
      </c>
      <c r="E1661" t="s">
        <v>9</v>
      </c>
      <c r="F1661">
        <v>6359</v>
      </c>
    </row>
    <row r="1662" spans="1:6" x14ac:dyDescent="0.3">
      <c r="A1662" s="33">
        <v>44967</v>
      </c>
      <c r="B1662" s="2"/>
      <c r="C1662" t="s">
        <v>5</v>
      </c>
      <c r="D1662" t="s">
        <v>6</v>
      </c>
      <c r="E1662" t="s">
        <v>9</v>
      </c>
      <c r="F1662">
        <v>6140</v>
      </c>
    </row>
    <row r="1663" spans="1:6" x14ac:dyDescent="0.3">
      <c r="A1663" s="33">
        <v>44968</v>
      </c>
      <c r="B1663" s="2"/>
      <c r="C1663" t="s">
        <v>5</v>
      </c>
      <c r="D1663" t="s">
        <v>6</v>
      </c>
      <c r="E1663" t="s">
        <v>9</v>
      </c>
      <c r="F1663">
        <v>6759</v>
      </c>
    </row>
    <row r="1664" spans="1:6" x14ac:dyDescent="0.3">
      <c r="A1664" s="33">
        <v>44969</v>
      </c>
      <c r="B1664" s="2"/>
      <c r="C1664" t="s">
        <v>5</v>
      </c>
      <c r="D1664" t="s">
        <v>6</v>
      </c>
      <c r="E1664" t="s">
        <v>9</v>
      </c>
      <c r="F1664">
        <v>6723</v>
      </c>
    </row>
    <row r="1665" spans="1:8" x14ac:dyDescent="0.3">
      <c r="A1665" s="33">
        <v>44970</v>
      </c>
      <c r="B1665" s="2"/>
      <c r="C1665" t="s">
        <v>5</v>
      </c>
      <c r="D1665" t="s">
        <v>6</v>
      </c>
      <c r="E1665" t="s">
        <v>9</v>
      </c>
      <c r="F1665">
        <v>6704</v>
      </c>
    </row>
    <row r="1666" spans="1:8" x14ac:dyDescent="0.3">
      <c r="A1666" s="33">
        <v>44971</v>
      </c>
      <c r="B1666" s="2"/>
      <c r="C1666" t="s">
        <v>5</v>
      </c>
      <c r="D1666" t="s">
        <v>6</v>
      </c>
      <c r="E1666" t="s">
        <v>9</v>
      </c>
      <c r="F1666">
        <v>6566</v>
      </c>
    </row>
    <row r="1667" spans="1:8" x14ac:dyDescent="0.3">
      <c r="A1667" s="33">
        <v>44972</v>
      </c>
      <c r="B1667" s="2"/>
      <c r="C1667" t="s">
        <v>5</v>
      </c>
      <c r="D1667" t="s">
        <v>6</v>
      </c>
      <c r="E1667" t="s">
        <v>9</v>
      </c>
      <c r="F1667">
        <v>6369</v>
      </c>
    </row>
    <row r="1668" spans="1:8" x14ac:dyDescent="0.3">
      <c r="A1668" s="33">
        <v>44973</v>
      </c>
      <c r="B1668" s="2"/>
      <c r="C1668" t="s">
        <v>5</v>
      </c>
      <c r="D1668" t="s">
        <v>6</v>
      </c>
      <c r="E1668" t="s">
        <v>9</v>
      </c>
      <c r="F1668">
        <v>6161</v>
      </c>
    </row>
    <row r="1669" spans="1:8" x14ac:dyDescent="0.3">
      <c r="A1669" s="33">
        <v>44974</v>
      </c>
      <c r="B1669" s="2"/>
      <c r="C1669" t="s">
        <v>5</v>
      </c>
      <c r="D1669" t="s">
        <v>6</v>
      </c>
      <c r="E1669" t="s">
        <v>7</v>
      </c>
      <c r="F1669" s="37">
        <v>6866</v>
      </c>
      <c r="G1669" s="37"/>
      <c r="H1669" s="37"/>
    </row>
    <row r="1670" spans="1:8" x14ac:dyDescent="0.3">
      <c r="A1670" s="33">
        <v>44975</v>
      </c>
      <c r="B1670" s="2"/>
      <c r="C1670" t="s">
        <v>5</v>
      </c>
      <c r="D1670" t="s">
        <v>6</v>
      </c>
      <c r="E1670" t="s">
        <v>7</v>
      </c>
      <c r="F1670">
        <v>9406</v>
      </c>
    </row>
    <row r="1671" spans="1:8" x14ac:dyDescent="0.3">
      <c r="A1671" s="33">
        <v>44976</v>
      </c>
      <c r="B1671" s="2"/>
      <c r="C1671" t="s">
        <v>5</v>
      </c>
      <c r="D1671" t="s">
        <v>6</v>
      </c>
      <c r="E1671" t="s">
        <v>7</v>
      </c>
      <c r="F1671">
        <v>9590</v>
      </c>
    </row>
    <row r="1672" spans="1:8" x14ac:dyDescent="0.3">
      <c r="A1672" s="33">
        <v>44977</v>
      </c>
      <c r="B1672" s="2"/>
      <c r="C1672" t="s">
        <v>5</v>
      </c>
      <c r="D1672" t="s">
        <v>6</v>
      </c>
      <c r="E1672" t="s">
        <v>7</v>
      </c>
      <c r="F1672">
        <v>9085</v>
      </c>
    </row>
    <row r="1673" spans="1:8" x14ac:dyDescent="0.3">
      <c r="A1673" s="33">
        <v>44978</v>
      </c>
      <c r="B1673" s="2"/>
      <c r="C1673" t="s">
        <v>5</v>
      </c>
      <c r="D1673" t="s">
        <v>6</v>
      </c>
      <c r="E1673" t="s">
        <v>7</v>
      </c>
      <c r="F1673">
        <v>9165</v>
      </c>
    </row>
    <row r="1674" spans="1:8" x14ac:dyDescent="0.3">
      <c r="A1674" s="33">
        <v>44979</v>
      </c>
      <c r="B1674" s="2"/>
      <c r="C1674" t="s">
        <v>5</v>
      </c>
      <c r="D1674" t="s">
        <v>6</v>
      </c>
      <c r="E1674" t="s">
        <v>7</v>
      </c>
      <c r="F1674">
        <v>9624</v>
      </c>
    </row>
    <row r="1675" spans="1:8" x14ac:dyDescent="0.3">
      <c r="A1675" s="33">
        <v>44980</v>
      </c>
      <c r="B1675" s="2"/>
      <c r="C1675" t="s">
        <v>5</v>
      </c>
      <c r="D1675" t="s">
        <v>6</v>
      </c>
      <c r="E1675" t="s">
        <v>7</v>
      </c>
      <c r="F1675">
        <v>9379</v>
      </c>
    </row>
    <row r="1676" spans="1:8" x14ac:dyDescent="0.3">
      <c r="A1676" s="33">
        <v>44981</v>
      </c>
      <c r="B1676" s="2"/>
      <c r="C1676" t="s">
        <v>5</v>
      </c>
      <c r="D1676" t="s">
        <v>6</v>
      </c>
      <c r="E1676" t="s">
        <v>7</v>
      </c>
      <c r="F1676">
        <v>9603</v>
      </c>
    </row>
    <row r="1677" spans="1:8" x14ac:dyDescent="0.3">
      <c r="A1677" s="33">
        <v>44982</v>
      </c>
      <c r="B1677" s="2"/>
      <c r="C1677" t="s">
        <v>5</v>
      </c>
      <c r="D1677" t="s">
        <v>6</v>
      </c>
      <c r="E1677" t="s">
        <v>7</v>
      </c>
      <c r="F1677">
        <v>8907</v>
      </c>
    </row>
    <row r="1678" spans="1:8" x14ac:dyDescent="0.3">
      <c r="A1678" s="33">
        <v>44983</v>
      </c>
      <c r="B1678" s="2"/>
      <c r="C1678" t="s">
        <v>5</v>
      </c>
      <c r="D1678" t="s">
        <v>6</v>
      </c>
      <c r="E1678" t="s">
        <v>7</v>
      </c>
      <c r="F1678">
        <v>8980</v>
      </c>
    </row>
    <row r="1679" spans="1:8" x14ac:dyDescent="0.3">
      <c r="A1679" s="33">
        <v>44984</v>
      </c>
      <c r="B1679" s="2"/>
      <c r="C1679" t="s">
        <v>5</v>
      </c>
      <c r="D1679" t="s">
        <v>6</v>
      </c>
      <c r="E1679" t="s">
        <v>7</v>
      </c>
      <c r="F1679">
        <v>9229</v>
      </c>
    </row>
    <row r="1680" spans="1:8" x14ac:dyDescent="0.3">
      <c r="A1680" s="33">
        <v>44985</v>
      </c>
      <c r="B1680" s="2"/>
      <c r="C1680" t="s">
        <v>5</v>
      </c>
      <c r="D1680" t="s">
        <v>6</v>
      </c>
      <c r="E1680" t="s">
        <v>7</v>
      </c>
      <c r="F1680">
        <v>8744</v>
      </c>
    </row>
    <row r="1681" spans="1:6" x14ac:dyDescent="0.3">
      <c r="A1681" s="33">
        <v>44986</v>
      </c>
      <c r="B1681" s="2"/>
      <c r="C1681" t="s">
        <v>5</v>
      </c>
      <c r="D1681" t="s">
        <v>6</v>
      </c>
      <c r="E1681" t="s">
        <v>7</v>
      </c>
      <c r="F1681">
        <v>9603</v>
      </c>
    </row>
    <row r="1682" spans="1:6" x14ac:dyDescent="0.3">
      <c r="A1682" s="33">
        <v>44987</v>
      </c>
      <c r="B1682" s="2"/>
      <c r="C1682" t="s">
        <v>5</v>
      </c>
      <c r="D1682" t="s">
        <v>6</v>
      </c>
      <c r="E1682" t="s">
        <v>7</v>
      </c>
      <c r="F1682">
        <v>8840</v>
      </c>
    </row>
    <row r="1683" spans="1:6" x14ac:dyDescent="0.3">
      <c r="A1683" s="33">
        <v>44988</v>
      </c>
      <c r="B1683" s="2"/>
      <c r="C1683" t="s">
        <v>5</v>
      </c>
      <c r="D1683" t="s">
        <v>6</v>
      </c>
      <c r="E1683" t="s">
        <v>9</v>
      </c>
      <c r="F1683">
        <v>3889</v>
      </c>
    </row>
    <row r="1684" spans="1:6" x14ac:dyDescent="0.3">
      <c r="A1684" s="33">
        <v>44989</v>
      </c>
      <c r="B1684" s="2"/>
      <c r="C1684" t="s">
        <v>5</v>
      </c>
      <c r="D1684" t="s">
        <v>6</v>
      </c>
      <c r="E1684" t="s">
        <v>9</v>
      </c>
      <c r="F1684">
        <v>4038</v>
      </c>
    </row>
    <row r="1685" spans="1:6" x14ac:dyDescent="0.3">
      <c r="A1685" s="33">
        <v>44990</v>
      </c>
      <c r="B1685" s="2"/>
      <c r="C1685" t="s">
        <v>5</v>
      </c>
      <c r="D1685" t="s">
        <v>6</v>
      </c>
      <c r="E1685" t="s">
        <v>9</v>
      </c>
      <c r="F1685">
        <v>3892</v>
      </c>
    </row>
    <row r="1686" spans="1:6" x14ac:dyDescent="0.3">
      <c r="A1686" s="33">
        <v>44991</v>
      </c>
      <c r="B1686" s="2"/>
      <c r="C1686" t="s">
        <v>5</v>
      </c>
      <c r="D1686" t="s">
        <v>6</v>
      </c>
      <c r="E1686" t="s">
        <v>9</v>
      </c>
      <c r="F1686">
        <v>3940</v>
      </c>
    </row>
    <row r="1687" spans="1:6" x14ac:dyDescent="0.3">
      <c r="A1687" s="33">
        <v>44992</v>
      </c>
      <c r="B1687" s="2"/>
      <c r="C1687" t="s">
        <v>5</v>
      </c>
      <c r="D1687" t="s">
        <v>6</v>
      </c>
      <c r="E1687" t="s">
        <v>9</v>
      </c>
      <c r="F1687">
        <v>4371</v>
      </c>
    </row>
    <row r="1688" spans="1:6" x14ac:dyDescent="0.3">
      <c r="A1688" s="33">
        <v>44993</v>
      </c>
      <c r="B1688" s="2"/>
      <c r="C1688" t="s">
        <v>5</v>
      </c>
      <c r="D1688" t="s">
        <v>6</v>
      </c>
      <c r="E1688" t="s">
        <v>9</v>
      </c>
      <c r="F1688">
        <v>4241</v>
      </c>
    </row>
    <row r="1689" spans="1:6" x14ac:dyDescent="0.3">
      <c r="A1689" s="33">
        <v>44994</v>
      </c>
      <c r="B1689" s="2"/>
      <c r="C1689" t="s">
        <v>5</v>
      </c>
      <c r="D1689" t="s">
        <v>6</v>
      </c>
      <c r="E1689" t="s">
        <v>9</v>
      </c>
      <c r="F1689">
        <v>3516</v>
      </c>
    </row>
    <row r="1690" spans="1:6" x14ac:dyDescent="0.3">
      <c r="A1690" s="33">
        <v>44995</v>
      </c>
      <c r="B1690" s="2"/>
      <c r="C1690" t="s">
        <v>5</v>
      </c>
      <c r="D1690" t="s">
        <v>6</v>
      </c>
      <c r="E1690" t="s">
        <v>9</v>
      </c>
      <c r="F1690">
        <v>4980</v>
      </c>
    </row>
    <row r="1691" spans="1:6" x14ac:dyDescent="0.3">
      <c r="A1691" s="33">
        <v>44996</v>
      </c>
      <c r="B1691" s="2"/>
      <c r="C1691" t="s">
        <v>5</v>
      </c>
      <c r="D1691" t="s">
        <v>6</v>
      </c>
      <c r="E1691" t="s">
        <v>9</v>
      </c>
      <c r="F1691">
        <v>5044</v>
      </c>
    </row>
    <row r="1692" spans="1:6" x14ac:dyDescent="0.3">
      <c r="A1692" s="33">
        <v>44997</v>
      </c>
      <c r="B1692" s="2"/>
      <c r="C1692" t="s">
        <v>5</v>
      </c>
      <c r="D1692" t="s">
        <v>6</v>
      </c>
      <c r="E1692" t="s">
        <v>9</v>
      </c>
      <c r="F1692">
        <v>5611</v>
      </c>
    </row>
    <row r="1693" spans="1:6" x14ac:dyDescent="0.3">
      <c r="A1693" s="33">
        <v>44998</v>
      </c>
      <c r="B1693" s="2"/>
      <c r="C1693" t="s">
        <v>5</v>
      </c>
      <c r="D1693" t="s">
        <v>6</v>
      </c>
      <c r="E1693" t="s">
        <v>9</v>
      </c>
      <c r="F1693">
        <v>4899</v>
      </c>
    </row>
    <row r="1694" spans="1:6" x14ac:dyDescent="0.3">
      <c r="A1694" s="33">
        <v>44999</v>
      </c>
      <c r="B1694" s="2"/>
      <c r="C1694" t="s">
        <v>5</v>
      </c>
      <c r="D1694" t="s">
        <v>6</v>
      </c>
      <c r="E1694" t="s">
        <v>9</v>
      </c>
      <c r="F1694">
        <v>6146</v>
      </c>
    </row>
    <row r="1695" spans="1:6" x14ac:dyDescent="0.3">
      <c r="A1695" s="33">
        <v>45000</v>
      </c>
      <c r="B1695" s="2"/>
      <c r="C1695" t="s">
        <v>5</v>
      </c>
      <c r="D1695" t="s">
        <v>6</v>
      </c>
      <c r="E1695" t="s">
        <v>9</v>
      </c>
      <c r="F1695">
        <v>6278</v>
      </c>
    </row>
    <row r="1696" spans="1:6" x14ac:dyDescent="0.3">
      <c r="A1696" s="33">
        <v>45001</v>
      </c>
      <c r="B1696" s="2"/>
      <c r="C1696" t="s">
        <v>5</v>
      </c>
      <c r="D1696" t="s">
        <v>6</v>
      </c>
      <c r="E1696" t="s">
        <v>9</v>
      </c>
      <c r="F1696">
        <v>6211</v>
      </c>
    </row>
    <row r="1697" spans="1:6" x14ac:dyDescent="0.3">
      <c r="A1697" s="33">
        <v>45002</v>
      </c>
      <c r="B1697" s="2"/>
      <c r="C1697" t="s">
        <v>5</v>
      </c>
      <c r="D1697" t="s">
        <v>6</v>
      </c>
      <c r="E1697" t="s">
        <v>9</v>
      </c>
      <c r="F1697">
        <v>4372</v>
      </c>
    </row>
    <row r="1698" spans="1:6" x14ac:dyDescent="0.3">
      <c r="A1698" s="33">
        <v>45003</v>
      </c>
      <c r="B1698" s="2"/>
      <c r="C1698" t="s">
        <v>5</v>
      </c>
      <c r="D1698" t="s">
        <v>6</v>
      </c>
      <c r="E1698" t="s">
        <v>9</v>
      </c>
      <c r="F1698">
        <v>4541</v>
      </c>
    </row>
    <row r="1699" spans="1:6" x14ac:dyDescent="0.3">
      <c r="A1699" s="33">
        <v>45004</v>
      </c>
      <c r="B1699" s="2"/>
      <c r="C1699" t="s">
        <v>5</v>
      </c>
      <c r="D1699" t="s">
        <v>6</v>
      </c>
      <c r="E1699" t="s">
        <v>9</v>
      </c>
      <c r="F1699">
        <v>4842</v>
      </c>
    </row>
    <row r="1700" spans="1:6" x14ac:dyDescent="0.3">
      <c r="A1700" s="33">
        <v>45005</v>
      </c>
      <c r="B1700" s="2"/>
      <c r="C1700" t="s">
        <v>5</v>
      </c>
      <c r="D1700" t="s">
        <v>6</v>
      </c>
      <c r="E1700" t="s">
        <v>9</v>
      </c>
      <c r="F1700">
        <v>4818</v>
      </c>
    </row>
    <row r="1701" spans="1:6" x14ac:dyDescent="0.3">
      <c r="A1701" s="33">
        <v>45006</v>
      </c>
      <c r="B1701" s="2"/>
      <c r="C1701" t="s">
        <v>5</v>
      </c>
      <c r="D1701" t="s">
        <v>6</v>
      </c>
      <c r="E1701" t="s">
        <v>9</v>
      </c>
      <c r="F1701">
        <v>5094</v>
      </c>
    </row>
    <row r="1702" spans="1:6" x14ac:dyDescent="0.3">
      <c r="A1702" s="33">
        <v>45007</v>
      </c>
      <c r="B1702" s="2"/>
      <c r="C1702" t="s">
        <v>5</v>
      </c>
      <c r="D1702" t="s">
        <v>6</v>
      </c>
      <c r="E1702" t="s">
        <v>9</v>
      </c>
      <c r="F1702">
        <v>4617</v>
      </c>
    </row>
    <row r="1703" spans="1:6" x14ac:dyDescent="0.3">
      <c r="A1703" s="33">
        <v>45008</v>
      </c>
      <c r="B1703" s="2"/>
      <c r="C1703" t="s">
        <v>5</v>
      </c>
      <c r="D1703" t="s">
        <v>6</v>
      </c>
      <c r="E1703" t="s">
        <v>9</v>
      </c>
      <c r="F1703">
        <v>5230</v>
      </c>
    </row>
    <row r="1704" spans="1:6" x14ac:dyDescent="0.3">
      <c r="A1704" s="33">
        <v>45009</v>
      </c>
      <c r="B1704" s="2"/>
      <c r="C1704" t="s">
        <v>5</v>
      </c>
      <c r="D1704" t="s">
        <v>6</v>
      </c>
      <c r="E1704" t="s">
        <v>9</v>
      </c>
      <c r="F1704">
        <v>4759</v>
      </c>
    </row>
    <row r="1705" spans="1:6" x14ac:dyDescent="0.3">
      <c r="A1705" s="33">
        <v>45010</v>
      </c>
      <c r="B1705" s="2"/>
      <c r="C1705" t="s">
        <v>5</v>
      </c>
      <c r="D1705" t="s">
        <v>6</v>
      </c>
      <c r="E1705" t="s">
        <v>9</v>
      </c>
      <c r="F1705">
        <v>5114</v>
      </c>
    </row>
    <row r="1706" spans="1:6" x14ac:dyDescent="0.3">
      <c r="A1706" s="33">
        <v>45011</v>
      </c>
      <c r="B1706" s="2"/>
      <c r="C1706" t="s">
        <v>5</v>
      </c>
      <c r="D1706" t="s">
        <v>6</v>
      </c>
      <c r="E1706" t="s">
        <v>9</v>
      </c>
      <c r="F1706">
        <v>4315</v>
      </c>
    </row>
    <row r="1707" spans="1:6" x14ac:dyDescent="0.3">
      <c r="A1707" s="33">
        <v>45012</v>
      </c>
      <c r="B1707" s="2"/>
      <c r="C1707" t="s">
        <v>5</v>
      </c>
      <c r="D1707" t="s">
        <v>6</v>
      </c>
      <c r="E1707" t="s">
        <v>9</v>
      </c>
      <c r="F1707">
        <v>5212</v>
      </c>
    </row>
    <row r="1708" spans="1:6" x14ac:dyDescent="0.3">
      <c r="A1708" s="33">
        <v>45013</v>
      </c>
      <c r="B1708" s="2"/>
      <c r="C1708" t="s">
        <v>5</v>
      </c>
      <c r="D1708" t="s">
        <v>6</v>
      </c>
      <c r="E1708" t="s">
        <v>9</v>
      </c>
      <c r="F1708">
        <v>4783</v>
      </c>
    </row>
    <row r="1709" spans="1:6" x14ac:dyDescent="0.3">
      <c r="A1709" s="33">
        <v>45014</v>
      </c>
      <c r="B1709" s="2"/>
      <c r="C1709" t="s">
        <v>5</v>
      </c>
      <c r="D1709" t="s">
        <v>6</v>
      </c>
      <c r="E1709" t="s">
        <v>9</v>
      </c>
      <c r="F1709">
        <v>5008</v>
      </c>
    </row>
    <row r="1710" spans="1:6" x14ac:dyDescent="0.3">
      <c r="A1710" s="33">
        <v>45015</v>
      </c>
      <c r="B1710" s="2"/>
      <c r="C1710" t="s">
        <v>5</v>
      </c>
      <c r="D1710" t="s">
        <v>6</v>
      </c>
      <c r="E1710" t="s">
        <v>9</v>
      </c>
      <c r="F1710">
        <v>5234</v>
      </c>
    </row>
    <row r="1711" spans="1:6" x14ac:dyDescent="0.3">
      <c r="A1711" s="33">
        <v>45016</v>
      </c>
      <c r="B1711" s="2"/>
      <c r="C1711" t="s">
        <v>5</v>
      </c>
      <c r="D1711" t="s">
        <v>6</v>
      </c>
      <c r="E1711" t="s">
        <v>9</v>
      </c>
      <c r="F1711">
        <v>4951</v>
      </c>
    </row>
    <row r="1712" spans="1:6" x14ac:dyDescent="0.3">
      <c r="A1712" s="33">
        <v>44927</v>
      </c>
      <c r="B1712" s="2"/>
      <c r="C1712" t="s">
        <v>5</v>
      </c>
      <c r="D1712" t="s">
        <v>8</v>
      </c>
      <c r="E1712" t="s">
        <v>9</v>
      </c>
      <c r="F1712">
        <v>22029</v>
      </c>
    </row>
    <row r="1713" spans="1:6" x14ac:dyDescent="0.3">
      <c r="A1713" s="33">
        <v>44928</v>
      </c>
      <c r="B1713" s="2"/>
      <c r="C1713" t="s">
        <v>5</v>
      </c>
      <c r="D1713" t="s">
        <v>8</v>
      </c>
      <c r="E1713" t="s">
        <v>9</v>
      </c>
      <c r="F1713">
        <v>20875</v>
      </c>
    </row>
    <row r="1714" spans="1:6" x14ac:dyDescent="0.3">
      <c r="A1714" s="33">
        <v>44929</v>
      </c>
      <c r="B1714" s="2"/>
      <c r="C1714" t="s">
        <v>5</v>
      </c>
      <c r="D1714" t="s">
        <v>8</v>
      </c>
      <c r="E1714" t="s">
        <v>9</v>
      </c>
      <c r="F1714">
        <v>23813</v>
      </c>
    </row>
    <row r="1715" spans="1:6" x14ac:dyDescent="0.3">
      <c r="A1715" s="33">
        <v>44930</v>
      </c>
      <c r="B1715" s="2"/>
      <c r="C1715" t="s">
        <v>5</v>
      </c>
      <c r="D1715" t="s">
        <v>8</v>
      </c>
      <c r="E1715" t="s">
        <v>9</v>
      </c>
      <c r="F1715">
        <v>23808</v>
      </c>
    </row>
    <row r="1716" spans="1:6" x14ac:dyDescent="0.3">
      <c r="A1716" s="33">
        <v>44931</v>
      </c>
      <c r="B1716" s="2"/>
      <c r="C1716" t="s">
        <v>5</v>
      </c>
      <c r="D1716" t="s">
        <v>8</v>
      </c>
      <c r="E1716" t="s">
        <v>9</v>
      </c>
      <c r="F1716">
        <v>27225</v>
      </c>
    </row>
    <row r="1717" spans="1:6" x14ac:dyDescent="0.3">
      <c r="A1717" s="33">
        <v>44932</v>
      </c>
      <c r="B1717" s="2"/>
      <c r="C1717" t="s">
        <v>5</v>
      </c>
      <c r="D1717" t="s">
        <v>8</v>
      </c>
      <c r="E1717" t="s">
        <v>9</v>
      </c>
      <c r="F1717">
        <v>22635</v>
      </c>
    </row>
    <row r="1718" spans="1:6" x14ac:dyDescent="0.3">
      <c r="A1718" s="33">
        <v>44933</v>
      </c>
      <c r="B1718" s="2"/>
      <c r="C1718" t="s">
        <v>5</v>
      </c>
      <c r="D1718" t="s">
        <v>8</v>
      </c>
      <c r="E1718" t="s">
        <v>9</v>
      </c>
      <c r="F1718">
        <v>22920</v>
      </c>
    </row>
    <row r="1719" spans="1:6" x14ac:dyDescent="0.3">
      <c r="A1719" s="33">
        <v>44934</v>
      </c>
      <c r="B1719" s="2"/>
      <c r="C1719" t="s">
        <v>5</v>
      </c>
      <c r="D1719" t="s">
        <v>8</v>
      </c>
      <c r="E1719" t="s">
        <v>9</v>
      </c>
      <c r="F1719">
        <v>22814</v>
      </c>
    </row>
    <row r="1720" spans="1:6" x14ac:dyDescent="0.3">
      <c r="A1720" s="33">
        <v>44935</v>
      </c>
      <c r="B1720" s="2"/>
      <c r="C1720" t="s">
        <v>5</v>
      </c>
      <c r="D1720" t="s">
        <v>8</v>
      </c>
      <c r="E1720" t="s">
        <v>9</v>
      </c>
      <c r="F1720">
        <v>27099</v>
      </c>
    </row>
    <row r="1721" spans="1:6" x14ac:dyDescent="0.3">
      <c r="A1721" s="33">
        <v>44936</v>
      </c>
      <c r="B1721" s="2"/>
      <c r="C1721" t="s">
        <v>5</v>
      </c>
      <c r="D1721" t="s">
        <v>8</v>
      </c>
      <c r="E1721" t="s">
        <v>9</v>
      </c>
      <c r="F1721">
        <v>20452</v>
      </c>
    </row>
    <row r="1722" spans="1:6" x14ac:dyDescent="0.3">
      <c r="A1722" s="33">
        <v>44937</v>
      </c>
      <c r="B1722" s="2"/>
      <c r="C1722" t="s">
        <v>5</v>
      </c>
      <c r="D1722" t="s">
        <v>8</v>
      </c>
      <c r="E1722" t="s">
        <v>9</v>
      </c>
      <c r="F1722">
        <v>26350</v>
      </c>
    </row>
    <row r="1723" spans="1:6" x14ac:dyDescent="0.3">
      <c r="A1723" s="33">
        <v>44938</v>
      </c>
      <c r="B1723" s="2"/>
      <c r="C1723" t="s">
        <v>5</v>
      </c>
      <c r="D1723" t="s">
        <v>8</v>
      </c>
      <c r="E1723" t="s">
        <v>9</v>
      </c>
      <c r="F1723">
        <v>21369</v>
      </c>
    </row>
    <row r="1724" spans="1:6" x14ac:dyDescent="0.3">
      <c r="A1724" s="33">
        <v>44939</v>
      </c>
      <c r="B1724" s="2"/>
      <c r="C1724" t="s">
        <v>5</v>
      </c>
      <c r="D1724" t="s">
        <v>8</v>
      </c>
      <c r="E1724" t="s">
        <v>9</v>
      </c>
      <c r="F1724">
        <v>26610</v>
      </c>
    </row>
    <row r="1725" spans="1:6" x14ac:dyDescent="0.3">
      <c r="A1725" s="33">
        <v>44940</v>
      </c>
      <c r="B1725" s="2"/>
      <c r="C1725" t="s">
        <v>5</v>
      </c>
      <c r="D1725" t="s">
        <v>8</v>
      </c>
      <c r="E1725" t="s">
        <v>9</v>
      </c>
      <c r="F1725">
        <v>21260</v>
      </c>
    </row>
    <row r="1726" spans="1:6" x14ac:dyDescent="0.3">
      <c r="A1726" s="33">
        <v>44941</v>
      </c>
      <c r="B1726" s="2"/>
      <c r="C1726" t="s">
        <v>5</v>
      </c>
      <c r="D1726" t="s">
        <v>8</v>
      </c>
      <c r="E1726" t="s">
        <v>9</v>
      </c>
      <c r="F1726">
        <v>25883</v>
      </c>
    </row>
    <row r="1727" spans="1:6" x14ac:dyDescent="0.3">
      <c r="A1727" s="33">
        <v>44942</v>
      </c>
      <c r="B1727" s="2"/>
      <c r="C1727" t="s">
        <v>5</v>
      </c>
      <c r="D1727" t="s">
        <v>8</v>
      </c>
      <c r="E1727" t="s">
        <v>9</v>
      </c>
      <c r="F1727">
        <v>26577</v>
      </c>
    </row>
    <row r="1728" spans="1:6" x14ac:dyDescent="0.3">
      <c r="A1728" s="33">
        <v>44943</v>
      </c>
      <c r="B1728" s="2"/>
      <c r="C1728" t="s">
        <v>5</v>
      </c>
      <c r="D1728" t="s">
        <v>8</v>
      </c>
      <c r="E1728" t="s">
        <v>9</v>
      </c>
      <c r="F1728">
        <v>20570</v>
      </c>
    </row>
    <row r="1729" spans="1:6" x14ac:dyDescent="0.3">
      <c r="A1729" s="33">
        <v>44944</v>
      </c>
      <c r="B1729" s="2"/>
      <c r="C1729" t="s">
        <v>5</v>
      </c>
      <c r="D1729" t="s">
        <v>8</v>
      </c>
      <c r="E1729" t="s">
        <v>9</v>
      </c>
      <c r="F1729">
        <v>22699</v>
      </c>
    </row>
    <row r="1730" spans="1:6" x14ac:dyDescent="0.3">
      <c r="A1730" s="33">
        <v>44945</v>
      </c>
      <c r="B1730" s="2"/>
      <c r="C1730" t="s">
        <v>5</v>
      </c>
      <c r="D1730" t="s">
        <v>8</v>
      </c>
      <c r="E1730" t="s">
        <v>9</v>
      </c>
      <c r="F1730">
        <v>26045</v>
      </c>
    </row>
    <row r="1731" spans="1:6" x14ac:dyDescent="0.3">
      <c r="A1731" s="33">
        <v>44946</v>
      </c>
      <c r="B1731" s="2"/>
      <c r="C1731" t="s">
        <v>5</v>
      </c>
      <c r="D1731" t="s">
        <v>8</v>
      </c>
      <c r="E1731" t="s">
        <v>9</v>
      </c>
      <c r="F1731">
        <v>25763</v>
      </c>
    </row>
    <row r="1732" spans="1:6" x14ac:dyDescent="0.3">
      <c r="A1732" s="33">
        <v>44947</v>
      </c>
      <c r="B1732" s="2"/>
      <c r="C1732" t="s">
        <v>5</v>
      </c>
      <c r="D1732" t="s">
        <v>8</v>
      </c>
      <c r="E1732" t="s">
        <v>9</v>
      </c>
      <c r="F1732">
        <v>23957</v>
      </c>
    </row>
    <row r="1733" spans="1:6" x14ac:dyDescent="0.3">
      <c r="A1733" s="33">
        <v>44948</v>
      </c>
      <c r="B1733" s="2"/>
      <c r="C1733" t="s">
        <v>5</v>
      </c>
      <c r="D1733" t="s">
        <v>8</v>
      </c>
      <c r="E1733" t="s">
        <v>9</v>
      </c>
      <c r="F1733">
        <v>27015</v>
      </c>
    </row>
    <row r="1734" spans="1:6" x14ac:dyDescent="0.3">
      <c r="A1734" s="33">
        <v>44949</v>
      </c>
      <c r="B1734" s="2"/>
      <c r="C1734" t="s">
        <v>5</v>
      </c>
      <c r="D1734" t="s">
        <v>8</v>
      </c>
      <c r="E1734" t="s">
        <v>9</v>
      </c>
      <c r="F1734">
        <v>26915</v>
      </c>
    </row>
    <row r="1735" spans="1:6" x14ac:dyDescent="0.3">
      <c r="A1735" s="33">
        <v>44950</v>
      </c>
      <c r="B1735" s="2"/>
      <c r="C1735" t="s">
        <v>5</v>
      </c>
      <c r="D1735" t="s">
        <v>8</v>
      </c>
      <c r="E1735" t="s">
        <v>9</v>
      </c>
      <c r="F1735">
        <v>25903</v>
      </c>
    </row>
    <row r="1736" spans="1:6" x14ac:dyDescent="0.3">
      <c r="A1736" s="33">
        <v>44951</v>
      </c>
      <c r="B1736" s="2"/>
      <c r="C1736" t="s">
        <v>5</v>
      </c>
      <c r="D1736" t="s">
        <v>8</v>
      </c>
      <c r="E1736" t="s">
        <v>9</v>
      </c>
      <c r="F1736">
        <v>24486</v>
      </c>
    </row>
    <row r="1737" spans="1:6" x14ac:dyDescent="0.3">
      <c r="A1737" s="33">
        <v>44952</v>
      </c>
      <c r="B1737" s="2"/>
      <c r="C1737" t="s">
        <v>5</v>
      </c>
      <c r="D1737" t="s">
        <v>8</v>
      </c>
      <c r="E1737" t="s">
        <v>7</v>
      </c>
      <c r="F1737">
        <v>26980</v>
      </c>
    </row>
    <row r="1738" spans="1:6" x14ac:dyDescent="0.3">
      <c r="A1738" s="33">
        <v>44953</v>
      </c>
      <c r="B1738" s="2"/>
      <c r="C1738" t="s">
        <v>5</v>
      </c>
      <c r="D1738" t="s">
        <v>8</v>
      </c>
      <c r="E1738" t="s">
        <v>7</v>
      </c>
      <c r="F1738">
        <v>26878</v>
      </c>
    </row>
    <row r="1739" spans="1:6" x14ac:dyDescent="0.3">
      <c r="A1739" s="33">
        <v>44954</v>
      </c>
      <c r="B1739" s="2"/>
      <c r="C1739" t="s">
        <v>5</v>
      </c>
      <c r="D1739" t="s">
        <v>8</v>
      </c>
      <c r="E1739" t="s">
        <v>7</v>
      </c>
      <c r="F1739">
        <v>26487</v>
      </c>
    </row>
    <row r="1740" spans="1:6" x14ac:dyDescent="0.3">
      <c r="A1740" s="33">
        <v>44955</v>
      </c>
      <c r="B1740" s="2"/>
      <c r="C1740" t="s">
        <v>5</v>
      </c>
      <c r="D1740" t="s">
        <v>8</v>
      </c>
      <c r="E1740" t="s">
        <v>7</v>
      </c>
      <c r="F1740">
        <v>21780</v>
      </c>
    </row>
    <row r="1741" spans="1:6" x14ac:dyDescent="0.3">
      <c r="A1741" s="33">
        <v>44956</v>
      </c>
      <c r="B1741" s="2"/>
      <c r="C1741" t="s">
        <v>5</v>
      </c>
      <c r="D1741" t="s">
        <v>8</v>
      </c>
      <c r="E1741" t="s">
        <v>7</v>
      </c>
      <c r="F1741">
        <v>23936</v>
      </c>
    </row>
    <row r="1742" spans="1:6" x14ac:dyDescent="0.3">
      <c r="A1742" s="33">
        <v>44957</v>
      </c>
      <c r="B1742" s="2"/>
      <c r="C1742" t="s">
        <v>5</v>
      </c>
      <c r="D1742" t="s">
        <v>8</v>
      </c>
      <c r="E1742" t="s">
        <v>7</v>
      </c>
      <c r="F1742">
        <v>23491</v>
      </c>
    </row>
    <row r="1743" spans="1:6" x14ac:dyDescent="0.3">
      <c r="A1743" s="33">
        <v>44958</v>
      </c>
      <c r="B1743" s="2"/>
      <c r="C1743" t="s">
        <v>5</v>
      </c>
      <c r="D1743" t="s">
        <v>8</v>
      </c>
      <c r="E1743" t="s">
        <v>7</v>
      </c>
      <c r="F1743">
        <v>21489</v>
      </c>
    </row>
    <row r="1744" spans="1:6" x14ac:dyDescent="0.3">
      <c r="A1744" s="33">
        <v>44959</v>
      </c>
      <c r="B1744" s="2"/>
      <c r="C1744" t="s">
        <v>5</v>
      </c>
      <c r="D1744" t="s">
        <v>8</v>
      </c>
      <c r="E1744" t="s">
        <v>7</v>
      </c>
      <c r="F1744">
        <v>26330</v>
      </c>
    </row>
    <row r="1745" spans="1:6" x14ac:dyDescent="0.3">
      <c r="A1745" s="33">
        <v>44960</v>
      </c>
      <c r="B1745" s="2"/>
      <c r="C1745" t="s">
        <v>5</v>
      </c>
      <c r="D1745" t="s">
        <v>8</v>
      </c>
      <c r="E1745" t="s">
        <v>7</v>
      </c>
      <c r="F1745">
        <v>21968</v>
      </c>
    </row>
    <row r="1746" spans="1:6" x14ac:dyDescent="0.3">
      <c r="A1746" s="33">
        <v>44961</v>
      </c>
      <c r="B1746" s="2"/>
      <c r="C1746" t="s">
        <v>5</v>
      </c>
      <c r="D1746" t="s">
        <v>8</v>
      </c>
      <c r="E1746" t="s">
        <v>7</v>
      </c>
      <c r="F1746">
        <v>24790</v>
      </c>
    </row>
    <row r="1747" spans="1:6" x14ac:dyDescent="0.3">
      <c r="A1747" s="33">
        <v>44962</v>
      </c>
      <c r="B1747" s="2"/>
      <c r="C1747" t="s">
        <v>5</v>
      </c>
      <c r="D1747" t="s">
        <v>8</v>
      </c>
      <c r="E1747" t="s">
        <v>9</v>
      </c>
      <c r="F1747">
        <v>20446</v>
      </c>
    </row>
    <row r="1748" spans="1:6" x14ac:dyDescent="0.3">
      <c r="A1748" s="33">
        <v>44963</v>
      </c>
      <c r="B1748" s="2"/>
      <c r="C1748" t="s">
        <v>5</v>
      </c>
      <c r="D1748" t="s">
        <v>8</v>
      </c>
      <c r="E1748" t="s">
        <v>9</v>
      </c>
      <c r="F1748">
        <v>20782</v>
      </c>
    </row>
    <row r="1749" spans="1:6" x14ac:dyDescent="0.3">
      <c r="A1749" s="33">
        <v>44964</v>
      </c>
      <c r="B1749" s="2"/>
      <c r="C1749" t="s">
        <v>5</v>
      </c>
      <c r="D1749" t="s">
        <v>8</v>
      </c>
      <c r="E1749" t="s">
        <v>9</v>
      </c>
      <c r="F1749">
        <v>23259</v>
      </c>
    </row>
    <row r="1750" spans="1:6" x14ac:dyDescent="0.3">
      <c r="A1750" s="33">
        <v>44965</v>
      </c>
      <c r="B1750" s="2"/>
      <c r="C1750" t="s">
        <v>5</v>
      </c>
      <c r="D1750" t="s">
        <v>8</v>
      </c>
      <c r="E1750" t="s">
        <v>9</v>
      </c>
      <c r="F1750">
        <v>25284</v>
      </c>
    </row>
    <row r="1751" spans="1:6" x14ac:dyDescent="0.3">
      <c r="A1751" s="33">
        <v>44966</v>
      </c>
      <c r="B1751" s="2"/>
      <c r="C1751" t="s">
        <v>5</v>
      </c>
      <c r="D1751" t="s">
        <v>8</v>
      </c>
      <c r="E1751" t="s">
        <v>9</v>
      </c>
      <c r="F1751">
        <v>25835</v>
      </c>
    </row>
    <row r="1752" spans="1:6" x14ac:dyDescent="0.3">
      <c r="A1752" s="33">
        <v>44967</v>
      </c>
      <c r="B1752" s="2"/>
      <c r="C1752" t="s">
        <v>5</v>
      </c>
      <c r="D1752" t="s">
        <v>8</v>
      </c>
      <c r="E1752" t="s">
        <v>9</v>
      </c>
      <c r="F1752">
        <v>27094</v>
      </c>
    </row>
    <row r="1753" spans="1:6" x14ac:dyDescent="0.3">
      <c r="A1753" s="33">
        <v>44968</v>
      </c>
      <c r="B1753" s="2"/>
      <c r="C1753" t="s">
        <v>5</v>
      </c>
      <c r="D1753" t="s">
        <v>8</v>
      </c>
      <c r="E1753" t="s">
        <v>9</v>
      </c>
      <c r="F1753">
        <v>21164</v>
      </c>
    </row>
    <row r="1754" spans="1:6" x14ac:dyDescent="0.3">
      <c r="A1754" s="33">
        <v>44969</v>
      </c>
      <c r="B1754" s="2"/>
      <c r="C1754" t="s">
        <v>5</v>
      </c>
      <c r="D1754" t="s">
        <v>8</v>
      </c>
      <c r="E1754" t="s">
        <v>9</v>
      </c>
      <c r="F1754">
        <v>21681</v>
      </c>
    </row>
    <row r="1755" spans="1:6" x14ac:dyDescent="0.3">
      <c r="A1755" s="33">
        <v>44970</v>
      </c>
      <c r="B1755" s="2"/>
      <c r="C1755" t="s">
        <v>5</v>
      </c>
      <c r="D1755" t="s">
        <v>8</v>
      </c>
      <c r="E1755" t="s">
        <v>9</v>
      </c>
      <c r="F1755">
        <v>22410</v>
      </c>
    </row>
    <row r="1756" spans="1:6" x14ac:dyDescent="0.3">
      <c r="A1756" s="33">
        <v>44971</v>
      </c>
      <c r="B1756" s="2"/>
      <c r="C1756" t="s">
        <v>5</v>
      </c>
      <c r="D1756" t="s">
        <v>8</v>
      </c>
      <c r="E1756" t="s">
        <v>9</v>
      </c>
      <c r="F1756">
        <v>24350</v>
      </c>
    </row>
    <row r="1757" spans="1:6" x14ac:dyDescent="0.3">
      <c r="A1757" s="33">
        <v>44972</v>
      </c>
      <c r="B1757" s="2"/>
      <c r="C1757" t="s">
        <v>5</v>
      </c>
      <c r="D1757" t="s">
        <v>8</v>
      </c>
      <c r="E1757" t="s">
        <v>9</v>
      </c>
      <c r="F1757">
        <v>27233</v>
      </c>
    </row>
    <row r="1758" spans="1:6" x14ac:dyDescent="0.3">
      <c r="A1758" s="33">
        <v>44973</v>
      </c>
      <c r="B1758" s="2"/>
      <c r="C1758" t="s">
        <v>5</v>
      </c>
      <c r="D1758" t="s">
        <v>8</v>
      </c>
      <c r="E1758" t="s">
        <v>9</v>
      </c>
      <c r="F1758">
        <v>22472</v>
      </c>
    </row>
    <row r="1759" spans="1:6" x14ac:dyDescent="0.3">
      <c r="A1759" s="33">
        <v>44974</v>
      </c>
      <c r="B1759" s="2"/>
      <c r="C1759" t="s">
        <v>5</v>
      </c>
      <c r="D1759" t="s">
        <v>8</v>
      </c>
      <c r="E1759" t="s">
        <v>9</v>
      </c>
      <c r="F1759">
        <v>25378</v>
      </c>
    </row>
    <row r="1760" spans="1:6" x14ac:dyDescent="0.3">
      <c r="A1760" s="33">
        <v>44975</v>
      </c>
      <c r="B1760" s="2"/>
      <c r="C1760" t="s">
        <v>5</v>
      </c>
      <c r="D1760" t="s">
        <v>8</v>
      </c>
      <c r="E1760" t="s">
        <v>9</v>
      </c>
      <c r="F1760">
        <v>21216</v>
      </c>
    </row>
    <row r="1761" spans="1:6" x14ac:dyDescent="0.3">
      <c r="A1761" s="33">
        <v>44976</v>
      </c>
      <c r="B1761" s="2"/>
      <c r="C1761" t="s">
        <v>5</v>
      </c>
      <c r="D1761" t="s">
        <v>8</v>
      </c>
      <c r="E1761" t="s">
        <v>9</v>
      </c>
      <c r="F1761">
        <v>23802</v>
      </c>
    </row>
    <row r="1762" spans="1:6" x14ac:dyDescent="0.3">
      <c r="A1762" s="33">
        <v>44977</v>
      </c>
      <c r="B1762" s="2"/>
      <c r="C1762" t="s">
        <v>5</v>
      </c>
      <c r="D1762" t="s">
        <v>8</v>
      </c>
      <c r="E1762" t="s">
        <v>9</v>
      </c>
      <c r="F1762">
        <v>25218</v>
      </c>
    </row>
    <row r="1763" spans="1:6" x14ac:dyDescent="0.3">
      <c r="A1763" s="33">
        <v>44978</v>
      </c>
      <c r="B1763" s="2"/>
      <c r="C1763" t="s">
        <v>5</v>
      </c>
      <c r="D1763" t="s">
        <v>8</v>
      </c>
      <c r="E1763" t="s">
        <v>9</v>
      </c>
      <c r="F1763">
        <v>21632</v>
      </c>
    </row>
    <row r="1764" spans="1:6" x14ac:dyDescent="0.3">
      <c r="A1764" s="33">
        <v>44979</v>
      </c>
      <c r="B1764" s="2"/>
      <c r="C1764" t="s">
        <v>5</v>
      </c>
      <c r="D1764" t="s">
        <v>8</v>
      </c>
      <c r="E1764" t="s">
        <v>9</v>
      </c>
      <c r="F1764">
        <v>27066</v>
      </c>
    </row>
    <row r="1765" spans="1:6" x14ac:dyDescent="0.3">
      <c r="A1765" s="33">
        <v>44980</v>
      </c>
      <c r="B1765" s="2"/>
      <c r="C1765" t="s">
        <v>5</v>
      </c>
      <c r="D1765" t="s">
        <v>8</v>
      </c>
      <c r="E1765" t="s">
        <v>9</v>
      </c>
      <c r="F1765">
        <v>23571</v>
      </c>
    </row>
    <row r="1766" spans="1:6" x14ac:dyDescent="0.3">
      <c r="A1766" s="33">
        <v>44981</v>
      </c>
      <c r="B1766" s="2"/>
      <c r="C1766" t="s">
        <v>5</v>
      </c>
      <c r="D1766" t="s">
        <v>8</v>
      </c>
      <c r="E1766" t="s">
        <v>9</v>
      </c>
      <c r="F1766">
        <v>24069</v>
      </c>
    </row>
    <row r="1767" spans="1:6" x14ac:dyDescent="0.3">
      <c r="A1767" s="33">
        <v>44982</v>
      </c>
      <c r="B1767" s="2"/>
      <c r="C1767" t="s">
        <v>5</v>
      </c>
      <c r="D1767" t="s">
        <v>8</v>
      </c>
      <c r="E1767" t="s">
        <v>9</v>
      </c>
      <c r="F1767">
        <v>26382</v>
      </c>
    </row>
    <row r="1768" spans="1:6" x14ac:dyDescent="0.3">
      <c r="A1768" s="33">
        <v>44983</v>
      </c>
      <c r="B1768" s="2"/>
      <c r="C1768" t="s">
        <v>5</v>
      </c>
      <c r="D1768" t="s">
        <v>8</v>
      </c>
      <c r="E1768" t="s">
        <v>9</v>
      </c>
      <c r="F1768">
        <v>21068</v>
      </c>
    </row>
    <row r="1769" spans="1:6" x14ac:dyDescent="0.3">
      <c r="A1769" s="33">
        <v>44984</v>
      </c>
      <c r="B1769" s="2"/>
      <c r="C1769" t="s">
        <v>5</v>
      </c>
      <c r="D1769" t="s">
        <v>8</v>
      </c>
      <c r="E1769" t="s">
        <v>9</v>
      </c>
      <c r="F1769">
        <v>26461</v>
      </c>
    </row>
    <row r="1770" spans="1:6" x14ac:dyDescent="0.3">
      <c r="A1770" s="33">
        <v>44985</v>
      </c>
      <c r="B1770" s="2"/>
      <c r="C1770" t="s">
        <v>5</v>
      </c>
      <c r="D1770" t="s">
        <v>8</v>
      </c>
      <c r="E1770" t="s">
        <v>9</v>
      </c>
      <c r="F1770">
        <v>26368</v>
      </c>
    </row>
    <row r="1771" spans="1:6" x14ac:dyDescent="0.3">
      <c r="A1771" s="33">
        <v>44986</v>
      </c>
      <c r="B1771" s="2"/>
      <c r="C1771" t="s">
        <v>5</v>
      </c>
      <c r="D1771" t="s">
        <v>8</v>
      </c>
      <c r="E1771" t="s">
        <v>9</v>
      </c>
      <c r="F1771">
        <v>20453</v>
      </c>
    </row>
    <row r="1772" spans="1:6" x14ac:dyDescent="0.3">
      <c r="A1772" s="33">
        <v>44987</v>
      </c>
      <c r="B1772" s="2"/>
      <c r="C1772" t="s">
        <v>5</v>
      </c>
      <c r="D1772" t="s">
        <v>8</v>
      </c>
      <c r="E1772" t="s">
        <v>9</v>
      </c>
      <c r="F1772">
        <v>26743</v>
      </c>
    </row>
    <row r="1773" spans="1:6" x14ac:dyDescent="0.3">
      <c r="A1773" s="33">
        <v>44988</v>
      </c>
      <c r="B1773" s="2"/>
      <c r="C1773" t="s">
        <v>5</v>
      </c>
      <c r="D1773" t="s">
        <v>8</v>
      </c>
      <c r="E1773" t="s">
        <v>9</v>
      </c>
      <c r="F1773">
        <v>23911</v>
      </c>
    </row>
    <row r="1774" spans="1:6" x14ac:dyDescent="0.3">
      <c r="A1774" s="33">
        <v>44989</v>
      </c>
      <c r="B1774" s="2"/>
      <c r="C1774" t="s">
        <v>5</v>
      </c>
      <c r="D1774" t="s">
        <v>8</v>
      </c>
      <c r="E1774" t="s">
        <v>9</v>
      </c>
      <c r="F1774">
        <v>27069</v>
      </c>
    </row>
    <row r="1775" spans="1:6" x14ac:dyDescent="0.3">
      <c r="A1775" s="33">
        <v>44990</v>
      </c>
      <c r="B1775" s="2"/>
      <c r="C1775" t="s">
        <v>5</v>
      </c>
      <c r="D1775" t="s">
        <v>8</v>
      </c>
      <c r="E1775" t="s">
        <v>9</v>
      </c>
      <c r="F1775">
        <v>26945</v>
      </c>
    </row>
    <row r="1776" spans="1:6" x14ac:dyDescent="0.3">
      <c r="A1776" s="33">
        <v>44991</v>
      </c>
      <c r="B1776" s="2"/>
      <c r="C1776" t="s">
        <v>5</v>
      </c>
      <c r="D1776" t="s">
        <v>8</v>
      </c>
      <c r="E1776" t="s">
        <v>9</v>
      </c>
      <c r="F1776">
        <v>21532</v>
      </c>
    </row>
    <row r="1777" spans="1:6" x14ac:dyDescent="0.3">
      <c r="A1777" s="33">
        <v>44992</v>
      </c>
      <c r="B1777" s="2"/>
      <c r="C1777" t="s">
        <v>5</v>
      </c>
      <c r="D1777" t="s">
        <v>8</v>
      </c>
      <c r="E1777" t="s">
        <v>9</v>
      </c>
      <c r="F1777">
        <v>20917</v>
      </c>
    </row>
    <row r="1778" spans="1:6" x14ac:dyDescent="0.3">
      <c r="A1778" s="33">
        <v>44993</v>
      </c>
      <c r="B1778" s="2"/>
      <c r="C1778" t="s">
        <v>5</v>
      </c>
      <c r="D1778" t="s">
        <v>8</v>
      </c>
      <c r="E1778" t="s">
        <v>9</v>
      </c>
      <c r="F1778">
        <v>21770</v>
      </c>
    </row>
    <row r="1779" spans="1:6" x14ac:dyDescent="0.3">
      <c r="A1779" s="33">
        <v>44994</v>
      </c>
      <c r="B1779" s="2"/>
      <c r="C1779" t="s">
        <v>5</v>
      </c>
      <c r="D1779" t="s">
        <v>8</v>
      </c>
      <c r="E1779" t="s">
        <v>7</v>
      </c>
      <c r="F1779">
        <v>27488</v>
      </c>
    </row>
    <row r="1780" spans="1:6" x14ac:dyDescent="0.3">
      <c r="A1780" s="33">
        <v>44995</v>
      </c>
      <c r="B1780" s="2"/>
      <c r="C1780" t="s">
        <v>5</v>
      </c>
      <c r="D1780" t="s">
        <v>8</v>
      </c>
      <c r="E1780" t="s">
        <v>7</v>
      </c>
      <c r="F1780">
        <v>28826</v>
      </c>
    </row>
    <row r="1781" spans="1:6" x14ac:dyDescent="0.3">
      <c r="A1781" s="33">
        <v>44996</v>
      </c>
      <c r="B1781" s="2"/>
      <c r="C1781" t="s">
        <v>5</v>
      </c>
      <c r="D1781" t="s">
        <v>8</v>
      </c>
      <c r="E1781" t="s">
        <v>7</v>
      </c>
      <c r="F1781">
        <v>27929</v>
      </c>
    </row>
    <row r="1782" spans="1:6" x14ac:dyDescent="0.3">
      <c r="A1782" s="33">
        <v>44997</v>
      </c>
      <c r="B1782" s="2"/>
      <c r="C1782" t="s">
        <v>5</v>
      </c>
      <c r="D1782" t="s">
        <v>8</v>
      </c>
      <c r="E1782" t="s">
        <v>7</v>
      </c>
      <c r="F1782">
        <v>29008</v>
      </c>
    </row>
    <row r="1783" spans="1:6" x14ac:dyDescent="0.3">
      <c r="A1783" s="33">
        <v>44998</v>
      </c>
      <c r="B1783" s="2"/>
      <c r="C1783" t="s">
        <v>5</v>
      </c>
      <c r="D1783" t="s">
        <v>8</v>
      </c>
      <c r="E1783" t="s">
        <v>7</v>
      </c>
      <c r="F1783">
        <v>25261</v>
      </c>
    </row>
    <row r="1784" spans="1:6" x14ac:dyDescent="0.3">
      <c r="A1784" s="33">
        <v>44999</v>
      </c>
      <c r="B1784" s="2"/>
      <c r="C1784" t="s">
        <v>5</v>
      </c>
      <c r="D1784" t="s">
        <v>8</v>
      </c>
      <c r="E1784" t="s">
        <v>7</v>
      </c>
      <c r="F1784">
        <v>24043</v>
      </c>
    </row>
    <row r="1785" spans="1:6" x14ac:dyDescent="0.3">
      <c r="A1785" s="33">
        <v>45000</v>
      </c>
      <c r="B1785" s="2"/>
      <c r="C1785" t="s">
        <v>5</v>
      </c>
      <c r="D1785" t="s">
        <v>8</v>
      </c>
      <c r="E1785" t="s">
        <v>7</v>
      </c>
      <c r="F1785">
        <v>22873</v>
      </c>
    </row>
    <row r="1786" spans="1:6" x14ac:dyDescent="0.3">
      <c r="A1786" s="33">
        <v>45001</v>
      </c>
      <c r="B1786" s="2"/>
      <c r="C1786" t="s">
        <v>5</v>
      </c>
      <c r="D1786" t="s">
        <v>8</v>
      </c>
      <c r="E1786" t="s">
        <v>7</v>
      </c>
      <c r="F1786">
        <v>30078</v>
      </c>
    </row>
    <row r="1787" spans="1:6" x14ac:dyDescent="0.3">
      <c r="A1787" s="33">
        <v>45002</v>
      </c>
      <c r="B1787" s="2"/>
      <c r="C1787" t="s">
        <v>5</v>
      </c>
      <c r="D1787" t="s">
        <v>8</v>
      </c>
      <c r="E1787" t="s">
        <v>7</v>
      </c>
      <c r="F1787">
        <v>29271</v>
      </c>
    </row>
    <row r="1788" spans="1:6" x14ac:dyDescent="0.3">
      <c r="A1788" s="33">
        <v>45003</v>
      </c>
      <c r="B1788" s="2"/>
      <c r="C1788" t="s">
        <v>5</v>
      </c>
      <c r="D1788" t="s">
        <v>8</v>
      </c>
      <c r="E1788" t="s">
        <v>7</v>
      </c>
      <c r="F1788">
        <v>29398</v>
      </c>
    </row>
    <row r="1789" spans="1:6" x14ac:dyDescent="0.3">
      <c r="A1789" s="33">
        <v>45004</v>
      </c>
      <c r="B1789" s="2"/>
      <c r="C1789" t="s">
        <v>5</v>
      </c>
      <c r="D1789" t="s">
        <v>8</v>
      </c>
      <c r="E1789" t="s">
        <v>7</v>
      </c>
      <c r="F1789">
        <v>24388</v>
      </c>
    </row>
    <row r="1790" spans="1:6" x14ac:dyDescent="0.3">
      <c r="A1790" s="33">
        <v>45005</v>
      </c>
      <c r="B1790" s="2"/>
      <c r="C1790" t="s">
        <v>5</v>
      </c>
      <c r="D1790" t="s">
        <v>8</v>
      </c>
      <c r="E1790" t="s">
        <v>7</v>
      </c>
      <c r="F1790">
        <v>27862</v>
      </c>
    </row>
    <row r="1791" spans="1:6" x14ac:dyDescent="0.3">
      <c r="A1791" s="33">
        <v>45006</v>
      </c>
      <c r="B1791" s="2"/>
      <c r="C1791" t="s">
        <v>5</v>
      </c>
      <c r="D1791" t="s">
        <v>8</v>
      </c>
      <c r="E1791" t="s">
        <v>7</v>
      </c>
      <c r="F1791">
        <v>28559</v>
      </c>
    </row>
    <row r="1792" spans="1:6" x14ac:dyDescent="0.3">
      <c r="A1792" s="33">
        <v>45007</v>
      </c>
      <c r="B1792" s="2"/>
      <c r="C1792" t="s">
        <v>5</v>
      </c>
      <c r="D1792" t="s">
        <v>8</v>
      </c>
      <c r="E1792" t="s">
        <v>7</v>
      </c>
      <c r="F1792">
        <v>23031</v>
      </c>
    </row>
    <row r="1793" spans="1:6" x14ac:dyDescent="0.3">
      <c r="A1793" s="33">
        <v>45008</v>
      </c>
      <c r="B1793" s="2"/>
      <c r="C1793" t="s">
        <v>5</v>
      </c>
      <c r="D1793" t="s">
        <v>8</v>
      </c>
      <c r="E1793" t="s">
        <v>7</v>
      </c>
      <c r="F1793">
        <v>28381</v>
      </c>
    </row>
    <row r="1794" spans="1:6" x14ac:dyDescent="0.3">
      <c r="A1794" s="33">
        <v>45009</v>
      </c>
      <c r="B1794" s="2"/>
      <c r="C1794" t="s">
        <v>5</v>
      </c>
      <c r="D1794" t="s">
        <v>8</v>
      </c>
      <c r="E1794" t="s">
        <v>7</v>
      </c>
      <c r="F1794">
        <v>28073</v>
      </c>
    </row>
    <row r="1795" spans="1:6" x14ac:dyDescent="0.3">
      <c r="A1795" s="33">
        <v>45010</v>
      </c>
      <c r="B1795" s="2"/>
      <c r="C1795" t="s">
        <v>5</v>
      </c>
      <c r="D1795" t="s">
        <v>8</v>
      </c>
      <c r="E1795" t="s">
        <v>9</v>
      </c>
      <c r="F1795">
        <v>25881</v>
      </c>
    </row>
    <row r="1796" spans="1:6" x14ac:dyDescent="0.3">
      <c r="A1796" s="33">
        <v>45011</v>
      </c>
      <c r="B1796" s="2"/>
      <c r="C1796" t="s">
        <v>5</v>
      </c>
      <c r="D1796" t="s">
        <v>8</v>
      </c>
      <c r="E1796" t="s">
        <v>9</v>
      </c>
      <c r="F1796">
        <v>27003</v>
      </c>
    </row>
    <row r="1797" spans="1:6" x14ac:dyDescent="0.3">
      <c r="A1797" s="33">
        <v>45012</v>
      </c>
      <c r="B1797" s="2"/>
      <c r="C1797" t="s">
        <v>5</v>
      </c>
      <c r="D1797" t="s">
        <v>8</v>
      </c>
      <c r="E1797" t="s">
        <v>9</v>
      </c>
      <c r="F1797">
        <v>24728</v>
      </c>
    </row>
    <row r="1798" spans="1:6" x14ac:dyDescent="0.3">
      <c r="A1798" s="33">
        <v>45013</v>
      </c>
      <c r="B1798" s="2"/>
      <c r="C1798" t="s">
        <v>5</v>
      </c>
      <c r="D1798" t="s">
        <v>8</v>
      </c>
      <c r="E1798" t="s">
        <v>9</v>
      </c>
      <c r="F1798">
        <v>21385</v>
      </c>
    </row>
    <row r="1799" spans="1:6" x14ac:dyDescent="0.3">
      <c r="A1799" s="33">
        <v>45014</v>
      </c>
      <c r="B1799" s="2"/>
      <c r="C1799" t="s">
        <v>5</v>
      </c>
      <c r="D1799" t="s">
        <v>8</v>
      </c>
      <c r="E1799" t="s">
        <v>9</v>
      </c>
      <c r="F1799">
        <v>24803</v>
      </c>
    </row>
    <row r="1800" spans="1:6" x14ac:dyDescent="0.3">
      <c r="A1800" s="33">
        <v>45015</v>
      </c>
      <c r="B1800" s="2"/>
      <c r="C1800" t="s">
        <v>5</v>
      </c>
      <c r="D1800" t="s">
        <v>8</v>
      </c>
      <c r="E1800" t="s">
        <v>9</v>
      </c>
      <c r="F1800">
        <v>26590</v>
      </c>
    </row>
    <row r="1801" spans="1:6" x14ac:dyDescent="0.3">
      <c r="A1801" s="33">
        <v>45016</v>
      </c>
      <c r="B1801" s="2"/>
      <c r="C1801" t="s">
        <v>5</v>
      </c>
      <c r="D1801" t="s">
        <v>8</v>
      </c>
      <c r="E1801" t="s">
        <v>9</v>
      </c>
      <c r="F1801">
        <v>26469</v>
      </c>
    </row>
    <row r="1802" spans="1:6" x14ac:dyDescent="0.3">
      <c r="A1802" s="33">
        <v>44927</v>
      </c>
      <c r="B1802" s="2"/>
      <c r="C1802" t="s">
        <v>5</v>
      </c>
      <c r="D1802" t="s">
        <v>10</v>
      </c>
      <c r="E1802" t="s">
        <v>7</v>
      </c>
      <c r="F1802">
        <v>16309</v>
      </c>
    </row>
    <row r="1803" spans="1:6" x14ac:dyDescent="0.3">
      <c r="A1803" s="33">
        <v>44928</v>
      </c>
      <c r="B1803" s="2"/>
      <c r="C1803" t="s">
        <v>5</v>
      </c>
      <c r="D1803" t="s">
        <v>10</v>
      </c>
      <c r="E1803" t="s">
        <v>7</v>
      </c>
      <c r="F1803">
        <v>12802</v>
      </c>
    </row>
    <row r="1804" spans="1:6" x14ac:dyDescent="0.3">
      <c r="A1804" s="33">
        <v>44929</v>
      </c>
      <c r="B1804" s="2"/>
      <c r="C1804" t="s">
        <v>5</v>
      </c>
      <c r="D1804" t="s">
        <v>10</v>
      </c>
      <c r="E1804" t="s">
        <v>7</v>
      </c>
      <c r="F1804">
        <v>13299</v>
      </c>
    </row>
    <row r="1805" spans="1:6" x14ac:dyDescent="0.3">
      <c r="A1805" s="33">
        <v>44930</v>
      </c>
      <c r="B1805" s="2"/>
      <c r="C1805" t="s">
        <v>5</v>
      </c>
      <c r="D1805" t="s">
        <v>10</v>
      </c>
      <c r="E1805" t="s">
        <v>7</v>
      </c>
      <c r="F1805">
        <v>12611</v>
      </c>
    </row>
    <row r="1806" spans="1:6" x14ac:dyDescent="0.3">
      <c r="A1806" s="33">
        <v>44931</v>
      </c>
      <c r="B1806" s="2"/>
      <c r="C1806" t="s">
        <v>5</v>
      </c>
      <c r="D1806" t="s">
        <v>10</v>
      </c>
      <c r="E1806" t="s">
        <v>7</v>
      </c>
      <c r="F1806">
        <v>14272</v>
      </c>
    </row>
    <row r="1807" spans="1:6" x14ac:dyDescent="0.3">
      <c r="A1807" s="33">
        <v>44932</v>
      </c>
      <c r="B1807" s="2"/>
      <c r="C1807" t="s">
        <v>5</v>
      </c>
      <c r="D1807" t="s">
        <v>10</v>
      </c>
      <c r="E1807" t="s">
        <v>7</v>
      </c>
      <c r="F1807">
        <v>12815</v>
      </c>
    </row>
    <row r="1808" spans="1:6" x14ac:dyDescent="0.3">
      <c r="A1808" s="33">
        <v>44933</v>
      </c>
      <c r="B1808" s="2"/>
      <c r="C1808" t="s">
        <v>5</v>
      </c>
      <c r="D1808" t="s">
        <v>10</v>
      </c>
      <c r="E1808" t="s">
        <v>7</v>
      </c>
      <c r="F1808">
        <v>16562</v>
      </c>
    </row>
    <row r="1809" spans="1:6" x14ac:dyDescent="0.3">
      <c r="A1809" s="33">
        <v>44934</v>
      </c>
      <c r="B1809" s="2"/>
      <c r="C1809" t="s">
        <v>5</v>
      </c>
      <c r="D1809" t="s">
        <v>10</v>
      </c>
      <c r="E1809" t="s">
        <v>7</v>
      </c>
      <c r="F1809">
        <v>14508</v>
      </c>
    </row>
    <row r="1810" spans="1:6" x14ac:dyDescent="0.3">
      <c r="A1810" s="33">
        <v>44935</v>
      </c>
      <c r="B1810" s="2"/>
      <c r="C1810" t="s">
        <v>5</v>
      </c>
      <c r="D1810" t="s">
        <v>10</v>
      </c>
      <c r="E1810" t="s">
        <v>7</v>
      </c>
      <c r="F1810">
        <v>13186</v>
      </c>
    </row>
    <row r="1811" spans="1:6" x14ac:dyDescent="0.3">
      <c r="A1811" s="33">
        <v>44936</v>
      </c>
      <c r="B1811" s="2"/>
      <c r="C1811" t="s">
        <v>5</v>
      </c>
      <c r="D1811" t="s">
        <v>10</v>
      </c>
      <c r="E1811" t="s">
        <v>7</v>
      </c>
      <c r="F1811">
        <v>13655</v>
      </c>
    </row>
    <row r="1812" spans="1:6" x14ac:dyDescent="0.3">
      <c r="A1812" s="33">
        <v>44937</v>
      </c>
      <c r="B1812" s="2"/>
      <c r="C1812" t="s">
        <v>5</v>
      </c>
      <c r="D1812" t="s">
        <v>10</v>
      </c>
      <c r="E1812" t="s">
        <v>7</v>
      </c>
      <c r="F1812">
        <v>12491</v>
      </c>
    </row>
    <row r="1813" spans="1:6" x14ac:dyDescent="0.3">
      <c r="A1813" s="33">
        <v>44938</v>
      </c>
      <c r="B1813" s="2"/>
      <c r="C1813" t="s">
        <v>5</v>
      </c>
      <c r="D1813" t="s">
        <v>10</v>
      </c>
      <c r="E1813" t="s">
        <v>7</v>
      </c>
      <c r="F1813">
        <v>14559</v>
      </c>
    </row>
    <row r="1814" spans="1:6" x14ac:dyDescent="0.3">
      <c r="A1814" s="33">
        <v>44939</v>
      </c>
      <c r="B1814" s="2"/>
      <c r="C1814" t="s">
        <v>5</v>
      </c>
      <c r="D1814" t="s">
        <v>10</v>
      </c>
      <c r="E1814" t="s">
        <v>7</v>
      </c>
      <c r="F1814">
        <v>11922</v>
      </c>
    </row>
    <row r="1815" spans="1:6" x14ac:dyDescent="0.3">
      <c r="A1815" s="33">
        <v>44940</v>
      </c>
      <c r="B1815" s="2"/>
      <c r="C1815" t="s">
        <v>5</v>
      </c>
      <c r="D1815" t="s">
        <v>10</v>
      </c>
      <c r="E1815" t="s">
        <v>7</v>
      </c>
      <c r="F1815">
        <v>16751</v>
      </c>
    </row>
    <row r="1816" spans="1:6" x14ac:dyDescent="0.3">
      <c r="A1816" s="33">
        <v>44941</v>
      </c>
      <c r="B1816" s="2"/>
      <c r="C1816" t="s">
        <v>5</v>
      </c>
      <c r="D1816" t="s">
        <v>10</v>
      </c>
      <c r="E1816" t="s">
        <v>7</v>
      </c>
      <c r="F1816">
        <v>7975</v>
      </c>
    </row>
    <row r="1817" spans="1:6" x14ac:dyDescent="0.3">
      <c r="A1817" s="33">
        <v>44942</v>
      </c>
      <c r="B1817" s="2"/>
      <c r="C1817" t="s">
        <v>5</v>
      </c>
      <c r="D1817" t="s">
        <v>10</v>
      </c>
      <c r="E1817" t="s">
        <v>7</v>
      </c>
      <c r="F1817">
        <v>7250</v>
      </c>
    </row>
    <row r="1818" spans="1:6" x14ac:dyDescent="0.3">
      <c r="A1818" s="33">
        <v>44943</v>
      </c>
      <c r="B1818" s="2"/>
      <c r="C1818" t="s">
        <v>5</v>
      </c>
      <c r="D1818" t="s">
        <v>10</v>
      </c>
      <c r="E1818" t="s">
        <v>9</v>
      </c>
      <c r="F1818">
        <v>7040</v>
      </c>
    </row>
    <row r="1819" spans="1:6" x14ac:dyDescent="0.3">
      <c r="A1819" s="33">
        <v>44944</v>
      </c>
      <c r="B1819" s="2"/>
      <c r="C1819" t="s">
        <v>5</v>
      </c>
      <c r="D1819" t="s">
        <v>10</v>
      </c>
      <c r="E1819" t="s">
        <v>9</v>
      </c>
      <c r="F1819">
        <v>5801</v>
      </c>
    </row>
    <row r="1820" spans="1:6" x14ac:dyDescent="0.3">
      <c r="A1820" s="33">
        <v>44945</v>
      </c>
      <c r="B1820" s="2"/>
      <c r="C1820" t="s">
        <v>5</v>
      </c>
      <c r="D1820" t="s">
        <v>10</v>
      </c>
      <c r="E1820" t="s">
        <v>9</v>
      </c>
      <c r="F1820">
        <v>6000</v>
      </c>
    </row>
    <row r="1821" spans="1:6" x14ac:dyDescent="0.3">
      <c r="A1821" s="33">
        <v>44946</v>
      </c>
      <c r="B1821" s="2"/>
      <c r="C1821" t="s">
        <v>5</v>
      </c>
      <c r="D1821" t="s">
        <v>10</v>
      </c>
      <c r="E1821" t="s">
        <v>9</v>
      </c>
      <c r="F1821">
        <v>7499</v>
      </c>
    </row>
    <row r="1822" spans="1:6" x14ac:dyDescent="0.3">
      <c r="A1822" s="33">
        <v>44947</v>
      </c>
      <c r="B1822" s="2"/>
      <c r="C1822" t="s">
        <v>5</v>
      </c>
      <c r="D1822" t="s">
        <v>10</v>
      </c>
      <c r="E1822" t="s">
        <v>9</v>
      </c>
      <c r="F1822">
        <v>6309</v>
      </c>
    </row>
    <row r="1823" spans="1:6" x14ac:dyDescent="0.3">
      <c r="A1823" s="33">
        <v>44948</v>
      </c>
      <c r="B1823" s="2"/>
      <c r="C1823" t="s">
        <v>5</v>
      </c>
      <c r="D1823" t="s">
        <v>10</v>
      </c>
      <c r="E1823" t="s">
        <v>9</v>
      </c>
      <c r="F1823">
        <v>7105</v>
      </c>
    </row>
    <row r="1824" spans="1:6" x14ac:dyDescent="0.3">
      <c r="A1824" s="33">
        <v>44949</v>
      </c>
      <c r="B1824" s="2"/>
      <c r="C1824" t="s">
        <v>5</v>
      </c>
      <c r="D1824" t="s">
        <v>10</v>
      </c>
      <c r="E1824" t="s">
        <v>9</v>
      </c>
      <c r="F1824">
        <v>6455</v>
      </c>
    </row>
    <row r="1825" spans="1:6" x14ac:dyDescent="0.3">
      <c r="A1825" s="33">
        <v>44950</v>
      </c>
      <c r="B1825" s="2"/>
      <c r="C1825" t="s">
        <v>5</v>
      </c>
      <c r="D1825" t="s">
        <v>10</v>
      </c>
      <c r="E1825" t="s">
        <v>9</v>
      </c>
      <c r="F1825">
        <v>6621</v>
      </c>
    </row>
    <row r="1826" spans="1:6" x14ac:dyDescent="0.3">
      <c r="A1826" s="33">
        <v>44951</v>
      </c>
      <c r="B1826" s="2"/>
      <c r="C1826" t="s">
        <v>5</v>
      </c>
      <c r="D1826" t="s">
        <v>10</v>
      </c>
      <c r="E1826" t="s">
        <v>9</v>
      </c>
      <c r="F1826">
        <v>6015</v>
      </c>
    </row>
    <row r="1827" spans="1:6" x14ac:dyDescent="0.3">
      <c r="A1827" s="33">
        <v>44952</v>
      </c>
      <c r="B1827" s="2"/>
      <c r="C1827" t="s">
        <v>5</v>
      </c>
      <c r="D1827" t="s">
        <v>10</v>
      </c>
      <c r="E1827" t="s">
        <v>9</v>
      </c>
      <c r="F1827">
        <v>6055</v>
      </c>
    </row>
    <row r="1828" spans="1:6" x14ac:dyDescent="0.3">
      <c r="A1828" s="33">
        <v>44953</v>
      </c>
      <c r="B1828" s="2"/>
      <c r="C1828" t="s">
        <v>5</v>
      </c>
      <c r="D1828" t="s">
        <v>10</v>
      </c>
      <c r="E1828" t="s">
        <v>9</v>
      </c>
      <c r="F1828">
        <v>6481</v>
      </c>
    </row>
    <row r="1829" spans="1:6" x14ac:dyDescent="0.3">
      <c r="A1829" s="33">
        <v>44954</v>
      </c>
      <c r="B1829" s="2"/>
      <c r="C1829" t="s">
        <v>5</v>
      </c>
      <c r="D1829" t="s">
        <v>10</v>
      </c>
      <c r="E1829" t="s">
        <v>9</v>
      </c>
      <c r="F1829">
        <v>6001</v>
      </c>
    </row>
    <row r="1830" spans="1:6" x14ac:dyDescent="0.3">
      <c r="A1830" s="33">
        <v>44955</v>
      </c>
      <c r="B1830" s="2"/>
      <c r="C1830" t="s">
        <v>5</v>
      </c>
      <c r="D1830" t="s">
        <v>10</v>
      </c>
      <c r="E1830" t="s">
        <v>9</v>
      </c>
      <c r="F1830">
        <v>7438</v>
      </c>
    </row>
    <row r="1831" spans="1:6" x14ac:dyDescent="0.3">
      <c r="A1831" s="33">
        <v>44956</v>
      </c>
      <c r="B1831" s="2"/>
      <c r="C1831" t="s">
        <v>5</v>
      </c>
      <c r="D1831" t="s">
        <v>10</v>
      </c>
      <c r="E1831" t="s">
        <v>9</v>
      </c>
      <c r="F1831">
        <v>6135</v>
      </c>
    </row>
    <row r="1832" spans="1:6" x14ac:dyDescent="0.3">
      <c r="A1832" s="33">
        <v>44957</v>
      </c>
      <c r="B1832" s="2"/>
      <c r="C1832" t="s">
        <v>5</v>
      </c>
      <c r="D1832" t="s">
        <v>10</v>
      </c>
      <c r="E1832" t="s">
        <v>9</v>
      </c>
      <c r="F1832">
        <v>7243</v>
      </c>
    </row>
    <row r="1833" spans="1:6" x14ac:dyDescent="0.3">
      <c r="A1833" s="33">
        <v>44958</v>
      </c>
      <c r="B1833" s="2"/>
      <c r="C1833" t="s">
        <v>5</v>
      </c>
      <c r="D1833" t="s">
        <v>10</v>
      </c>
      <c r="E1833" t="s">
        <v>9</v>
      </c>
      <c r="F1833">
        <v>6724</v>
      </c>
    </row>
    <row r="1834" spans="1:6" x14ac:dyDescent="0.3">
      <c r="A1834" s="33">
        <v>44959</v>
      </c>
      <c r="B1834" s="2"/>
      <c r="C1834" t="s">
        <v>5</v>
      </c>
      <c r="D1834" t="s">
        <v>10</v>
      </c>
      <c r="E1834" t="s">
        <v>9</v>
      </c>
      <c r="F1834">
        <v>5831</v>
      </c>
    </row>
    <row r="1835" spans="1:6" x14ac:dyDescent="0.3">
      <c r="A1835" s="33">
        <v>44960</v>
      </c>
      <c r="B1835" s="2"/>
      <c r="C1835" t="s">
        <v>5</v>
      </c>
      <c r="D1835" t="s">
        <v>10</v>
      </c>
      <c r="E1835" t="s">
        <v>9</v>
      </c>
      <c r="F1835">
        <v>6103</v>
      </c>
    </row>
    <row r="1836" spans="1:6" x14ac:dyDescent="0.3">
      <c r="A1836" s="33">
        <v>44961</v>
      </c>
      <c r="B1836" s="2"/>
      <c r="C1836" t="s">
        <v>5</v>
      </c>
      <c r="D1836" t="s">
        <v>10</v>
      </c>
      <c r="E1836" t="s">
        <v>9</v>
      </c>
      <c r="F1836">
        <v>6447</v>
      </c>
    </row>
    <row r="1837" spans="1:6" x14ac:dyDescent="0.3">
      <c r="A1837" s="33">
        <v>44962</v>
      </c>
      <c r="B1837" s="2"/>
      <c r="C1837" t="s">
        <v>5</v>
      </c>
      <c r="D1837" t="s">
        <v>10</v>
      </c>
      <c r="E1837" t="s">
        <v>9</v>
      </c>
      <c r="F1837">
        <v>7390</v>
      </c>
    </row>
    <row r="1838" spans="1:6" x14ac:dyDescent="0.3">
      <c r="A1838" s="33">
        <v>44963</v>
      </c>
      <c r="B1838" s="2"/>
      <c r="C1838" t="s">
        <v>5</v>
      </c>
      <c r="D1838" t="s">
        <v>10</v>
      </c>
      <c r="E1838" t="s">
        <v>9</v>
      </c>
      <c r="F1838">
        <v>6948</v>
      </c>
    </row>
    <row r="1839" spans="1:6" x14ac:dyDescent="0.3">
      <c r="A1839" s="33">
        <v>44964</v>
      </c>
      <c r="B1839" s="2"/>
      <c r="C1839" t="s">
        <v>5</v>
      </c>
      <c r="D1839" t="s">
        <v>10</v>
      </c>
      <c r="E1839" t="s">
        <v>9</v>
      </c>
      <c r="F1839">
        <v>5755</v>
      </c>
    </row>
    <row r="1840" spans="1:6" x14ac:dyDescent="0.3">
      <c r="A1840" s="33">
        <v>44965</v>
      </c>
      <c r="B1840" s="2"/>
      <c r="C1840" t="s">
        <v>5</v>
      </c>
      <c r="D1840" t="s">
        <v>10</v>
      </c>
      <c r="E1840" t="s">
        <v>9</v>
      </c>
      <c r="F1840">
        <v>5835</v>
      </c>
    </row>
    <row r="1841" spans="1:6" x14ac:dyDescent="0.3">
      <c r="A1841" s="33">
        <v>44966</v>
      </c>
      <c r="B1841" s="2"/>
      <c r="C1841" t="s">
        <v>5</v>
      </c>
      <c r="D1841" t="s">
        <v>10</v>
      </c>
      <c r="E1841" t="s">
        <v>9</v>
      </c>
      <c r="F1841">
        <v>6418</v>
      </c>
    </row>
    <row r="1842" spans="1:6" x14ac:dyDescent="0.3">
      <c r="A1842" s="33">
        <v>44967</v>
      </c>
      <c r="B1842" s="2"/>
      <c r="C1842" t="s">
        <v>5</v>
      </c>
      <c r="D1842" t="s">
        <v>10</v>
      </c>
      <c r="E1842" t="s">
        <v>9</v>
      </c>
      <c r="F1842">
        <v>5908</v>
      </c>
    </row>
    <row r="1843" spans="1:6" x14ac:dyDescent="0.3">
      <c r="A1843" s="33">
        <v>44968</v>
      </c>
      <c r="B1843" s="2"/>
      <c r="C1843" t="s">
        <v>5</v>
      </c>
      <c r="D1843" t="s">
        <v>10</v>
      </c>
      <c r="E1843" t="s">
        <v>9</v>
      </c>
      <c r="F1843">
        <v>5799</v>
      </c>
    </row>
    <row r="1844" spans="1:6" x14ac:dyDescent="0.3">
      <c r="A1844" s="33">
        <v>44969</v>
      </c>
      <c r="B1844" s="2"/>
      <c r="C1844" t="s">
        <v>5</v>
      </c>
      <c r="D1844" t="s">
        <v>10</v>
      </c>
      <c r="E1844" t="s">
        <v>9</v>
      </c>
      <c r="F1844">
        <v>6051</v>
      </c>
    </row>
    <row r="1845" spans="1:6" x14ac:dyDescent="0.3">
      <c r="A1845" s="33">
        <v>44970</v>
      </c>
      <c r="B1845" s="2"/>
      <c r="C1845" t="s">
        <v>5</v>
      </c>
      <c r="D1845" t="s">
        <v>10</v>
      </c>
      <c r="E1845" t="s">
        <v>9</v>
      </c>
      <c r="F1845">
        <v>6466</v>
      </c>
    </row>
    <row r="1846" spans="1:6" x14ac:dyDescent="0.3">
      <c r="A1846" s="33">
        <v>44971</v>
      </c>
      <c r="B1846" s="2"/>
      <c r="C1846" t="s">
        <v>5</v>
      </c>
      <c r="D1846" t="s">
        <v>10</v>
      </c>
      <c r="E1846" t="s">
        <v>9</v>
      </c>
      <c r="F1846">
        <v>6774</v>
      </c>
    </row>
    <row r="1847" spans="1:6" x14ac:dyDescent="0.3">
      <c r="A1847" s="33">
        <v>44972</v>
      </c>
      <c r="B1847" s="2"/>
      <c r="C1847" t="s">
        <v>5</v>
      </c>
      <c r="D1847" t="s">
        <v>10</v>
      </c>
      <c r="E1847" t="s">
        <v>9</v>
      </c>
      <c r="F1847">
        <v>6332</v>
      </c>
    </row>
    <row r="1848" spans="1:6" x14ac:dyDescent="0.3">
      <c r="A1848" s="33">
        <v>44973</v>
      </c>
      <c r="B1848" s="2"/>
      <c r="C1848" t="s">
        <v>5</v>
      </c>
      <c r="D1848" t="s">
        <v>10</v>
      </c>
      <c r="E1848" t="s">
        <v>9</v>
      </c>
      <c r="F1848">
        <v>6531</v>
      </c>
    </row>
    <row r="1849" spans="1:6" x14ac:dyDescent="0.3">
      <c r="A1849" s="33">
        <v>44974</v>
      </c>
      <c r="B1849" s="2"/>
      <c r="C1849" t="s">
        <v>5</v>
      </c>
      <c r="D1849" t="s">
        <v>10</v>
      </c>
      <c r="E1849" t="s">
        <v>9</v>
      </c>
      <c r="F1849">
        <v>6612</v>
      </c>
    </row>
    <row r="1850" spans="1:6" x14ac:dyDescent="0.3">
      <c r="A1850" s="33">
        <v>44975</v>
      </c>
      <c r="B1850" s="2"/>
      <c r="C1850" t="s">
        <v>5</v>
      </c>
      <c r="D1850" t="s">
        <v>10</v>
      </c>
      <c r="E1850" t="s">
        <v>9</v>
      </c>
      <c r="F1850">
        <v>6346</v>
      </c>
    </row>
    <row r="1851" spans="1:6" x14ac:dyDescent="0.3">
      <c r="A1851" s="33">
        <v>44976</v>
      </c>
      <c r="B1851" s="2"/>
      <c r="C1851" t="s">
        <v>5</v>
      </c>
      <c r="D1851" t="s">
        <v>10</v>
      </c>
      <c r="E1851" t="s">
        <v>9</v>
      </c>
      <c r="F1851">
        <v>6921</v>
      </c>
    </row>
    <row r="1852" spans="1:6" x14ac:dyDescent="0.3">
      <c r="A1852" s="33">
        <v>44977</v>
      </c>
      <c r="B1852" s="2"/>
      <c r="C1852" t="s">
        <v>5</v>
      </c>
      <c r="D1852" t="s">
        <v>10</v>
      </c>
      <c r="E1852" t="s">
        <v>9</v>
      </c>
      <c r="F1852">
        <v>7514</v>
      </c>
    </row>
    <row r="1853" spans="1:6" x14ac:dyDescent="0.3">
      <c r="A1853" s="33">
        <v>44978</v>
      </c>
      <c r="B1853" s="2"/>
      <c r="C1853" t="s">
        <v>5</v>
      </c>
      <c r="D1853" t="s">
        <v>10</v>
      </c>
      <c r="E1853" t="s">
        <v>9</v>
      </c>
      <c r="F1853">
        <v>7028</v>
      </c>
    </row>
    <row r="1854" spans="1:6" x14ac:dyDescent="0.3">
      <c r="A1854" s="33">
        <v>44979</v>
      </c>
      <c r="B1854" s="2"/>
      <c r="C1854" t="s">
        <v>5</v>
      </c>
      <c r="D1854" t="s">
        <v>10</v>
      </c>
      <c r="E1854" t="s">
        <v>9</v>
      </c>
      <c r="F1854">
        <v>6849</v>
      </c>
    </row>
    <row r="1855" spans="1:6" x14ac:dyDescent="0.3">
      <c r="A1855" s="33">
        <v>44980</v>
      </c>
      <c r="B1855" s="2"/>
      <c r="C1855" t="s">
        <v>5</v>
      </c>
      <c r="D1855" t="s">
        <v>10</v>
      </c>
      <c r="E1855" t="s">
        <v>9</v>
      </c>
      <c r="F1855">
        <v>6537</v>
      </c>
    </row>
    <row r="1856" spans="1:6" x14ac:dyDescent="0.3">
      <c r="A1856" s="33">
        <v>44981</v>
      </c>
      <c r="B1856" s="2"/>
      <c r="C1856" t="s">
        <v>5</v>
      </c>
      <c r="D1856" t="s">
        <v>10</v>
      </c>
      <c r="E1856" t="s">
        <v>9</v>
      </c>
      <c r="F1856">
        <v>6598</v>
      </c>
    </row>
    <row r="1857" spans="1:6" x14ac:dyDescent="0.3">
      <c r="A1857" s="33">
        <v>44982</v>
      </c>
      <c r="B1857" s="2"/>
      <c r="C1857" t="s">
        <v>5</v>
      </c>
      <c r="D1857" t="s">
        <v>10</v>
      </c>
      <c r="E1857" t="s">
        <v>9</v>
      </c>
      <c r="F1857">
        <v>7015</v>
      </c>
    </row>
    <row r="1858" spans="1:6" x14ac:dyDescent="0.3">
      <c r="A1858" s="33">
        <v>44983</v>
      </c>
      <c r="B1858" s="2"/>
      <c r="C1858" t="s">
        <v>5</v>
      </c>
      <c r="D1858" t="s">
        <v>10</v>
      </c>
      <c r="E1858" t="s">
        <v>9</v>
      </c>
      <c r="F1858">
        <v>7407</v>
      </c>
    </row>
    <row r="1859" spans="1:6" x14ac:dyDescent="0.3">
      <c r="A1859" s="33">
        <v>44984</v>
      </c>
      <c r="B1859" s="2"/>
      <c r="C1859" t="s">
        <v>5</v>
      </c>
      <c r="D1859" t="s">
        <v>10</v>
      </c>
      <c r="E1859" t="s">
        <v>9</v>
      </c>
      <c r="F1859">
        <v>5915</v>
      </c>
    </row>
    <row r="1860" spans="1:6" x14ac:dyDescent="0.3">
      <c r="A1860" s="33">
        <v>44985</v>
      </c>
      <c r="B1860" s="2"/>
      <c r="C1860" t="s">
        <v>5</v>
      </c>
      <c r="D1860" t="s">
        <v>10</v>
      </c>
      <c r="E1860" t="s">
        <v>9</v>
      </c>
      <c r="F1860">
        <v>5745</v>
      </c>
    </row>
    <row r="1861" spans="1:6" x14ac:dyDescent="0.3">
      <c r="A1861" s="33">
        <v>44986</v>
      </c>
      <c r="B1861" s="2"/>
      <c r="C1861" t="s">
        <v>5</v>
      </c>
      <c r="D1861" t="s">
        <v>10</v>
      </c>
      <c r="E1861" t="s">
        <v>9</v>
      </c>
      <c r="F1861">
        <v>7243</v>
      </c>
    </row>
    <row r="1862" spans="1:6" x14ac:dyDescent="0.3">
      <c r="A1862" s="33">
        <v>44987</v>
      </c>
      <c r="B1862" s="2"/>
      <c r="C1862" t="s">
        <v>5</v>
      </c>
      <c r="D1862" t="s">
        <v>10</v>
      </c>
      <c r="E1862" t="s">
        <v>9</v>
      </c>
      <c r="F1862">
        <v>7231</v>
      </c>
    </row>
    <row r="1863" spans="1:6" x14ac:dyDescent="0.3">
      <c r="A1863" s="33">
        <v>44988</v>
      </c>
      <c r="B1863" s="2"/>
      <c r="C1863" t="s">
        <v>5</v>
      </c>
      <c r="D1863" t="s">
        <v>10</v>
      </c>
      <c r="E1863" t="s">
        <v>9</v>
      </c>
      <c r="F1863">
        <v>5753</v>
      </c>
    </row>
    <row r="1864" spans="1:6" x14ac:dyDescent="0.3">
      <c r="A1864" s="33">
        <v>44989</v>
      </c>
      <c r="B1864" s="2"/>
      <c r="C1864" t="s">
        <v>5</v>
      </c>
      <c r="D1864" t="s">
        <v>10</v>
      </c>
      <c r="E1864" t="s">
        <v>9</v>
      </c>
      <c r="F1864">
        <v>6613</v>
      </c>
    </row>
    <row r="1865" spans="1:6" x14ac:dyDescent="0.3">
      <c r="A1865" s="33">
        <v>44990</v>
      </c>
      <c r="B1865" s="2"/>
      <c r="C1865" t="s">
        <v>5</v>
      </c>
      <c r="D1865" t="s">
        <v>10</v>
      </c>
      <c r="E1865" t="s">
        <v>9</v>
      </c>
      <c r="F1865">
        <v>6552</v>
      </c>
    </row>
    <row r="1866" spans="1:6" x14ac:dyDescent="0.3">
      <c r="A1866" s="33">
        <v>44991</v>
      </c>
      <c r="B1866" s="2"/>
      <c r="C1866" t="s">
        <v>5</v>
      </c>
      <c r="D1866" t="s">
        <v>10</v>
      </c>
      <c r="E1866" t="s">
        <v>9</v>
      </c>
      <c r="F1866">
        <v>7564</v>
      </c>
    </row>
    <row r="1867" spans="1:6" x14ac:dyDescent="0.3">
      <c r="A1867" s="33">
        <v>44992</v>
      </c>
      <c r="B1867" s="2"/>
      <c r="C1867" t="s">
        <v>5</v>
      </c>
      <c r="D1867" t="s">
        <v>10</v>
      </c>
      <c r="E1867" t="s">
        <v>9</v>
      </c>
      <c r="F1867">
        <v>6805</v>
      </c>
    </row>
    <row r="1868" spans="1:6" x14ac:dyDescent="0.3">
      <c r="A1868" s="33">
        <v>44993</v>
      </c>
      <c r="B1868" s="2"/>
      <c r="C1868" t="s">
        <v>5</v>
      </c>
      <c r="D1868" t="s">
        <v>10</v>
      </c>
      <c r="E1868" t="s">
        <v>9</v>
      </c>
      <c r="F1868">
        <v>7436</v>
      </c>
    </row>
    <row r="1869" spans="1:6" x14ac:dyDescent="0.3">
      <c r="A1869" s="33">
        <v>44994</v>
      </c>
      <c r="B1869" s="2"/>
      <c r="C1869" t="s">
        <v>5</v>
      </c>
      <c r="D1869" t="s">
        <v>10</v>
      </c>
      <c r="E1869" t="s">
        <v>9</v>
      </c>
      <c r="F1869">
        <v>5780</v>
      </c>
    </row>
    <row r="1870" spans="1:6" x14ac:dyDescent="0.3">
      <c r="A1870" s="33">
        <v>44995</v>
      </c>
      <c r="B1870" s="2"/>
      <c r="C1870" t="s">
        <v>5</v>
      </c>
      <c r="D1870" t="s">
        <v>10</v>
      </c>
      <c r="E1870" t="s">
        <v>9</v>
      </c>
      <c r="F1870">
        <v>6156</v>
      </c>
    </row>
    <row r="1871" spans="1:6" x14ac:dyDescent="0.3">
      <c r="A1871" s="33">
        <v>44996</v>
      </c>
      <c r="B1871" s="2"/>
      <c r="C1871" t="s">
        <v>5</v>
      </c>
      <c r="D1871" t="s">
        <v>10</v>
      </c>
      <c r="E1871" t="s">
        <v>9</v>
      </c>
      <c r="F1871">
        <v>7113</v>
      </c>
    </row>
    <row r="1872" spans="1:6" x14ac:dyDescent="0.3">
      <c r="A1872" s="33">
        <v>44997</v>
      </c>
      <c r="B1872" s="2"/>
      <c r="C1872" t="s">
        <v>5</v>
      </c>
      <c r="D1872" t="s">
        <v>10</v>
      </c>
      <c r="E1872" t="s">
        <v>9</v>
      </c>
      <c r="F1872">
        <v>6436</v>
      </c>
    </row>
    <row r="1873" spans="1:6" x14ac:dyDescent="0.3">
      <c r="A1873" s="33">
        <v>44998</v>
      </c>
      <c r="B1873" s="2"/>
      <c r="C1873" t="s">
        <v>5</v>
      </c>
      <c r="D1873" t="s">
        <v>10</v>
      </c>
      <c r="E1873" t="s">
        <v>9</v>
      </c>
      <c r="F1873">
        <v>7036</v>
      </c>
    </row>
    <row r="1874" spans="1:6" x14ac:dyDescent="0.3">
      <c r="A1874" s="33">
        <v>44999</v>
      </c>
      <c r="B1874" s="2"/>
      <c r="C1874" t="s">
        <v>5</v>
      </c>
      <c r="D1874" t="s">
        <v>10</v>
      </c>
      <c r="E1874" t="s">
        <v>9</v>
      </c>
      <c r="F1874">
        <v>5978</v>
      </c>
    </row>
    <row r="1875" spans="1:6" x14ac:dyDescent="0.3">
      <c r="A1875" s="33">
        <v>45000</v>
      </c>
      <c r="B1875" s="2"/>
      <c r="C1875" t="s">
        <v>5</v>
      </c>
      <c r="D1875" t="s">
        <v>10</v>
      </c>
      <c r="E1875" t="s">
        <v>9</v>
      </c>
      <c r="F1875">
        <v>5843</v>
      </c>
    </row>
    <row r="1876" spans="1:6" x14ac:dyDescent="0.3">
      <c r="A1876" s="33">
        <v>45001</v>
      </c>
      <c r="B1876" s="2"/>
      <c r="C1876" t="s">
        <v>5</v>
      </c>
      <c r="D1876" t="s">
        <v>10</v>
      </c>
      <c r="E1876" t="s">
        <v>9</v>
      </c>
      <c r="F1876">
        <v>6784</v>
      </c>
    </row>
    <row r="1877" spans="1:6" x14ac:dyDescent="0.3">
      <c r="A1877" s="33">
        <v>45002</v>
      </c>
      <c r="B1877" s="2"/>
      <c r="C1877" t="s">
        <v>5</v>
      </c>
      <c r="D1877" t="s">
        <v>10</v>
      </c>
      <c r="E1877" t="s">
        <v>9</v>
      </c>
      <c r="F1877">
        <v>6810</v>
      </c>
    </row>
    <row r="1878" spans="1:6" x14ac:dyDescent="0.3">
      <c r="A1878" s="33">
        <v>45003</v>
      </c>
      <c r="B1878" s="2"/>
      <c r="C1878" t="s">
        <v>5</v>
      </c>
      <c r="D1878" t="s">
        <v>10</v>
      </c>
      <c r="E1878" t="s">
        <v>9</v>
      </c>
      <c r="F1878">
        <v>7151</v>
      </c>
    </row>
    <row r="1879" spans="1:6" x14ac:dyDescent="0.3">
      <c r="A1879" s="33">
        <v>45004</v>
      </c>
      <c r="B1879" s="2"/>
      <c r="C1879" t="s">
        <v>5</v>
      </c>
      <c r="D1879" t="s">
        <v>10</v>
      </c>
      <c r="E1879" t="s">
        <v>9</v>
      </c>
      <c r="F1879">
        <v>6881</v>
      </c>
    </row>
    <row r="1880" spans="1:6" x14ac:dyDescent="0.3">
      <c r="A1880" s="33">
        <v>45005</v>
      </c>
      <c r="B1880" s="2"/>
      <c r="C1880" t="s">
        <v>5</v>
      </c>
      <c r="D1880" t="s">
        <v>10</v>
      </c>
      <c r="E1880" t="s">
        <v>9</v>
      </c>
      <c r="F1880">
        <v>6845</v>
      </c>
    </row>
    <row r="1881" spans="1:6" x14ac:dyDescent="0.3">
      <c r="A1881" s="33">
        <v>45006</v>
      </c>
      <c r="B1881" s="2"/>
      <c r="C1881" t="s">
        <v>5</v>
      </c>
      <c r="D1881" t="s">
        <v>10</v>
      </c>
      <c r="E1881" t="s">
        <v>7</v>
      </c>
      <c r="F1881">
        <v>8708</v>
      </c>
    </row>
    <row r="1882" spans="1:6" x14ac:dyDescent="0.3">
      <c r="A1882" s="33">
        <v>45007</v>
      </c>
      <c r="B1882" s="2"/>
      <c r="C1882" t="s">
        <v>5</v>
      </c>
      <c r="D1882" t="s">
        <v>10</v>
      </c>
      <c r="E1882" t="s">
        <v>7</v>
      </c>
      <c r="F1882">
        <v>8871</v>
      </c>
    </row>
    <row r="1883" spans="1:6" x14ac:dyDescent="0.3">
      <c r="A1883" s="33">
        <v>45008</v>
      </c>
      <c r="B1883" s="2"/>
      <c r="C1883" t="s">
        <v>5</v>
      </c>
      <c r="D1883" t="s">
        <v>10</v>
      </c>
      <c r="E1883" t="s">
        <v>7</v>
      </c>
      <c r="F1883">
        <v>7432</v>
      </c>
    </row>
    <row r="1884" spans="1:6" x14ac:dyDescent="0.3">
      <c r="A1884" s="33">
        <v>45009</v>
      </c>
      <c r="B1884" s="2"/>
      <c r="C1884" t="s">
        <v>5</v>
      </c>
      <c r="D1884" t="s">
        <v>10</v>
      </c>
      <c r="E1884" t="s">
        <v>7</v>
      </c>
      <c r="F1884">
        <v>7580</v>
      </c>
    </row>
    <row r="1885" spans="1:6" x14ac:dyDescent="0.3">
      <c r="A1885" s="33">
        <v>45010</v>
      </c>
      <c r="B1885" s="2"/>
      <c r="C1885" t="s">
        <v>5</v>
      </c>
      <c r="D1885" t="s">
        <v>10</v>
      </c>
      <c r="E1885" t="s">
        <v>7</v>
      </c>
      <c r="F1885">
        <v>8049</v>
      </c>
    </row>
    <row r="1886" spans="1:6" x14ac:dyDescent="0.3">
      <c r="A1886" s="33">
        <v>45011</v>
      </c>
      <c r="B1886" s="2"/>
      <c r="C1886" t="s">
        <v>5</v>
      </c>
      <c r="D1886" t="s">
        <v>10</v>
      </c>
      <c r="E1886" t="s">
        <v>7</v>
      </c>
      <c r="F1886">
        <v>8095</v>
      </c>
    </row>
    <row r="1887" spans="1:6" x14ac:dyDescent="0.3">
      <c r="A1887" s="33">
        <v>45012</v>
      </c>
      <c r="B1887" s="2"/>
      <c r="C1887" t="s">
        <v>5</v>
      </c>
      <c r="D1887" t="s">
        <v>10</v>
      </c>
      <c r="E1887" t="s">
        <v>7</v>
      </c>
      <c r="F1887">
        <v>9090</v>
      </c>
    </row>
    <row r="1888" spans="1:6" x14ac:dyDescent="0.3">
      <c r="A1888" s="33">
        <v>45013</v>
      </c>
      <c r="B1888" s="2"/>
      <c r="C1888" t="s">
        <v>5</v>
      </c>
      <c r="D1888" t="s">
        <v>10</v>
      </c>
      <c r="E1888" t="s">
        <v>7</v>
      </c>
      <c r="F1888">
        <v>8723</v>
      </c>
    </row>
    <row r="1889" spans="1:6" x14ac:dyDescent="0.3">
      <c r="A1889" s="33">
        <v>45014</v>
      </c>
      <c r="B1889" s="2"/>
      <c r="C1889" t="s">
        <v>5</v>
      </c>
      <c r="D1889" t="s">
        <v>10</v>
      </c>
      <c r="E1889" t="s">
        <v>7</v>
      </c>
      <c r="F1889">
        <v>7741</v>
      </c>
    </row>
    <row r="1890" spans="1:6" x14ac:dyDescent="0.3">
      <c r="A1890" s="33">
        <v>45015</v>
      </c>
      <c r="B1890" s="2"/>
      <c r="C1890" t="s">
        <v>5</v>
      </c>
      <c r="D1890" t="s">
        <v>10</v>
      </c>
      <c r="E1890" t="s">
        <v>7</v>
      </c>
      <c r="F1890">
        <v>8233</v>
      </c>
    </row>
    <row r="1891" spans="1:6" x14ac:dyDescent="0.3">
      <c r="A1891" s="33">
        <v>45016</v>
      </c>
      <c r="B1891" s="2"/>
      <c r="C1891" t="s">
        <v>5</v>
      </c>
      <c r="D1891" t="s">
        <v>10</v>
      </c>
      <c r="E1891" t="s">
        <v>7</v>
      </c>
      <c r="F1891">
        <v>9012</v>
      </c>
    </row>
    <row r="1892" spans="1:6" x14ac:dyDescent="0.3">
      <c r="A1892" s="33">
        <v>44927</v>
      </c>
      <c r="B1892" s="2"/>
      <c r="C1892" t="s">
        <v>12</v>
      </c>
      <c r="D1892" t="s">
        <v>6</v>
      </c>
      <c r="E1892" t="s">
        <v>7</v>
      </c>
      <c r="F1892">
        <v>7471</v>
      </c>
    </row>
    <row r="1893" spans="1:6" x14ac:dyDescent="0.3">
      <c r="A1893" s="33">
        <v>44928</v>
      </c>
      <c r="B1893" s="2"/>
      <c r="C1893" t="s">
        <v>12</v>
      </c>
      <c r="D1893" t="s">
        <v>6</v>
      </c>
      <c r="E1893" t="s">
        <v>7</v>
      </c>
      <c r="F1893">
        <v>7384</v>
      </c>
    </row>
    <row r="1894" spans="1:6" x14ac:dyDescent="0.3">
      <c r="A1894" s="33">
        <v>44929</v>
      </c>
      <c r="B1894" s="2"/>
      <c r="C1894" t="s">
        <v>12</v>
      </c>
      <c r="D1894" t="s">
        <v>6</v>
      </c>
      <c r="E1894" t="s">
        <v>7</v>
      </c>
      <c r="F1894">
        <v>7484</v>
      </c>
    </row>
    <row r="1895" spans="1:6" x14ac:dyDescent="0.3">
      <c r="A1895" s="33">
        <v>44930</v>
      </c>
      <c r="B1895" s="2"/>
      <c r="C1895" t="s">
        <v>12</v>
      </c>
      <c r="D1895" t="s">
        <v>6</v>
      </c>
      <c r="E1895" t="s">
        <v>7</v>
      </c>
      <c r="F1895">
        <v>7273</v>
      </c>
    </row>
    <row r="1896" spans="1:6" x14ac:dyDescent="0.3">
      <c r="A1896" s="33">
        <v>44931</v>
      </c>
      <c r="B1896" s="2"/>
      <c r="C1896" t="s">
        <v>12</v>
      </c>
      <c r="D1896" t="s">
        <v>6</v>
      </c>
      <c r="E1896" t="s">
        <v>7</v>
      </c>
      <c r="F1896">
        <v>7446</v>
      </c>
    </row>
    <row r="1897" spans="1:6" x14ac:dyDescent="0.3">
      <c r="A1897" s="33">
        <v>44932</v>
      </c>
      <c r="B1897" s="2"/>
      <c r="C1897" t="s">
        <v>12</v>
      </c>
      <c r="D1897" t="s">
        <v>6</v>
      </c>
      <c r="E1897" t="s">
        <v>7</v>
      </c>
      <c r="F1897">
        <v>7410</v>
      </c>
    </row>
    <row r="1898" spans="1:6" x14ac:dyDescent="0.3">
      <c r="A1898" s="33">
        <v>44933</v>
      </c>
      <c r="B1898" s="2"/>
      <c r="C1898" t="s">
        <v>12</v>
      </c>
      <c r="D1898" t="s">
        <v>6</v>
      </c>
      <c r="E1898" t="s">
        <v>7</v>
      </c>
      <c r="F1898">
        <v>7246</v>
      </c>
    </row>
    <row r="1899" spans="1:6" x14ac:dyDescent="0.3">
      <c r="A1899" s="33">
        <v>44934</v>
      </c>
      <c r="B1899" s="2"/>
      <c r="C1899" t="s">
        <v>12</v>
      </c>
      <c r="D1899" t="s">
        <v>6</v>
      </c>
      <c r="E1899" t="s">
        <v>7</v>
      </c>
      <c r="F1899">
        <v>7353</v>
      </c>
    </row>
    <row r="1900" spans="1:6" x14ac:dyDescent="0.3">
      <c r="A1900" s="33">
        <v>44935</v>
      </c>
      <c r="B1900" s="2"/>
      <c r="C1900" t="s">
        <v>12</v>
      </c>
      <c r="D1900" t="s">
        <v>6</v>
      </c>
      <c r="E1900" t="s">
        <v>7</v>
      </c>
      <c r="F1900">
        <v>7169</v>
      </c>
    </row>
    <row r="1901" spans="1:6" x14ac:dyDescent="0.3">
      <c r="A1901" s="33">
        <v>44936</v>
      </c>
      <c r="B1901" s="2"/>
      <c r="C1901" t="s">
        <v>12</v>
      </c>
      <c r="D1901" t="s">
        <v>6</v>
      </c>
      <c r="E1901" t="s">
        <v>7</v>
      </c>
      <c r="F1901">
        <v>7228</v>
      </c>
    </row>
    <row r="1902" spans="1:6" x14ac:dyDescent="0.3">
      <c r="A1902" s="33">
        <v>44937</v>
      </c>
      <c r="B1902" s="2"/>
      <c r="C1902" t="s">
        <v>12</v>
      </c>
      <c r="D1902" t="s">
        <v>6</v>
      </c>
      <c r="E1902" t="s">
        <v>7</v>
      </c>
      <c r="F1902">
        <v>7359</v>
      </c>
    </row>
    <row r="1903" spans="1:6" x14ac:dyDescent="0.3">
      <c r="A1903" s="33">
        <v>44938</v>
      </c>
      <c r="B1903" s="2"/>
      <c r="C1903" t="s">
        <v>12</v>
      </c>
      <c r="D1903" t="s">
        <v>6</v>
      </c>
      <c r="E1903" t="s">
        <v>7</v>
      </c>
      <c r="F1903">
        <v>7480</v>
      </c>
    </row>
    <row r="1904" spans="1:6" x14ac:dyDescent="0.3">
      <c r="A1904" s="33">
        <v>44939</v>
      </c>
      <c r="B1904" s="2"/>
      <c r="C1904" t="s">
        <v>12</v>
      </c>
      <c r="D1904" t="s">
        <v>6</v>
      </c>
      <c r="E1904" t="s">
        <v>7</v>
      </c>
      <c r="F1904">
        <v>7319</v>
      </c>
    </row>
    <row r="1905" spans="1:8" x14ac:dyDescent="0.3">
      <c r="A1905" s="33">
        <v>44940</v>
      </c>
      <c r="B1905" s="2"/>
      <c r="C1905" t="s">
        <v>12</v>
      </c>
      <c r="D1905" t="s">
        <v>6</v>
      </c>
      <c r="E1905" t="s">
        <v>7</v>
      </c>
      <c r="F1905">
        <v>7521</v>
      </c>
    </row>
    <row r="1906" spans="1:8" x14ac:dyDescent="0.3">
      <c r="A1906" s="33">
        <v>44941</v>
      </c>
      <c r="B1906" s="2"/>
      <c r="C1906" t="s">
        <v>12</v>
      </c>
      <c r="D1906" t="s">
        <v>6</v>
      </c>
      <c r="E1906" t="s">
        <v>7</v>
      </c>
      <c r="F1906">
        <v>7283</v>
      </c>
    </row>
    <row r="1907" spans="1:8" x14ac:dyDescent="0.3">
      <c r="A1907" s="33">
        <v>44942</v>
      </c>
      <c r="B1907" s="2"/>
      <c r="C1907" t="s">
        <v>12</v>
      </c>
      <c r="D1907" t="s">
        <v>6</v>
      </c>
      <c r="E1907" t="s">
        <v>9</v>
      </c>
      <c r="F1907">
        <v>5284</v>
      </c>
    </row>
    <row r="1908" spans="1:8" x14ac:dyDescent="0.3">
      <c r="A1908" s="33">
        <v>44943</v>
      </c>
      <c r="B1908" s="2"/>
      <c r="C1908" t="s">
        <v>12</v>
      </c>
      <c r="D1908" t="s">
        <v>6</v>
      </c>
      <c r="E1908" t="s">
        <v>9</v>
      </c>
      <c r="F1908">
        <v>5587</v>
      </c>
    </row>
    <row r="1909" spans="1:8" x14ac:dyDescent="0.3">
      <c r="A1909" s="33">
        <v>44944</v>
      </c>
      <c r="B1909" s="2"/>
      <c r="C1909" t="s">
        <v>12</v>
      </c>
      <c r="D1909" t="s">
        <v>6</v>
      </c>
      <c r="E1909" t="s">
        <v>9</v>
      </c>
      <c r="F1909">
        <v>5126</v>
      </c>
    </row>
    <row r="1910" spans="1:8" x14ac:dyDescent="0.3">
      <c r="A1910" s="33">
        <v>44945</v>
      </c>
      <c r="B1910" s="2"/>
      <c r="C1910" t="s">
        <v>12</v>
      </c>
      <c r="D1910" t="s">
        <v>6</v>
      </c>
      <c r="E1910" t="s">
        <v>9</v>
      </c>
      <c r="F1910">
        <v>5420</v>
      </c>
    </row>
    <row r="1911" spans="1:8" x14ac:dyDescent="0.3">
      <c r="A1911" s="33">
        <v>44946</v>
      </c>
      <c r="B1911" s="2"/>
      <c r="C1911" t="s">
        <v>12</v>
      </c>
      <c r="D1911" t="s">
        <v>6</v>
      </c>
      <c r="E1911" t="s">
        <v>9</v>
      </c>
      <c r="F1911">
        <v>5840</v>
      </c>
    </row>
    <row r="1912" spans="1:8" x14ac:dyDescent="0.3">
      <c r="A1912" s="33">
        <v>44947</v>
      </c>
      <c r="B1912" s="2"/>
      <c r="C1912" t="s">
        <v>12</v>
      </c>
      <c r="D1912" t="s">
        <v>6</v>
      </c>
      <c r="E1912" t="s">
        <v>9</v>
      </c>
      <c r="F1912">
        <v>5755</v>
      </c>
    </row>
    <row r="1913" spans="1:8" x14ac:dyDescent="0.3">
      <c r="A1913" s="33">
        <v>44948</v>
      </c>
      <c r="B1913" s="2"/>
      <c r="C1913" t="s">
        <v>12</v>
      </c>
      <c r="D1913" t="s">
        <v>6</v>
      </c>
      <c r="E1913" t="s">
        <v>9</v>
      </c>
      <c r="F1913">
        <v>5372</v>
      </c>
    </row>
    <row r="1914" spans="1:8" x14ac:dyDescent="0.3">
      <c r="A1914" s="33">
        <v>44949</v>
      </c>
      <c r="B1914" s="2"/>
      <c r="C1914" t="s">
        <v>12</v>
      </c>
      <c r="D1914" t="s">
        <v>6</v>
      </c>
      <c r="E1914" t="s">
        <v>9</v>
      </c>
      <c r="F1914">
        <v>5717</v>
      </c>
    </row>
    <row r="1915" spans="1:8" x14ac:dyDescent="0.3">
      <c r="A1915" s="33">
        <v>44950</v>
      </c>
      <c r="B1915" s="2"/>
      <c r="C1915" t="s">
        <v>12</v>
      </c>
      <c r="D1915" t="s">
        <v>6</v>
      </c>
      <c r="E1915" t="s">
        <v>9</v>
      </c>
      <c r="F1915">
        <v>5243</v>
      </c>
    </row>
    <row r="1916" spans="1:8" x14ac:dyDescent="0.3">
      <c r="A1916" s="33">
        <v>44951</v>
      </c>
      <c r="B1916" s="2"/>
      <c r="C1916" t="s">
        <v>12</v>
      </c>
      <c r="D1916" t="s">
        <v>6</v>
      </c>
      <c r="E1916" t="s">
        <v>9</v>
      </c>
      <c r="F1916">
        <v>5396</v>
      </c>
    </row>
    <row r="1917" spans="1:8" x14ac:dyDescent="0.3">
      <c r="A1917" s="33">
        <v>44952</v>
      </c>
      <c r="B1917" s="2"/>
      <c r="C1917" t="s">
        <v>12</v>
      </c>
      <c r="D1917" t="s">
        <v>6</v>
      </c>
      <c r="E1917" t="s">
        <v>9</v>
      </c>
      <c r="F1917">
        <v>5814</v>
      </c>
    </row>
    <row r="1918" spans="1:8" x14ac:dyDescent="0.3">
      <c r="A1918" s="33">
        <v>44953</v>
      </c>
      <c r="B1918" s="2"/>
      <c r="C1918" t="s">
        <v>12</v>
      </c>
      <c r="D1918" t="s">
        <v>6</v>
      </c>
      <c r="E1918" t="s">
        <v>9</v>
      </c>
      <c r="F1918">
        <v>5396</v>
      </c>
    </row>
    <row r="1919" spans="1:8" x14ac:dyDescent="0.3">
      <c r="A1919" s="33">
        <v>44954</v>
      </c>
      <c r="B1919" s="2"/>
      <c r="C1919" t="s">
        <v>12</v>
      </c>
      <c r="D1919" t="s">
        <v>6</v>
      </c>
      <c r="E1919" t="s">
        <v>9</v>
      </c>
      <c r="F1919" s="37">
        <v>6218</v>
      </c>
      <c r="G1919" s="37"/>
      <c r="H1919" s="37"/>
    </row>
    <row r="1920" spans="1:8" x14ac:dyDescent="0.3">
      <c r="A1920" s="33">
        <v>44955</v>
      </c>
      <c r="B1920" s="2"/>
      <c r="C1920" t="s">
        <v>12</v>
      </c>
      <c r="D1920" t="s">
        <v>6</v>
      </c>
      <c r="E1920" t="s">
        <v>9</v>
      </c>
      <c r="F1920">
        <v>5613</v>
      </c>
    </row>
    <row r="1921" spans="1:8" x14ac:dyDescent="0.3">
      <c r="A1921" s="33">
        <v>44956</v>
      </c>
      <c r="B1921" s="2"/>
      <c r="C1921" t="s">
        <v>12</v>
      </c>
      <c r="D1921" t="s">
        <v>6</v>
      </c>
      <c r="E1921" t="s">
        <v>9</v>
      </c>
      <c r="F1921">
        <v>5419</v>
      </c>
    </row>
    <row r="1922" spans="1:8" x14ac:dyDescent="0.3">
      <c r="A1922" s="33">
        <v>44957</v>
      </c>
      <c r="B1922" s="2"/>
      <c r="C1922" t="s">
        <v>12</v>
      </c>
      <c r="D1922" t="s">
        <v>6</v>
      </c>
      <c r="E1922" t="s">
        <v>9</v>
      </c>
      <c r="F1922">
        <v>5113</v>
      </c>
    </row>
    <row r="1923" spans="1:8" x14ac:dyDescent="0.3">
      <c r="A1923" s="33">
        <v>44958</v>
      </c>
      <c r="B1923" s="2"/>
      <c r="C1923" t="s">
        <v>12</v>
      </c>
      <c r="D1923" t="s">
        <v>6</v>
      </c>
      <c r="E1923" t="s">
        <v>9</v>
      </c>
      <c r="F1923">
        <v>4134</v>
      </c>
    </row>
    <row r="1924" spans="1:8" x14ac:dyDescent="0.3">
      <c r="A1924" s="33">
        <v>44959</v>
      </c>
      <c r="B1924" s="2"/>
      <c r="C1924" t="s">
        <v>12</v>
      </c>
      <c r="D1924" t="s">
        <v>6</v>
      </c>
      <c r="E1924" t="s">
        <v>9</v>
      </c>
      <c r="F1924">
        <v>3998</v>
      </c>
    </row>
    <row r="1925" spans="1:8" x14ac:dyDescent="0.3">
      <c r="A1925" s="33">
        <v>44960</v>
      </c>
      <c r="B1925" s="2"/>
      <c r="C1925" t="s">
        <v>12</v>
      </c>
      <c r="D1925" t="s">
        <v>6</v>
      </c>
      <c r="E1925" t="s">
        <v>9</v>
      </c>
      <c r="F1925">
        <v>3684</v>
      </c>
    </row>
    <row r="1926" spans="1:8" x14ac:dyDescent="0.3">
      <c r="A1926" s="33">
        <v>44961</v>
      </c>
      <c r="B1926" s="2"/>
      <c r="C1926" t="s">
        <v>12</v>
      </c>
      <c r="D1926" t="s">
        <v>6</v>
      </c>
      <c r="E1926" t="s">
        <v>9</v>
      </c>
      <c r="F1926">
        <v>3747</v>
      </c>
    </row>
    <row r="1927" spans="1:8" x14ac:dyDescent="0.3">
      <c r="A1927" s="33">
        <v>44962</v>
      </c>
      <c r="B1927" s="2"/>
      <c r="C1927" t="s">
        <v>12</v>
      </c>
      <c r="D1927" t="s">
        <v>6</v>
      </c>
      <c r="E1927" t="s">
        <v>9</v>
      </c>
      <c r="F1927" s="37">
        <v>6218</v>
      </c>
      <c r="G1927" s="37"/>
      <c r="H1927" s="37"/>
    </row>
    <row r="1928" spans="1:8" x14ac:dyDescent="0.3">
      <c r="A1928" s="33">
        <v>44963</v>
      </c>
      <c r="B1928" s="2"/>
      <c r="C1928" t="s">
        <v>12</v>
      </c>
      <c r="D1928" t="s">
        <v>6</v>
      </c>
      <c r="E1928" t="s">
        <v>9</v>
      </c>
      <c r="F1928">
        <v>5600</v>
      </c>
    </row>
    <row r="1929" spans="1:8" x14ac:dyDescent="0.3">
      <c r="A1929" s="33">
        <v>44964</v>
      </c>
      <c r="B1929" s="2"/>
      <c r="C1929" t="s">
        <v>12</v>
      </c>
      <c r="D1929" t="s">
        <v>6</v>
      </c>
      <c r="E1929" t="s">
        <v>9</v>
      </c>
      <c r="F1929">
        <v>5679</v>
      </c>
    </row>
    <row r="1930" spans="1:8" x14ac:dyDescent="0.3">
      <c r="A1930" s="33">
        <v>44965</v>
      </c>
      <c r="B1930" s="2"/>
      <c r="C1930" t="s">
        <v>12</v>
      </c>
      <c r="D1930" t="s">
        <v>6</v>
      </c>
      <c r="E1930" t="s">
        <v>9</v>
      </c>
      <c r="F1930">
        <v>6187</v>
      </c>
    </row>
    <row r="1931" spans="1:8" x14ac:dyDescent="0.3">
      <c r="A1931" s="33">
        <v>44966</v>
      </c>
      <c r="B1931" s="2"/>
      <c r="C1931" t="s">
        <v>12</v>
      </c>
      <c r="D1931" t="s">
        <v>6</v>
      </c>
      <c r="E1931" t="s">
        <v>9</v>
      </c>
      <c r="F1931">
        <v>5739</v>
      </c>
    </row>
    <row r="1932" spans="1:8" x14ac:dyDescent="0.3">
      <c r="A1932" s="33">
        <v>44967</v>
      </c>
      <c r="B1932" s="2"/>
      <c r="C1932" t="s">
        <v>12</v>
      </c>
      <c r="D1932" t="s">
        <v>6</v>
      </c>
      <c r="E1932" t="s">
        <v>9</v>
      </c>
      <c r="F1932">
        <v>5521</v>
      </c>
    </row>
    <row r="1933" spans="1:8" x14ac:dyDescent="0.3">
      <c r="A1933" s="33">
        <v>44968</v>
      </c>
      <c r="B1933" s="2"/>
      <c r="C1933" t="s">
        <v>12</v>
      </c>
      <c r="D1933" t="s">
        <v>6</v>
      </c>
      <c r="E1933" t="s">
        <v>9</v>
      </c>
      <c r="F1933">
        <v>6135</v>
      </c>
    </row>
    <row r="1934" spans="1:8" x14ac:dyDescent="0.3">
      <c r="A1934" s="33">
        <v>44969</v>
      </c>
      <c r="B1934" s="2"/>
      <c r="C1934" t="s">
        <v>12</v>
      </c>
      <c r="D1934" t="s">
        <v>6</v>
      </c>
      <c r="E1934" t="s">
        <v>9</v>
      </c>
      <c r="F1934">
        <v>6100</v>
      </c>
    </row>
    <row r="1935" spans="1:8" x14ac:dyDescent="0.3">
      <c r="A1935" s="33">
        <v>44970</v>
      </c>
      <c r="B1935" s="2"/>
      <c r="C1935" t="s">
        <v>12</v>
      </c>
      <c r="D1935" t="s">
        <v>6</v>
      </c>
      <c r="E1935" t="s">
        <v>9</v>
      </c>
      <c r="F1935">
        <v>6081</v>
      </c>
    </row>
    <row r="1936" spans="1:8" x14ac:dyDescent="0.3">
      <c r="A1936" s="33">
        <v>44971</v>
      </c>
      <c r="B1936" s="2"/>
      <c r="C1936" t="s">
        <v>12</v>
      </c>
      <c r="D1936" t="s">
        <v>6</v>
      </c>
      <c r="E1936" t="s">
        <v>9</v>
      </c>
      <c r="F1936">
        <v>5944</v>
      </c>
    </row>
    <row r="1937" spans="1:6" x14ac:dyDescent="0.3">
      <c r="A1937" s="33">
        <v>44972</v>
      </c>
      <c r="B1937" s="2"/>
      <c r="C1937" t="s">
        <v>12</v>
      </c>
      <c r="D1937" t="s">
        <v>6</v>
      </c>
      <c r="E1937" t="s">
        <v>9</v>
      </c>
      <c r="F1937">
        <v>5748</v>
      </c>
    </row>
    <row r="1938" spans="1:6" x14ac:dyDescent="0.3">
      <c r="A1938" s="33">
        <v>44973</v>
      </c>
      <c r="B1938" s="2"/>
      <c r="C1938" t="s">
        <v>12</v>
      </c>
      <c r="D1938" t="s">
        <v>6</v>
      </c>
      <c r="E1938" t="s">
        <v>9</v>
      </c>
      <c r="F1938">
        <v>5543</v>
      </c>
    </row>
    <row r="1939" spans="1:6" x14ac:dyDescent="0.3">
      <c r="A1939" s="33">
        <v>44974</v>
      </c>
      <c r="B1939" s="2"/>
      <c r="C1939" t="s">
        <v>12</v>
      </c>
      <c r="D1939" t="s">
        <v>6</v>
      </c>
      <c r="E1939" t="s">
        <v>9</v>
      </c>
      <c r="F1939">
        <v>5829</v>
      </c>
    </row>
    <row r="1940" spans="1:6" x14ac:dyDescent="0.3">
      <c r="A1940" s="33">
        <v>44975</v>
      </c>
      <c r="B1940" s="2"/>
      <c r="C1940" t="s">
        <v>12</v>
      </c>
      <c r="D1940" t="s">
        <v>6</v>
      </c>
      <c r="E1940" t="s">
        <v>9</v>
      </c>
      <c r="F1940">
        <v>6082</v>
      </c>
    </row>
    <row r="1941" spans="1:6" x14ac:dyDescent="0.3">
      <c r="A1941" s="33">
        <v>44976</v>
      </c>
      <c r="B1941" s="2"/>
      <c r="C1941" t="s">
        <v>12</v>
      </c>
      <c r="D1941" t="s">
        <v>6</v>
      </c>
      <c r="E1941" t="s">
        <v>9</v>
      </c>
      <c r="F1941">
        <v>6232</v>
      </c>
    </row>
    <row r="1942" spans="1:6" x14ac:dyDescent="0.3">
      <c r="A1942" s="33">
        <v>44977</v>
      </c>
      <c r="B1942" s="2"/>
      <c r="C1942" t="s">
        <v>12</v>
      </c>
      <c r="D1942" t="s">
        <v>6</v>
      </c>
      <c r="E1942" t="s">
        <v>9</v>
      </c>
      <c r="F1942">
        <v>5819</v>
      </c>
    </row>
    <row r="1943" spans="1:6" x14ac:dyDescent="0.3">
      <c r="A1943" s="33">
        <v>44978</v>
      </c>
      <c r="B1943" s="2"/>
      <c r="C1943" t="s">
        <v>12</v>
      </c>
      <c r="D1943" t="s">
        <v>6</v>
      </c>
      <c r="E1943" t="s">
        <v>9</v>
      </c>
      <c r="F1943">
        <v>5883</v>
      </c>
    </row>
    <row r="1944" spans="1:6" x14ac:dyDescent="0.3">
      <c r="A1944" s="33">
        <v>44979</v>
      </c>
      <c r="B1944" s="2"/>
      <c r="C1944" t="s">
        <v>12</v>
      </c>
      <c r="D1944" t="s">
        <v>6</v>
      </c>
      <c r="E1944" t="s">
        <v>9</v>
      </c>
      <c r="F1944">
        <v>6261</v>
      </c>
    </row>
    <row r="1945" spans="1:6" x14ac:dyDescent="0.3">
      <c r="A1945" s="33">
        <v>44980</v>
      </c>
      <c r="B1945" s="2"/>
      <c r="C1945" t="s">
        <v>12</v>
      </c>
      <c r="D1945" t="s">
        <v>6</v>
      </c>
      <c r="E1945" t="s">
        <v>9</v>
      </c>
      <c r="F1945">
        <v>6060</v>
      </c>
    </row>
    <row r="1946" spans="1:6" x14ac:dyDescent="0.3">
      <c r="A1946" s="33">
        <v>44981</v>
      </c>
      <c r="B1946" s="2"/>
      <c r="C1946" t="s">
        <v>12</v>
      </c>
      <c r="D1946" t="s">
        <v>6</v>
      </c>
      <c r="E1946" t="s">
        <v>9</v>
      </c>
      <c r="F1946">
        <v>6243</v>
      </c>
    </row>
    <row r="1947" spans="1:6" x14ac:dyDescent="0.3">
      <c r="A1947" s="33">
        <v>44982</v>
      </c>
      <c r="B1947" s="2"/>
      <c r="C1947" t="s">
        <v>12</v>
      </c>
      <c r="D1947" t="s">
        <v>6</v>
      </c>
      <c r="E1947" t="s">
        <v>9</v>
      </c>
      <c r="F1947">
        <v>5671</v>
      </c>
    </row>
    <row r="1948" spans="1:6" x14ac:dyDescent="0.3">
      <c r="A1948" s="33">
        <v>44983</v>
      </c>
      <c r="B1948" s="2"/>
      <c r="C1948" t="s">
        <v>12</v>
      </c>
      <c r="D1948" t="s">
        <v>6</v>
      </c>
      <c r="E1948" t="s">
        <v>9</v>
      </c>
      <c r="F1948">
        <v>5731</v>
      </c>
    </row>
    <row r="1949" spans="1:6" x14ac:dyDescent="0.3">
      <c r="A1949" s="33">
        <v>44984</v>
      </c>
      <c r="B1949" s="2"/>
      <c r="C1949" t="s">
        <v>12</v>
      </c>
      <c r="D1949" t="s">
        <v>6</v>
      </c>
      <c r="E1949" t="s">
        <v>9</v>
      </c>
      <c r="F1949">
        <v>5936</v>
      </c>
    </row>
    <row r="1950" spans="1:6" x14ac:dyDescent="0.3">
      <c r="A1950" s="33">
        <v>44985</v>
      </c>
      <c r="B1950" s="2"/>
      <c r="C1950" t="s">
        <v>12</v>
      </c>
      <c r="D1950" t="s">
        <v>6</v>
      </c>
      <c r="E1950" t="s">
        <v>9</v>
      </c>
      <c r="F1950">
        <v>5537</v>
      </c>
    </row>
    <row r="1951" spans="1:6" x14ac:dyDescent="0.3">
      <c r="A1951" s="33">
        <v>44986</v>
      </c>
      <c r="B1951" s="2"/>
      <c r="C1951" t="s">
        <v>12</v>
      </c>
      <c r="D1951" t="s">
        <v>6</v>
      </c>
      <c r="E1951" t="s">
        <v>9</v>
      </c>
      <c r="F1951">
        <v>6243</v>
      </c>
    </row>
    <row r="1952" spans="1:6" x14ac:dyDescent="0.3">
      <c r="A1952" s="33">
        <v>44987</v>
      </c>
      <c r="B1952" s="2"/>
      <c r="C1952" t="s">
        <v>12</v>
      </c>
      <c r="D1952" t="s">
        <v>6</v>
      </c>
      <c r="E1952" t="s">
        <v>9</v>
      </c>
      <c r="F1952">
        <v>5617</v>
      </c>
    </row>
    <row r="1953" spans="1:6" x14ac:dyDescent="0.3">
      <c r="A1953" s="33">
        <v>44988</v>
      </c>
      <c r="B1953" s="2"/>
      <c r="C1953" t="s">
        <v>12</v>
      </c>
      <c r="D1953" t="s">
        <v>6</v>
      </c>
      <c r="E1953" t="s">
        <v>7</v>
      </c>
      <c r="F1953">
        <v>7363</v>
      </c>
    </row>
    <row r="1954" spans="1:6" x14ac:dyDescent="0.3">
      <c r="A1954" s="33">
        <v>44989</v>
      </c>
      <c r="B1954" s="2"/>
      <c r="C1954" t="s">
        <v>12</v>
      </c>
      <c r="D1954" t="s">
        <v>6</v>
      </c>
      <c r="E1954" t="s">
        <v>7</v>
      </c>
      <c r="F1954">
        <v>7436</v>
      </c>
    </row>
    <row r="1955" spans="1:6" x14ac:dyDescent="0.3">
      <c r="A1955" s="33">
        <v>44990</v>
      </c>
      <c r="B1955" s="2"/>
      <c r="C1955" t="s">
        <v>12</v>
      </c>
      <c r="D1955" t="s">
        <v>6</v>
      </c>
      <c r="E1955" t="s">
        <v>7</v>
      </c>
      <c r="F1955">
        <v>7837</v>
      </c>
    </row>
    <row r="1956" spans="1:6" x14ac:dyDescent="0.3">
      <c r="A1956" s="33">
        <v>44991</v>
      </c>
      <c r="B1956" s="2"/>
      <c r="C1956" t="s">
        <v>12</v>
      </c>
      <c r="D1956" t="s">
        <v>6</v>
      </c>
      <c r="E1956" t="s">
        <v>7</v>
      </c>
      <c r="F1956">
        <v>7699</v>
      </c>
    </row>
    <row r="1957" spans="1:6" x14ac:dyDescent="0.3">
      <c r="A1957" s="33">
        <v>44992</v>
      </c>
      <c r="B1957" s="2"/>
      <c r="C1957" t="s">
        <v>12</v>
      </c>
      <c r="D1957" t="s">
        <v>6</v>
      </c>
      <c r="E1957" t="s">
        <v>7</v>
      </c>
      <c r="F1957">
        <v>7863</v>
      </c>
    </row>
    <row r="1958" spans="1:6" x14ac:dyDescent="0.3">
      <c r="A1958" s="33">
        <v>44993</v>
      </c>
      <c r="B1958" s="2"/>
      <c r="C1958" t="s">
        <v>12</v>
      </c>
      <c r="D1958" t="s">
        <v>6</v>
      </c>
      <c r="E1958" t="s">
        <v>7</v>
      </c>
      <c r="F1958">
        <v>7391</v>
      </c>
    </row>
    <row r="1959" spans="1:6" x14ac:dyDescent="0.3">
      <c r="A1959" s="33">
        <v>44994</v>
      </c>
      <c r="B1959" s="2"/>
      <c r="C1959" t="s">
        <v>12</v>
      </c>
      <c r="D1959" t="s">
        <v>6</v>
      </c>
      <c r="E1959" t="s">
        <v>7</v>
      </c>
      <c r="F1959">
        <v>7271</v>
      </c>
    </row>
    <row r="1960" spans="1:6" x14ac:dyDescent="0.3">
      <c r="A1960" s="33">
        <v>44995</v>
      </c>
      <c r="B1960" s="2"/>
      <c r="C1960" t="s">
        <v>12</v>
      </c>
      <c r="D1960" t="s">
        <v>6</v>
      </c>
      <c r="E1960" t="s">
        <v>7</v>
      </c>
      <c r="F1960">
        <v>7338</v>
      </c>
    </row>
    <row r="1961" spans="1:6" x14ac:dyDescent="0.3">
      <c r="A1961" s="33">
        <v>44996</v>
      </c>
      <c r="B1961" s="2"/>
      <c r="C1961" t="s">
        <v>12</v>
      </c>
      <c r="D1961" t="s">
        <v>6</v>
      </c>
      <c r="E1961" t="s">
        <v>7</v>
      </c>
      <c r="F1961">
        <v>7555</v>
      </c>
    </row>
    <row r="1962" spans="1:6" x14ac:dyDescent="0.3">
      <c r="A1962" s="33">
        <v>44997</v>
      </c>
      <c r="B1962" s="2"/>
      <c r="C1962" t="s">
        <v>12</v>
      </c>
      <c r="D1962" t="s">
        <v>6</v>
      </c>
      <c r="E1962" t="s">
        <v>7</v>
      </c>
      <c r="F1962">
        <v>7757</v>
      </c>
    </row>
    <row r="1963" spans="1:6" x14ac:dyDescent="0.3">
      <c r="A1963" s="33">
        <v>44998</v>
      </c>
      <c r="B1963" s="2"/>
      <c r="C1963" t="s">
        <v>12</v>
      </c>
      <c r="D1963" t="s">
        <v>6</v>
      </c>
      <c r="E1963" t="s">
        <v>7</v>
      </c>
      <c r="F1963">
        <v>7295</v>
      </c>
    </row>
    <row r="1964" spans="1:6" x14ac:dyDescent="0.3">
      <c r="A1964" s="33">
        <v>44999</v>
      </c>
      <c r="B1964" s="2"/>
      <c r="C1964" t="s">
        <v>12</v>
      </c>
      <c r="D1964" t="s">
        <v>6</v>
      </c>
      <c r="E1964" t="s">
        <v>7</v>
      </c>
      <c r="F1964">
        <v>7314</v>
      </c>
    </row>
    <row r="1965" spans="1:6" x14ac:dyDescent="0.3">
      <c r="A1965" s="33">
        <v>45000</v>
      </c>
      <c r="B1965" s="2"/>
      <c r="C1965" t="s">
        <v>12</v>
      </c>
      <c r="D1965" t="s">
        <v>6</v>
      </c>
      <c r="E1965" t="s">
        <v>7</v>
      </c>
      <c r="F1965">
        <v>7472</v>
      </c>
    </row>
    <row r="1966" spans="1:6" x14ac:dyDescent="0.3">
      <c r="A1966" s="33">
        <v>45001</v>
      </c>
      <c r="B1966" s="2"/>
      <c r="C1966" t="s">
        <v>12</v>
      </c>
      <c r="D1966" t="s">
        <v>6</v>
      </c>
      <c r="E1966" t="s">
        <v>7</v>
      </c>
      <c r="F1966">
        <v>7390</v>
      </c>
    </row>
    <row r="1967" spans="1:6" x14ac:dyDescent="0.3">
      <c r="A1967" s="33">
        <v>45002</v>
      </c>
      <c r="B1967" s="2"/>
      <c r="C1967" t="s">
        <v>12</v>
      </c>
      <c r="D1967" t="s">
        <v>6</v>
      </c>
      <c r="E1967" t="s">
        <v>9</v>
      </c>
      <c r="F1967">
        <v>5203</v>
      </c>
    </row>
    <row r="1968" spans="1:6" x14ac:dyDescent="0.3">
      <c r="A1968" s="33">
        <v>45003</v>
      </c>
      <c r="B1968" s="2"/>
      <c r="C1968" t="s">
        <v>12</v>
      </c>
      <c r="D1968" t="s">
        <v>6</v>
      </c>
      <c r="E1968" t="s">
        <v>9</v>
      </c>
      <c r="F1968">
        <v>5405</v>
      </c>
    </row>
    <row r="1969" spans="1:6" x14ac:dyDescent="0.3">
      <c r="A1969" s="33">
        <v>45004</v>
      </c>
      <c r="B1969" s="2"/>
      <c r="C1969" t="s">
        <v>12</v>
      </c>
      <c r="D1969" t="s">
        <v>6</v>
      </c>
      <c r="E1969" t="s">
        <v>9</v>
      </c>
      <c r="F1969">
        <v>5762</v>
      </c>
    </row>
    <row r="1970" spans="1:6" x14ac:dyDescent="0.3">
      <c r="A1970" s="33">
        <v>45005</v>
      </c>
      <c r="B1970" s="2"/>
      <c r="C1970" t="s">
        <v>12</v>
      </c>
      <c r="D1970" t="s">
        <v>6</v>
      </c>
      <c r="E1970" t="s">
        <v>9</v>
      </c>
      <c r="F1970">
        <v>5734</v>
      </c>
    </row>
    <row r="1971" spans="1:6" x14ac:dyDescent="0.3">
      <c r="A1971" s="33">
        <v>45006</v>
      </c>
      <c r="B1971" s="2"/>
      <c r="C1971" t="s">
        <v>12</v>
      </c>
      <c r="D1971" t="s">
        <v>6</v>
      </c>
      <c r="E1971" t="s">
        <v>9</v>
      </c>
      <c r="F1971">
        <v>6062</v>
      </c>
    </row>
    <row r="1972" spans="1:6" x14ac:dyDescent="0.3">
      <c r="A1972" s="33">
        <v>45007</v>
      </c>
      <c r="B1972" s="2"/>
      <c r="C1972" t="s">
        <v>12</v>
      </c>
      <c r="D1972" t="s">
        <v>6</v>
      </c>
      <c r="E1972" t="s">
        <v>9</v>
      </c>
      <c r="F1972">
        <v>5494</v>
      </c>
    </row>
    <row r="1973" spans="1:6" x14ac:dyDescent="0.3">
      <c r="A1973" s="33">
        <v>45008</v>
      </c>
      <c r="B1973" s="2"/>
      <c r="C1973" t="s">
        <v>12</v>
      </c>
      <c r="D1973" t="s">
        <v>6</v>
      </c>
      <c r="E1973" t="s">
        <v>9</v>
      </c>
      <c r="F1973">
        <v>6223</v>
      </c>
    </row>
    <row r="1974" spans="1:6" x14ac:dyDescent="0.3">
      <c r="A1974" s="33">
        <v>45009</v>
      </c>
      <c r="B1974" s="2"/>
      <c r="C1974" t="s">
        <v>12</v>
      </c>
      <c r="D1974" t="s">
        <v>6</v>
      </c>
      <c r="E1974" t="s">
        <v>9</v>
      </c>
      <c r="F1974">
        <v>5663</v>
      </c>
    </row>
    <row r="1975" spans="1:6" x14ac:dyDescent="0.3">
      <c r="A1975" s="33">
        <v>45010</v>
      </c>
      <c r="B1975" s="2"/>
      <c r="C1975" t="s">
        <v>12</v>
      </c>
      <c r="D1975" t="s">
        <v>6</v>
      </c>
      <c r="E1975" t="s">
        <v>9</v>
      </c>
      <c r="F1975">
        <v>6086</v>
      </c>
    </row>
    <row r="1976" spans="1:6" x14ac:dyDescent="0.3">
      <c r="A1976" s="33">
        <v>45011</v>
      </c>
      <c r="B1976" s="2"/>
      <c r="C1976" t="s">
        <v>12</v>
      </c>
      <c r="D1976" t="s">
        <v>6</v>
      </c>
      <c r="E1976" t="s">
        <v>9</v>
      </c>
      <c r="F1976">
        <v>5134</v>
      </c>
    </row>
    <row r="1977" spans="1:6" x14ac:dyDescent="0.3">
      <c r="A1977" s="33">
        <v>45012</v>
      </c>
      <c r="B1977" s="2"/>
      <c r="C1977" t="s">
        <v>12</v>
      </c>
      <c r="D1977" t="s">
        <v>6</v>
      </c>
      <c r="E1977" t="s">
        <v>9</v>
      </c>
      <c r="F1977">
        <v>6202</v>
      </c>
    </row>
    <row r="1978" spans="1:6" x14ac:dyDescent="0.3">
      <c r="A1978" s="33">
        <v>45013</v>
      </c>
      <c r="B1978" s="2"/>
      <c r="C1978" t="s">
        <v>12</v>
      </c>
      <c r="D1978" t="s">
        <v>6</v>
      </c>
      <c r="E1978" t="s">
        <v>9</v>
      </c>
      <c r="F1978">
        <v>5692</v>
      </c>
    </row>
    <row r="1979" spans="1:6" x14ac:dyDescent="0.3">
      <c r="A1979" s="33">
        <v>45014</v>
      </c>
      <c r="B1979" s="2"/>
      <c r="C1979" t="s">
        <v>12</v>
      </c>
      <c r="D1979" t="s">
        <v>6</v>
      </c>
      <c r="E1979" t="s">
        <v>9</v>
      </c>
      <c r="F1979">
        <v>5959</v>
      </c>
    </row>
    <row r="1980" spans="1:6" x14ac:dyDescent="0.3">
      <c r="A1980" s="33">
        <v>45015</v>
      </c>
      <c r="B1980" s="2"/>
      <c r="C1980" t="s">
        <v>12</v>
      </c>
      <c r="D1980" t="s">
        <v>6</v>
      </c>
      <c r="E1980" t="s">
        <v>9</v>
      </c>
      <c r="F1980">
        <v>6229</v>
      </c>
    </row>
    <row r="1981" spans="1:6" x14ac:dyDescent="0.3">
      <c r="A1981" s="33">
        <v>45016</v>
      </c>
      <c r="B1981" s="2"/>
      <c r="C1981" t="s">
        <v>12</v>
      </c>
      <c r="D1981" t="s">
        <v>6</v>
      </c>
      <c r="E1981" t="s">
        <v>9</v>
      </c>
      <c r="F1981">
        <v>5891</v>
      </c>
    </row>
    <row r="1982" spans="1:6" x14ac:dyDescent="0.3">
      <c r="A1982" s="33">
        <v>44927</v>
      </c>
      <c r="B1982" s="2"/>
      <c r="C1982" t="s">
        <v>12</v>
      </c>
      <c r="D1982" t="s">
        <v>8</v>
      </c>
      <c r="E1982" t="s">
        <v>9</v>
      </c>
      <c r="F1982">
        <v>17476</v>
      </c>
    </row>
    <row r="1983" spans="1:6" x14ac:dyDescent="0.3">
      <c r="A1983" s="33">
        <v>44928</v>
      </c>
      <c r="B1983" s="2"/>
      <c r="C1983" t="s">
        <v>12</v>
      </c>
      <c r="D1983" t="s">
        <v>8</v>
      </c>
      <c r="E1983" t="s">
        <v>9</v>
      </c>
      <c r="F1983">
        <v>16561</v>
      </c>
    </row>
    <row r="1984" spans="1:6" x14ac:dyDescent="0.3">
      <c r="A1984" s="33">
        <v>44929</v>
      </c>
      <c r="B1984" s="2"/>
      <c r="C1984" t="s">
        <v>12</v>
      </c>
      <c r="D1984" t="s">
        <v>8</v>
      </c>
      <c r="E1984" t="s">
        <v>9</v>
      </c>
      <c r="F1984">
        <v>18892</v>
      </c>
    </row>
    <row r="1985" spans="1:8" x14ac:dyDescent="0.3">
      <c r="A1985" s="33">
        <v>44930</v>
      </c>
      <c r="B1985" s="2"/>
      <c r="C1985" t="s">
        <v>12</v>
      </c>
      <c r="D1985" t="s">
        <v>8</v>
      </c>
      <c r="E1985" t="s">
        <v>9</v>
      </c>
      <c r="F1985">
        <v>18887</v>
      </c>
    </row>
    <row r="1986" spans="1:8" x14ac:dyDescent="0.3">
      <c r="A1986" s="33">
        <v>44931</v>
      </c>
      <c r="B1986" s="2"/>
      <c r="C1986" t="s">
        <v>12</v>
      </c>
      <c r="D1986" t="s">
        <v>8</v>
      </c>
      <c r="E1986" t="s">
        <v>7</v>
      </c>
      <c r="F1986">
        <v>21598</v>
      </c>
    </row>
    <row r="1987" spans="1:8" x14ac:dyDescent="0.3">
      <c r="A1987" s="33">
        <v>44932</v>
      </c>
      <c r="B1987" s="2"/>
      <c r="C1987" t="s">
        <v>12</v>
      </c>
      <c r="D1987" t="s">
        <v>8</v>
      </c>
      <c r="E1987" t="s">
        <v>7</v>
      </c>
      <c r="F1987">
        <v>17957</v>
      </c>
    </row>
    <row r="1988" spans="1:8" x14ac:dyDescent="0.3">
      <c r="A1988" s="33">
        <v>44933</v>
      </c>
      <c r="B1988" s="2"/>
      <c r="C1988" t="s">
        <v>12</v>
      </c>
      <c r="D1988" t="s">
        <v>8</v>
      </c>
      <c r="E1988" t="s">
        <v>7</v>
      </c>
      <c r="F1988">
        <v>18183</v>
      </c>
    </row>
    <row r="1989" spans="1:8" x14ac:dyDescent="0.3">
      <c r="A1989" s="33">
        <v>44934</v>
      </c>
      <c r="B1989" s="2"/>
      <c r="C1989" t="s">
        <v>12</v>
      </c>
      <c r="D1989" t="s">
        <v>8</v>
      </c>
      <c r="E1989" t="s">
        <v>7</v>
      </c>
      <c r="F1989">
        <v>18099</v>
      </c>
    </row>
    <row r="1990" spans="1:8" x14ac:dyDescent="0.3">
      <c r="A1990" s="33">
        <v>44935</v>
      </c>
      <c r="B1990" s="2"/>
      <c r="C1990" t="s">
        <v>12</v>
      </c>
      <c r="D1990" t="s">
        <v>8</v>
      </c>
      <c r="E1990" t="s">
        <v>7</v>
      </c>
      <c r="F1990">
        <v>21499</v>
      </c>
    </row>
    <row r="1991" spans="1:8" x14ac:dyDescent="0.3">
      <c r="A1991" s="33">
        <v>44936</v>
      </c>
      <c r="B1991" s="2"/>
      <c r="C1991" t="s">
        <v>12</v>
      </c>
      <c r="D1991" t="s">
        <v>8</v>
      </c>
      <c r="E1991" t="s">
        <v>7</v>
      </c>
      <c r="F1991" s="37">
        <v>19032</v>
      </c>
      <c r="G1991" s="37"/>
      <c r="H1991" s="37"/>
    </row>
    <row r="1992" spans="1:8" x14ac:dyDescent="0.3">
      <c r="A1992" s="33">
        <v>44937</v>
      </c>
      <c r="B1992" s="2"/>
      <c r="C1992" t="s">
        <v>12</v>
      </c>
      <c r="D1992" t="s">
        <v>8</v>
      </c>
      <c r="E1992" t="s">
        <v>7</v>
      </c>
      <c r="F1992">
        <v>20904</v>
      </c>
    </row>
    <row r="1993" spans="1:8" x14ac:dyDescent="0.3">
      <c r="A1993" s="33">
        <v>44938</v>
      </c>
      <c r="B1993" s="2"/>
      <c r="C1993" t="s">
        <v>12</v>
      </c>
      <c r="D1993" t="s">
        <v>8</v>
      </c>
      <c r="E1993" t="s">
        <v>7</v>
      </c>
      <c r="F1993">
        <v>16953</v>
      </c>
    </row>
    <row r="1994" spans="1:8" x14ac:dyDescent="0.3">
      <c r="A1994" s="33">
        <v>44939</v>
      </c>
      <c r="B1994" s="2"/>
      <c r="C1994" t="s">
        <v>12</v>
      </c>
      <c r="D1994" t="s">
        <v>8</v>
      </c>
      <c r="E1994" t="s">
        <v>7</v>
      </c>
      <c r="F1994">
        <v>21111</v>
      </c>
    </row>
    <row r="1995" spans="1:8" x14ac:dyDescent="0.3">
      <c r="A1995" s="33">
        <v>44940</v>
      </c>
      <c r="B1995" s="2"/>
      <c r="C1995" t="s">
        <v>12</v>
      </c>
      <c r="D1995" t="s">
        <v>8</v>
      </c>
      <c r="E1995" t="s">
        <v>7</v>
      </c>
      <c r="F1995">
        <v>20234</v>
      </c>
    </row>
    <row r="1996" spans="1:8" x14ac:dyDescent="0.3">
      <c r="A1996" s="33">
        <v>44941</v>
      </c>
      <c r="B1996" s="2"/>
      <c r="C1996" t="s">
        <v>12</v>
      </c>
      <c r="D1996" t="s">
        <v>8</v>
      </c>
      <c r="E1996" t="s">
        <v>7</v>
      </c>
      <c r="F1996">
        <v>20534</v>
      </c>
    </row>
    <row r="1997" spans="1:8" x14ac:dyDescent="0.3">
      <c r="A1997" s="33">
        <v>44942</v>
      </c>
      <c r="B1997" s="2"/>
      <c r="C1997" t="s">
        <v>12</v>
      </c>
      <c r="D1997" t="s">
        <v>8</v>
      </c>
      <c r="E1997" t="s">
        <v>7</v>
      </c>
      <c r="F1997">
        <v>21084</v>
      </c>
    </row>
    <row r="1998" spans="1:8" x14ac:dyDescent="0.3">
      <c r="A1998" s="33">
        <v>44943</v>
      </c>
      <c r="B1998" s="2"/>
      <c r="C1998" t="s">
        <v>12</v>
      </c>
      <c r="D1998" t="s">
        <v>8</v>
      </c>
      <c r="E1998" t="s">
        <v>7</v>
      </c>
      <c r="F1998">
        <v>18114</v>
      </c>
    </row>
    <row r="1999" spans="1:8" x14ac:dyDescent="0.3">
      <c r="A1999" s="33">
        <v>44944</v>
      </c>
      <c r="B1999" s="2"/>
      <c r="C1999" t="s">
        <v>12</v>
      </c>
      <c r="D1999" t="s">
        <v>8</v>
      </c>
      <c r="E1999" t="s">
        <v>7</v>
      </c>
      <c r="F1999">
        <v>18007</v>
      </c>
    </row>
    <row r="2000" spans="1:8" x14ac:dyDescent="0.3">
      <c r="A2000" s="33">
        <v>44945</v>
      </c>
      <c r="B2000" s="2"/>
      <c r="C2000" t="s">
        <v>12</v>
      </c>
      <c r="D2000" t="s">
        <v>8</v>
      </c>
      <c r="E2000" t="s">
        <v>7</v>
      </c>
      <c r="F2000">
        <v>20662</v>
      </c>
    </row>
    <row r="2001" spans="1:8" x14ac:dyDescent="0.3">
      <c r="A2001" s="33">
        <v>44946</v>
      </c>
      <c r="B2001" s="2"/>
      <c r="C2001" t="s">
        <v>12</v>
      </c>
      <c r="D2001" t="s">
        <v>8</v>
      </c>
      <c r="E2001" t="s">
        <v>7</v>
      </c>
      <c r="F2001">
        <v>20439</v>
      </c>
    </row>
    <row r="2002" spans="1:8" x14ac:dyDescent="0.3">
      <c r="A2002" s="33">
        <v>44947</v>
      </c>
      <c r="B2002" s="2"/>
      <c r="C2002" t="s">
        <v>12</v>
      </c>
      <c r="D2002" t="s">
        <v>8</v>
      </c>
      <c r="E2002" t="s">
        <v>9</v>
      </c>
      <c r="F2002">
        <v>19006</v>
      </c>
    </row>
    <row r="2003" spans="1:8" x14ac:dyDescent="0.3">
      <c r="A2003" s="33">
        <v>44948</v>
      </c>
      <c r="B2003" s="2"/>
      <c r="C2003" t="s">
        <v>12</v>
      </c>
      <c r="D2003" t="s">
        <v>8</v>
      </c>
      <c r="E2003" t="s">
        <v>9</v>
      </c>
      <c r="F2003">
        <v>16060</v>
      </c>
    </row>
    <row r="2004" spans="1:8" x14ac:dyDescent="0.3">
      <c r="A2004" s="33">
        <v>44949</v>
      </c>
      <c r="B2004" s="2"/>
      <c r="C2004" t="s">
        <v>12</v>
      </c>
      <c r="D2004" t="s">
        <v>8</v>
      </c>
      <c r="E2004" t="s">
        <v>9</v>
      </c>
      <c r="F2004">
        <v>21353</v>
      </c>
    </row>
    <row r="2005" spans="1:8" x14ac:dyDescent="0.3">
      <c r="A2005" s="33">
        <v>44950</v>
      </c>
      <c r="B2005" s="2"/>
      <c r="C2005" t="s">
        <v>12</v>
      </c>
      <c r="D2005" t="s">
        <v>8</v>
      </c>
      <c r="E2005" t="s">
        <v>9</v>
      </c>
      <c r="F2005">
        <v>20550</v>
      </c>
    </row>
    <row r="2006" spans="1:8" x14ac:dyDescent="0.3">
      <c r="A2006" s="33">
        <v>44951</v>
      </c>
      <c r="B2006" s="2"/>
      <c r="C2006" t="s">
        <v>12</v>
      </c>
      <c r="D2006" t="s">
        <v>8</v>
      </c>
      <c r="E2006" t="s">
        <v>9</v>
      </c>
      <c r="F2006">
        <v>19426</v>
      </c>
    </row>
    <row r="2007" spans="1:8" x14ac:dyDescent="0.3">
      <c r="A2007" s="33">
        <v>44952</v>
      </c>
      <c r="B2007" s="2"/>
      <c r="C2007" t="s">
        <v>12</v>
      </c>
      <c r="D2007" t="s">
        <v>8</v>
      </c>
      <c r="E2007" t="s">
        <v>9</v>
      </c>
      <c r="F2007" s="37">
        <v>19032</v>
      </c>
      <c r="G2007" s="37"/>
      <c r="H2007" s="37"/>
    </row>
    <row r="2008" spans="1:8" x14ac:dyDescent="0.3">
      <c r="A2008" s="33">
        <v>44953</v>
      </c>
      <c r="B2008" s="2"/>
      <c r="C2008" t="s">
        <v>12</v>
      </c>
      <c r="D2008" t="s">
        <v>8</v>
      </c>
      <c r="E2008" t="s">
        <v>9</v>
      </c>
      <c r="F2008">
        <v>17486</v>
      </c>
    </row>
    <row r="2009" spans="1:8" x14ac:dyDescent="0.3">
      <c r="A2009" s="33">
        <v>44954</v>
      </c>
      <c r="B2009" s="2"/>
      <c r="C2009" t="s">
        <v>12</v>
      </c>
      <c r="D2009" t="s">
        <v>8</v>
      </c>
      <c r="E2009" t="s">
        <v>9</v>
      </c>
      <c r="F2009">
        <v>17430</v>
      </c>
    </row>
    <row r="2010" spans="1:8" x14ac:dyDescent="0.3">
      <c r="A2010" s="33">
        <v>44955</v>
      </c>
      <c r="B2010" s="2"/>
      <c r="C2010" t="s">
        <v>12</v>
      </c>
      <c r="D2010" t="s">
        <v>8</v>
      </c>
      <c r="E2010" t="s">
        <v>9</v>
      </c>
      <c r="F2010">
        <v>17279</v>
      </c>
    </row>
    <row r="2011" spans="1:8" x14ac:dyDescent="0.3">
      <c r="A2011" s="33">
        <v>44956</v>
      </c>
      <c r="B2011" s="2"/>
      <c r="C2011" t="s">
        <v>12</v>
      </c>
      <c r="D2011" t="s">
        <v>8</v>
      </c>
      <c r="E2011" t="s">
        <v>9</v>
      </c>
      <c r="F2011">
        <v>18989</v>
      </c>
    </row>
    <row r="2012" spans="1:8" x14ac:dyDescent="0.3">
      <c r="A2012" s="33">
        <v>44957</v>
      </c>
      <c r="B2012" s="2"/>
      <c r="C2012" t="s">
        <v>12</v>
      </c>
      <c r="D2012" t="s">
        <v>8</v>
      </c>
      <c r="E2012" t="s">
        <v>9</v>
      </c>
      <c r="F2012">
        <v>18636</v>
      </c>
    </row>
    <row r="2013" spans="1:8" x14ac:dyDescent="0.3">
      <c r="A2013" s="33">
        <v>44958</v>
      </c>
      <c r="B2013" s="2"/>
      <c r="C2013" t="s">
        <v>12</v>
      </c>
      <c r="D2013" t="s">
        <v>8</v>
      </c>
      <c r="E2013" t="s">
        <v>9</v>
      </c>
      <c r="F2013">
        <v>17048</v>
      </c>
    </row>
    <row r="2014" spans="1:8" x14ac:dyDescent="0.3">
      <c r="A2014" s="33">
        <v>44959</v>
      </c>
      <c r="B2014" s="2"/>
      <c r="C2014" t="s">
        <v>12</v>
      </c>
      <c r="D2014" t="s">
        <v>8</v>
      </c>
      <c r="E2014" t="s">
        <v>9</v>
      </c>
      <c r="F2014">
        <v>20889</v>
      </c>
    </row>
    <row r="2015" spans="1:8" x14ac:dyDescent="0.3">
      <c r="A2015" s="33">
        <v>44960</v>
      </c>
      <c r="B2015" s="2"/>
      <c r="C2015" t="s">
        <v>12</v>
      </c>
      <c r="D2015" t="s">
        <v>8</v>
      </c>
      <c r="E2015" t="s">
        <v>9</v>
      </c>
      <c r="F2015">
        <v>17428</v>
      </c>
    </row>
    <row r="2016" spans="1:8" x14ac:dyDescent="0.3">
      <c r="A2016" s="33">
        <v>44961</v>
      </c>
      <c r="B2016" s="2"/>
      <c r="C2016" t="s">
        <v>12</v>
      </c>
      <c r="D2016" t="s">
        <v>8</v>
      </c>
      <c r="E2016" t="s">
        <v>9</v>
      </c>
      <c r="F2016">
        <v>19666</v>
      </c>
    </row>
    <row r="2017" spans="1:6" x14ac:dyDescent="0.3">
      <c r="A2017" s="33">
        <v>44962</v>
      </c>
      <c r="B2017" s="2"/>
      <c r="C2017" t="s">
        <v>12</v>
      </c>
      <c r="D2017" t="s">
        <v>8</v>
      </c>
      <c r="E2017" t="s">
        <v>9</v>
      </c>
      <c r="F2017">
        <v>16221</v>
      </c>
    </row>
    <row r="2018" spans="1:6" x14ac:dyDescent="0.3">
      <c r="A2018" s="33">
        <v>44963</v>
      </c>
      <c r="B2018" s="2"/>
      <c r="C2018" t="s">
        <v>12</v>
      </c>
      <c r="D2018" t="s">
        <v>8</v>
      </c>
      <c r="E2018" t="s">
        <v>9</v>
      </c>
      <c r="F2018">
        <v>16487</v>
      </c>
    </row>
    <row r="2019" spans="1:6" x14ac:dyDescent="0.3">
      <c r="A2019" s="33">
        <v>44964</v>
      </c>
      <c r="B2019" s="2"/>
      <c r="C2019" t="s">
        <v>12</v>
      </c>
      <c r="D2019" t="s">
        <v>8</v>
      </c>
      <c r="E2019" t="s">
        <v>9</v>
      </c>
      <c r="F2019">
        <v>18452</v>
      </c>
    </row>
    <row r="2020" spans="1:6" x14ac:dyDescent="0.3">
      <c r="A2020" s="33">
        <v>44965</v>
      </c>
      <c r="B2020" s="2"/>
      <c r="C2020" t="s">
        <v>12</v>
      </c>
      <c r="D2020" t="s">
        <v>8</v>
      </c>
      <c r="E2020" t="s">
        <v>9</v>
      </c>
      <c r="F2020">
        <v>20059</v>
      </c>
    </row>
    <row r="2021" spans="1:6" x14ac:dyDescent="0.3">
      <c r="A2021" s="33">
        <v>44966</v>
      </c>
      <c r="B2021" s="2"/>
      <c r="C2021" t="s">
        <v>12</v>
      </c>
      <c r="D2021" t="s">
        <v>8</v>
      </c>
      <c r="E2021" t="s">
        <v>9</v>
      </c>
      <c r="F2021">
        <v>20496</v>
      </c>
    </row>
    <row r="2022" spans="1:6" x14ac:dyDescent="0.3">
      <c r="A2022" s="33">
        <v>44967</v>
      </c>
      <c r="B2022" s="2"/>
      <c r="C2022" t="s">
        <v>12</v>
      </c>
      <c r="D2022" t="s">
        <v>8</v>
      </c>
      <c r="E2022" t="s">
        <v>9</v>
      </c>
      <c r="F2022">
        <v>21494</v>
      </c>
    </row>
    <row r="2023" spans="1:6" x14ac:dyDescent="0.3">
      <c r="A2023" s="33">
        <v>44968</v>
      </c>
      <c r="B2023" s="2"/>
      <c r="C2023" t="s">
        <v>12</v>
      </c>
      <c r="D2023" t="s">
        <v>8</v>
      </c>
      <c r="E2023" t="s">
        <v>9</v>
      </c>
      <c r="F2023">
        <v>16790</v>
      </c>
    </row>
    <row r="2024" spans="1:6" x14ac:dyDescent="0.3">
      <c r="A2024" s="33">
        <v>44969</v>
      </c>
      <c r="B2024" s="2"/>
      <c r="C2024" t="s">
        <v>12</v>
      </c>
      <c r="D2024" t="s">
        <v>8</v>
      </c>
      <c r="E2024" t="s">
        <v>9</v>
      </c>
      <c r="F2024">
        <v>17201</v>
      </c>
    </row>
    <row r="2025" spans="1:6" x14ac:dyDescent="0.3">
      <c r="A2025" s="33">
        <v>44970</v>
      </c>
      <c r="B2025" s="2"/>
      <c r="C2025" t="s">
        <v>12</v>
      </c>
      <c r="D2025" t="s">
        <v>8</v>
      </c>
      <c r="E2025" t="s">
        <v>9</v>
      </c>
      <c r="F2025">
        <v>17779</v>
      </c>
    </row>
    <row r="2026" spans="1:6" x14ac:dyDescent="0.3">
      <c r="A2026" s="33">
        <v>44971</v>
      </c>
      <c r="B2026" s="2"/>
      <c r="C2026" t="s">
        <v>12</v>
      </c>
      <c r="D2026" t="s">
        <v>8</v>
      </c>
      <c r="E2026" t="s">
        <v>9</v>
      </c>
      <c r="F2026">
        <v>19317</v>
      </c>
    </row>
    <row r="2027" spans="1:6" x14ac:dyDescent="0.3">
      <c r="A2027" s="33">
        <v>44972</v>
      </c>
      <c r="B2027" s="2"/>
      <c r="C2027" t="s">
        <v>12</v>
      </c>
      <c r="D2027" t="s">
        <v>8</v>
      </c>
      <c r="E2027" t="s">
        <v>9</v>
      </c>
      <c r="F2027">
        <v>18365</v>
      </c>
    </row>
    <row r="2028" spans="1:6" x14ac:dyDescent="0.3">
      <c r="A2028" s="33">
        <v>44973</v>
      </c>
      <c r="B2028" s="2"/>
      <c r="C2028" t="s">
        <v>12</v>
      </c>
      <c r="D2028" t="s">
        <v>8</v>
      </c>
      <c r="E2028" t="s">
        <v>9</v>
      </c>
      <c r="F2028">
        <v>17828</v>
      </c>
    </row>
    <row r="2029" spans="1:6" x14ac:dyDescent="0.3">
      <c r="A2029" s="33">
        <v>44974</v>
      </c>
      <c r="B2029" s="2"/>
      <c r="C2029" t="s">
        <v>12</v>
      </c>
      <c r="D2029" t="s">
        <v>8</v>
      </c>
      <c r="E2029" t="s">
        <v>9</v>
      </c>
      <c r="F2029">
        <v>20133</v>
      </c>
    </row>
    <row r="2030" spans="1:6" x14ac:dyDescent="0.3">
      <c r="A2030" s="33">
        <v>44975</v>
      </c>
      <c r="B2030" s="2"/>
      <c r="C2030" t="s">
        <v>12</v>
      </c>
      <c r="D2030" t="s">
        <v>8</v>
      </c>
      <c r="E2030" t="s">
        <v>9</v>
      </c>
      <c r="F2030">
        <v>16832</v>
      </c>
    </row>
    <row r="2031" spans="1:6" x14ac:dyDescent="0.3">
      <c r="A2031" s="33">
        <v>44976</v>
      </c>
      <c r="B2031" s="2"/>
      <c r="C2031" t="s">
        <v>12</v>
      </c>
      <c r="D2031" t="s">
        <v>8</v>
      </c>
      <c r="E2031" t="s">
        <v>9</v>
      </c>
      <c r="F2031">
        <v>18882</v>
      </c>
    </row>
    <row r="2032" spans="1:6" x14ac:dyDescent="0.3">
      <c r="A2032" s="33">
        <v>44977</v>
      </c>
      <c r="B2032" s="2"/>
      <c r="C2032" t="s">
        <v>12</v>
      </c>
      <c r="D2032" t="s">
        <v>8</v>
      </c>
      <c r="E2032" t="s">
        <v>9</v>
      </c>
      <c r="F2032">
        <v>20006</v>
      </c>
    </row>
    <row r="2033" spans="1:6" x14ac:dyDescent="0.3">
      <c r="A2033" s="33">
        <v>44978</v>
      </c>
      <c r="B2033" s="2"/>
      <c r="C2033" t="s">
        <v>12</v>
      </c>
      <c r="D2033" t="s">
        <v>8</v>
      </c>
      <c r="E2033" t="s">
        <v>9</v>
      </c>
      <c r="F2033">
        <v>17161</v>
      </c>
    </row>
    <row r="2034" spans="1:6" x14ac:dyDescent="0.3">
      <c r="A2034" s="33">
        <v>44979</v>
      </c>
      <c r="B2034" s="2"/>
      <c r="C2034" t="s">
        <v>12</v>
      </c>
      <c r="D2034" t="s">
        <v>8</v>
      </c>
      <c r="E2034" t="s">
        <v>9</v>
      </c>
      <c r="F2034">
        <v>21472</v>
      </c>
    </row>
    <row r="2035" spans="1:6" x14ac:dyDescent="0.3">
      <c r="A2035" s="33">
        <v>44980</v>
      </c>
      <c r="B2035" s="2"/>
      <c r="C2035" t="s">
        <v>12</v>
      </c>
      <c r="D2035" t="s">
        <v>8</v>
      </c>
      <c r="E2035" t="s">
        <v>9</v>
      </c>
      <c r="F2035">
        <v>18700</v>
      </c>
    </row>
    <row r="2036" spans="1:6" x14ac:dyDescent="0.3">
      <c r="A2036" s="33">
        <v>44981</v>
      </c>
      <c r="B2036" s="2"/>
      <c r="C2036" t="s">
        <v>12</v>
      </c>
      <c r="D2036" t="s">
        <v>8</v>
      </c>
      <c r="E2036" t="s">
        <v>9</v>
      </c>
      <c r="F2036">
        <v>19095</v>
      </c>
    </row>
    <row r="2037" spans="1:6" x14ac:dyDescent="0.3">
      <c r="A2037" s="33">
        <v>44982</v>
      </c>
      <c r="B2037" s="2"/>
      <c r="C2037" t="s">
        <v>12</v>
      </c>
      <c r="D2037" t="s">
        <v>8</v>
      </c>
      <c r="E2037" t="s">
        <v>9</v>
      </c>
      <c r="F2037">
        <v>20930</v>
      </c>
    </row>
    <row r="2038" spans="1:6" x14ac:dyDescent="0.3">
      <c r="A2038" s="33">
        <v>44983</v>
      </c>
      <c r="B2038" s="2"/>
      <c r="C2038" t="s">
        <v>12</v>
      </c>
      <c r="D2038" t="s">
        <v>8</v>
      </c>
      <c r="E2038" t="s">
        <v>9</v>
      </c>
      <c r="F2038">
        <v>16714</v>
      </c>
    </row>
    <row r="2039" spans="1:6" x14ac:dyDescent="0.3">
      <c r="A2039" s="33">
        <v>44984</v>
      </c>
      <c r="B2039" s="2"/>
      <c r="C2039" t="s">
        <v>12</v>
      </c>
      <c r="D2039" t="s">
        <v>8</v>
      </c>
      <c r="E2039" t="s">
        <v>9</v>
      </c>
      <c r="F2039">
        <v>20992</v>
      </c>
    </row>
    <row r="2040" spans="1:6" x14ac:dyDescent="0.3">
      <c r="A2040" s="33">
        <v>44985</v>
      </c>
      <c r="B2040" s="2"/>
      <c r="C2040" t="s">
        <v>12</v>
      </c>
      <c r="D2040" t="s">
        <v>8</v>
      </c>
      <c r="E2040" t="s">
        <v>9</v>
      </c>
      <c r="F2040">
        <v>20918</v>
      </c>
    </row>
    <row r="2041" spans="1:6" x14ac:dyDescent="0.3">
      <c r="A2041" s="33">
        <v>44986</v>
      </c>
      <c r="B2041" s="2"/>
      <c r="C2041" t="s">
        <v>12</v>
      </c>
      <c r="D2041" t="s">
        <v>8</v>
      </c>
      <c r="E2041" t="s">
        <v>9</v>
      </c>
      <c r="F2041">
        <v>16226</v>
      </c>
    </row>
    <row r="2042" spans="1:6" x14ac:dyDescent="0.3">
      <c r="A2042" s="33">
        <v>44987</v>
      </c>
      <c r="B2042" s="2"/>
      <c r="C2042" t="s">
        <v>12</v>
      </c>
      <c r="D2042" t="s">
        <v>8</v>
      </c>
      <c r="E2042" t="s">
        <v>9</v>
      </c>
      <c r="F2042">
        <v>17817</v>
      </c>
    </row>
    <row r="2043" spans="1:6" x14ac:dyDescent="0.3">
      <c r="A2043" s="33">
        <v>44988</v>
      </c>
      <c r="B2043" s="2"/>
      <c r="C2043" t="s">
        <v>12</v>
      </c>
      <c r="D2043" t="s">
        <v>8</v>
      </c>
      <c r="E2043" t="s">
        <v>9</v>
      </c>
      <c r="F2043">
        <v>18970</v>
      </c>
    </row>
    <row r="2044" spans="1:6" x14ac:dyDescent="0.3">
      <c r="A2044" s="33">
        <v>44989</v>
      </c>
      <c r="B2044" s="2"/>
      <c r="C2044" t="s">
        <v>12</v>
      </c>
      <c r="D2044" t="s">
        <v>8</v>
      </c>
      <c r="E2044" t="s">
        <v>9</v>
      </c>
      <c r="F2044">
        <v>21475</v>
      </c>
    </row>
    <row r="2045" spans="1:6" x14ac:dyDescent="0.3">
      <c r="A2045" s="33">
        <v>44990</v>
      </c>
      <c r="B2045" s="2"/>
      <c r="C2045" t="s">
        <v>12</v>
      </c>
      <c r="D2045" t="s">
        <v>8</v>
      </c>
      <c r="E2045" t="s">
        <v>9</v>
      </c>
      <c r="F2045">
        <v>19175</v>
      </c>
    </row>
    <row r="2046" spans="1:6" x14ac:dyDescent="0.3">
      <c r="A2046" s="33">
        <v>44991</v>
      </c>
      <c r="B2046" s="2"/>
      <c r="C2046" t="s">
        <v>12</v>
      </c>
      <c r="D2046" t="s">
        <v>8</v>
      </c>
      <c r="E2046" t="s">
        <v>9</v>
      </c>
      <c r="F2046">
        <v>17082</v>
      </c>
    </row>
    <row r="2047" spans="1:6" x14ac:dyDescent="0.3">
      <c r="A2047" s="33">
        <v>44992</v>
      </c>
      <c r="B2047" s="2"/>
      <c r="C2047" t="s">
        <v>12</v>
      </c>
      <c r="D2047" t="s">
        <v>8</v>
      </c>
      <c r="E2047" t="s">
        <v>9</v>
      </c>
      <c r="F2047">
        <v>16595</v>
      </c>
    </row>
    <row r="2048" spans="1:6" x14ac:dyDescent="0.3">
      <c r="A2048" s="33">
        <v>44993</v>
      </c>
      <c r="B2048" s="2"/>
      <c r="C2048" t="s">
        <v>12</v>
      </c>
      <c r="D2048" t="s">
        <v>8</v>
      </c>
      <c r="E2048" t="s">
        <v>9</v>
      </c>
      <c r="F2048">
        <v>17271</v>
      </c>
    </row>
    <row r="2049" spans="1:6" x14ac:dyDescent="0.3">
      <c r="A2049" s="33">
        <v>44994</v>
      </c>
      <c r="B2049" s="2"/>
      <c r="C2049" t="s">
        <v>12</v>
      </c>
      <c r="D2049" t="s">
        <v>8</v>
      </c>
      <c r="E2049" t="s">
        <v>7</v>
      </c>
      <c r="F2049">
        <v>20665</v>
      </c>
    </row>
    <row r="2050" spans="1:6" x14ac:dyDescent="0.3">
      <c r="A2050" s="33">
        <v>44995</v>
      </c>
      <c r="B2050" s="2"/>
      <c r="C2050" t="s">
        <v>12</v>
      </c>
      <c r="D2050" t="s">
        <v>8</v>
      </c>
      <c r="E2050" t="s">
        <v>7</v>
      </c>
      <c r="F2050">
        <v>21726</v>
      </c>
    </row>
    <row r="2051" spans="1:6" x14ac:dyDescent="0.3">
      <c r="A2051" s="33">
        <v>44996</v>
      </c>
      <c r="B2051" s="2"/>
      <c r="C2051" t="s">
        <v>12</v>
      </c>
      <c r="D2051" t="s">
        <v>8</v>
      </c>
      <c r="E2051" t="s">
        <v>7</v>
      </c>
      <c r="F2051">
        <v>21014</v>
      </c>
    </row>
    <row r="2052" spans="1:6" x14ac:dyDescent="0.3">
      <c r="A2052" s="33">
        <v>44997</v>
      </c>
      <c r="B2052" s="2"/>
      <c r="C2052" t="s">
        <v>12</v>
      </c>
      <c r="D2052" t="s">
        <v>8</v>
      </c>
      <c r="E2052" t="s">
        <v>7</v>
      </c>
      <c r="F2052">
        <v>21871</v>
      </c>
    </row>
    <row r="2053" spans="1:6" x14ac:dyDescent="0.3">
      <c r="A2053" s="33">
        <v>44998</v>
      </c>
      <c r="B2053" s="2"/>
      <c r="C2053" t="s">
        <v>12</v>
      </c>
      <c r="D2053" t="s">
        <v>8</v>
      </c>
      <c r="E2053" t="s">
        <v>7</v>
      </c>
      <c r="F2053">
        <v>18898</v>
      </c>
    </row>
    <row r="2054" spans="1:6" x14ac:dyDescent="0.3">
      <c r="A2054" s="33">
        <v>44999</v>
      </c>
      <c r="B2054" s="2"/>
      <c r="C2054" t="s">
        <v>12</v>
      </c>
      <c r="D2054" t="s">
        <v>8</v>
      </c>
      <c r="E2054" t="s">
        <v>7</v>
      </c>
      <c r="F2054">
        <v>17932</v>
      </c>
    </row>
    <row r="2055" spans="1:6" x14ac:dyDescent="0.3">
      <c r="A2055" s="33">
        <v>45000</v>
      </c>
      <c r="B2055" s="2"/>
      <c r="C2055" t="s">
        <v>12</v>
      </c>
      <c r="D2055" t="s">
        <v>8</v>
      </c>
      <c r="E2055" t="s">
        <v>7</v>
      </c>
      <c r="F2055">
        <v>17003</v>
      </c>
    </row>
    <row r="2056" spans="1:6" x14ac:dyDescent="0.3">
      <c r="A2056" s="33">
        <v>45001</v>
      </c>
      <c r="B2056" s="2"/>
      <c r="C2056" t="s">
        <v>12</v>
      </c>
      <c r="D2056" t="s">
        <v>8</v>
      </c>
      <c r="E2056" t="s">
        <v>7</v>
      </c>
      <c r="F2056">
        <v>22719</v>
      </c>
    </row>
    <row r="2057" spans="1:6" x14ac:dyDescent="0.3">
      <c r="A2057" s="33">
        <v>45002</v>
      </c>
      <c r="B2057" s="2"/>
      <c r="C2057" t="s">
        <v>12</v>
      </c>
      <c r="D2057" t="s">
        <v>8</v>
      </c>
      <c r="E2057" t="s">
        <v>7</v>
      </c>
      <c r="F2057">
        <v>22079</v>
      </c>
    </row>
    <row r="2058" spans="1:6" x14ac:dyDescent="0.3">
      <c r="A2058" s="33">
        <v>45003</v>
      </c>
      <c r="B2058" s="2"/>
      <c r="C2058" t="s">
        <v>12</v>
      </c>
      <c r="D2058" t="s">
        <v>8</v>
      </c>
      <c r="E2058" t="s">
        <v>7</v>
      </c>
      <c r="F2058">
        <v>22180</v>
      </c>
    </row>
    <row r="2059" spans="1:6" x14ac:dyDescent="0.3">
      <c r="A2059" s="33">
        <v>45004</v>
      </c>
      <c r="B2059" s="2"/>
      <c r="C2059" t="s">
        <v>12</v>
      </c>
      <c r="D2059" t="s">
        <v>8</v>
      </c>
      <c r="E2059" t="s">
        <v>7</v>
      </c>
      <c r="F2059">
        <v>18205</v>
      </c>
    </row>
    <row r="2060" spans="1:6" x14ac:dyDescent="0.3">
      <c r="A2060" s="33">
        <v>45005</v>
      </c>
      <c r="B2060" s="2"/>
      <c r="C2060" t="s">
        <v>12</v>
      </c>
      <c r="D2060" t="s">
        <v>8</v>
      </c>
      <c r="E2060" t="s">
        <v>7</v>
      </c>
      <c r="F2060">
        <v>20961</v>
      </c>
    </row>
    <row r="2061" spans="1:6" x14ac:dyDescent="0.3">
      <c r="A2061" s="33">
        <v>45006</v>
      </c>
      <c r="B2061" s="2"/>
      <c r="C2061" t="s">
        <v>12</v>
      </c>
      <c r="D2061" t="s">
        <v>8</v>
      </c>
      <c r="E2061" t="s">
        <v>7</v>
      </c>
      <c r="F2061">
        <v>21515</v>
      </c>
    </row>
    <row r="2062" spans="1:6" x14ac:dyDescent="0.3">
      <c r="A2062" s="33">
        <v>45007</v>
      </c>
      <c r="B2062" s="2"/>
      <c r="C2062" t="s">
        <v>12</v>
      </c>
      <c r="D2062" t="s">
        <v>8</v>
      </c>
      <c r="E2062" t="s">
        <v>7</v>
      </c>
      <c r="F2062">
        <v>17129</v>
      </c>
    </row>
    <row r="2063" spans="1:6" x14ac:dyDescent="0.3">
      <c r="A2063" s="33">
        <v>45008</v>
      </c>
      <c r="B2063" s="2"/>
      <c r="C2063" t="s">
        <v>12</v>
      </c>
      <c r="D2063" t="s">
        <v>8</v>
      </c>
      <c r="E2063" t="s">
        <v>7</v>
      </c>
      <c r="F2063">
        <v>21373</v>
      </c>
    </row>
    <row r="2064" spans="1:6" x14ac:dyDescent="0.3">
      <c r="A2064" s="33">
        <v>45009</v>
      </c>
      <c r="B2064" s="2"/>
      <c r="C2064" t="s">
        <v>12</v>
      </c>
      <c r="D2064" t="s">
        <v>8</v>
      </c>
      <c r="E2064" t="s">
        <v>7</v>
      </c>
      <c r="F2064">
        <v>21129</v>
      </c>
    </row>
    <row r="2065" spans="1:6" x14ac:dyDescent="0.3">
      <c r="A2065" s="33">
        <v>45010</v>
      </c>
      <c r="B2065" s="2"/>
      <c r="C2065" t="s">
        <v>12</v>
      </c>
      <c r="D2065" t="s">
        <v>8</v>
      </c>
      <c r="E2065" t="s">
        <v>9</v>
      </c>
      <c r="F2065">
        <v>20532</v>
      </c>
    </row>
    <row r="2066" spans="1:6" x14ac:dyDescent="0.3">
      <c r="A2066" s="33">
        <v>45011</v>
      </c>
      <c r="B2066" s="2"/>
      <c r="C2066" t="s">
        <v>12</v>
      </c>
      <c r="D2066" t="s">
        <v>8</v>
      </c>
      <c r="E2066" t="s">
        <v>9</v>
      </c>
      <c r="F2066">
        <v>21422</v>
      </c>
    </row>
    <row r="2067" spans="1:6" x14ac:dyDescent="0.3">
      <c r="A2067" s="33">
        <v>45012</v>
      </c>
      <c r="B2067" s="2"/>
      <c r="C2067" t="s">
        <v>12</v>
      </c>
      <c r="D2067" t="s">
        <v>8</v>
      </c>
      <c r="E2067" t="s">
        <v>9</v>
      </c>
      <c r="F2067">
        <v>19618</v>
      </c>
    </row>
    <row r="2068" spans="1:6" x14ac:dyDescent="0.3">
      <c r="A2068" s="33">
        <v>45013</v>
      </c>
      <c r="B2068" s="2"/>
      <c r="C2068" t="s">
        <v>12</v>
      </c>
      <c r="D2068" t="s">
        <v>8</v>
      </c>
      <c r="E2068" t="s">
        <v>9</v>
      </c>
      <c r="F2068">
        <v>16965</v>
      </c>
    </row>
    <row r="2069" spans="1:6" x14ac:dyDescent="0.3">
      <c r="A2069" s="33">
        <v>45014</v>
      </c>
      <c r="B2069" s="2"/>
      <c r="C2069" t="s">
        <v>12</v>
      </c>
      <c r="D2069" t="s">
        <v>8</v>
      </c>
      <c r="E2069" t="s">
        <v>9</v>
      </c>
      <c r="F2069">
        <v>19678</v>
      </c>
    </row>
    <row r="2070" spans="1:6" x14ac:dyDescent="0.3">
      <c r="A2070" s="33">
        <v>45015</v>
      </c>
      <c r="B2070" s="2"/>
      <c r="C2070" t="s">
        <v>12</v>
      </c>
      <c r="D2070" t="s">
        <v>8</v>
      </c>
      <c r="E2070" t="s">
        <v>9</v>
      </c>
      <c r="F2070">
        <v>21094</v>
      </c>
    </row>
    <row r="2071" spans="1:6" x14ac:dyDescent="0.3">
      <c r="A2071" s="33">
        <v>45016</v>
      </c>
      <c r="B2071" s="2"/>
      <c r="C2071" t="s">
        <v>12</v>
      </c>
      <c r="D2071" t="s">
        <v>8</v>
      </c>
      <c r="E2071" t="s">
        <v>9</v>
      </c>
      <c r="F2071">
        <v>20998</v>
      </c>
    </row>
    <row r="2072" spans="1:6" x14ac:dyDescent="0.3">
      <c r="A2072" s="33">
        <v>44965</v>
      </c>
      <c r="B2072" s="2"/>
      <c r="C2072" t="s">
        <v>12</v>
      </c>
      <c r="D2072" s="37" t="s">
        <v>10</v>
      </c>
      <c r="E2072" t="s">
        <v>7</v>
      </c>
      <c r="F2072">
        <v>6455</v>
      </c>
    </row>
    <row r="2073" spans="1:6" x14ac:dyDescent="0.3">
      <c r="A2073" s="33">
        <v>44927</v>
      </c>
      <c r="B2073" s="2"/>
      <c r="C2073" t="s">
        <v>12</v>
      </c>
      <c r="D2073" t="s">
        <v>10</v>
      </c>
      <c r="E2073" t="s">
        <v>7</v>
      </c>
      <c r="F2073">
        <v>11059</v>
      </c>
    </row>
    <row r="2074" spans="1:6" x14ac:dyDescent="0.3">
      <c r="A2074" s="33">
        <v>44928</v>
      </c>
      <c r="B2074" s="2"/>
      <c r="C2074" t="s">
        <v>12</v>
      </c>
      <c r="D2074" t="s">
        <v>10</v>
      </c>
      <c r="E2074" t="s">
        <v>7</v>
      </c>
      <c r="F2074">
        <v>8680</v>
      </c>
    </row>
    <row r="2075" spans="1:6" x14ac:dyDescent="0.3">
      <c r="A2075" s="33">
        <v>44929</v>
      </c>
      <c r="B2075" s="2"/>
      <c r="C2075" t="s">
        <v>12</v>
      </c>
      <c r="D2075" t="s">
        <v>10</v>
      </c>
      <c r="E2075" t="s">
        <v>7</v>
      </c>
      <c r="F2075">
        <v>9018</v>
      </c>
    </row>
    <row r="2076" spans="1:6" x14ac:dyDescent="0.3">
      <c r="A2076" s="33">
        <v>44930</v>
      </c>
      <c r="B2076" s="2"/>
      <c r="C2076" t="s">
        <v>12</v>
      </c>
      <c r="D2076" t="s">
        <v>10</v>
      </c>
      <c r="E2076" t="s">
        <v>7</v>
      </c>
      <c r="F2076">
        <v>8550</v>
      </c>
    </row>
    <row r="2077" spans="1:6" x14ac:dyDescent="0.3">
      <c r="A2077" s="33">
        <v>44931</v>
      </c>
      <c r="B2077" s="2"/>
      <c r="C2077" t="s">
        <v>12</v>
      </c>
      <c r="D2077" t="s">
        <v>10</v>
      </c>
      <c r="E2077" t="s">
        <v>7</v>
      </c>
      <c r="F2077">
        <v>9678</v>
      </c>
    </row>
    <row r="2078" spans="1:6" x14ac:dyDescent="0.3">
      <c r="A2078" s="33">
        <v>44932</v>
      </c>
      <c r="B2078" s="2"/>
      <c r="C2078" t="s">
        <v>12</v>
      </c>
      <c r="D2078" t="s">
        <v>10</v>
      </c>
      <c r="E2078" t="s">
        <v>7</v>
      </c>
      <c r="F2078">
        <v>8689</v>
      </c>
    </row>
    <row r="2079" spans="1:6" x14ac:dyDescent="0.3">
      <c r="A2079" s="33">
        <v>44933</v>
      </c>
      <c r="B2079" s="2"/>
      <c r="C2079" t="s">
        <v>12</v>
      </c>
      <c r="D2079" t="s">
        <v>10</v>
      </c>
      <c r="E2079" t="s">
        <v>7</v>
      </c>
      <c r="F2079">
        <v>11230</v>
      </c>
    </row>
    <row r="2080" spans="1:6" x14ac:dyDescent="0.3">
      <c r="A2080" s="33">
        <v>44934</v>
      </c>
      <c r="B2080" s="2"/>
      <c r="C2080" t="s">
        <v>12</v>
      </c>
      <c r="D2080" t="s">
        <v>10</v>
      </c>
      <c r="E2080" t="s">
        <v>7</v>
      </c>
      <c r="F2080">
        <v>9839</v>
      </c>
    </row>
    <row r="2081" spans="1:6" x14ac:dyDescent="0.3">
      <c r="A2081" s="33">
        <v>44935</v>
      </c>
      <c r="B2081" s="2"/>
      <c r="C2081" t="s">
        <v>12</v>
      </c>
      <c r="D2081" t="s">
        <v>10</v>
      </c>
      <c r="E2081" t="s">
        <v>7</v>
      </c>
      <c r="F2081">
        <v>8940</v>
      </c>
    </row>
    <row r="2082" spans="1:6" x14ac:dyDescent="0.3">
      <c r="A2082" s="33">
        <v>44936</v>
      </c>
      <c r="B2082" s="2"/>
      <c r="C2082" t="s">
        <v>12</v>
      </c>
      <c r="D2082" t="s">
        <v>10</v>
      </c>
      <c r="E2082" t="s">
        <v>7</v>
      </c>
      <c r="F2082">
        <v>9259</v>
      </c>
    </row>
    <row r="2083" spans="1:6" x14ac:dyDescent="0.3">
      <c r="A2083" s="33">
        <v>44937</v>
      </c>
      <c r="B2083" s="2"/>
      <c r="C2083" t="s">
        <v>12</v>
      </c>
      <c r="D2083" t="s">
        <v>10</v>
      </c>
      <c r="E2083" t="s">
        <v>7</v>
      </c>
      <c r="F2083">
        <v>8470</v>
      </c>
    </row>
    <row r="2084" spans="1:6" x14ac:dyDescent="0.3">
      <c r="A2084" s="33">
        <v>44938</v>
      </c>
      <c r="B2084" s="2"/>
      <c r="C2084" t="s">
        <v>12</v>
      </c>
      <c r="D2084" t="s">
        <v>10</v>
      </c>
      <c r="E2084" t="s">
        <v>7</v>
      </c>
      <c r="F2084">
        <v>9872</v>
      </c>
    </row>
    <row r="2085" spans="1:6" x14ac:dyDescent="0.3">
      <c r="A2085" s="33">
        <v>44939</v>
      </c>
      <c r="B2085" s="2"/>
      <c r="C2085" t="s">
        <v>12</v>
      </c>
      <c r="D2085" t="s">
        <v>10</v>
      </c>
      <c r="E2085" t="s">
        <v>7</v>
      </c>
      <c r="F2085">
        <v>8085</v>
      </c>
    </row>
    <row r="2086" spans="1:6" x14ac:dyDescent="0.3">
      <c r="A2086" s="33">
        <v>44940</v>
      </c>
      <c r="B2086" s="2"/>
      <c r="C2086" t="s">
        <v>12</v>
      </c>
      <c r="D2086" t="s">
        <v>10</v>
      </c>
      <c r="E2086" t="s">
        <v>7</v>
      </c>
      <c r="F2086">
        <v>11358</v>
      </c>
    </row>
    <row r="2087" spans="1:6" x14ac:dyDescent="0.3">
      <c r="A2087" s="33">
        <v>44941</v>
      </c>
      <c r="B2087" s="2"/>
      <c r="C2087" t="s">
        <v>12</v>
      </c>
      <c r="D2087" t="s">
        <v>10</v>
      </c>
      <c r="E2087" t="s">
        <v>7</v>
      </c>
      <c r="F2087">
        <v>9733</v>
      </c>
    </row>
    <row r="2088" spans="1:6" x14ac:dyDescent="0.3">
      <c r="A2088" s="33">
        <v>44942</v>
      </c>
      <c r="B2088" s="2"/>
      <c r="C2088" t="s">
        <v>12</v>
      </c>
      <c r="D2088" t="s">
        <v>10</v>
      </c>
      <c r="E2088" t="s">
        <v>7</v>
      </c>
      <c r="F2088">
        <v>8850</v>
      </c>
    </row>
    <row r="2089" spans="1:6" x14ac:dyDescent="0.3">
      <c r="A2089" s="33">
        <v>44943</v>
      </c>
      <c r="B2089" s="2"/>
      <c r="C2089" t="s">
        <v>12</v>
      </c>
      <c r="D2089" t="s">
        <v>10</v>
      </c>
      <c r="E2089" t="s">
        <v>9</v>
      </c>
      <c r="F2089">
        <v>5783</v>
      </c>
    </row>
    <row r="2090" spans="1:6" x14ac:dyDescent="0.3">
      <c r="A2090" s="33">
        <v>44944</v>
      </c>
      <c r="B2090" s="2"/>
      <c r="C2090" t="s">
        <v>12</v>
      </c>
      <c r="D2090" t="s">
        <v>10</v>
      </c>
      <c r="E2090" t="s">
        <v>9</v>
      </c>
      <c r="F2090">
        <v>4763</v>
      </c>
    </row>
    <row r="2091" spans="1:6" x14ac:dyDescent="0.3">
      <c r="A2091" s="33">
        <v>44945</v>
      </c>
      <c r="B2091" s="2"/>
      <c r="C2091" t="s">
        <v>12</v>
      </c>
      <c r="D2091" t="s">
        <v>10</v>
      </c>
      <c r="E2091" t="s">
        <v>9</v>
      </c>
      <c r="F2091">
        <v>4928</v>
      </c>
    </row>
    <row r="2092" spans="1:6" x14ac:dyDescent="0.3">
      <c r="A2092" s="33">
        <v>44946</v>
      </c>
      <c r="B2092" s="2"/>
      <c r="C2092" t="s">
        <v>12</v>
      </c>
      <c r="D2092" t="s">
        <v>10</v>
      </c>
      <c r="E2092" t="s">
        <v>9</v>
      </c>
      <c r="F2092">
        <v>6159</v>
      </c>
    </row>
    <row r="2093" spans="1:6" x14ac:dyDescent="0.3">
      <c r="A2093" s="33">
        <v>44947</v>
      </c>
      <c r="B2093" s="2"/>
      <c r="C2093" t="s">
        <v>12</v>
      </c>
      <c r="D2093" t="s">
        <v>10</v>
      </c>
      <c r="E2093" t="s">
        <v>9</v>
      </c>
      <c r="F2093">
        <v>5183</v>
      </c>
    </row>
    <row r="2094" spans="1:6" x14ac:dyDescent="0.3">
      <c r="A2094" s="33">
        <v>44948</v>
      </c>
      <c r="B2094" s="2"/>
      <c r="C2094" t="s">
        <v>12</v>
      </c>
      <c r="D2094" t="s">
        <v>10</v>
      </c>
      <c r="E2094" t="s">
        <v>9</v>
      </c>
      <c r="F2094">
        <v>5836</v>
      </c>
    </row>
    <row r="2095" spans="1:6" x14ac:dyDescent="0.3">
      <c r="A2095" s="33">
        <v>44949</v>
      </c>
      <c r="B2095" s="2"/>
      <c r="C2095" t="s">
        <v>12</v>
      </c>
      <c r="D2095" t="s">
        <v>10</v>
      </c>
      <c r="E2095" t="s">
        <v>9</v>
      </c>
      <c r="F2095">
        <v>5302</v>
      </c>
    </row>
    <row r="2096" spans="1:6" x14ac:dyDescent="0.3">
      <c r="A2096" s="33">
        <v>44950</v>
      </c>
      <c r="B2096" s="2"/>
      <c r="C2096" t="s">
        <v>12</v>
      </c>
      <c r="D2096" t="s">
        <v>10</v>
      </c>
      <c r="E2096" t="s">
        <v>9</v>
      </c>
      <c r="F2096">
        <v>5439</v>
      </c>
    </row>
    <row r="2097" spans="1:6" x14ac:dyDescent="0.3">
      <c r="A2097" s="33">
        <v>44951</v>
      </c>
      <c r="B2097" s="2"/>
      <c r="C2097" t="s">
        <v>12</v>
      </c>
      <c r="D2097" t="s">
        <v>10</v>
      </c>
      <c r="E2097" t="s">
        <v>9</v>
      </c>
      <c r="F2097">
        <v>4940</v>
      </c>
    </row>
    <row r="2098" spans="1:6" x14ac:dyDescent="0.3">
      <c r="A2098" s="33">
        <v>44952</v>
      </c>
      <c r="B2098" s="2"/>
      <c r="C2098" t="s">
        <v>12</v>
      </c>
      <c r="D2098" t="s">
        <v>10</v>
      </c>
      <c r="E2098" t="s">
        <v>9</v>
      </c>
      <c r="F2098">
        <v>4975</v>
      </c>
    </row>
    <row r="2099" spans="1:6" x14ac:dyDescent="0.3">
      <c r="A2099" s="33">
        <v>44953</v>
      </c>
      <c r="B2099" s="2"/>
      <c r="C2099" t="s">
        <v>12</v>
      </c>
      <c r="D2099" t="s">
        <v>10</v>
      </c>
      <c r="E2099" t="s">
        <v>9</v>
      </c>
      <c r="F2099">
        <v>5324</v>
      </c>
    </row>
    <row r="2100" spans="1:6" x14ac:dyDescent="0.3">
      <c r="A2100" s="33">
        <v>44954</v>
      </c>
      <c r="B2100" s="2"/>
      <c r="C2100" t="s">
        <v>12</v>
      </c>
      <c r="D2100" t="s">
        <v>10</v>
      </c>
      <c r="E2100" t="s">
        <v>9</v>
      </c>
      <c r="F2100">
        <v>4930</v>
      </c>
    </row>
    <row r="2101" spans="1:6" x14ac:dyDescent="0.3">
      <c r="A2101" s="33">
        <v>44955</v>
      </c>
      <c r="B2101" s="2"/>
      <c r="C2101" t="s">
        <v>12</v>
      </c>
      <c r="D2101" t="s">
        <v>10</v>
      </c>
      <c r="E2101" t="s">
        <v>9</v>
      </c>
      <c r="F2101">
        <v>6109</v>
      </c>
    </row>
    <row r="2102" spans="1:6" x14ac:dyDescent="0.3">
      <c r="A2102" s="33">
        <v>44956</v>
      </c>
      <c r="B2102" s="2"/>
      <c r="C2102" t="s">
        <v>12</v>
      </c>
      <c r="D2102" t="s">
        <v>10</v>
      </c>
      <c r="E2102" t="s">
        <v>9</v>
      </c>
      <c r="F2102">
        <v>5039</v>
      </c>
    </row>
    <row r="2103" spans="1:6" x14ac:dyDescent="0.3">
      <c r="A2103" s="33">
        <v>44957</v>
      </c>
      <c r="B2103" s="2"/>
      <c r="C2103" t="s">
        <v>12</v>
      </c>
      <c r="D2103" t="s">
        <v>10</v>
      </c>
      <c r="E2103" t="s">
        <v>9</v>
      </c>
      <c r="F2103">
        <v>5949</v>
      </c>
    </row>
    <row r="2104" spans="1:6" x14ac:dyDescent="0.3">
      <c r="A2104" s="33">
        <v>44958</v>
      </c>
      <c r="B2104" s="2"/>
      <c r="C2104" t="s">
        <v>12</v>
      </c>
      <c r="D2104" t="s">
        <v>10</v>
      </c>
      <c r="E2104" t="s">
        <v>7</v>
      </c>
      <c r="F2104">
        <v>7187</v>
      </c>
    </row>
    <row r="2105" spans="1:6" x14ac:dyDescent="0.3">
      <c r="A2105" s="33">
        <v>44959</v>
      </c>
      <c r="B2105" s="2"/>
      <c r="C2105" t="s">
        <v>12</v>
      </c>
      <c r="D2105" t="s">
        <v>10</v>
      </c>
      <c r="E2105" t="s">
        <v>7</v>
      </c>
      <c r="F2105">
        <v>6453</v>
      </c>
    </row>
    <row r="2106" spans="1:6" x14ac:dyDescent="0.3">
      <c r="A2106" s="33">
        <v>44960</v>
      </c>
      <c r="B2106" s="2"/>
      <c r="C2106" t="s">
        <v>12</v>
      </c>
      <c r="D2106" t="s">
        <v>10</v>
      </c>
      <c r="E2106" t="s">
        <v>7</v>
      </c>
      <c r="F2106">
        <v>6676</v>
      </c>
    </row>
    <row r="2107" spans="1:6" x14ac:dyDescent="0.3">
      <c r="A2107" s="33">
        <v>44961</v>
      </c>
      <c r="B2107" s="2"/>
      <c r="C2107" t="s">
        <v>12</v>
      </c>
      <c r="D2107" t="s">
        <v>10</v>
      </c>
      <c r="E2107" t="s">
        <v>7</v>
      </c>
      <c r="F2107">
        <v>6959</v>
      </c>
    </row>
    <row r="2108" spans="1:6" x14ac:dyDescent="0.3">
      <c r="A2108" s="33">
        <v>44962</v>
      </c>
      <c r="B2108" s="2"/>
      <c r="C2108" t="s">
        <v>12</v>
      </c>
      <c r="D2108" t="s">
        <v>10</v>
      </c>
      <c r="E2108" t="s">
        <v>7</v>
      </c>
      <c r="F2108">
        <v>7734</v>
      </c>
    </row>
    <row r="2109" spans="1:6" x14ac:dyDescent="0.3">
      <c r="A2109" s="33">
        <v>44963</v>
      </c>
      <c r="B2109" s="2"/>
      <c r="C2109" t="s">
        <v>12</v>
      </c>
      <c r="D2109" t="s">
        <v>10</v>
      </c>
      <c r="E2109" t="s">
        <v>7</v>
      </c>
      <c r="F2109">
        <v>7370</v>
      </c>
    </row>
    <row r="2110" spans="1:6" x14ac:dyDescent="0.3">
      <c r="A2110" s="33">
        <v>44964</v>
      </c>
      <c r="B2110" s="2"/>
      <c r="C2110" t="s">
        <v>12</v>
      </c>
      <c r="D2110" t="s">
        <v>10</v>
      </c>
      <c r="E2110" t="s">
        <v>7</v>
      </c>
      <c r="F2110">
        <v>6390</v>
      </c>
    </row>
    <row r="2111" spans="1:6" x14ac:dyDescent="0.3">
      <c r="A2111" s="33">
        <v>44966</v>
      </c>
      <c r="B2111" s="2"/>
      <c r="C2111" t="s">
        <v>12</v>
      </c>
      <c r="D2111" t="s">
        <v>10</v>
      </c>
      <c r="E2111" t="s">
        <v>7</v>
      </c>
      <c r="F2111">
        <v>6934</v>
      </c>
    </row>
    <row r="2112" spans="1:6" x14ac:dyDescent="0.3">
      <c r="A2112" s="33">
        <v>44967</v>
      </c>
      <c r="B2112" s="2"/>
      <c r="C2112" t="s">
        <v>12</v>
      </c>
      <c r="D2112" t="s">
        <v>10</v>
      </c>
      <c r="E2112" t="s">
        <v>7</v>
      </c>
      <c r="F2112">
        <v>6516</v>
      </c>
    </row>
    <row r="2113" spans="1:6" x14ac:dyDescent="0.3">
      <c r="A2113" s="33">
        <v>44968</v>
      </c>
      <c r="B2113" s="2"/>
      <c r="C2113" t="s">
        <v>12</v>
      </c>
      <c r="D2113" t="s">
        <v>10</v>
      </c>
      <c r="E2113" t="s">
        <v>7</v>
      </c>
      <c r="F2113">
        <v>6427</v>
      </c>
    </row>
    <row r="2114" spans="1:6" x14ac:dyDescent="0.3">
      <c r="A2114" s="33">
        <v>44969</v>
      </c>
      <c r="B2114" s="2"/>
      <c r="C2114" t="s">
        <v>12</v>
      </c>
      <c r="D2114" t="s">
        <v>10</v>
      </c>
      <c r="E2114" t="s">
        <v>7</v>
      </c>
      <c r="F2114">
        <v>6633</v>
      </c>
    </row>
    <row r="2115" spans="1:6" x14ac:dyDescent="0.3">
      <c r="A2115" s="33">
        <v>44970</v>
      </c>
      <c r="B2115" s="2"/>
      <c r="C2115" t="s">
        <v>12</v>
      </c>
      <c r="D2115" t="s">
        <v>10</v>
      </c>
      <c r="E2115" t="s">
        <v>7</v>
      </c>
      <c r="F2115">
        <v>6974</v>
      </c>
    </row>
    <row r="2116" spans="1:6" x14ac:dyDescent="0.3">
      <c r="A2116" s="33">
        <v>44971</v>
      </c>
      <c r="B2116" s="2"/>
      <c r="C2116" t="s">
        <v>12</v>
      </c>
      <c r="D2116" t="s">
        <v>10</v>
      </c>
      <c r="E2116" t="s">
        <v>7</v>
      </c>
      <c r="F2116">
        <v>7227</v>
      </c>
    </row>
    <row r="2117" spans="1:6" x14ac:dyDescent="0.3">
      <c r="A2117" s="33">
        <v>44972</v>
      </c>
      <c r="B2117" s="2"/>
      <c r="C2117" t="s">
        <v>12</v>
      </c>
      <c r="D2117" t="s">
        <v>10</v>
      </c>
      <c r="E2117" t="s">
        <v>7</v>
      </c>
      <c r="F2117">
        <v>6864</v>
      </c>
    </row>
    <row r="2118" spans="1:6" x14ac:dyDescent="0.3">
      <c r="A2118" s="33">
        <v>44973</v>
      </c>
      <c r="B2118" s="2"/>
      <c r="C2118" t="s">
        <v>12</v>
      </c>
      <c r="D2118" t="s">
        <v>10</v>
      </c>
      <c r="E2118" t="s">
        <v>7</v>
      </c>
      <c r="F2118">
        <v>7027</v>
      </c>
    </row>
    <row r="2119" spans="1:6" x14ac:dyDescent="0.3">
      <c r="A2119" s="33">
        <v>44974</v>
      </c>
      <c r="B2119" s="2"/>
      <c r="C2119" t="s">
        <v>12</v>
      </c>
      <c r="D2119" t="s">
        <v>10</v>
      </c>
      <c r="E2119" t="s">
        <v>9</v>
      </c>
      <c r="F2119">
        <v>5430</v>
      </c>
    </row>
    <row r="2120" spans="1:6" x14ac:dyDescent="0.3">
      <c r="A2120" s="33">
        <v>44975</v>
      </c>
      <c r="B2120" s="2"/>
      <c r="C2120" t="s">
        <v>12</v>
      </c>
      <c r="D2120" t="s">
        <v>10</v>
      </c>
      <c r="E2120" t="s">
        <v>9</v>
      </c>
      <c r="F2120">
        <v>5212</v>
      </c>
    </row>
    <row r="2121" spans="1:6" x14ac:dyDescent="0.3">
      <c r="A2121" s="33">
        <v>44976</v>
      </c>
      <c r="B2121" s="2"/>
      <c r="C2121" t="s">
        <v>12</v>
      </c>
      <c r="D2121" t="s">
        <v>10</v>
      </c>
      <c r="E2121" t="s">
        <v>9</v>
      </c>
      <c r="F2121">
        <v>5685</v>
      </c>
    </row>
    <row r="2122" spans="1:6" x14ac:dyDescent="0.3">
      <c r="A2122" s="33">
        <v>44977</v>
      </c>
      <c r="B2122" s="2"/>
      <c r="C2122" t="s">
        <v>12</v>
      </c>
      <c r="D2122" t="s">
        <v>10</v>
      </c>
      <c r="E2122" t="s">
        <v>9</v>
      </c>
      <c r="F2122">
        <v>6172</v>
      </c>
    </row>
    <row r="2123" spans="1:6" x14ac:dyDescent="0.3">
      <c r="A2123" s="33">
        <v>44978</v>
      </c>
      <c r="B2123" s="2"/>
      <c r="C2123" t="s">
        <v>12</v>
      </c>
      <c r="D2123" t="s">
        <v>10</v>
      </c>
      <c r="E2123" t="s">
        <v>9</v>
      </c>
      <c r="F2123">
        <v>5773</v>
      </c>
    </row>
    <row r="2124" spans="1:6" x14ac:dyDescent="0.3">
      <c r="A2124" s="33">
        <v>44979</v>
      </c>
      <c r="B2124" s="2"/>
      <c r="C2124" t="s">
        <v>12</v>
      </c>
      <c r="D2124" t="s">
        <v>10</v>
      </c>
      <c r="E2124" t="s">
        <v>9</v>
      </c>
      <c r="F2124">
        <v>5627</v>
      </c>
    </row>
    <row r="2125" spans="1:6" x14ac:dyDescent="0.3">
      <c r="A2125" s="33">
        <v>44980</v>
      </c>
      <c r="B2125" s="2"/>
      <c r="C2125" t="s">
        <v>12</v>
      </c>
      <c r="D2125" t="s">
        <v>10</v>
      </c>
      <c r="E2125" t="s">
        <v>9</v>
      </c>
      <c r="F2125">
        <v>5369</v>
      </c>
    </row>
    <row r="2126" spans="1:6" x14ac:dyDescent="0.3">
      <c r="A2126" s="33">
        <v>44981</v>
      </c>
      <c r="B2126" s="2"/>
      <c r="C2126" t="s">
        <v>12</v>
      </c>
      <c r="D2126" t="s">
        <v>10</v>
      </c>
      <c r="E2126" t="s">
        <v>9</v>
      </c>
      <c r="F2126">
        <v>5420</v>
      </c>
    </row>
    <row r="2127" spans="1:6" x14ac:dyDescent="0.3">
      <c r="A2127" s="33">
        <v>44982</v>
      </c>
      <c r="B2127" s="2"/>
      <c r="C2127" t="s">
        <v>12</v>
      </c>
      <c r="D2127" t="s">
        <v>10</v>
      </c>
      <c r="E2127" t="s">
        <v>9</v>
      </c>
      <c r="F2127">
        <v>5761</v>
      </c>
    </row>
    <row r="2128" spans="1:6" x14ac:dyDescent="0.3">
      <c r="A2128" s="33">
        <v>44983</v>
      </c>
      <c r="B2128" s="2"/>
      <c r="C2128" t="s">
        <v>12</v>
      </c>
      <c r="D2128" t="s">
        <v>10</v>
      </c>
      <c r="E2128" t="s">
        <v>9</v>
      </c>
      <c r="F2128">
        <v>6084</v>
      </c>
    </row>
    <row r="2129" spans="1:6" x14ac:dyDescent="0.3">
      <c r="A2129" s="33">
        <v>44984</v>
      </c>
      <c r="B2129" s="2"/>
      <c r="C2129" t="s">
        <v>12</v>
      </c>
      <c r="D2129" t="s">
        <v>10</v>
      </c>
      <c r="E2129" t="s">
        <v>9</v>
      </c>
      <c r="F2129">
        <v>4858</v>
      </c>
    </row>
    <row r="2130" spans="1:6" x14ac:dyDescent="0.3">
      <c r="A2130" s="33">
        <v>44985</v>
      </c>
      <c r="B2130" s="2"/>
      <c r="C2130" t="s">
        <v>12</v>
      </c>
      <c r="D2130" t="s">
        <v>10</v>
      </c>
      <c r="E2130" t="s">
        <v>9</v>
      </c>
      <c r="F2130">
        <v>4718</v>
      </c>
    </row>
    <row r="2131" spans="1:6" x14ac:dyDescent="0.3">
      <c r="A2131" s="33">
        <v>44986</v>
      </c>
      <c r="B2131" s="2"/>
      <c r="C2131" t="s">
        <v>12</v>
      </c>
      <c r="D2131" t="s">
        <v>10</v>
      </c>
      <c r="E2131" t="s">
        <v>9</v>
      </c>
      <c r="F2131">
        <v>5948</v>
      </c>
    </row>
    <row r="2132" spans="1:6" x14ac:dyDescent="0.3">
      <c r="A2132" s="33">
        <v>44987</v>
      </c>
      <c r="B2132" s="2"/>
      <c r="C2132" t="s">
        <v>12</v>
      </c>
      <c r="D2132" t="s">
        <v>10</v>
      </c>
      <c r="E2132" t="s">
        <v>9</v>
      </c>
      <c r="F2132">
        <v>5939</v>
      </c>
    </row>
    <row r="2133" spans="1:6" x14ac:dyDescent="0.3">
      <c r="A2133" s="33">
        <v>44988</v>
      </c>
      <c r="B2133" s="2"/>
      <c r="C2133" t="s">
        <v>12</v>
      </c>
      <c r="D2133" t="s">
        <v>10</v>
      </c>
      <c r="E2133" t="s">
        <v>9</v>
      </c>
      <c r="F2133">
        <v>4725</v>
      </c>
    </row>
    <row r="2134" spans="1:6" x14ac:dyDescent="0.3">
      <c r="A2134" s="33">
        <v>44989</v>
      </c>
      <c r="B2134" s="2"/>
      <c r="C2134" t="s">
        <v>12</v>
      </c>
      <c r="D2134" t="s">
        <v>10</v>
      </c>
      <c r="E2134" t="s">
        <v>9</v>
      </c>
      <c r="F2134">
        <v>5432</v>
      </c>
    </row>
    <row r="2135" spans="1:6" x14ac:dyDescent="0.3">
      <c r="A2135" s="33">
        <v>44990</v>
      </c>
      <c r="B2135" s="2"/>
      <c r="C2135" t="s">
        <v>12</v>
      </c>
      <c r="D2135" t="s">
        <v>10</v>
      </c>
      <c r="E2135" t="s">
        <v>9</v>
      </c>
      <c r="F2135">
        <v>5382</v>
      </c>
    </row>
    <row r="2136" spans="1:6" x14ac:dyDescent="0.3">
      <c r="A2136" s="33">
        <v>44991</v>
      </c>
      <c r="B2136" s="2"/>
      <c r="C2136" t="s">
        <v>12</v>
      </c>
      <c r="D2136" t="s">
        <v>10</v>
      </c>
      <c r="E2136" t="s">
        <v>9</v>
      </c>
      <c r="F2136">
        <v>6214</v>
      </c>
    </row>
    <row r="2137" spans="1:6" x14ac:dyDescent="0.3">
      <c r="A2137" s="33">
        <v>44992</v>
      </c>
      <c r="B2137" s="2"/>
      <c r="C2137" t="s">
        <v>12</v>
      </c>
      <c r="D2137" t="s">
        <v>10</v>
      </c>
      <c r="E2137" t="s">
        <v>9</v>
      </c>
      <c r="F2137">
        <v>5590</v>
      </c>
    </row>
    <row r="2138" spans="1:6" x14ac:dyDescent="0.3">
      <c r="A2138" s="33">
        <v>44993</v>
      </c>
      <c r="B2138" s="2"/>
      <c r="C2138" t="s">
        <v>12</v>
      </c>
      <c r="D2138" t="s">
        <v>10</v>
      </c>
      <c r="E2138" t="s">
        <v>9</v>
      </c>
      <c r="F2138">
        <v>6107</v>
      </c>
    </row>
    <row r="2139" spans="1:6" x14ac:dyDescent="0.3">
      <c r="A2139" s="33">
        <v>44994</v>
      </c>
      <c r="B2139" s="2"/>
      <c r="C2139" t="s">
        <v>12</v>
      </c>
      <c r="D2139" t="s">
        <v>10</v>
      </c>
      <c r="E2139" t="s">
        <v>9</v>
      </c>
      <c r="F2139">
        <v>4747</v>
      </c>
    </row>
    <row r="2140" spans="1:6" x14ac:dyDescent="0.3">
      <c r="A2140" s="33">
        <v>44995</v>
      </c>
      <c r="B2140" s="2"/>
      <c r="C2140" t="s">
        <v>12</v>
      </c>
      <c r="D2140" t="s">
        <v>10</v>
      </c>
      <c r="E2140" t="s">
        <v>9</v>
      </c>
      <c r="F2140">
        <v>5056</v>
      </c>
    </row>
    <row r="2141" spans="1:6" x14ac:dyDescent="0.3">
      <c r="A2141" s="33">
        <v>44996</v>
      </c>
      <c r="B2141" s="2"/>
      <c r="C2141" t="s">
        <v>12</v>
      </c>
      <c r="D2141" t="s">
        <v>10</v>
      </c>
      <c r="E2141" t="s">
        <v>9</v>
      </c>
      <c r="F2141">
        <v>5843</v>
      </c>
    </row>
    <row r="2142" spans="1:6" x14ac:dyDescent="0.3">
      <c r="A2142" s="33">
        <v>44997</v>
      </c>
      <c r="B2142" s="2"/>
      <c r="C2142" t="s">
        <v>12</v>
      </c>
      <c r="D2142" t="s">
        <v>10</v>
      </c>
      <c r="E2142" t="s">
        <v>9</v>
      </c>
      <c r="F2142">
        <v>5286</v>
      </c>
    </row>
    <row r="2143" spans="1:6" x14ac:dyDescent="0.3">
      <c r="A2143" s="33">
        <v>44998</v>
      </c>
      <c r="B2143" s="2"/>
      <c r="C2143" t="s">
        <v>12</v>
      </c>
      <c r="D2143" t="s">
        <v>10</v>
      </c>
      <c r="E2143" t="s">
        <v>9</v>
      </c>
      <c r="F2143">
        <v>5778</v>
      </c>
    </row>
    <row r="2144" spans="1:6" x14ac:dyDescent="0.3">
      <c r="A2144" s="33">
        <v>44999</v>
      </c>
      <c r="B2144" s="2"/>
      <c r="C2144" t="s">
        <v>12</v>
      </c>
      <c r="D2144" t="s">
        <v>10</v>
      </c>
      <c r="E2144" t="s">
        <v>9</v>
      </c>
      <c r="F2144">
        <v>4911</v>
      </c>
    </row>
    <row r="2145" spans="1:6" x14ac:dyDescent="0.3">
      <c r="A2145" s="33">
        <v>45000</v>
      </c>
      <c r="B2145" s="2"/>
      <c r="C2145" t="s">
        <v>12</v>
      </c>
      <c r="D2145" t="s">
        <v>10</v>
      </c>
      <c r="E2145" t="s">
        <v>9</v>
      </c>
      <c r="F2145">
        <v>4798</v>
      </c>
    </row>
    <row r="2146" spans="1:6" x14ac:dyDescent="0.3">
      <c r="A2146" s="33">
        <v>45001</v>
      </c>
      <c r="B2146" s="2"/>
      <c r="C2146" t="s">
        <v>12</v>
      </c>
      <c r="D2146" t="s">
        <v>10</v>
      </c>
      <c r="E2146" t="s">
        <v>9</v>
      </c>
      <c r="F2146">
        <v>5572</v>
      </c>
    </row>
    <row r="2147" spans="1:6" x14ac:dyDescent="0.3">
      <c r="A2147" s="33">
        <v>45002</v>
      </c>
      <c r="B2147" s="2"/>
      <c r="C2147" t="s">
        <v>12</v>
      </c>
      <c r="D2147" t="s">
        <v>10</v>
      </c>
      <c r="E2147" t="s">
        <v>9</v>
      </c>
      <c r="F2147">
        <v>5593</v>
      </c>
    </row>
    <row r="2148" spans="1:6" x14ac:dyDescent="0.3">
      <c r="A2148" s="33">
        <v>45003</v>
      </c>
      <c r="B2148" s="2"/>
      <c r="C2148" t="s">
        <v>12</v>
      </c>
      <c r="D2148" t="s">
        <v>10</v>
      </c>
      <c r="E2148" t="s">
        <v>9</v>
      </c>
      <c r="F2148">
        <v>5873</v>
      </c>
    </row>
    <row r="2149" spans="1:6" x14ac:dyDescent="0.3">
      <c r="A2149" s="33">
        <v>45004</v>
      </c>
      <c r="B2149" s="2"/>
      <c r="C2149" t="s">
        <v>12</v>
      </c>
      <c r="D2149" t="s">
        <v>10</v>
      </c>
      <c r="E2149" t="s">
        <v>9</v>
      </c>
      <c r="F2149">
        <v>5652</v>
      </c>
    </row>
    <row r="2150" spans="1:6" x14ac:dyDescent="0.3">
      <c r="A2150" s="33">
        <v>45005</v>
      </c>
      <c r="B2150" s="2"/>
      <c r="C2150" t="s">
        <v>12</v>
      </c>
      <c r="D2150" t="s">
        <v>10</v>
      </c>
      <c r="E2150" t="s">
        <v>9</v>
      </c>
      <c r="F2150">
        <v>5623</v>
      </c>
    </row>
    <row r="2151" spans="1:6" x14ac:dyDescent="0.3">
      <c r="A2151" s="33">
        <v>45006</v>
      </c>
      <c r="B2151" s="2"/>
      <c r="C2151" t="s">
        <v>12</v>
      </c>
      <c r="D2151" t="s">
        <v>10</v>
      </c>
      <c r="E2151" t="s">
        <v>9</v>
      </c>
      <c r="F2151">
        <v>5836</v>
      </c>
    </row>
    <row r="2152" spans="1:6" x14ac:dyDescent="0.3">
      <c r="A2152" s="33">
        <v>45007</v>
      </c>
      <c r="B2152" s="2"/>
      <c r="C2152" t="s">
        <v>12</v>
      </c>
      <c r="D2152" t="s">
        <v>10</v>
      </c>
      <c r="E2152" t="s">
        <v>9</v>
      </c>
      <c r="F2152">
        <v>5961</v>
      </c>
    </row>
    <row r="2153" spans="1:6" x14ac:dyDescent="0.3">
      <c r="A2153" s="33">
        <v>45008</v>
      </c>
      <c r="B2153" s="2"/>
      <c r="C2153" t="s">
        <v>12</v>
      </c>
      <c r="D2153" t="s">
        <v>10</v>
      </c>
      <c r="E2153" t="s">
        <v>9</v>
      </c>
      <c r="F2153">
        <v>4867</v>
      </c>
    </row>
    <row r="2154" spans="1:6" x14ac:dyDescent="0.3">
      <c r="A2154" s="33">
        <v>45009</v>
      </c>
      <c r="B2154" s="2"/>
      <c r="C2154" t="s">
        <v>12</v>
      </c>
      <c r="D2154" t="s">
        <v>10</v>
      </c>
      <c r="E2154" t="s">
        <v>9</v>
      </c>
      <c r="F2154">
        <v>4980</v>
      </c>
    </row>
    <row r="2155" spans="1:6" x14ac:dyDescent="0.3">
      <c r="A2155" s="33">
        <v>45010</v>
      </c>
      <c r="B2155" s="2"/>
      <c r="C2155" t="s">
        <v>12</v>
      </c>
      <c r="D2155" t="s">
        <v>10</v>
      </c>
      <c r="E2155" t="s">
        <v>9</v>
      </c>
      <c r="F2155">
        <v>5336</v>
      </c>
    </row>
    <row r="2156" spans="1:6" x14ac:dyDescent="0.3">
      <c r="A2156" s="33">
        <v>45011</v>
      </c>
      <c r="B2156" s="2"/>
      <c r="C2156" t="s">
        <v>12</v>
      </c>
      <c r="D2156" t="s">
        <v>10</v>
      </c>
      <c r="E2156" t="s">
        <v>9</v>
      </c>
      <c r="F2156">
        <v>5370</v>
      </c>
    </row>
    <row r="2157" spans="1:6" x14ac:dyDescent="0.3">
      <c r="A2157" s="33">
        <v>45012</v>
      </c>
      <c r="B2157" s="2"/>
      <c r="C2157" t="s">
        <v>12</v>
      </c>
      <c r="D2157" t="s">
        <v>10</v>
      </c>
      <c r="E2157" t="s">
        <v>9</v>
      </c>
      <c r="F2157">
        <v>6127</v>
      </c>
    </row>
    <row r="2158" spans="1:6" x14ac:dyDescent="0.3">
      <c r="A2158" s="33">
        <v>45013</v>
      </c>
      <c r="B2158" s="2"/>
      <c r="C2158" t="s">
        <v>12</v>
      </c>
      <c r="D2158" t="s">
        <v>10</v>
      </c>
      <c r="E2158" t="s">
        <v>9</v>
      </c>
      <c r="F2158">
        <v>5848</v>
      </c>
    </row>
    <row r="2159" spans="1:6" x14ac:dyDescent="0.3">
      <c r="A2159" s="33">
        <v>45014</v>
      </c>
      <c r="B2159" s="2"/>
      <c r="C2159" t="s">
        <v>12</v>
      </c>
      <c r="D2159" t="s">
        <v>10</v>
      </c>
      <c r="E2159" t="s">
        <v>9</v>
      </c>
      <c r="F2159">
        <v>5103</v>
      </c>
    </row>
    <row r="2160" spans="1:6" x14ac:dyDescent="0.3">
      <c r="A2160" s="33">
        <v>45015</v>
      </c>
      <c r="B2160" s="2"/>
      <c r="C2160" t="s">
        <v>12</v>
      </c>
      <c r="D2160" t="s">
        <v>10</v>
      </c>
      <c r="E2160" t="s">
        <v>9</v>
      </c>
      <c r="F2160">
        <v>5475</v>
      </c>
    </row>
    <row r="2161" spans="1:6" x14ac:dyDescent="0.3">
      <c r="A2161" s="33">
        <v>45016</v>
      </c>
      <c r="B2161" s="2"/>
      <c r="C2161" t="s">
        <v>12</v>
      </c>
      <c r="D2161" t="s">
        <v>10</v>
      </c>
      <c r="E2161" t="s">
        <v>9</v>
      </c>
      <c r="F2161">
        <v>6067</v>
      </c>
    </row>
    <row r="2162" spans="1:6" x14ac:dyDescent="0.3">
      <c r="A2162" s="33">
        <v>44927</v>
      </c>
      <c r="B2162" s="2"/>
      <c r="C2162" t="s">
        <v>17</v>
      </c>
      <c r="D2162" t="s">
        <v>6</v>
      </c>
      <c r="E2162" t="s">
        <v>7</v>
      </c>
      <c r="F2162">
        <v>13069</v>
      </c>
    </row>
    <row r="2163" spans="1:6" x14ac:dyDescent="0.3">
      <c r="A2163" s="33">
        <v>44928</v>
      </c>
      <c r="B2163" s="2"/>
      <c r="C2163" t="s">
        <v>17</v>
      </c>
      <c r="D2163" t="s">
        <v>6</v>
      </c>
      <c r="E2163" t="s">
        <v>7</v>
      </c>
      <c r="F2163">
        <v>12917</v>
      </c>
    </row>
    <row r="2164" spans="1:6" x14ac:dyDescent="0.3">
      <c r="A2164" s="33">
        <v>44929</v>
      </c>
      <c r="B2164" s="2"/>
      <c r="C2164" t="s">
        <v>17</v>
      </c>
      <c r="D2164" t="s">
        <v>6</v>
      </c>
      <c r="E2164" t="s">
        <v>7</v>
      </c>
      <c r="F2164">
        <v>13091</v>
      </c>
    </row>
    <row r="2165" spans="1:6" x14ac:dyDescent="0.3">
      <c r="A2165" s="33">
        <v>44930</v>
      </c>
      <c r="B2165" s="2"/>
      <c r="C2165" t="s">
        <v>17</v>
      </c>
      <c r="D2165" t="s">
        <v>6</v>
      </c>
      <c r="E2165" t="s">
        <v>7</v>
      </c>
      <c r="F2165">
        <v>12724</v>
      </c>
    </row>
    <row r="2166" spans="1:6" x14ac:dyDescent="0.3">
      <c r="A2166" s="33">
        <v>44931</v>
      </c>
      <c r="B2166" s="2"/>
      <c r="C2166" t="s">
        <v>17</v>
      </c>
      <c r="D2166" t="s">
        <v>6</v>
      </c>
      <c r="E2166" t="s">
        <v>7</v>
      </c>
      <c r="F2166">
        <v>13025</v>
      </c>
    </row>
    <row r="2167" spans="1:6" x14ac:dyDescent="0.3">
      <c r="A2167" s="33">
        <v>44932</v>
      </c>
      <c r="B2167" s="2"/>
      <c r="C2167" t="s">
        <v>17</v>
      </c>
      <c r="D2167" t="s">
        <v>6</v>
      </c>
      <c r="E2167" t="s">
        <v>7</v>
      </c>
      <c r="F2167">
        <v>12961</v>
      </c>
    </row>
    <row r="2168" spans="1:6" x14ac:dyDescent="0.3">
      <c r="A2168" s="33">
        <v>44933</v>
      </c>
      <c r="B2168" s="2"/>
      <c r="C2168" t="s">
        <v>17</v>
      </c>
      <c r="D2168" t="s">
        <v>6</v>
      </c>
      <c r="E2168" t="s">
        <v>7</v>
      </c>
      <c r="F2168">
        <v>12673</v>
      </c>
    </row>
    <row r="2169" spans="1:6" x14ac:dyDescent="0.3">
      <c r="A2169" s="33">
        <v>44934</v>
      </c>
      <c r="B2169" s="2"/>
      <c r="C2169" t="s">
        <v>17</v>
      </c>
      <c r="D2169" t="s">
        <v>6</v>
      </c>
      <c r="E2169" t="s">
        <v>7</v>
      </c>
      <c r="F2169">
        <v>12861</v>
      </c>
    </row>
    <row r="2170" spans="1:6" x14ac:dyDescent="0.3">
      <c r="A2170" s="33">
        <v>44935</v>
      </c>
      <c r="B2170" s="2"/>
      <c r="C2170" t="s">
        <v>17</v>
      </c>
      <c r="D2170" t="s">
        <v>6</v>
      </c>
      <c r="E2170" t="s">
        <v>7</v>
      </c>
      <c r="F2170">
        <v>12540</v>
      </c>
    </row>
    <row r="2171" spans="1:6" x14ac:dyDescent="0.3">
      <c r="A2171" s="33">
        <v>44936</v>
      </c>
      <c r="B2171" s="2"/>
      <c r="C2171" t="s">
        <v>17</v>
      </c>
      <c r="D2171" t="s">
        <v>6</v>
      </c>
      <c r="E2171" t="s">
        <v>7</v>
      </c>
      <c r="F2171">
        <v>12643</v>
      </c>
    </row>
    <row r="2172" spans="1:6" x14ac:dyDescent="0.3">
      <c r="A2172" s="33">
        <v>44937</v>
      </c>
      <c r="B2172" s="2"/>
      <c r="C2172" t="s">
        <v>17</v>
      </c>
      <c r="D2172" t="s">
        <v>6</v>
      </c>
      <c r="E2172" t="s">
        <v>7</v>
      </c>
      <c r="F2172">
        <v>12872</v>
      </c>
    </row>
    <row r="2173" spans="1:6" x14ac:dyDescent="0.3">
      <c r="A2173" s="33">
        <v>44938</v>
      </c>
      <c r="B2173" s="2"/>
      <c r="C2173" t="s">
        <v>17</v>
      </c>
      <c r="D2173" t="s">
        <v>6</v>
      </c>
      <c r="E2173" t="s">
        <v>7</v>
      </c>
      <c r="F2173">
        <v>13084</v>
      </c>
    </row>
    <row r="2174" spans="1:6" x14ac:dyDescent="0.3">
      <c r="A2174" s="33">
        <v>44939</v>
      </c>
      <c r="B2174" s="2"/>
      <c r="C2174" t="s">
        <v>17</v>
      </c>
      <c r="D2174" t="s">
        <v>6</v>
      </c>
      <c r="E2174" t="s">
        <v>7</v>
      </c>
      <c r="F2174">
        <v>12803</v>
      </c>
    </row>
    <row r="2175" spans="1:6" x14ac:dyDescent="0.3">
      <c r="A2175" s="33">
        <v>44940</v>
      </c>
      <c r="B2175" s="2"/>
      <c r="C2175" t="s">
        <v>17</v>
      </c>
      <c r="D2175" t="s">
        <v>6</v>
      </c>
      <c r="E2175" t="s">
        <v>7</v>
      </c>
      <c r="F2175">
        <v>13156</v>
      </c>
    </row>
    <row r="2176" spans="1:6" x14ac:dyDescent="0.3">
      <c r="A2176" s="33">
        <v>44941</v>
      </c>
      <c r="B2176" s="2"/>
      <c r="C2176" t="s">
        <v>17</v>
      </c>
      <c r="D2176" t="s">
        <v>6</v>
      </c>
      <c r="E2176" t="s">
        <v>7</v>
      </c>
      <c r="F2176">
        <v>12741</v>
      </c>
    </row>
    <row r="2177" spans="1:6" x14ac:dyDescent="0.3">
      <c r="A2177" s="33">
        <v>44942</v>
      </c>
      <c r="B2177" s="2"/>
      <c r="C2177" t="s">
        <v>17</v>
      </c>
      <c r="D2177" t="s">
        <v>6</v>
      </c>
      <c r="E2177" t="s">
        <v>9</v>
      </c>
      <c r="F2177">
        <v>7850</v>
      </c>
    </row>
    <row r="2178" spans="1:6" x14ac:dyDescent="0.3">
      <c r="A2178" s="33">
        <v>44943</v>
      </c>
      <c r="B2178" s="2"/>
      <c r="C2178" t="s">
        <v>17</v>
      </c>
      <c r="D2178" t="s">
        <v>6</v>
      </c>
      <c r="E2178" t="s">
        <v>9</v>
      </c>
      <c r="F2178">
        <v>8298</v>
      </c>
    </row>
    <row r="2179" spans="1:6" x14ac:dyDescent="0.3">
      <c r="A2179" s="33">
        <v>44944</v>
      </c>
      <c r="B2179" s="2"/>
      <c r="C2179" t="s">
        <v>17</v>
      </c>
      <c r="D2179" t="s">
        <v>6</v>
      </c>
      <c r="E2179" t="s">
        <v>9</v>
      </c>
      <c r="F2179">
        <v>7617</v>
      </c>
    </row>
    <row r="2180" spans="1:6" x14ac:dyDescent="0.3">
      <c r="A2180" s="33">
        <v>44945</v>
      </c>
      <c r="B2180" s="2"/>
      <c r="C2180" t="s">
        <v>17</v>
      </c>
      <c r="D2180" t="s">
        <v>6</v>
      </c>
      <c r="E2180" t="s">
        <v>9</v>
      </c>
      <c r="F2180">
        <v>8053</v>
      </c>
    </row>
    <row r="2181" spans="1:6" x14ac:dyDescent="0.3">
      <c r="A2181" s="33">
        <v>44946</v>
      </c>
      <c r="B2181" s="2"/>
      <c r="C2181" t="s">
        <v>17</v>
      </c>
      <c r="D2181" t="s">
        <v>6</v>
      </c>
      <c r="E2181" t="s">
        <v>9</v>
      </c>
      <c r="F2181">
        <v>8673</v>
      </c>
    </row>
    <row r="2182" spans="1:6" x14ac:dyDescent="0.3">
      <c r="A2182" s="33">
        <v>44947</v>
      </c>
      <c r="B2182" s="2"/>
      <c r="C2182" t="s">
        <v>17</v>
      </c>
      <c r="D2182" t="s">
        <v>6</v>
      </c>
      <c r="E2182" t="s">
        <v>9</v>
      </c>
      <c r="F2182">
        <v>8545</v>
      </c>
    </row>
    <row r="2183" spans="1:6" x14ac:dyDescent="0.3">
      <c r="A2183" s="33">
        <v>44948</v>
      </c>
      <c r="B2183" s="2"/>
      <c r="C2183" t="s">
        <v>17</v>
      </c>
      <c r="D2183" t="s">
        <v>6</v>
      </c>
      <c r="E2183" t="s">
        <v>9</v>
      </c>
      <c r="F2183">
        <v>7981</v>
      </c>
    </row>
    <row r="2184" spans="1:6" x14ac:dyDescent="0.3">
      <c r="A2184" s="33">
        <v>44949</v>
      </c>
      <c r="B2184" s="2"/>
      <c r="C2184" t="s">
        <v>17</v>
      </c>
      <c r="D2184" t="s">
        <v>6</v>
      </c>
      <c r="E2184" t="s">
        <v>9</v>
      </c>
      <c r="F2184">
        <v>8490</v>
      </c>
    </row>
    <row r="2185" spans="1:6" x14ac:dyDescent="0.3">
      <c r="A2185" s="33">
        <v>44950</v>
      </c>
      <c r="B2185" s="2"/>
      <c r="C2185" t="s">
        <v>17</v>
      </c>
      <c r="D2185" t="s">
        <v>6</v>
      </c>
      <c r="E2185" t="s">
        <v>9</v>
      </c>
      <c r="F2185">
        <v>7791</v>
      </c>
    </row>
    <row r="2186" spans="1:6" x14ac:dyDescent="0.3">
      <c r="A2186" s="33">
        <v>44951</v>
      </c>
      <c r="B2186" s="2"/>
      <c r="C2186" t="s">
        <v>17</v>
      </c>
      <c r="D2186" t="s">
        <v>6</v>
      </c>
      <c r="E2186" t="s">
        <v>9</v>
      </c>
      <c r="F2186">
        <v>8017</v>
      </c>
    </row>
    <row r="2187" spans="1:6" x14ac:dyDescent="0.3">
      <c r="A2187" s="33">
        <v>44952</v>
      </c>
      <c r="B2187" s="2"/>
      <c r="C2187" t="s">
        <v>17</v>
      </c>
      <c r="D2187" t="s">
        <v>6</v>
      </c>
      <c r="E2187" t="s">
        <v>9</v>
      </c>
      <c r="F2187">
        <v>8633</v>
      </c>
    </row>
    <row r="2188" spans="1:6" x14ac:dyDescent="0.3">
      <c r="A2188" s="33">
        <v>44953</v>
      </c>
      <c r="B2188" s="2"/>
      <c r="C2188" t="s">
        <v>17</v>
      </c>
      <c r="D2188" t="s">
        <v>6</v>
      </c>
      <c r="E2188" t="s">
        <v>9</v>
      </c>
      <c r="F2188">
        <v>8015</v>
      </c>
    </row>
    <row r="2189" spans="1:6" x14ac:dyDescent="0.3">
      <c r="A2189" s="33">
        <v>44954</v>
      </c>
      <c r="B2189" s="2"/>
      <c r="C2189" t="s">
        <v>17</v>
      </c>
      <c r="D2189" t="s">
        <v>6</v>
      </c>
      <c r="E2189" t="s">
        <v>9</v>
      </c>
      <c r="F2189">
        <v>8402</v>
      </c>
    </row>
    <row r="2190" spans="1:6" x14ac:dyDescent="0.3">
      <c r="A2190" s="33">
        <v>44955</v>
      </c>
      <c r="B2190" s="2"/>
      <c r="C2190" t="s">
        <v>17</v>
      </c>
      <c r="D2190" t="s">
        <v>6</v>
      </c>
      <c r="E2190" t="s">
        <v>9</v>
      </c>
      <c r="F2190">
        <v>8335</v>
      </c>
    </row>
    <row r="2191" spans="1:6" x14ac:dyDescent="0.3">
      <c r="A2191" s="33">
        <v>44956</v>
      </c>
      <c r="B2191" s="2"/>
      <c r="C2191" t="s">
        <v>17</v>
      </c>
      <c r="D2191" t="s">
        <v>6</v>
      </c>
      <c r="E2191" t="s">
        <v>9</v>
      </c>
      <c r="F2191">
        <v>8051</v>
      </c>
    </row>
    <row r="2192" spans="1:6" x14ac:dyDescent="0.3">
      <c r="A2192" s="33">
        <v>44957</v>
      </c>
      <c r="B2192" s="2"/>
      <c r="C2192" t="s">
        <v>17</v>
      </c>
      <c r="D2192" t="s">
        <v>6</v>
      </c>
      <c r="E2192" t="s">
        <v>9</v>
      </c>
      <c r="F2192">
        <v>7599</v>
      </c>
    </row>
    <row r="2193" spans="1:8" x14ac:dyDescent="0.3">
      <c r="A2193" s="33">
        <v>44958</v>
      </c>
      <c r="B2193" s="2"/>
      <c r="C2193" t="s">
        <v>17</v>
      </c>
      <c r="D2193" t="s">
        <v>6</v>
      </c>
      <c r="E2193" t="s">
        <v>9</v>
      </c>
      <c r="F2193">
        <v>8594</v>
      </c>
    </row>
    <row r="2194" spans="1:8" x14ac:dyDescent="0.3">
      <c r="A2194" s="33">
        <v>44959</v>
      </c>
      <c r="B2194" s="2"/>
      <c r="C2194" t="s">
        <v>17</v>
      </c>
      <c r="D2194" t="s">
        <v>6</v>
      </c>
      <c r="E2194" t="s">
        <v>9</v>
      </c>
      <c r="F2194">
        <v>8312</v>
      </c>
    </row>
    <row r="2195" spans="1:8" x14ac:dyDescent="0.3">
      <c r="A2195" s="33">
        <v>44960</v>
      </c>
      <c r="B2195" s="2"/>
      <c r="C2195" t="s">
        <v>17</v>
      </c>
      <c r="D2195" t="s">
        <v>6</v>
      </c>
      <c r="E2195" t="s">
        <v>9</v>
      </c>
      <c r="F2195">
        <v>7665</v>
      </c>
    </row>
    <row r="2196" spans="1:8" x14ac:dyDescent="0.3">
      <c r="A2196" s="33">
        <v>44961</v>
      </c>
      <c r="B2196" s="2"/>
      <c r="C2196" t="s">
        <v>17</v>
      </c>
      <c r="D2196" t="s">
        <v>6</v>
      </c>
      <c r="E2196" t="s">
        <v>9</v>
      </c>
      <c r="F2196">
        <v>7795</v>
      </c>
    </row>
    <row r="2197" spans="1:8" x14ac:dyDescent="0.3">
      <c r="A2197" s="33">
        <v>44962</v>
      </c>
      <c r="B2197" s="2"/>
      <c r="C2197" t="s">
        <v>17</v>
      </c>
      <c r="D2197" t="s">
        <v>6</v>
      </c>
      <c r="E2197" t="s">
        <v>9</v>
      </c>
      <c r="F2197">
        <v>8441</v>
      </c>
    </row>
    <row r="2198" spans="1:8" x14ac:dyDescent="0.3">
      <c r="A2198" s="33">
        <v>44963</v>
      </c>
      <c r="B2198" s="2"/>
      <c r="C2198" t="s">
        <v>17</v>
      </c>
      <c r="D2198" t="s">
        <v>6</v>
      </c>
      <c r="E2198" t="s">
        <v>9</v>
      </c>
      <c r="F2198">
        <v>7766</v>
      </c>
    </row>
    <row r="2199" spans="1:8" x14ac:dyDescent="0.3">
      <c r="A2199" s="33">
        <v>44964</v>
      </c>
      <c r="B2199" s="2"/>
      <c r="C2199" t="s">
        <v>17</v>
      </c>
      <c r="D2199" t="s">
        <v>6</v>
      </c>
      <c r="E2199" t="s">
        <v>9</v>
      </c>
      <c r="F2199">
        <v>7874</v>
      </c>
    </row>
    <row r="2200" spans="1:8" x14ac:dyDescent="0.3">
      <c r="A2200" s="33">
        <v>44965</v>
      </c>
      <c r="B2200" s="2"/>
      <c r="C2200" t="s">
        <v>17</v>
      </c>
      <c r="D2200" t="s">
        <v>6</v>
      </c>
      <c r="E2200" t="s">
        <v>9</v>
      </c>
      <c r="F2200">
        <v>8575</v>
      </c>
    </row>
    <row r="2201" spans="1:8" x14ac:dyDescent="0.3">
      <c r="A2201" s="33">
        <v>44966</v>
      </c>
      <c r="B2201" s="2"/>
      <c r="C2201" t="s">
        <v>17</v>
      </c>
      <c r="D2201" t="s">
        <v>6</v>
      </c>
      <c r="E2201" t="s">
        <v>9</v>
      </c>
      <c r="F2201">
        <v>8687</v>
      </c>
    </row>
    <row r="2202" spans="1:8" x14ac:dyDescent="0.3">
      <c r="A2202" s="33">
        <v>44967</v>
      </c>
      <c r="B2202" s="2"/>
      <c r="C2202" t="s">
        <v>17</v>
      </c>
      <c r="D2202" t="s">
        <v>6</v>
      </c>
      <c r="E2202" t="s">
        <v>9</v>
      </c>
      <c r="F2202">
        <v>8387</v>
      </c>
    </row>
    <row r="2203" spans="1:8" x14ac:dyDescent="0.3">
      <c r="A2203" s="33">
        <v>44968</v>
      </c>
      <c r="B2203" s="2"/>
      <c r="C2203" t="s">
        <v>17</v>
      </c>
      <c r="D2203" t="s">
        <v>6</v>
      </c>
      <c r="E2203" t="s">
        <v>9</v>
      </c>
      <c r="F2203">
        <v>9233</v>
      </c>
    </row>
    <row r="2204" spans="1:8" x14ac:dyDescent="0.3">
      <c r="A2204" s="33">
        <v>44969</v>
      </c>
      <c r="B2204" s="2"/>
      <c r="C2204" t="s">
        <v>17</v>
      </c>
      <c r="D2204" t="s">
        <v>6</v>
      </c>
      <c r="E2204" t="s">
        <v>9</v>
      </c>
      <c r="F2204">
        <v>9184</v>
      </c>
    </row>
    <row r="2205" spans="1:8" x14ac:dyDescent="0.3">
      <c r="A2205" s="33">
        <v>44970</v>
      </c>
      <c r="B2205" s="2"/>
      <c r="C2205" t="s">
        <v>17</v>
      </c>
      <c r="D2205" t="s">
        <v>6</v>
      </c>
      <c r="E2205" t="s">
        <v>9</v>
      </c>
      <c r="F2205">
        <v>9157</v>
      </c>
    </row>
    <row r="2206" spans="1:8" x14ac:dyDescent="0.3">
      <c r="A2206" s="33">
        <v>44971</v>
      </c>
      <c r="B2206" s="2"/>
      <c r="C2206" t="s">
        <v>17</v>
      </c>
      <c r="D2206" t="s">
        <v>6</v>
      </c>
      <c r="E2206" t="s">
        <v>9</v>
      </c>
      <c r="F2206">
        <v>8970</v>
      </c>
    </row>
    <row r="2207" spans="1:8" x14ac:dyDescent="0.3">
      <c r="A2207" s="33">
        <v>44972</v>
      </c>
      <c r="B2207" s="2"/>
      <c r="C2207" t="s">
        <v>17</v>
      </c>
      <c r="D2207" t="s">
        <v>6</v>
      </c>
      <c r="E2207" t="s">
        <v>9</v>
      </c>
      <c r="F2207">
        <v>8701</v>
      </c>
    </row>
    <row r="2208" spans="1:8" x14ac:dyDescent="0.3">
      <c r="A2208" s="33">
        <v>44973</v>
      </c>
      <c r="B2208" s="2"/>
      <c r="C2208" t="s">
        <v>17</v>
      </c>
      <c r="D2208" t="s">
        <v>6</v>
      </c>
      <c r="E2208" t="s">
        <v>9</v>
      </c>
      <c r="F2208" s="37">
        <v>9447</v>
      </c>
      <c r="G2208" s="37"/>
      <c r="H2208" s="37"/>
    </row>
    <row r="2209" spans="1:8" x14ac:dyDescent="0.3">
      <c r="A2209" s="33">
        <v>44974</v>
      </c>
      <c r="B2209" s="2"/>
      <c r="C2209" t="s">
        <v>17</v>
      </c>
      <c r="D2209" t="s">
        <v>6</v>
      </c>
      <c r="E2209" t="s">
        <v>9</v>
      </c>
      <c r="F2209">
        <v>8811</v>
      </c>
    </row>
    <row r="2210" spans="1:8" x14ac:dyDescent="0.3">
      <c r="A2210" s="33">
        <v>44975</v>
      </c>
      <c r="B2210" s="2"/>
      <c r="C2210" t="s">
        <v>17</v>
      </c>
      <c r="D2210" t="s">
        <v>6</v>
      </c>
      <c r="E2210" t="s">
        <v>9</v>
      </c>
      <c r="F2210">
        <v>9159</v>
      </c>
    </row>
    <row r="2211" spans="1:8" x14ac:dyDescent="0.3">
      <c r="A2211" s="33">
        <v>44976</v>
      </c>
      <c r="B2211" s="2"/>
      <c r="C2211" t="s">
        <v>17</v>
      </c>
      <c r="D2211" t="s">
        <v>6</v>
      </c>
      <c r="E2211" t="s">
        <v>9</v>
      </c>
      <c r="F2211">
        <v>9368</v>
      </c>
    </row>
    <row r="2212" spans="1:8" x14ac:dyDescent="0.3">
      <c r="A2212" s="33">
        <v>44977</v>
      </c>
      <c r="B2212" s="2"/>
      <c r="C2212" t="s">
        <v>17</v>
      </c>
      <c r="D2212" t="s">
        <v>6</v>
      </c>
      <c r="E2212" t="s">
        <v>9</v>
      </c>
      <c r="F2212">
        <v>8797</v>
      </c>
    </row>
    <row r="2213" spans="1:8" x14ac:dyDescent="0.3">
      <c r="A2213" s="33">
        <v>44978</v>
      </c>
      <c r="B2213" s="2"/>
      <c r="C2213" t="s">
        <v>17</v>
      </c>
      <c r="D2213" t="s">
        <v>6</v>
      </c>
      <c r="E2213" t="s">
        <v>9</v>
      </c>
      <c r="F2213">
        <v>8885</v>
      </c>
    </row>
    <row r="2214" spans="1:8" x14ac:dyDescent="0.3">
      <c r="A2214" s="33">
        <v>44979</v>
      </c>
      <c r="B2214" s="2"/>
      <c r="C2214" t="s">
        <v>17</v>
      </c>
      <c r="D2214" t="s">
        <v>6</v>
      </c>
      <c r="E2214" t="s">
        <v>9</v>
      </c>
      <c r="F2214">
        <v>9405</v>
      </c>
    </row>
    <row r="2215" spans="1:8" x14ac:dyDescent="0.3">
      <c r="A2215" s="33">
        <v>44980</v>
      </c>
      <c r="B2215" s="2"/>
      <c r="C2215" t="s">
        <v>17</v>
      </c>
      <c r="D2215" t="s">
        <v>6</v>
      </c>
      <c r="E2215" t="s">
        <v>9</v>
      </c>
      <c r="F2215" s="37">
        <v>9447</v>
      </c>
      <c r="G2215" s="37"/>
      <c r="H2215" s="37"/>
    </row>
    <row r="2216" spans="1:8" x14ac:dyDescent="0.3">
      <c r="A2216" s="33">
        <v>44981</v>
      </c>
      <c r="B2216" s="2"/>
      <c r="C2216" t="s">
        <v>17</v>
      </c>
      <c r="D2216" t="s">
        <v>6</v>
      </c>
      <c r="E2216" t="s">
        <v>9</v>
      </c>
      <c r="F2216">
        <v>9381</v>
      </c>
    </row>
    <row r="2217" spans="1:8" x14ac:dyDescent="0.3">
      <c r="A2217" s="33">
        <v>44982</v>
      </c>
      <c r="B2217" s="2"/>
      <c r="C2217" t="s">
        <v>17</v>
      </c>
      <c r="D2217" t="s">
        <v>6</v>
      </c>
      <c r="E2217" t="s">
        <v>9</v>
      </c>
      <c r="F2217">
        <v>8594</v>
      </c>
    </row>
    <row r="2218" spans="1:8" x14ac:dyDescent="0.3">
      <c r="A2218" s="33">
        <v>44983</v>
      </c>
      <c r="B2218" s="2"/>
      <c r="C2218" t="s">
        <v>17</v>
      </c>
      <c r="D2218" t="s">
        <v>6</v>
      </c>
      <c r="E2218" t="s">
        <v>9</v>
      </c>
      <c r="F2218">
        <v>8676</v>
      </c>
    </row>
    <row r="2219" spans="1:8" x14ac:dyDescent="0.3">
      <c r="A2219" s="33">
        <v>44984</v>
      </c>
      <c r="B2219" s="2"/>
      <c r="C2219" t="s">
        <v>17</v>
      </c>
      <c r="D2219" t="s">
        <v>6</v>
      </c>
      <c r="E2219" t="s">
        <v>9</v>
      </c>
      <c r="F2219">
        <v>8959</v>
      </c>
    </row>
    <row r="2220" spans="1:8" x14ac:dyDescent="0.3">
      <c r="A2220" s="33">
        <v>44985</v>
      </c>
      <c r="B2220" s="2"/>
      <c r="C2220" t="s">
        <v>17</v>
      </c>
      <c r="D2220" t="s">
        <v>6</v>
      </c>
      <c r="E2220" t="s">
        <v>9</v>
      </c>
      <c r="F2220">
        <v>8409</v>
      </c>
    </row>
    <row r="2221" spans="1:8" x14ac:dyDescent="0.3">
      <c r="A2221" s="33">
        <v>44986</v>
      </c>
      <c r="B2221" s="2"/>
      <c r="C2221" t="s">
        <v>17</v>
      </c>
      <c r="D2221" t="s">
        <v>6</v>
      </c>
      <c r="E2221" t="s">
        <v>9</v>
      </c>
      <c r="F2221">
        <v>9381</v>
      </c>
    </row>
    <row r="2222" spans="1:8" x14ac:dyDescent="0.3">
      <c r="A2222" s="33">
        <v>44987</v>
      </c>
      <c r="B2222" s="2"/>
      <c r="C2222" t="s">
        <v>17</v>
      </c>
      <c r="D2222" t="s">
        <v>6</v>
      </c>
      <c r="E2222" t="s">
        <v>9</v>
      </c>
      <c r="F2222">
        <v>8518</v>
      </c>
    </row>
    <row r="2223" spans="1:8" x14ac:dyDescent="0.3">
      <c r="A2223" s="33">
        <v>44988</v>
      </c>
      <c r="B2223" s="2"/>
      <c r="C2223" t="s">
        <v>17</v>
      </c>
      <c r="D2223" t="s">
        <v>6</v>
      </c>
      <c r="E2223" t="s">
        <v>7</v>
      </c>
      <c r="F2223">
        <v>10143</v>
      </c>
    </row>
    <row r="2224" spans="1:8" x14ac:dyDescent="0.3">
      <c r="A2224" s="33">
        <v>44989</v>
      </c>
      <c r="B2224" s="2"/>
      <c r="C2224" t="s">
        <v>17</v>
      </c>
      <c r="D2224" t="s">
        <v>6</v>
      </c>
      <c r="E2224" t="s">
        <v>7</v>
      </c>
      <c r="F2224">
        <v>10242</v>
      </c>
    </row>
    <row r="2225" spans="1:6" x14ac:dyDescent="0.3">
      <c r="A2225" s="33">
        <v>44990</v>
      </c>
      <c r="B2225" s="2"/>
      <c r="C2225" t="s">
        <v>17</v>
      </c>
      <c r="D2225" t="s">
        <v>6</v>
      </c>
      <c r="E2225" t="s">
        <v>7</v>
      </c>
      <c r="F2225">
        <v>10796</v>
      </c>
    </row>
    <row r="2226" spans="1:6" x14ac:dyDescent="0.3">
      <c r="A2226" s="33">
        <v>44991</v>
      </c>
      <c r="B2226" s="2"/>
      <c r="C2226" t="s">
        <v>17</v>
      </c>
      <c r="D2226" t="s">
        <v>6</v>
      </c>
      <c r="E2226" t="s">
        <v>7</v>
      </c>
      <c r="F2226">
        <v>10605</v>
      </c>
    </row>
    <row r="2227" spans="1:6" x14ac:dyDescent="0.3">
      <c r="A2227" s="33">
        <v>44992</v>
      </c>
      <c r="B2227" s="2"/>
      <c r="C2227" t="s">
        <v>17</v>
      </c>
      <c r="D2227" t="s">
        <v>6</v>
      </c>
      <c r="E2227" t="s">
        <v>7</v>
      </c>
      <c r="F2227">
        <v>10832</v>
      </c>
    </row>
    <row r="2228" spans="1:6" x14ac:dyDescent="0.3">
      <c r="A2228" s="33">
        <v>44993</v>
      </c>
      <c r="B2228" s="2"/>
      <c r="C2228" t="s">
        <v>17</v>
      </c>
      <c r="D2228" t="s">
        <v>6</v>
      </c>
      <c r="E2228" t="s">
        <v>7</v>
      </c>
      <c r="F2228">
        <v>10183</v>
      </c>
    </row>
    <row r="2229" spans="1:6" x14ac:dyDescent="0.3">
      <c r="A2229" s="33">
        <v>44994</v>
      </c>
      <c r="B2229" s="2"/>
      <c r="C2229" t="s">
        <v>17</v>
      </c>
      <c r="D2229" t="s">
        <v>6</v>
      </c>
      <c r="E2229" t="s">
        <v>7</v>
      </c>
      <c r="F2229">
        <v>10016</v>
      </c>
    </row>
    <row r="2230" spans="1:6" x14ac:dyDescent="0.3">
      <c r="A2230" s="33">
        <v>44995</v>
      </c>
      <c r="B2230" s="2"/>
      <c r="C2230" t="s">
        <v>17</v>
      </c>
      <c r="D2230" t="s">
        <v>6</v>
      </c>
      <c r="E2230" t="s">
        <v>7</v>
      </c>
      <c r="F2230">
        <v>10109</v>
      </c>
    </row>
    <row r="2231" spans="1:6" x14ac:dyDescent="0.3">
      <c r="A2231" s="33">
        <v>44996</v>
      </c>
      <c r="B2231" s="2"/>
      <c r="C2231" t="s">
        <v>17</v>
      </c>
      <c r="D2231" t="s">
        <v>6</v>
      </c>
      <c r="E2231" t="s">
        <v>7</v>
      </c>
      <c r="F2231">
        <v>10408</v>
      </c>
    </row>
    <row r="2232" spans="1:6" x14ac:dyDescent="0.3">
      <c r="A2232" s="33">
        <v>44997</v>
      </c>
      <c r="B2232" s="2"/>
      <c r="C2232" t="s">
        <v>17</v>
      </c>
      <c r="D2232" t="s">
        <v>6</v>
      </c>
      <c r="E2232" t="s">
        <v>7</v>
      </c>
      <c r="F2232">
        <v>10686</v>
      </c>
    </row>
    <row r="2233" spans="1:6" x14ac:dyDescent="0.3">
      <c r="A2233" s="33">
        <v>44998</v>
      </c>
      <c r="B2233" s="2"/>
      <c r="C2233" t="s">
        <v>17</v>
      </c>
      <c r="D2233" t="s">
        <v>6</v>
      </c>
      <c r="E2233" t="s">
        <v>7</v>
      </c>
      <c r="F2233">
        <v>10049</v>
      </c>
    </row>
    <row r="2234" spans="1:6" x14ac:dyDescent="0.3">
      <c r="A2234" s="33">
        <v>44999</v>
      </c>
      <c r="B2234" s="2"/>
      <c r="C2234" t="s">
        <v>17</v>
      </c>
      <c r="D2234" t="s">
        <v>6</v>
      </c>
      <c r="E2234" t="s">
        <v>7</v>
      </c>
      <c r="F2234">
        <v>10076</v>
      </c>
    </row>
    <row r="2235" spans="1:6" x14ac:dyDescent="0.3">
      <c r="A2235" s="33">
        <v>45000</v>
      </c>
      <c r="B2235" s="2"/>
      <c r="C2235" t="s">
        <v>17</v>
      </c>
      <c r="D2235" t="s">
        <v>6</v>
      </c>
      <c r="E2235" t="s">
        <v>7</v>
      </c>
      <c r="F2235">
        <v>10292</v>
      </c>
    </row>
    <row r="2236" spans="1:6" x14ac:dyDescent="0.3">
      <c r="A2236" s="33">
        <v>45001</v>
      </c>
      <c r="B2236" s="2"/>
      <c r="C2236" t="s">
        <v>17</v>
      </c>
      <c r="D2236" t="s">
        <v>6</v>
      </c>
      <c r="E2236" t="s">
        <v>7</v>
      </c>
      <c r="F2236">
        <v>10180</v>
      </c>
    </row>
    <row r="2237" spans="1:6" x14ac:dyDescent="0.3">
      <c r="A2237" s="33">
        <v>45002</v>
      </c>
      <c r="B2237" s="2"/>
      <c r="C2237" t="s">
        <v>17</v>
      </c>
      <c r="D2237" t="s">
        <v>6</v>
      </c>
      <c r="E2237" t="s">
        <v>9</v>
      </c>
      <c r="F2237">
        <v>7167</v>
      </c>
    </row>
    <row r="2238" spans="1:6" x14ac:dyDescent="0.3">
      <c r="A2238" s="33">
        <v>45003</v>
      </c>
      <c r="B2238" s="2"/>
      <c r="C2238" t="s">
        <v>17</v>
      </c>
      <c r="D2238" t="s">
        <v>6</v>
      </c>
      <c r="E2238" t="s">
        <v>9</v>
      </c>
      <c r="F2238">
        <v>7444</v>
      </c>
    </row>
    <row r="2239" spans="1:6" x14ac:dyDescent="0.3">
      <c r="A2239" s="33">
        <v>45004</v>
      </c>
      <c r="B2239" s="2"/>
      <c r="C2239" t="s">
        <v>17</v>
      </c>
      <c r="D2239" t="s">
        <v>6</v>
      </c>
      <c r="E2239" t="s">
        <v>9</v>
      </c>
      <c r="F2239">
        <v>7938</v>
      </c>
    </row>
    <row r="2240" spans="1:6" x14ac:dyDescent="0.3">
      <c r="A2240" s="33">
        <v>45005</v>
      </c>
      <c r="B2240" s="2"/>
      <c r="C2240" t="s">
        <v>17</v>
      </c>
      <c r="D2240" t="s">
        <v>6</v>
      </c>
      <c r="E2240" t="s">
        <v>9</v>
      </c>
      <c r="F2240">
        <v>7898</v>
      </c>
    </row>
    <row r="2241" spans="1:6" x14ac:dyDescent="0.3">
      <c r="A2241" s="33">
        <v>45006</v>
      </c>
      <c r="B2241" s="2"/>
      <c r="C2241" t="s">
        <v>17</v>
      </c>
      <c r="D2241" t="s">
        <v>6</v>
      </c>
      <c r="E2241" t="s">
        <v>9</v>
      </c>
      <c r="F2241">
        <v>8351</v>
      </c>
    </row>
    <row r="2242" spans="1:6" x14ac:dyDescent="0.3">
      <c r="A2242" s="33">
        <v>45007</v>
      </c>
      <c r="B2242" s="2"/>
      <c r="C2242" t="s">
        <v>17</v>
      </c>
      <c r="D2242" t="s">
        <v>6</v>
      </c>
      <c r="E2242" t="s">
        <v>9</v>
      </c>
      <c r="F2242">
        <v>7568</v>
      </c>
    </row>
    <row r="2243" spans="1:6" x14ac:dyDescent="0.3">
      <c r="A2243" s="33">
        <v>45008</v>
      </c>
      <c r="B2243" s="2"/>
      <c r="C2243" t="s">
        <v>17</v>
      </c>
      <c r="D2243" t="s">
        <v>6</v>
      </c>
      <c r="E2243" t="s">
        <v>9</v>
      </c>
      <c r="F2243">
        <v>8573</v>
      </c>
    </row>
    <row r="2244" spans="1:6" x14ac:dyDescent="0.3">
      <c r="A2244" s="33">
        <v>45009</v>
      </c>
      <c r="B2244" s="2"/>
      <c r="C2244" t="s">
        <v>17</v>
      </c>
      <c r="D2244" t="s">
        <v>6</v>
      </c>
      <c r="E2244" t="s">
        <v>9</v>
      </c>
      <c r="F2244">
        <v>7802</v>
      </c>
    </row>
    <row r="2245" spans="1:6" x14ac:dyDescent="0.3">
      <c r="A2245" s="33">
        <v>45010</v>
      </c>
      <c r="B2245" s="2"/>
      <c r="C2245" t="s">
        <v>17</v>
      </c>
      <c r="D2245" t="s">
        <v>6</v>
      </c>
      <c r="E2245" t="s">
        <v>9</v>
      </c>
      <c r="F2245">
        <v>8384</v>
      </c>
    </row>
    <row r="2246" spans="1:6" x14ac:dyDescent="0.3">
      <c r="A2246" s="33">
        <v>45011</v>
      </c>
      <c r="B2246" s="2"/>
      <c r="C2246" t="s">
        <v>17</v>
      </c>
      <c r="D2246" t="s">
        <v>6</v>
      </c>
      <c r="E2246" t="s">
        <v>9</v>
      </c>
      <c r="F2246">
        <v>7073</v>
      </c>
    </row>
    <row r="2247" spans="1:6" x14ac:dyDescent="0.3">
      <c r="A2247" s="33">
        <v>45012</v>
      </c>
      <c r="B2247" s="2"/>
      <c r="C2247" t="s">
        <v>17</v>
      </c>
      <c r="D2247" t="s">
        <v>6</v>
      </c>
      <c r="E2247" t="s">
        <v>9</v>
      </c>
      <c r="F2247">
        <v>8544</v>
      </c>
    </row>
    <row r="2248" spans="1:6" x14ac:dyDescent="0.3">
      <c r="A2248" s="33">
        <v>45013</v>
      </c>
      <c r="B2248" s="2"/>
      <c r="C2248" t="s">
        <v>17</v>
      </c>
      <c r="D2248" t="s">
        <v>6</v>
      </c>
      <c r="E2248" t="s">
        <v>9</v>
      </c>
      <c r="F2248">
        <v>7840</v>
      </c>
    </row>
    <row r="2249" spans="1:6" x14ac:dyDescent="0.3">
      <c r="A2249" s="33">
        <v>45014</v>
      </c>
      <c r="B2249" s="2"/>
      <c r="C2249" t="s">
        <v>17</v>
      </c>
      <c r="D2249" t="s">
        <v>6</v>
      </c>
      <c r="E2249" t="s">
        <v>9</v>
      </c>
      <c r="F2249">
        <v>8209</v>
      </c>
    </row>
    <row r="2250" spans="1:6" x14ac:dyDescent="0.3">
      <c r="A2250" s="33">
        <v>45015</v>
      </c>
      <c r="B2250" s="2"/>
      <c r="C2250" t="s">
        <v>17</v>
      </c>
      <c r="D2250" t="s">
        <v>6</v>
      </c>
      <c r="E2250" t="s">
        <v>9</v>
      </c>
      <c r="F2250">
        <v>8580</v>
      </c>
    </row>
    <row r="2251" spans="1:6" x14ac:dyDescent="0.3">
      <c r="A2251" s="33">
        <v>45016</v>
      </c>
      <c r="B2251" s="2"/>
      <c r="C2251" t="s">
        <v>17</v>
      </c>
      <c r="D2251" t="s">
        <v>6</v>
      </c>
      <c r="E2251" t="s">
        <v>9</v>
      </c>
      <c r="F2251">
        <v>8115</v>
      </c>
    </row>
    <row r="2252" spans="1:6" x14ac:dyDescent="0.3">
      <c r="A2252" s="33">
        <v>44927</v>
      </c>
      <c r="C2252" t="s">
        <v>17</v>
      </c>
      <c r="D2252" t="s">
        <v>8</v>
      </c>
      <c r="E2252" t="s">
        <v>7</v>
      </c>
      <c r="F2252">
        <v>23595</v>
      </c>
    </row>
    <row r="2253" spans="1:6" x14ac:dyDescent="0.3">
      <c r="A2253" s="33">
        <v>44928</v>
      </c>
      <c r="C2253" t="s">
        <v>17</v>
      </c>
      <c r="D2253" t="s">
        <v>8</v>
      </c>
      <c r="E2253" t="s">
        <v>7</v>
      </c>
      <c r="F2253">
        <v>22369</v>
      </c>
    </row>
    <row r="2254" spans="1:6" x14ac:dyDescent="0.3">
      <c r="A2254" s="33">
        <v>44929</v>
      </c>
      <c r="C2254" t="s">
        <v>17</v>
      </c>
      <c r="D2254" t="s">
        <v>8</v>
      </c>
      <c r="E2254" t="s">
        <v>7</v>
      </c>
      <c r="F2254">
        <v>25491</v>
      </c>
    </row>
    <row r="2255" spans="1:6" x14ac:dyDescent="0.3">
      <c r="A2255" s="33">
        <v>44930</v>
      </c>
      <c r="C2255" t="s">
        <v>17</v>
      </c>
      <c r="D2255" t="s">
        <v>8</v>
      </c>
      <c r="E2255" t="s">
        <v>7</v>
      </c>
      <c r="F2255">
        <v>25485</v>
      </c>
    </row>
    <row r="2256" spans="1:6" x14ac:dyDescent="0.3">
      <c r="A2256" s="33">
        <v>44931</v>
      </c>
      <c r="C2256" t="s">
        <v>17</v>
      </c>
      <c r="D2256" t="s">
        <v>8</v>
      </c>
      <c r="E2256" t="s">
        <v>7</v>
      </c>
      <c r="F2256">
        <v>29115</v>
      </c>
    </row>
    <row r="2257" spans="1:6" x14ac:dyDescent="0.3">
      <c r="A2257" s="33">
        <v>44932</v>
      </c>
      <c r="C2257" t="s">
        <v>17</v>
      </c>
      <c r="D2257" t="s">
        <v>8</v>
      </c>
      <c r="E2257" t="s">
        <v>7</v>
      </c>
      <c r="F2257">
        <v>24239</v>
      </c>
    </row>
    <row r="2258" spans="1:6" x14ac:dyDescent="0.3">
      <c r="A2258" s="33">
        <v>44933</v>
      </c>
      <c r="C2258" t="s">
        <v>17</v>
      </c>
      <c r="D2258" t="s">
        <v>8</v>
      </c>
      <c r="E2258" t="s">
        <v>7</v>
      </c>
      <c r="F2258">
        <v>24542</v>
      </c>
    </row>
    <row r="2259" spans="1:6" x14ac:dyDescent="0.3">
      <c r="A2259" s="33">
        <v>44934</v>
      </c>
      <c r="C2259" t="s">
        <v>17</v>
      </c>
      <c r="D2259" t="s">
        <v>8</v>
      </c>
      <c r="E2259" t="s">
        <v>7</v>
      </c>
      <c r="F2259">
        <v>24428</v>
      </c>
    </row>
    <row r="2260" spans="1:6" x14ac:dyDescent="0.3">
      <c r="A2260" s="33">
        <v>44935</v>
      </c>
      <c r="C2260" t="s">
        <v>17</v>
      </c>
      <c r="D2260" t="s">
        <v>8</v>
      </c>
      <c r="E2260" t="s">
        <v>7</v>
      </c>
      <c r="F2260">
        <v>28982</v>
      </c>
    </row>
    <row r="2261" spans="1:6" x14ac:dyDescent="0.3">
      <c r="A2261" s="33">
        <v>44936</v>
      </c>
      <c r="C2261" t="s">
        <v>17</v>
      </c>
      <c r="D2261" t="s">
        <v>8</v>
      </c>
      <c r="E2261" t="s">
        <v>7</v>
      </c>
      <c r="F2261">
        <v>21920</v>
      </c>
    </row>
    <row r="2262" spans="1:6" x14ac:dyDescent="0.3">
      <c r="A2262" s="33">
        <v>44937</v>
      </c>
      <c r="C2262" t="s">
        <v>17</v>
      </c>
      <c r="D2262" t="s">
        <v>8</v>
      </c>
      <c r="E2262" t="s">
        <v>7</v>
      </c>
      <c r="F2262">
        <v>28186</v>
      </c>
    </row>
    <row r="2263" spans="1:6" x14ac:dyDescent="0.3">
      <c r="A2263" s="33">
        <v>44938</v>
      </c>
      <c r="C2263" t="s">
        <v>17</v>
      </c>
      <c r="D2263" t="s">
        <v>8</v>
      </c>
      <c r="E2263" t="s">
        <v>9</v>
      </c>
      <c r="F2263">
        <v>22704</v>
      </c>
    </row>
    <row r="2264" spans="1:6" x14ac:dyDescent="0.3">
      <c r="A2264" s="33">
        <v>44939</v>
      </c>
      <c r="C2264" t="s">
        <v>17</v>
      </c>
      <c r="D2264" t="s">
        <v>8</v>
      </c>
      <c r="E2264" t="s">
        <v>9</v>
      </c>
      <c r="F2264">
        <v>28274</v>
      </c>
    </row>
    <row r="2265" spans="1:6" x14ac:dyDescent="0.3">
      <c r="A2265" s="33">
        <v>44940</v>
      </c>
      <c r="C2265" t="s">
        <v>17</v>
      </c>
      <c r="D2265" t="s">
        <v>8</v>
      </c>
      <c r="E2265" t="s">
        <v>9</v>
      </c>
      <c r="F2265">
        <v>22589</v>
      </c>
    </row>
    <row r="2266" spans="1:6" x14ac:dyDescent="0.3">
      <c r="A2266" s="33">
        <v>44941</v>
      </c>
      <c r="C2266" t="s">
        <v>17</v>
      </c>
      <c r="D2266" t="s">
        <v>8</v>
      </c>
      <c r="E2266" t="s">
        <v>9</v>
      </c>
      <c r="F2266">
        <v>27501</v>
      </c>
    </row>
    <row r="2267" spans="1:6" x14ac:dyDescent="0.3">
      <c r="A2267" s="33">
        <v>44942</v>
      </c>
      <c r="C2267" t="s">
        <v>17</v>
      </c>
      <c r="D2267" t="s">
        <v>8</v>
      </c>
      <c r="E2267" t="s">
        <v>9</v>
      </c>
      <c r="F2267">
        <v>28237</v>
      </c>
    </row>
    <row r="2268" spans="1:6" x14ac:dyDescent="0.3">
      <c r="A2268" s="33">
        <v>44943</v>
      </c>
      <c r="C2268" t="s">
        <v>17</v>
      </c>
      <c r="D2268" t="s">
        <v>8</v>
      </c>
      <c r="E2268" t="s">
        <v>9</v>
      </c>
      <c r="F2268">
        <v>21857</v>
      </c>
    </row>
    <row r="2269" spans="1:6" x14ac:dyDescent="0.3">
      <c r="A2269" s="33">
        <v>44944</v>
      </c>
      <c r="C2269" t="s">
        <v>17</v>
      </c>
      <c r="D2269" t="s">
        <v>8</v>
      </c>
      <c r="E2269" t="s">
        <v>9</v>
      </c>
      <c r="F2269">
        <v>24117</v>
      </c>
    </row>
    <row r="2270" spans="1:6" x14ac:dyDescent="0.3">
      <c r="A2270" s="33">
        <v>44945</v>
      </c>
      <c r="C2270" t="s">
        <v>17</v>
      </c>
      <c r="D2270" t="s">
        <v>8</v>
      </c>
      <c r="E2270" t="s">
        <v>9</v>
      </c>
      <c r="F2270">
        <v>27673</v>
      </c>
    </row>
    <row r="2271" spans="1:6" x14ac:dyDescent="0.3">
      <c r="A2271" s="33">
        <v>44946</v>
      </c>
      <c r="C2271" t="s">
        <v>17</v>
      </c>
      <c r="D2271" t="s">
        <v>8</v>
      </c>
      <c r="E2271" t="s">
        <v>9</v>
      </c>
      <c r="F2271">
        <v>27374</v>
      </c>
    </row>
    <row r="2272" spans="1:6" x14ac:dyDescent="0.3">
      <c r="A2272" s="33">
        <v>44947</v>
      </c>
      <c r="C2272" t="s">
        <v>17</v>
      </c>
      <c r="D2272" t="s">
        <v>8</v>
      </c>
      <c r="E2272" t="s">
        <v>9</v>
      </c>
      <c r="F2272">
        <v>25455</v>
      </c>
    </row>
    <row r="2273" spans="1:6" x14ac:dyDescent="0.3">
      <c r="A2273" s="33">
        <v>44948</v>
      </c>
      <c r="C2273" t="s">
        <v>17</v>
      </c>
      <c r="D2273" t="s">
        <v>8</v>
      </c>
      <c r="E2273" t="s">
        <v>9</v>
      </c>
      <c r="F2273">
        <v>28703</v>
      </c>
    </row>
    <row r="2274" spans="1:6" x14ac:dyDescent="0.3">
      <c r="A2274" s="33">
        <v>44949</v>
      </c>
      <c r="C2274" t="s">
        <v>17</v>
      </c>
      <c r="D2274" t="s">
        <v>8</v>
      </c>
      <c r="E2274" t="s">
        <v>9</v>
      </c>
      <c r="F2274">
        <v>28598</v>
      </c>
    </row>
    <row r="2275" spans="1:6" x14ac:dyDescent="0.3">
      <c r="A2275" s="33">
        <v>44950</v>
      </c>
      <c r="C2275" t="s">
        <v>17</v>
      </c>
      <c r="D2275" t="s">
        <v>8</v>
      </c>
      <c r="E2275" t="s">
        <v>9</v>
      </c>
      <c r="F2275">
        <v>27522</v>
      </c>
    </row>
    <row r="2276" spans="1:6" x14ac:dyDescent="0.3">
      <c r="A2276" s="33">
        <v>44951</v>
      </c>
      <c r="C2276" t="s">
        <v>17</v>
      </c>
      <c r="D2276" t="s">
        <v>8</v>
      </c>
      <c r="E2276" t="s">
        <v>9</v>
      </c>
      <c r="F2276">
        <v>26016</v>
      </c>
    </row>
    <row r="2277" spans="1:6" x14ac:dyDescent="0.3">
      <c r="A2277" s="33">
        <v>44952</v>
      </c>
      <c r="C2277" t="s">
        <v>17</v>
      </c>
      <c r="D2277" t="s">
        <v>8</v>
      </c>
      <c r="E2277" t="s">
        <v>9</v>
      </c>
      <c r="F2277">
        <v>28666</v>
      </c>
    </row>
    <row r="2278" spans="1:6" x14ac:dyDescent="0.3">
      <c r="A2278" s="33">
        <v>44953</v>
      </c>
      <c r="C2278" t="s">
        <v>17</v>
      </c>
      <c r="D2278" t="s">
        <v>8</v>
      </c>
      <c r="E2278" t="s">
        <v>9</v>
      </c>
      <c r="F2278">
        <v>28557</v>
      </c>
    </row>
    <row r="2279" spans="1:6" x14ac:dyDescent="0.3">
      <c r="A2279" s="33">
        <v>44954</v>
      </c>
      <c r="C2279" t="s">
        <v>17</v>
      </c>
      <c r="D2279" t="s">
        <v>8</v>
      </c>
      <c r="E2279" t="s">
        <v>9</v>
      </c>
      <c r="F2279">
        <v>28143</v>
      </c>
    </row>
    <row r="2280" spans="1:6" x14ac:dyDescent="0.3">
      <c r="A2280" s="33">
        <v>44955</v>
      </c>
      <c r="C2280" t="s">
        <v>17</v>
      </c>
      <c r="D2280" t="s">
        <v>8</v>
      </c>
      <c r="E2280" t="s">
        <v>9</v>
      </c>
      <c r="F2280">
        <v>23142</v>
      </c>
    </row>
    <row r="2281" spans="1:6" x14ac:dyDescent="0.3">
      <c r="A2281" s="33">
        <v>44956</v>
      </c>
      <c r="C2281" t="s">
        <v>17</v>
      </c>
      <c r="D2281" t="s">
        <v>8</v>
      </c>
      <c r="E2281" t="s">
        <v>9</v>
      </c>
      <c r="F2281">
        <v>25432</v>
      </c>
    </row>
    <row r="2282" spans="1:6" x14ac:dyDescent="0.3">
      <c r="A2282" s="33">
        <v>44957</v>
      </c>
      <c r="C2282" t="s">
        <v>17</v>
      </c>
      <c r="D2282" t="s">
        <v>8</v>
      </c>
      <c r="E2282" t="s">
        <v>9</v>
      </c>
      <c r="F2282">
        <v>24959</v>
      </c>
    </row>
    <row r="2283" spans="1:6" x14ac:dyDescent="0.3">
      <c r="A2283" s="33">
        <v>44958</v>
      </c>
      <c r="C2283" t="s">
        <v>17</v>
      </c>
      <c r="D2283" t="s">
        <v>8</v>
      </c>
      <c r="E2283" t="s">
        <v>9</v>
      </c>
      <c r="F2283">
        <v>22832</v>
      </c>
    </row>
    <row r="2284" spans="1:6" x14ac:dyDescent="0.3">
      <c r="A2284" s="33">
        <v>44959</v>
      </c>
      <c r="C2284" t="s">
        <v>17</v>
      </c>
      <c r="D2284" t="s">
        <v>8</v>
      </c>
      <c r="E2284" t="s">
        <v>9</v>
      </c>
      <c r="F2284">
        <v>27976</v>
      </c>
    </row>
    <row r="2285" spans="1:6" x14ac:dyDescent="0.3">
      <c r="A2285" s="33">
        <v>44960</v>
      </c>
      <c r="C2285" t="s">
        <v>17</v>
      </c>
      <c r="D2285" t="s">
        <v>8</v>
      </c>
      <c r="E2285" t="s">
        <v>9</v>
      </c>
      <c r="F2285">
        <v>23342</v>
      </c>
    </row>
    <row r="2286" spans="1:6" x14ac:dyDescent="0.3">
      <c r="A2286" s="33">
        <v>44961</v>
      </c>
      <c r="C2286" t="s">
        <v>17</v>
      </c>
      <c r="D2286" t="s">
        <v>8</v>
      </c>
      <c r="E2286" t="s">
        <v>9</v>
      </c>
      <c r="F2286">
        <v>26339</v>
      </c>
    </row>
    <row r="2287" spans="1:6" x14ac:dyDescent="0.3">
      <c r="A2287" s="33">
        <v>44962</v>
      </c>
      <c r="C2287" t="s">
        <v>17</v>
      </c>
      <c r="D2287" t="s">
        <v>8</v>
      </c>
      <c r="E2287" t="s">
        <v>9</v>
      </c>
      <c r="F2287">
        <v>21724</v>
      </c>
    </row>
    <row r="2288" spans="1:6" x14ac:dyDescent="0.3">
      <c r="A2288" s="33">
        <v>44963</v>
      </c>
      <c r="C2288" t="s">
        <v>17</v>
      </c>
      <c r="D2288" t="s">
        <v>8</v>
      </c>
      <c r="E2288" t="s">
        <v>9</v>
      </c>
      <c r="F2288">
        <v>22081</v>
      </c>
    </row>
    <row r="2289" spans="1:6" x14ac:dyDescent="0.3">
      <c r="A2289" s="33">
        <v>44964</v>
      </c>
      <c r="C2289" t="s">
        <v>17</v>
      </c>
      <c r="D2289" t="s">
        <v>8</v>
      </c>
      <c r="E2289" t="s">
        <v>9</v>
      </c>
      <c r="F2289">
        <v>24712</v>
      </c>
    </row>
    <row r="2290" spans="1:6" x14ac:dyDescent="0.3">
      <c r="A2290" s="33">
        <v>44965</v>
      </c>
      <c r="C2290" t="s">
        <v>17</v>
      </c>
      <c r="D2290" t="s">
        <v>8</v>
      </c>
      <c r="E2290" t="s">
        <v>9</v>
      </c>
      <c r="F2290">
        <v>26864</v>
      </c>
    </row>
    <row r="2291" spans="1:6" x14ac:dyDescent="0.3">
      <c r="A2291" s="33">
        <v>44966</v>
      </c>
      <c r="C2291" t="s">
        <v>17</v>
      </c>
      <c r="D2291" t="s">
        <v>8</v>
      </c>
      <c r="E2291" t="s">
        <v>9</v>
      </c>
      <c r="F2291">
        <v>27450</v>
      </c>
    </row>
    <row r="2292" spans="1:6" x14ac:dyDescent="0.3">
      <c r="A2292" s="33">
        <v>44967</v>
      </c>
      <c r="C2292" t="s">
        <v>17</v>
      </c>
      <c r="D2292" t="s">
        <v>8</v>
      </c>
      <c r="E2292" t="s">
        <v>9</v>
      </c>
      <c r="F2292">
        <v>28787</v>
      </c>
    </row>
    <row r="2293" spans="1:6" x14ac:dyDescent="0.3">
      <c r="A2293" s="33">
        <v>44968</v>
      </c>
      <c r="C2293" t="s">
        <v>17</v>
      </c>
      <c r="D2293" t="s">
        <v>8</v>
      </c>
      <c r="E2293" t="s">
        <v>9</v>
      </c>
      <c r="F2293">
        <v>22487</v>
      </c>
    </row>
    <row r="2294" spans="1:6" x14ac:dyDescent="0.3">
      <c r="A2294" s="33">
        <v>44969</v>
      </c>
      <c r="C2294" t="s">
        <v>17</v>
      </c>
      <c r="D2294" t="s">
        <v>8</v>
      </c>
      <c r="E2294" t="s">
        <v>9</v>
      </c>
      <c r="F2294">
        <v>23037</v>
      </c>
    </row>
    <row r="2295" spans="1:6" x14ac:dyDescent="0.3">
      <c r="A2295" s="33">
        <v>44970</v>
      </c>
      <c r="C2295" t="s">
        <v>17</v>
      </c>
      <c r="D2295" t="s">
        <v>8</v>
      </c>
      <c r="E2295" t="s">
        <v>9</v>
      </c>
      <c r="F2295">
        <v>23811</v>
      </c>
    </row>
    <row r="2296" spans="1:6" x14ac:dyDescent="0.3">
      <c r="A2296" s="33">
        <v>44971</v>
      </c>
      <c r="C2296" t="s">
        <v>17</v>
      </c>
      <c r="D2296" t="s">
        <v>8</v>
      </c>
      <c r="E2296" t="s">
        <v>9</v>
      </c>
      <c r="F2296">
        <v>25872</v>
      </c>
    </row>
    <row r="2297" spans="1:6" x14ac:dyDescent="0.3">
      <c r="A2297" s="33">
        <v>44972</v>
      </c>
      <c r="C2297" t="s">
        <v>17</v>
      </c>
      <c r="D2297" t="s">
        <v>8</v>
      </c>
      <c r="E2297" t="s">
        <v>9</v>
      </c>
      <c r="F2297">
        <v>28935</v>
      </c>
    </row>
    <row r="2298" spans="1:6" x14ac:dyDescent="0.3">
      <c r="A2298" s="33">
        <v>44973</v>
      </c>
      <c r="C2298" t="s">
        <v>17</v>
      </c>
      <c r="D2298" t="s">
        <v>8</v>
      </c>
      <c r="E2298" t="s">
        <v>9</v>
      </c>
      <c r="F2298">
        <v>23876</v>
      </c>
    </row>
    <row r="2299" spans="1:6" x14ac:dyDescent="0.3">
      <c r="A2299" s="33">
        <v>44974</v>
      </c>
      <c r="C2299" t="s">
        <v>17</v>
      </c>
      <c r="D2299" t="s">
        <v>8</v>
      </c>
      <c r="E2299" t="s">
        <v>9</v>
      </c>
      <c r="F2299">
        <v>26964</v>
      </c>
    </row>
    <row r="2300" spans="1:6" x14ac:dyDescent="0.3">
      <c r="A2300" s="33">
        <v>44975</v>
      </c>
      <c r="C2300" t="s">
        <v>17</v>
      </c>
      <c r="D2300" t="s">
        <v>8</v>
      </c>
      <c r="E2300" t="s">
        <v>9</v>
      </c>
      <c r="F2300">
        <v>22543</v>
      </c>
    </row>
    <row r="2301" spans="1:6" x14ac:dyDescent="0.3">
      <c r="A2301" s="33">
        <v>44976</v>
      </c>
      <c r="C2301" t="s">
        <v>17</v>
      </c>
      <c r="D2301" t="s">
        <v>8</v>
      </c>
      <c r="E2301" t="s">
        <v>9</v>
      </c>
      <c r="F2301">
        <v>25289</v>
      </c>
    </row>
    <row r="2302" spans="1:6" x14ac:dyDescent="0.3">
      <c r="A2302" s="33">
        <v>44977</v>
      </c>
      <c r="C2302" t="s">
        <v>17</v>
      </c>
      <c r="D2302" t="s">
        <v>8</v>
      </c>
      <c r="E2302" t="s">
        <v>9</v>
      </c>
      <c r="F2302">
        <v>26795</v>
      </c>
    </row>
    <row r="2303" spans="1:6" x14ac:dyDescent="0.3">
      <c r="A2303" s="33">
        <v>44978</v>
      </c>
      <c r="C2303" t="s">
        <v>17</v>
      </c>
      <c r="D2303" t="s">
        <v>8</v>
      </c>
      <c r="E2303" t="s">
        <v>9</v>
      </c>
      <c r="F2303">
        <v>22984</v>
      </c>
    </row>
    <row r="2304" spans="1:6" x14ac:dyDescent="0.3">
      <c r="A2304" s="33">
        <v>44979</v>
      </c>
      <c r="C2304" t="s">
        <v>17</v>
      </c>
      <c r="D2304" t="s">
        <v>8</v>
      </c>
      <c r="E2304" t="s">
        <v>9</v>
      </c>
      <c r="F2304">
        <v>28758</v>
      </c>
    </row>
    <row r="2305" spans="1:6" x14ac:dyDescent="0.3">
      <c r="A2305" s="33">
        <v>44980</v>
      </c>
      <c r="C2305" t="s">
        <v>17</v>
      </c>
      <c r="D2305" t="s">
        <v>8</v>
      </c>
      <c r="E2305" t="s">
        <v>9</v>
      </c>
      <c r="F2305">
        <v>25044</v>
      </c>
    </row>
    <row r="2306" spans="1:6" x14ac:dyDescent="0.3">
      <c r="A2306" s="33">
        <v>44981</v>
      </c>
      <c r="C2306" t="s">
        <v>17</v>
      </c>
      <c r="D2306" t="s">
        <v>8</v>
      </c>
      <c r="E2306" t="s">
        <v>9</v>
      </c>
      <c r="F2306">
        <v>25574</v>
      </c>
    </row>
    <row r="2307" spans="1:6" x14ac:dyDescent="0.3">
      <c r="A2307" s="33">
        <v>44982</v>
      </c>
      <c r="C2307" t="s">
        <v>17</v>
      </c>
      <c r="D2307" t="s">
        <v>8</v>
      </c>
      <c r="E2307" t="s">
        <v>9</v>
      </c>
      <c r="F2307">
        <v>28031</v>
      </c>
    </row>
    <row r="2308" spans="1:6" x14ac:dyDescent="0.3">
      <c r="A2308" s="33">
        <v>44983</v>
      </c>
      <c r="C2308" t="s">
        <v>17</v>
      </c>
      <c r="D2308" t="s">
        <v>8</v>
      </c>
      <c r="E2308" t="s">
        <v>9</v>
      </c>
      <c r="F2308">
        <v>22385</v>
      </c>
    </row>
    <row r="2309" spans="1:6" x14ac:dyDescent="0.3">
      <c r="A2309" s="33">
        <v>44984</v>
      </c>
      <c r="C2309" t="s">
        <v>17</v>
      </c>
      <c r="D2309" t="s">
        <v>8</v>
      </c>
      <c r="E2309" t="s">
        <v>9</v>
      </c>
      <c r="F2309">
        <v>28114</v>
      </c>
    </row>
    <row r="2310" spans="1:6" x14ac:dyDescent="0.3">
      <c r="A2310" s="33">
        <v>44985</v>
      </c>
      <c r="C2310" t="s">
        <v>17</v>
      </c>
      <c r="D2310" t="s">
        <v>8</v>
      </c>
      <c r="E2310" t="s">
        <v>9</v>
      </c>
      <c r="F2310">
        <v>28015</v>
      </c>
    </row>
    <row r="2311" spans="1:6" x14ac:dyDescent="0.3">
      <c r="A2311" s="33">
        <v>44986</v>
      </c>
      <c r="C2311" t="s">
        <v>17</v>
      </c>
      <c r="D2311" t="s">
        <v>8</v>
      </c>
      <c r="E2311" t="s">
        <v>9</v>
      </c>
      <c r="F2311">
        <v>21731</v>
      </c>
    </row>
    <row r="2312" spans="1:6" x14ac:dyDescent="0.3">
      <c r="A2312" s="33">
        <v>44987</v>
      </c>
      <c r="C2312" t="s">
        <v>17</v>
      </c>
      <c r="D2312" t="s">
        <v>8</v>
      </c>
      <c r="E2312" t="s">
        <v>9</v>
      </c>
      <c r="F2312">
        <v>28414</v>
      </c>
    </row>
    <row r="2313" spans="1:6" x14ac:dyDescent="0.3">
      <c r="A2313" s="33">
        <v>44988</v>
      </c>
      <c r="C2313" t="s">
        <v>17</v>
      </c>
      <c r="D2313" t="s">
        <v>8</v>
      </c>
      <c r="E2313" t="s">
        <v>9</v>
      </c>
      <c r="F2313">
        <v>25405</v>
      </c>
    </row>
    <row r="2314" spans="1:6" x14ac:dyDescent="0.3">
      <c r="A2314" s="33">
        <v>44989</v>
      </c>
      <c r="C2314" t="s">
        <v>17</v>
      </c>
      <c r="D2314" t="s">
        <v>8</v>
      </c>
      <c r="E2314" t="s">
        <v>9</v>
      </c>
      <c r="F2314">
        <v>28761</v>
      </c>
    </row>
    <row r="2315" spans="1:6" x14ac:dyDescent="0.3">
      <c r="A2315" s="33">
        <v>44990</v>
      </c>
      <c r="C2315" t="s">
        <v>17</v>
      </c>
      <c r="D2315" t="s">
        <v>8</v>
      </c>
      <c r="E2315" t="s">
        <v>9</v>
      </c>
      <c r="F2315">
        <v>28629</v>
      </c>
    </row>
    <row r="2316" spans="1:6" x14ac:dyDescent="0.3">
      <c r="A2316" s="33">
        <v>44991</v>
      </c>
      <c r="C2316" t="s">
        <v>17</v>
      </c>
      <c r="D2316" t="s">
        <v>8</v>
      </c>
      <c r="E2316" t="s">
        <v>9</v>
      </c>
      <c r="F2316">
        <v>22878</v>
      </c>
    </row>
    <row r="2317" spans="1:6" x14ac:dyDescent="0.3">
      <c r="A2317" s="33">
        <v>44992</v>
      </c>
      <c r="C2317" t="s">
        <v>17</v>
      </c>
      <c r="D2317" t="s">
        <v>8</v>
      </c>
      <c r="E2317" t="s">
        <v>9</v>
      </c>
      <c r="F2317">
        <v>22225</v>
      </c>
    </row>
    <row r="2318" spans="1:6" x14ac:dyDescent="0.3">
      <c r="A2318" s="33">
        <v>44993</v>
      </c>
      <c r="C2318" t="s">
        <v>17</v>
      </c>
      <c r="D2318" t="s">
        <v>8</v>
      </c>
      <c r="E2318" t="s">
        <v>9</v>
      </c>
      <c r="F2318">
        <v>23131</v>
      </c>
    </row>
    <row r="2319" spans="1:6" x14ac:dyDescent="0.3">
      <c r="A2319" s="33">
        <v>44994</v>
      </c>
      <c r="C2319" t="s">
        <v>17</v>
      </c>
      <c r="D2319" t="s">
        <v>8</v>
      </c>
      <c r="E2319" t="s">
        <v>7</v>
      </c>
      <c r="F2319">
        <v>27677</v>
      </c>
    </row>
    <row r="2320" spans="1:6" x14ac:dyDescent="0.3">
      <c r="A2320" s="33">
        <v>44995</v>
      </c>
      <c r="C2320" t="s">
        <v>17</v>
      </c>
      <c r="D2320" t="s">
        <v>8</v>
      </c>
      <c r="E2320" t="s">
        <v>7</v>
      </c>
      <c r="F2320">
        <v>29098</v>
      </c>
    </row>
    <row r="2321" spans="1:6" x14ac:dyDescent="0.3">
      <c r="A2321" s="33">
        <v>44996</v>
      </c>
      <c r="C2321" t="s">
        <v>17</v>
      </c>
      <c r="D2321" t="s">
        <v>8</v>
      </c>
      <c r="E2321" t="s">
        <v>7</v>
      </c>
      <c r="F2321">
        <v>28145</v>
      </c>
    </row>
    <row r="2322" spans="1:6" x14ac:dyDescent="0.3">
      <c r="A2322" s="33">
        <v>44997</v>
      </c>
      <c r="C2322" t="s">
        <v>17</v>
      </c>
      <c r="D2322" t="s">
        <v>8</v>
      </c>
      <c r="E2322" t="s">
        <v>7</v>
      </c>
      <c r="F2322">
        <v>29291</v>
      </c>
    </row>
    <row r="2323" spans="1:6" x14ac:dyDescent="0.3">
      <c r="A2323" s="33">
        <v>44998</v>
      </c>
      <c r="C2323" t="s">
        <v>17</v>
      </c>
      <c r="D2323" t="s">
        <v>8</v>
      </c>
      <c r="E2323" t="s">
        <v>7</v>
      </c>
      <c r="F2323">
        <v>25310</v>
      </c>
    </row>
    <row r="2324" spans="1:6" x14ac:dyDescent="0.3">
      <c r="A2324" s="33">
        <v>44999</v>
      </c>
      <c r="C2324" t="s">
        <v>17</v>
      </c>
      <c r="D2324" t="s">
        <v>8</v>
      </c>
      <c r="E2324" t="s">
        <v>7</v>
      </c>
      <c r="F2324">
        <v>24016</v>
      </c>
    </row>
    <row r="2325" spans="1:6" x14ac:dyDescent="0.3">
      <c r="A2325" s="33">
        <v>45000</v>
      </c>
      <c r="C2325" t="s">
        <v>17</v>
      </c>
      <c r="D2325" t="s">
        <v>8</v>
      </c>
      <c r="E2325" t="s">
        <v>7</v>
      </c>
      <c r="F2325">
        <v>22773</v>
      </c>
    </row>
    <row r="2326" spans="1:6" x14ac:dyDescent="0.3">
      <c r="A2326" s="33">
        <v>45001</v>
      </c>
      <c r="C2326" t="s">
        <v>17</v>
      </c>
      <c r="D2326" t="s">
        <v>8</v>
      </c>
      <c r="E2326" t="s">
        <v>7</v>
      </c>
      <c r="F2326">
        <v>30428</v>
      </c>
    </row>
    <row r="2327" spans="1:6" x14ac:dyDescent="0.3">
      <c r="A2327" s="33">
        <v>45002</v>
      </c>
      <c r="C2327" t="s">
        <v>17</v>
      </c>
      <c r="D2327" t="s">
        <v>8</v>
      </c>
      <c r="E2327" t="s">
        <v>7</v>
      </c>
      <c r="F2327">
        <v>29570</v>
      </c>
    </row>
    <row r="2328" spans="1:6" x14ac:dyDescent="0.3">
      <c r="A2328" s="33">
        <v>45003</v>
      </c>
      <c r="C2328" t="s">
        <v>17</v>
      </c>
      <c r="D2328" t="s">
        <v>8</v>
      </c>
      <c r="E2328" t="s">
        <v>7</v>
      </c>
      <c r="F2328">
        <v>29706</v>
      </c>
    </row>
    <row r="2329" spans="1:6" x14ac:dyDescent="0.3">
      <c r="A2329" s="33">
        <v>45004</v>
      </c>
      <c r="C2329" t="s">
        <v>17</v>
      </c>
      <c r="D2329" t="s">
        <v>8</v>
      </c>
      <c r="E2329" t="s">
        <v>7</v>
      </c>
      <c r="F2329">
        <v>24382</v>
      </c>
    </row>
    <row r="2330" spans="1:6" x14ac:dyDescent="0.3">
      <c r="A2330" s="33">
        <v>45005</v>
      </c>
      <c r="C2330" t="s">
        <v>17</v>
      </c>
      <c r="D2330" t="s">
        <v>8</v>
      </c>
      <c r="E2330" t="s">
        <v>7</v>
      </c>
      <c r="F2330">
        <v>28073</v>
      </c>
    </row>
    <row r="2331" spans="1:6" x14ac:dyDescent="0.3">
      <c r="A2331" s="33">
        <v>45006</v>
      </c>
      <c r="C2331" t="s">
        <v>17</v>
      </c>
      <c r="D2331" t="s">
        <v>8</v>
      </c>
      <c r="E2331" t="s">
        <v>7</v>
      </c>
      <c r="F2331">
        <v>28814</v>
      </c>
    </row>
    <row r="2332" spans="1:6" x14ac:dyDescent="0.3">
      <c r="A2332" s="33">
        <v>45007</v>
      </c>
      <c r="C2332" t="s">
        <v>17</v>
      </c>
      <c r="D2332" t="s">
        <v>8</v>
      </c>
      <c r="E2332" t="s">
        <v>7</v>
      </c>
      <c r="F2332">
        <v>27797</v>
      </c>
    </row>
    <row r="2333" spans="1:6" x14ac:dyDescent="0.3">
      <c r="A2333" s="33">
        <v>45008</v>
      </c>
      <c r="C2333" t="s">
        <v>17</v>
      </c>
      <c r="D2333" t="s">
        <v>8</v>
      </c>
      <c r="E2333" t="s">
        <v>7</v>
      </c>
      <c r="F2333">
        <v>28625</v>
      </c>
    </row>
    <row r="2334" spans="1:6" x14ac:dyDescent="0.3">
      <c r="A2334" s="33">
        <v>45009</v>
      </c>
      <c r="C2334" t="s">
        <v>17</v>
      </c>
      <c r="D2334" t="s">
        <v>8</v>
      </c>
      <c r="E2334" t="s">
        <v>7</v>
      </c>
      <c r="F2334">
        <v>25281</v>
      </c>
    </row>
    <row r="2335" spans="1:6" x14ac:dyDescent="0.3">
      <c r="A2335" s="33">
        <v>45010</v>
      </c>
      <c r="C2335" t="s">
        <v>17</v>
      </c>
      <c r="D2335" t="s">
        <v>8</v>
      </c>
      <c r="E2335" t="s">
        <v>9</v>
      </c>
      <c r="F2335">
        <v>27499</v>
      </c>
    </row>
    <row r="2336" spans="1:6" x14ac:dyDescent="0.3">
      <c r="A2336" s="33">
        <v>45011</v>
      </c>
      <c r="C2336" t="s">
        <v>17</v>
      </c>
      <c r="D2336" t="s">
        <v>8</v>
      </c>
      <c r="E2336" t="s">
        <v>9</v>
      </c>
      <c r="F2336">
        <v>28690</v>
      </c>
    </row>
    <row r="2337" spans="1:6" x14ac:dyDescent="0.3">
      <c r="A2337" s="33">
        <v>45012</v>
      </c>
      <c r="C2337" t="s">
        <v>17</v>
      </c>
      <c r="D2337" t="s">
        <v>8</v>
      </c>
      <c r="E2337" t="s">
        <v>9</v>
      </c>
      <c r="F2337">
        <v>26274</v>
      </c>
    </row>
    <row r="2338" spans="1:6" x14ac:dyDescent="0.3">
      <c r="A2338" s="33">
        <v>45013</v>
      </c>
      <c r="C2338" t="s">
        <v>17</v>
      </c>
      <c r="D2338" t="s">
        <v>8</v>
      </c>
      <c r="E2338" t="s">
        <v>9</v>
      </c>
      <c r="F2338">
        <v>22721</v>
      </c>
    </row>
    <row r="2339" spans="1:6" x14ac:dyDescent="0.3">
      <c r="A2339" s="33">
        <v>45014</v>
      </c>
      <c r="C2339" t="s">
        <v>17</v>
      </c>
      <c r="D2339" t="s">
        <v>8</v>
      </c>
      <c r="E2339" t="s">
        <v>9</v>
      </c>
      <c r="F2339">
        <v>26354</v>
      </c>
    </row>
    <row r="2340" spans="1:6" x14ac:dyDescent="0.3">
      <c r="A2340" s="33">
        <v>45015</v>
      </c>
      <c r="C2340" t="s">
        <v>17</v>
      </c>
      <c r="D2340" t="s">
        <v>8</v>
      </c>
      <c r="E2340" t="s">
        <v>9</v>
      </c>
      <c r="F2340">
        <v>28251</v>
      </c>
    </row>
    <row r="2341" spans="1:6" x14ac:dyDescent="0.3">
      <c r="A2341" s="33">
        <v>45016</v>
      </c>
      <c r="C2341" t="s">
        <v>17</v>
      </c>
      <c r="D2341" t="s">
        <v>8</v>
      </c>
      <c r="E2341" t="s">
        <v>9</v>
      </c>
      <c r="F2341">
        <v>28123</v>
      </c>
    </row>
    <row r="2342" spans="1:6" x14ac:dyDescent="0.3">
      <c r="A2342" s="33">
        <v>44927</v>
      </c>
      <c r="C2342" t="s">
        <v>17</v>
      </c>
      <c r="D2342" t="s">
        <v>10</v>
      </c>
      <c r="E2342" t="s">
        <v>7</v>
      </c>
      <c r="F2342">
        <v>16927</v>
      </c>
    </row>
    <row r="2343" spans="1:6" x14ac:dyDescent="0.3">
      <c r="A2343" s="33">
        <v>44928</v>
      </c>
      <c r="C2343" t="s">
        <v>17</v>
      </c>
      <c r="D2343" t="s">
        <v>10</v>
      </c>
      <c r="E2343" t="s">
        <v>7</v>
      </c>
      <c r="F2343">
        <v>13286</v>
      </c>
    </row>
    <row r="2344" spans="1:6" x14ac:dyDescent="0.3">
      <c r="A2344" s="33">
        <v>44929</v>
      </c>
      <c r="C2344" t="s">
        <v>17</v>
      </c>
      <c r="D2344" t="s">
        <v>10</v>
      </c>
      <c r="E2344" t="s">
        <v>7</v>
      </c>
      <c r="F2344">
        <v>13802</v>
      </c>
    </row>
    <row r="2345" spans="1:6" x14ac:dyDescent="0.3">
      <c r="A2345" s="33">
        <v>44930</v>
      </c>
      <c r="C2345" t="s">
        <v>17</v>
      </c>
      <c r="D2345" t="s">
        <v>10</v>
      </c>
      <c r="E2345" t="s">
        <v>7</v>
      </c>
      <c r="F2345">
        <v>13088</v>
      </c>
    </row>
    <row r="2346" spans="1:6" x14ac:dyDescent="0.3">
      <c r="A2346" s="33">
        <v>44931</v>
      </c>
      <c r="C2346" t="s">
        <v>17</v>
      </c>
      <c r="D2346" t="s">
        <v>10</v>
      </c>
      <c r="E2346" t="s">
        <v>7</v>
      </c>
      <c r="F2346">
        <v>14812</v>
      </c>
    </row>
    <row r="2347" spans="1:6" x14ac:dyDescent="0.3">
      <c r="A2347" s="33">
        <v>44932</v>
      </c>
      <c r="C2347" t="s">
        <v>17</v>
      </c>
      <c r="D2347" t="s">
        <v>10</v>
      </c>
      <c r="E2347" t="s">
        <v>7</v>
      </c>
      <c r="F2347">
        <v>13300</v>
      </c>
    </row>
    <row r="2348" spans="1:6" x14ac:dyDescent="0.3">
      <c r="A2348" s="33">
        <v>44933</v>
      </c>
      <c r="C2348" t="s">
        <v>17</v>
      </c>
      <c r="D2348" t="s">
        <v>10</v>
      </c>
      <c r="E2348" t="s">
        <v>7</v>
      </c>
      <c r="F2348">
        <v>17188</v>
      </c>
    </row>
    <row r="2349" spans="1:6" x14ac:dyDescent="0.3">
      <c r="A2349" s="33">
        <v>44934</v>
      </c>
      <c r="C2349" t="s">
        <v>17</v>
      </c>
      <c r="D2349" t="s">
        <v>10</v>
      </c>
      <c r="E2349" t="s">
        <v>7</v>
      </c>
      <c r="F2349">
        <v>15059</v>
      </c>
    </row>
    <row r="2350" spans="1:6" x14ac:dyDescent="0.3">
      <c r="A2350" s="33">
        <v>44935</v>
      </c>
      <c r="C2350" t="s">
        <v>17</v>
      </c>
      <c r="D2350" t="s">
        <v>10</v>
      </c>
      <c r="E2350" t="s">
        <v>7</v>
      </c>
      <c r="F2350">
        <v>13685</v>
      </c>
    </row>
    <row r="2351" spans="1:6" x14ac:dyDescent="0.3">
      <c r="A2351" s="33">
        <v>44936</v>
      </c>
      <c r="C2351" t="s">
        <v>17</v>
      </c>
      <c r="D2351" t="s">
        <v>10</v>
      </c>
      <c r="E2351" t="s">
        <v>7</v>
      </c>
      <c r="F2351">
        <v>14171</v>
      </c>
    </row>
    <row r="2352" spans="1:6" x14ac:dyDescent="0.3">
      <c r="A2352" s="33">
        <v>44937</v>
      </c>
      <c r="C2352" t="s">
        <v>17</v>
      </c>
      <c r="D2352" t="s">
        <v>10</v>
      </c>
      <c r="E2352" t="s">
        <v>7</v>
      </c>
      <c r="F2352">
        <v>12965</v>
      </c>
    </row>
    <row r="2353" spans="1:6" x14ac:dyDescent="0.3">
      <c r="A2353" s="33">
        <v>44938</v>
      </c>
      <c r="C2353" t="s">
        <v>17</v>
      </c>
      <c r="D2353" t="s">
        <v>10</v>
      </c>
      <c r="E2353" t="s">
        <v>7</v>
      </c>
      <c r="F2353">
        <v>15111</v>
      </c>
    </row>
    <row r="2354" spans="1:6" x14ac:dyDescent="0.3">
      <c r="A2354" s="33">
        <v>44939</v>
      </c>
      <c r="C2354" t="s">
        <v>17</v>
      </c>
      <c r="D2354" t="s">
        <v>10</v>
      </c>
      <c r="E2354" t="s">
        <v>7</v>
      </c>
      <c r="F2354">
        <v>12375</v>
      </c>
    </row>
    <row r="2355" spans="1:6" x14ac:dyDescent="0.3">
      <c r="A2355" s="33">
        <v>44940</v>
      </c>
      <c r="C2355" t="s">
        <v>17</v>
      </c>
      <c r="D2355" t="s">
        <v>10</v>
      </c>
      <c r="E2355" t="s">
        <v>7</v>
      </c>
      <c r="F2355">
        <v>17386</v>
      </c>
    </row>
    <row r="2356" spans="1:6" x14ac:dyDescent="0.3">
      <c r="A2356" s="33">
        <v>44941</v>
      </c>
      <c r="C2356" t="s">
        <v>17</v>
      </c>
      <c r="D2356" t="s">
        <v>10</v>
      </c>
      <c r="E2356" t="s">
        <v>7</v>
      </c>
      <c r="F2356">
        <v>14897</v>
      </c>
    </row>
    <row r="2357" spans="1:6" x14ac:dyDescent="0.3">
      <c r="A2357" s="33">
        <v>44942</v>
      </c>
      <c r="C2357" t="s">
        <v>17</v>
      </c>
      <c r="D2357" t="s">
        <v>10</v>
      </c>
      <c r="E2357" t="s">
        <v>7</v>
      </c>
      <c r="F2357">
        <v>13545</v>
      </c>
    </row>
    <row r="2358" spans="1:6" x14ac:dyDescent="0.3">
      <c r="A2358" s="33">
        <v>44943</v>
      </c>
      <c r="C2358" t="s">
        <v>17</v>
      </c>
      <c r="D2358" t="s">
        <v>10</v>
      </c>
      <c r="E2358" t="s">
        <v>9</v>
      </c>
      <c r="F2358">
        <v>6035</v>
      </c>
    </row>
    <row r="2359" spans="1:6" x14ac:dyDescent="0.3">
      <c r="A2359" s="33">
        <v>44944</v>
      </c>
      <c r="C2359" t="s">
        <v>17</v>
      </c>
      <c r="D2359" t="s">
        <v>10</v>
      </c>
      <c r="E2359" t="s">
        <v>9</v>
      </c>
      <c r="F2359">
        <v>4972</v>
      </c>
    </row>
    <row r="2360" spans="1:6" x14ac:dyDescent="0.3">
      <c r="A2360" s="33">
        <v>44945</v>
      </c>
      <c r="C2360" t="s">
        <v>17</v>
      </c>
      <c r="D2360" t="s">
        <v>10</v>
      </c>
      <c r="E2360" t="s">
        <v>9</v>
      </c>
      <c r="F2360">
        <v>5144</v>
      </c>
    </row>
    <row r="2361" spans="1:6" x14ac:dyDescent="0.3">
      <c r="A2361" s="33">
        <v>44946</v>
      </c>
      <c r="C2361" t="s">
        <v>17</v>
      </c>
      <c r="D2361" t="s">
        <v>10</v>
      </c>
      <c r="E2361" t="s">
        <v>9</v>
      </c>
      <c r="F2361">
        <v>6427</v>
      </c>
    </row>
    <row r="2362" spans="1:6" x14ac:dyDescent="0.3">
      <c r="A2362" s="33">
        <v>44947</v>
      </c>
      <c r="C2362" t="s">
        <v>17</v>
      </c>
      <c r="D2362" t="s">
        <v>10</v>
      </c>
      <c r="E2362" t="s">
        <v>9</v>
      </c>
      <c r="F2362">
        <v>5408</v>
      </c>
    </row>
    <row r="2363" spans="1:6" x14ac:dyDescent="0.3">
      <c r="A2363" s="33">
        <v>44948</v>
      </c>
      <c r="C2363" t="s">
        <v>17</v>
      </c>
      <c r="D2363" t="s">
        <v>10</v>
      </c>
      <c r="E2363" t="s">
        <v>9</v>
      </c>
      <c r="F2363">
        <v>6090</v>
      </c>
    </row>
    <row r="2364" spans="1:6" x14ac:dyDescent="0.3">
      <c r="A2364" s="33">
        <v>44949</v>
      </c>
      <c r="C2364" t="s">
        <v>17</v>
      </c>
      <c r="D2364" t="s">
        <v>10</v>
      </c>
      <c r="E2364" t="s">
        <v>9</v>
      </c>
      <c r="F2364">
        <v>5534</v>
      </c>
    </row>
    <row r="2365" spans="1:6" x14ac:dyDescent="0.3">
      <c r="A2365" s="33">
        <v>44950</v>
      </c>
      <c r="C2365" t="s">
        <v>17</v>
      </c>
      <c r="D2365" t="s">
        <v>10</v>
      </c>
      <c r="E2365" t="s">
        <v>9</v>
      </c>
      <c r="F2365">
        <v>5675</v>
      </c>
    </row>
    <row r="2366" spans="1:6" x14ac:dyDescent="0.3">
      <c r="A2366" s="33">
        <v>44951</v>
      </c>
      <c r="C2366" t="s">
        <v>17</v>
      </c>
      <c r="D2366" t="s">
        <v>10</v>
      </c>
      <c r="E2366" t="s">
        <v>9</v>
      </c>
      <c r="F2366">
        <v>5156</v>
      </c>
    </row>
    <row r="2367" spans="1:6" x14ac:dyDescent="0.3">
      <c r="A2367" s="33">
        <v>44952</v>
      </c>
      <c r="C2367" t="s">
        <v>17</v>
      </c>
      <c r="D2367" t="s">
        <v>10</v>
      </c>
      <c r="E2367" t="s">
        <v>9</v>
      </c>
      <c r="F2367">
        <v>5191</v>
      </c>
    </row>
    <row r="2368" spans="1:6" x14ac:dyDescent="0.3">
      <c r="A2368" s="33">
        <v>44953</v>
      </c>
      <c r="C2368" t="s">
        <v>17</v>
      </c>
      <c r="D2368" t="s">
        <v>10</v>
      </c>
      <c r="E2368" t="s">
        <v>9</v>
      </c>
      <c r="F2368">
        <v>5557</v>
      </c>
    </row>
    <row r="2369" spans="1:6" x14ac:dyDescent="0.3">
      <c r="A2369" s="33">
        <v>44954</v>
      </c>
      <c r="C2369" t="s">
        <v>17</v>
      </c>
      <c r="D2369" t="s">
        <v>10</v>
      </c>
      <c r="E2369" t="s">
        <v>9</v>
      </c>
      <c r="F2369">
        <v>5144</v>
      </c>
    </row>
    <row r="2370" spans="1:6" x14ac:dyDescent="0.3">
      <c r="A2370" s="33">
        <v>44955</v>
      </c>
      <c r="C2370" t="s">
        <v>17</v>
      </c>
      <c r="D2370" t="s">
        <v>10</v>
      </c>
      <c r="E2370" t="s">
        <v>7</v>
      </c>
      <c r="F2370">
        <v>7455</v>
      </c>
    </row>
    <row r="2371" spans="1:6" x14ac:dyDescent="0.3">
      <c r="A2371" s="33">
        <v>44956</v>
      </c>
      <c r="C2371" t="s">
        <v>17</v>
      </c>
      <c r="D2371" t="s">
        <v>10</v>
      </c>
      <c r="E2371" t="s">
        <v>7</v>
      </c>
      <c r="F2371">
        <v>6338</v>
      </c>
    </row>
    <row r="2372" spans="1:6" x14ac:dyDescent="0.3">
      <c r="A2372" s="33">
        <v>44957</v>
      </c>
      <c r="C2372" t="s">
        <v>17</v>
      </c>
      <c r="D2372" t="s">
        <v>10</v>
      </c>
      <c r="E2372" t="s">
        <v>7</v>
      </c>
      <c r="F2372">
        <v>7289</v>
      </c>
    </row>
    <row r="2373" spans="1:6" x14ac:dyDescent="0.3">
      <c r="A2373" s="33">
        <v>44958</v>
      </c>
      <c r="C2373" t="s">
        <v>17</v>
      </c>
      <c r="D2373" t="s">
        <v>10</v>
      </c>
      <c r="E2373" t="s">
        <v>7</v>
      </c>
      <c r="F2373">
        <v>6843</v>
      </c>
    </row>
    <row r="2374" spans="1:6" x14ac:dyDescent="0.3">
      <c r="A2374" s="33">
        <v>44959</v>
      </c>
      <c r="C2374" t="s">
        <v>17</v>
      </c>
      <c r="D2374" t="s">
        <v>10</v>
      </c>
      <c r="E2374" t="s">
        <v>7</v>
      </c>
      <c r="F2374">
        <v>6079</v>
      </c>
    </row>
    <row r="2375" spans="1:6" x14ac:dyDescent="0.3">
      <c r="A2375" s="33">
        <v>44960</v>
      </c>
      <c r="C2375" t="s">
        <v>17</v>
      </c>
      <c r="D2375" t="s">
        <v>10</v>
      </c>
      <c r="E2375" t="s">
        <v>7</v>
      </c>
      <c r="F2375">
        <v>6311</v>
      </c>
    </row>
    <row r="2376" spans="1:6" x14ac:dyDescent="0.3">
      <c r="A2376" s="33">
        <v>44961</v>
      </c>
      <c r="C2376" t="s">
        <v>17</v>
      </c>
      <c r="D2376" t="s">
        <v>10</v>
      </c>
      <c r="E2376" t="s">
        <v>7</v>
      </c>
      <c r="F2376">
        <v>6607</v>
      </c>
    </row>
    <row r="2377" spans="1:6" x14ac:dyDescent="0.3">
      <c r="A2377" s="33">
        <v>44962</v>
      </c>
      <c r="C2377" t="s">
        <v>17</v>
      </c>
      <c r="D2377" t="s">
        <v>10</v>
      </c>
      <c r="E2377" t="s">
        <v>7</v>
      </c>
      <c r="F2377">
        <v>7416</v>
      </c>
    </row>
    <row r="2378" spans="1:6" x14ac:dyDescent="0.3">
      <c r="A2378" s="33">
        <v>44963</v>
      </c>
      <c r="C2378" t="s">
        <v>17</v>
      </c>
      <c r="D2378" t="s">
        <v>10</v>
      </c>
      <c r="E2378" t="s">
        <v>7</v>
      </c>
      <c r="F2378">
        <v>7035</v>
      </c>
    </row>
    <row r="2379" spans="1:6" x14ac:dyDescent="0.3">
      <c r="A2379" s="33">
        <v>44964</v>
      </c>
      <c r="C2379" t="s">
        <v>17</v>
      </c>
      <c r="D2379" t="s">
        <v>10</v>
      </c>
      <c r="E2379" t="s">
        <v>7</v>
      </c>
      <c r="F2379">
        <v>6013</v>
      </c>
    </row>
    <row r="2380" spans="1:6" x14ac:dyDescent="0.3">
      <c r="A2380" s="33">
        <v>44965</v>
      </c>
      <c r="C2380" t="s">
        <v>17</v>
      </c>
      <c r="D2380" t="s">
        <v>10</v>
      </c>
      <c r="E2380" t="s">
        <v>7</v>
      </c>
      <c r="F2380">
        <v>6082</v>
      </c>
    </row>
    <row r="2381" spans="1:6" x14ac:dyDescent="0.3">
      <c r="A2381" s="33">
        <v>44966</v>
      </c>
      <c r="C2381" t="s">
        <v>17</v>
      </c>
      <c r="D2381" t="s">
        <v>10</v>
      </c>
      <c r="E2381" t="s">
        <v>7</v>
      </c>
      <c r="F2381">
        <v>6581</v>
      </c>
    </row>
    <row r="2382" spans="1:6" x14ac:dyDescent="0.3">
      <c r="A2382" s="33">
        <v>44967</v>
      </c>
      <c r="C2382" t="s">
        <v>17</v>
      </c>
      <c r="D2382" t="s">
        <v>10</v>
      </c>
      <c r="E2382" t="s">
        <v>7</v>
      </c>
      <c r="F2382">
        <v>6144</v>
      </c>
    </row>
    <row r="2383" spans="1:6" x14ac:dyDescent="0.3">
      <c r="A2383" s="33">
        <v>44968</v>
      </c>
      <c r="C2383" t="s">
        <v>17</v>
      </c>
      <c r="D2383" t="s">
        <v>10</v>
      </c>
      <c r="E2383" t="s">
        <v>7</v>
      </c>
      <c r="F2383">
        <v>6051</v>
      </c>
    </row>
    <row r="2384" spans="1:6" x14ac:dyDescent="0.3">
      <c r="A2384" s="33">
        <v>44969</v>
      </c>
      <c r="C2384" t="s">
        <v>17</v>
      </c>
      <c r="D2384" t="s">
        <v>10</v>
      </c>
      <c r="E2384" t="s">
        <v>7</v>
      </c>
      <c r="F2384">
        <v>6267</v>
      </c>
    </row>
    <row r="2385" spans="1:6" x14ac:dyDescent="0.3">
      <c r="A2385" s="33">
        <v>44970</v>
      </c>
      <c r="C2385" t="s">
        <v>17</v>
      </c>
      <c r="D2385" t="s">
        <v>10</v>
      </c>
      <c r="E2385" t="s">
        <v>7</v>
      </c>
      <c r="F2385">
        <v>6623</v>
      </c>
    </row>
    <row r="2386" spans="1:6" x14ac:dyDescent="0.3">
      <c r="A2386" s="33">
        <v>44971</v>
      </c>
      <c r="C2386" t="s">
        <v>17</v>
      </c>
      <c r="D2386" t="s">
        <v>10</v>
      </c>
      <c r="E2386" t="s">
        <v>7</v>
      </c>
      <c r="F2386">
        <v>6886</v>
      </c>
    </row>
    <row r="2387" spans="1:6" x14ac:dyDescent="0.3">
      <c r="A2387" s="33">
        <v>44972</v>
      </c>
      <c r="C2387" t="s">
        <v>17</v>
      </c>
      <c r="D2387" t="s">
        <v>10</v>
      </c>
      <c r="E2387" t="s">
        <v>7</v>
      </c>
      <c r="F2387">
        <v>6507</v>
      </c>
    </row>
    <row r="2388" spans="1:6" x14ac:dyDescent="0.3">
      <c r="A2388" s="33">
        <v>44973</v>
      </c>
      <c r="C2388" t="s">
        <v>17</v>
      </c>
      <c r="D2388" t="s">
        <v>10</v>
      </c>
      <c r="E2388" t="s">
        <v>9</v>
      </c>
      <c r="F2388">
        <v>5598</v>
      </c>
    </row>
    <row r="2389" spans="1:6" x14ac:dyDescent="0.3">
      <c r="A2389" s="33">
        <v>44974</v>
      </c>
      <c r="C2389" t="s">
        <v>17</v>
      </c>
      <c r="D2389" t="s">
        <v>10</v>
      </c>
      <c r="E2389" t="s">
        <v>9</v>
      </c>
      <c r="F2389">
        <v>5667</v>
      </c>
    </row>
    <row r="2390" spans="1:6" x14ac:dyDescent="0.3">
      <c r="A2390" s="33">
        <v>44975</v>
      </c>
      <c r="C2390" t="s">
        <v>17</v>
      </c>
      <c r="D2390" t="s">
        <v>10</v>
      </c>
      <c r="E2390" t="s">
        <v>9</v>
      </c>
      <c r="F2390">
        <v>5439</v>
      </c>
    </row>
    <row r="2391" spans="1:6" x14ac:dyDescent="0.3">
      <c r="A2391" s="33">
        <v>44976</v>
      </c>
      <c r="C2391" t="s">
        <v>17</v>
      </c>
      <c r="D2391" t="s">
        <v>10</v>
      </c>
      <c r="E2391" t="s">
        <v>9</v>
      </c>
      <c r="F2391">
        <v>5932</v>
      </c>
    </row>
    <row r="2392" spans="1:6" x14ac:dyDescent="0.3">
      <c r="A2392" s="33">
        <v>44977</v>
      </c>
      <c r="C2392" t="s">
        <v>17</v>
      </c>
      <c r="D2392" t="s">
        <v>10</v>
      </c>
      <c r="E2392" t="s">
        <v>9</v>
      </c>
      <c r="F2392">
        <v>6441</v>
      </c>
    </row>
    <row r="2393" spans="1:6" x14ac:dyDescent="0.3">
      <c r="A2393" s="33">
        <v>44978</v>
      </c>
      <c r="C2393" t="s">
        <v>17</v>
      </c>
      <c r="D2393" t="s">
        <v>10</v>
      </c>
      <c r="E2393" t="s">
        <v>9</v>
      </c>
      <c r="F2393">
        <v>6025</v>
      </c>
    </row>
    <row r="2394" spans="1:6" x14ac:dyDescent="0.3">
      <c r="A2394" s="33">
        <v>44979</v>
      </c>
      <c r="C2394" t="s">
        <v>17</v>
      </c>
      <c r="D2394" t="s">
        <v>10</v>
      </c>
      <c r="E2394" t="s">
        <v>9</v>
      </c>
      <c r="F2394">
        <v>5871</v>
      </c>
    </row>
    <row r="2395" spans="1:6" x14ac:dyDescent="0.3">
      <c r="A2395" s="33">
        <v>44980</v>
      </c>
      <c r="C2395" t="s">
        <v>17</v>
      </c>
      <c r="D2395" t="s">
        <v>10</v>
      </c>
      <c r="E2395" t="s">
        <v>9</v>
      </c>
      <c r="F2395">
        <v>5604</v>
      </c>
    </row>
    <row r="2396" spans="1:6" x14ac:dyDescent="0.3">
      <c r="A2396" s="33">
        <v>44981</v>
      </c>
      <c r="C2396" t="s">
        <v>17</v>
      </c>
      <c r="D2396" t="s">
        <v>10</v>
      </c>
      <c r="E2396" t="s">
        <v>9</v>
      </c>
      <c r="F2396">
        <v>5657</v>
      </c>
    </row>
    <row r="2397" spans="1:6" x14ac:dyDescent="0.3">
      <c r="A2397" s="33">
        <v>44982</v>
      </c>
      <c r="C2397" t="s">
        <v>17</v>
      </c>
      <c r="D2397" t="s">
        <v>10</v>
      </c>
      <c r="E2397" t="s">
        <v>9</v>
      </c>
      <c r="F2397">
        <v>6013</v>
      </c>
    </row>
    <row r="2398" spans="1:6" x14ac:dyDescent="0.3">
      <c r="A2398" s="33">
        <v>44983</v>
      </c>
      <c r="C2398" t="s">
        <v>17</v>
      </c>
      <c r="D2398" t="s">
        <v>10</v>
      </c>
      <c r="E2398" t="s">
        <v>9</v>
      </c>
      <c r="F2398">
        <v>6349</v>
      </c>
    </row>
    <row r="2399" spans="1:6" x14ac:dyDescent="0.3">
      <c r="A2399" s="33">
        <v>44984</v>
      </c>
      <c r="C2399" t="s">
        <v>17</v>
      </c>
      <c r="D2399" t="s">
        <v>10</v>
      </c>
      <c r="E2399" t="s">
        <v>9</v>
      </c>
      <c r="F2399">
        <v>5069</v>
      </c>
    </row>
    <row r="2400" spans="1:6" x14ac:dyDescent="0.3">
      <c r="A2400" s="33">
        <v>44985</v>
      </c>
      <c r="C2400" t="s">
        <v>17</v>
      </c>
      <c r="D2400" t="s">
        <v>10</v>
      </c>
      <c r="E2400" t="s">
        <v>9</v>
      </c>
      <c r="F2400">
        <v>4923</v>
      </c>
    </row>
    <row r="2401" spans="1:6" x14ac:dyDescent="0.3">
      <c r="A2401" s="33">
        <v>44986</v>
      </c>
      <c r="C2401" t="s">
        <v>17</v>
      </c>
      <c r="D2401" t="s">
        <v>10</v>
      </c>
      <c r="E2401" t="s">
        <v>9</v>
      </c>
      <c r="F2401">
        <v>6207</v>
      </c>
    </row>
    <row r="2402" spans="1:6" x14ac:dyDescent="0.3">
      <c r="A2402" s="33">
        <v>44987</v>
      </c>
      <c r="C2402" t="s">
        <v>17</v>
      </c>
      <c r="D2402" t="s">
        <v>10</v>
      </c>
      <c r="E2402" t="s">
        <v>9</v>
      </c>
      <c r="F2402">
        <v>6198</v>
      </c>
    </row>
    <row r="2403" spans="1:6" x14ac:dyDescent="0.3">
      <c r="A2403" s="33">
        <v>44988</v>
      </c>
      <c r="C2403" t="s">
        <v>17</v>
      </c>
      <c r="D2403" t="s">
        <v>10</v>
      </c>
      <c r="E2403" t="s">
        <v>9</v>
      </c>
      <c r="F2403">
        <v>4932</v>
      </c>
    </row>
    <row r="2404" spans="1:6" x14ac:dyDescent="0.3">
      <c r="A2404" s="33">
        <v>44989</v>
      </c>
      <c r="C2404" t="s">
        <v>17</v>
      </c>
      <c r="D2404" t="s">
        <v>10</v>
      </c>
      <c r="E2404" t="s">
        <v>9</v>
      </c>
      <c r="F2404">
        <v>5669</v>
      </c>
    </row>
    <row r="2405" spans="1:6" x14ac:dyDescent="0.3">
      <c r="A2405" s="33">
        <v>44990</v>
      </c>
      <c r="C2405" t="s">
        <v>17</v>
      </c>
      <c r="D2405" t="s">
        <v>10</v>
      </c>
      <c r="E2405" t="s">
        <v>9</v>
      </c>
      <c r="F2405">
        <v>5616</v>
      </c>
    </row>
    <row r="2406" spans="1:6" x14ac:dyDescent="0.3">
      <c r="A2406" s="33">
        <v>44991</v>
      </c>
      <c r="C2406" t="s">
        <v>17</v>
      </c>
      <c r="D2406" t="s">
        <v>10</v>
      </c>
      <c r="E2406" t="s">
        <v>9</v>
      </c>
      <c r="F2406">
        <v>6484</v>
      </c>
    </row>
    <row r="2407" spans="1:6" x14ac:dyDescent="0.3">
      <c r="A2407" s="33">
        <v>44992</v>
      </c>
      <c r="C2407" t="s">
        <v>17</v>
      </c>
      <c r="D2407" t="s">
        <v>10</v>
      </c>
      <c r="E2407" t="s">
        <v>9</v>
      </c>
      <c r="F2407">
        <v>5833</v>
      </c>
    </row>
    <row r="2408" spans="1:6" x14ac:dyDescent="0.3">
      <c r="A2408" s="33">
        <v>44993</v>
      </c>
      <c r="C2408" t="s">
        <v>17</v>
      </c>
      <c r="D2408" t="s">
        <v>10</v>
      </c>
      <c r="E2408" t="s">
        <v>9</v>
      </c>
      <c r="F2408">
        <v>6373</v>
      </c>
    </row>
    <row r="2409" spans="1:6" x14ac:dyDescent="0.3">
      <c r="A2409" s="33">
        <v>44994</v>
      </c>
      <c r="C2409" t="s">
        <v>17</v>
      </c>
      <c r="D2409" t="s">
        <v>10</v>
      </c>
      <c r="E2409" t="s">
        <v>9</v>
      </c>
      <c r="F2409">
        <v>4955</v>
      </c>
    </row>
    <row r="2410" spans="1:6" x14ac:dyDescent="0.3">
      <c r="A2410" s="33">
        <v>44995</v>
      </c>
      <c r="C2410" t="s">
        <v>17</v>
      </c>
      <c r="D2410" t="s">
        <v>10</v>
      </c>
      <c r="E2410" t="s">
        <v>9</v>
      </c>
      <c r="F2410">
        <v>5277</v>
      </c>
    </row>
    <row r="2411" spans="1:6" x14ac:dyDescent="0.3">
      <c r="A2411" s="33">
        <v>44996</v>
      </c>
      <c r="C2411" t="s">
        <v>17</v>
      </c>
      <c r="D2411" t="s">
        <v>10</v>
      </c>
      <c r="E2411" t="s">
        <v>9</v>
      </c>
      <c r="F2411">
        <v>6097</v>
      </c>
    </row>
    <row r="2412" spans="1:6" x14ac:dyDescent="0.3">
      <c r="A2412" s="33">
        <v>44997</v>
      </c>
      <c r="C2412" t="s">
        <v>17</v>
      </c>
      <c r="D2412" t="s">
        <v>10</v>
      </c>
      <c r="E2412" t="s">
        <v>9</v>
      </c>
      <c r="F2412">
        <v>5516</v>
      </c>
    </row>
    <row r="2413" spans="1:6" x14ac:dyDescent="0.3">
      <c r="A2413" s="33">
        <v>44998</v>
      </c>
      <c r="C2413" t="s">
        <v>17</v>
      </c>
      <c r="D2413" t="s">
        <v>10</v>
      </c>
      <c r="E2413" t="s">
        <v>9</v>
      </c>
      <c r="F2413">
        <v>6030</v>
      </c>
    </row>
    <row r="2414" spans="1:6" x14ac:dyDescent="0.3">
      <c r="A2414" s="33">
        <v>44999</v>
      </c>
      <c r="C2414" t="s">
        <v>17</v>
      </c>
      <c r="D2414" t="s">
        <v>10</v>
      </c>
      <c r="E2414" t="s">
        <v>9</v>
      </c>
      <c r="F2414">
        <v>5125</v>
      </c>
    </row>
    <row r="2415" spans="1:6" x14ac:dyDescent="0.3">
      <c r="A2415" s="33">
        <v>45000</v>
      </c>
      <c r="C2415" t="s">
        <v>17</v>
      </c>
      <c r="D2415" t="s">
        <v>10</v>
      </c>
      <c r="E2415" t="s">
        <v>9</v>
      </c>
      <c r="F2415">
        <v>5009</v>
      </c>
    </row>
    <row r="2416" spans="1:6" x14ac:dyDescent="0.3">
      <c r="A2416" s="33">
        <v>45001</v>
      </c>
      <c r="C2416" t="s">
        <v>17</v>
      </c>
      <c r="D2416" t="s">
        <v>10</v>
      </c>
      <c r="E2416" t="s">
        <v>9</v>
      </c>
      <c r="F2416">
        <v>5814</v>
      </c>
    </row>
    <row r="2417" spans="1:6" x14ac:dyDescent="0.3">
      <c r="A2417" s="33">
        <v>45002</v>
      </c>
      <c r="C2417" t="s">
        <v>17</v>
      </c>
      <c r="D2417" t="s">
        <v>10</v>
      </c>
      <c r="E2417" t="s">
        <v>9</v>
      </c>
      <c r="F2417">
        <v>5837</v>
      </c>
    </row>
    <row r="2418" spans="1:6" x14ac:dyDescent="0.3">
      <c r="A2418" s="33">
        <v>45003</v>
      </c>
      <c r="C2418" t="s">
        <v>17</v>
      </c>
      <c r="D2418" t="s">
        <v>10</v>
      </c>
      <c r="E2418" t="s">
        <v>9</v>
      </c>
      <c r="F2418">
        <v>6129</v>
      </c>
    </row>
    <row r="2419" spans="1:6" x14ac:dyDescent="0.3">
      <c r="A2419" s="33">
        <v>45004</v>
      </c>
      <c r="C2419" t="s">
        <v>17</v>
      </c>
      <c r="D2419" t="s">
        <v>10</v>
      </c>
      <c r="E2419" t="s">
        <v>9</v>
      </c>
      <c r="F2419">
        <v>5898</v>
      </c>
    </row>
    <row r="2420" spans="1:6" x14ac:dyDescent="0.3">
      <c r="A2420" s="33">
        <v>45005</v>
      </c>
      <c r="C2420" t="s">
        <v>17</v>
      </c>
      <c r="D2420" t="s">
        <v>10</v>
      </c>
      <c r="E2420" t="s">
        <v>9</v>
      </c>
      <c r="F2420">
        <v>5867</v>
      </c>
    </row>
    <row r="2421" spans="1:6" x14ac:dyDescent="0.3">
      <c r="A2421" s="33">
        <v>45006</v>
      </c>
      <c r="C2421" t="s">
        <v>17</v>
      </c>
      <c r="D2421" t="s">
        <v>10</v>
      </c>
      <c r="E2421" t="s">
        <v>9</v>
      </c>
      <c r="F2421">
        <v>6091</v>
      </c>
    </row>
    <row r="2422" spans="1:6" x14ac:dyDescent="0.3">
      <c r="A2422" s="33">
        <v>45007</v>
      </c>
      <c r="C2422" t="s">
        <v>17</v>
      </c>
      <c r="D2422" t="s">
        <v>10</v>
      </c>
      <c r="E2422" t="s">
        <v>9</v>
      </c>
      <c r="F2422">
        <v>6221</v>
      </c>
    </row>
    <row r="2423" spans="1:6" x14ac:dyDescent="0.3">
      <c r="A2423" s="33">
        <v>45008</v>
      </c>
      <c r="C2423" t="s">
        <v>17</v>
      </c>
      <c r="D2423" t="s">
        <v>10</v>
      </c>
      <c r="E2423" t="s">
        <v>9</v>
      </c>
      <c r="F2423">
        <v>5079</v>
      </c>
    </row>
    <row r="2424" spans="1:6" x14ac:dyDescent="0.3">
      <c r="A2424" s="33">
        <v>45009</v>
      </c>
      <c r="C2424" t="s">
        <v>17</v>
      </c>
      <c r="D2424" t="s">
        <v>10</v>
      </c>
      <c r="E2424" t="s">
        <v>9</v>
      </c>
      <c r="F2424">
        <v>5198</v>
      </c>
    </row>
    <row r="2425" spans="1:6" x14ac:dyDescent="0.3">
      <c r="A2425" s="33">
        <v>45010</v>
      </c>
      <c r="C2425" t="s">
        <v>17</v>
      </c>
      <c r="D2425" t="s">
        <v>10</v>
      </c>
      <c r="E2425" t="s">
        <v>9</v>
      </c>
      <c r="F2425">
        <v>5569</v>
      </c>
    </row>
    <row r="2426" spans="1:6" x14ac:dyDescent="0.3">
      <c r="A2426" s="33">
        <v>45011</v>
      </c>
      <c r="C2426" t="s">
        <v>17</v>
      </c>
      <c r="D2426" t="s">
        <v>10</v>
      </c>
      <c r="E2426" t="s">
        <v>9</v>
      </c>
      <c r="F2426">
        <v>5605</v>
      </c>
    </row>
    <row r="2427" spans="1:6" x14ac:dyDescent="0.3">
      <c r="A2427" s="33">
        <v>45012</v>
      </c>
      <c r="C2427" t="s">
        <v>17</v>
      </c>
      <c r="D2427" t="s">
        <v>10</v>
      </c>
      <c r="E2427" t="s">
        <v>9</v>
      </c>
      <c r="F2427">
        <v>6395</v>
      </c>
    </row>
    <row r="2428" spans="1:6" x14ac:dyDescent="0.3">
      <c r="A2428" s="33">
        <v>45013</v>
      </c>
      <c r="C2428" t="s">
        <v>17</v>
      </c>
      <c r="D2428" t="s">
        <v>10</v>
      </c>
      <c r="E2428" t="s">
        <v>9</v>
      </c>
      <c r="F2428">
        <v>6103</v>
      </c>
    </row>
    <row r="2429" spans="1:6" x14ac:dyDescent="0.3">
      <c r="A2429" s="33">
        <v>45014</v>
      </c>
      <c r="C2429" t="s">
        <v>17</v>
      </c>
      <c r="D2429" t="s">
        <v>10</v>
      </c>
      <c r="E2429" t="s">
        <v>9</v>
      </c>
      <c r="F2429">
        <v>5324</v>
      </c>
    </row>
    <row r="2430" spans="1:6" x14ac:dyDescent="0.3">
      <c r="A2430" s="33">
        <v>45015</v>
      </c>
      <c r="C2430" t="s">
        <v>17</v>
      </c>
      <c r="D2430" t="s">
        <v>10</v>
      </c>
      <c r="E2430" t="s">
        <v>9</v>
      </c>
      <c r="F2430">
        <v>5715</v>
      </c>
    </row>
    <row r="2431" spans="1:6" x14ac:dyDescent="0.3">
      <c r="A2431" s="33">
        <v>45016</v>
      </c>
      <c r="C2431" t="s">
        <v>17</v>
      </c>
      <c r="D2431" t="s">
        <v>10</v>
      </c>
      <c r="E2431" t="s">
        <v>9</v>
      </c>
      <c r="F2431">
        <v>6333</v>
      </c>
    </row>
  </sheetData>
  <mergeCells count="3">
    <mergeCell ref="J2:K2"/>
    <mergeCell ref="U2:AE2"/>
    <mergeCell ref="P3:Q3"/>
  </mergeCells>
  <conditionalFormatting sqref="N14:R1001 N3:O13 R3:R13">
    <cfRule type="dataBar" priority="3">
      <dataBar>
        <cfvo type="min"/>
        <cfvo type="max"/>
        <color rgb="FF63C384"/>
      </dataBar>
      <extLst>
        <ext xmlns:x14="http://schemas.microsoft.com/office/spreadsheetml/2009/9/main" uri="{B025F937-C7B1-47D3-B67F-A62EFF666E3E}">
          <x14:id>{A7826F28-BCC8-4F92-97B2-3BA4B20E7DFD}</x14:id>
        </ext>
      </extLst>
    </cfRule>
  </conditionalFormatting>
  <conditionalFormatting sqref="U4:AF1003">
    <cfRule type="colorScale" priority="1">
      <colorScale>
        <cfvo type="min"/>
        <cfvo type="percentile" val="50"/>
        <cfvo type="max"/>
        <color rgb="FFF8696B"/>
        <color rgb="FFFFEB84"/>
        <color rgb="FF63BE7B"/>
      </colorScale>
    </cfRule>
  </conditionalFormatting>
  <conditionalFormatting sqref="AQ4:AR22">
    <cfRule type="colorScale" priority="2">
      <colorScale>
        <cfvo type="min"/>
        <cfvo type="percentile" val="50"/>
        <cfvo type="max"/>
        <color rgb="FFF8696B"/>
        <color rgb="FFFFEB84"/>
        <color rgb="FF63BE7B"/>
      </colorScale>
    </cfRule>
  </conditionalFormatting>
  <pageMargins left="0.75" right="0.75" top="1" bottom="1" header="0.5" footer="0.5"/>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A7826F28-BCC8-4F92-97B2-3BA4B20E7DFD}">
            <x14:dataBar minLength="0" maxLength="100" negativeBarColorSameAsPositive="1" axisPosition="none">
              <x14:cfvo type="min"/>
              <x14:cfvo type="max"/>
            </x14:dataBar>
          </x14:cfRule>
          <xm:sqref>N14:R1001 N3:O13 R3:R13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42"/>
  <sheetViews>
    <sheetView tabSelected="1" workbookViewId="0"/>
  </sheetViews>
  <sheetFormatPr defaultRowHeight="15.6" x14ac:dyDescent="0.3"/>
  <cols>
    <col min="1" max="1" width="38.19921875" bestFit="1" customWidth="1"/>
    <col min="2" max="3" width="18.09765625" customWidth="1"/>
    <col min="4" max="4" width="16.3984375" customWidth="1"/>
    <col min="5" max="5" width="14.796875" customWidth="1"/>
    <col min="8" max="8" width="13.09765625" customWidth="1"/>
    <col min="9" max="9" width="11.8984375" bestFit="1" customWidth="1"/>
  </cols>
  <sheetData>
    <row r="1" spans="1:5" x14ac:dyDescent="0.3">
      <c r="B1" s="75" t="s">
        <v>30</v>
      </c>
      <c r="C1" s="75"/>
      <c r="D1" s="75"/>
    </row>
    <row r="2" spans="1:5" x14ac:dyDescent="0.3">
      <c r="A2" s="38" t="s">
        <v>19</v>
      </c>
      <c r="B2" s="39" t="s">
        <v>31</v>
      </c>
      <c r="C2" s="39" t="s">
        <v>32</v>
      </c>
      <c r="D2" s="39" t="s">
        <v>33</v>
      </c>
      <c r="E2" s="39" t="s">
        <v>82</v>
      </c>
    </row>
    <row r="3" spans="1:5" x14ac:dyDescent="0.3">
      <c r="A3" s="40" t="s">
        <v>29</v>
      </c>
      <c r="B3" s="57">
        <v>0.06</v>
      </c>
      <c r="C3" s="57">
        <v>0.08</v>
      </c>
      <c r="D3" s="57">
        <v>0.15</v>
      </c>
      <c r="E3" s="49">
        <v>97222</v>
      </c>
    </row>
    <row r="4" spans="1:5" x14ac:dyDescent="0.3">
      <c r="A4" s="40" t="s">
        <v>25</v>
      </c>
      <c r="B4" s="57">
        <v>0.14000000000000001</v>
      </c>
      <c r="C4" s="57">
        <v>0.09</v>
      </c>
      <c r="D4" s="57">
        <v>0.1</v>
      </c>
      <c r="E4" s="49">
        <v>27233</v>
      </c>
    </row>
    <row r="5" spans="1:5" x14ac:dyDescent="0.3">
      <c r="A5" s="40" t="s">
        <v>26</v>
      </c>
      <c r="B5" s="57">
        <v>0.15</v>
      </c>
      <c r="C5" s="57">
        <v>0.08</v>
      </c>
      <c r="D5" s="57">
        <v>7.0000000000000007E-2</v>
      </c>
      <c r="E5" s="49">
        <v>21494</v>
      </c>
    </row>
    <row r="6" spans="1:5" x14ac:dyDescent="0.3">
      <c r="A6" s="40" t="s">
        <v>21</v>
      </c>
      <c r="B6" s="57">
        <v>0.06</v>
      </c>
      <c r="C6" s="57">
        <v>0.11</v>
      </c>
      <c r="D6" s="57">
        <v>0.17</v>
      </c>
      <c r="E6" s="49">
        <v>22046</v>
      </c>
    </row>
    <row r="7" spans="1:5" x14ac:dyDescent="0.3">
      <c r="A7" s="40" t="s">
        <v>23</v>
      </c>
      <c r="B7" s="57">
        <v>7.0000000000000007E-2</v>
      </c>
      <c r="C7" s="57">
        <v>0.03</v>
      </c>
      <c r="D7" s="57">
        <v>0.11</v>
      </c>
      <c r="E7" s="49">
        <v>65202</v>
      </c>
    </row>
    <row r="8" spans="1:5" x14ac:dyDescent="0.3">
      <c r="A8" s="40" t="s">
        <v>20</v>
      </c>
      <c r="B8" s="57">
        <v>0.14000000000000001</v>
      </c>
      <c r="C8" s="57">
        <v>0.11</v>
      </c>
      <c r="D8" s="57">
        <v>0.04</v>
      </c>
      <c r="E8" s="49">
        <v>42867</v>
      </c>
    </row>
    <row r="9" spans="1:5" x14ac:dyDescent="0.3">
      <c r="A9" s="40" t="s">
        <v>27</v>
      </c>
      <c r="B9" s="57">
        <v>0.08</v>
      </c>
      <c r="C9" s="57">
        <v>0.02</v>
      </c>
      <c r="D9" s="57">
        <v>0.08</v>
      </c>
      <c r="E9" s="49">
        <v>28935</v>
      </c>
    </row>
    <row r="10" spans="1:5" x14ac:dyDescent="0.3">
      <c r="A10" s="40" t="s">
        <v>24</v>
      </c>
      <c r="B10" s="57">
        <v>0.19</v>
      </c>
      <c r="C10" s="57">
        <v>0.15</v>
      </c>
      <c r="D10" s="57">
        <v>0.08</v>
      </c>
      <c r="E10" s="49">
        <v>35919</v>
      </c>
    </row>
    <row r="11" spans="1:5" x14ac:dyDescent="0.3">
      <c r="A11" s="40" t="s">
        <v>22</v>
      </c>
      <c r="B11" s="57">
        <v>0.12</v>
      </c>
      <c r="C11" s="57">
        <v>0.08</v>
      </c>
      <c r="D11" s="57">
        <v>0.02</v>
      </c>
      <c r="E11" s="49">
        <v>43468</v>
      </c>
    </row>
    <row r="12" spans="1:5" x14ac:dyDescent="0.3">
      <c r="A12" s="41" t="s">
        <v>34</v>
      </c>
      <c r="B12" s="58">
        <v>150000</v>
      </c>
      <c r="C12" s="58">
        <v>160000</v>
      </c>
      <c r="D12" s="58">
        <v>80000</v>
      </c>
      <c r="E12" s="56"/>
    </row>
    <row r="16" spans="1:5" x14ac:dyDescent="0.3">
      <c r="B16" s="75" t="s">
        <v>30</v>
      </c>
      <c r="C16" s="75"/>
      <c r="D16" s="75"/>
    </row>
    <row r="17" spans="1:5" x14ac:dyDescent="0.3">
      <c r="A17" s="38" t="s">
        <v>19</v>
      </c>
      <c r="B17" s="39" t="s">
        <v>31</v>
      </c>
      <c r="C17" s="39" t="s">
        <v>32</v>
      </c>
      <c r="D17" s="39" t="s">
        <v>33</v>
      </c>
      <c r="E17" s="39" t="s">
        <v>82</v>
      </c>
    </row>
    <row r="18" spans="1:5" x14ac:dyDescent="0.3">
      <c r="A18" s="40" t="s">
        <v>29</v>
      </c>
      <c r="B18" s="54">
        <v>97222</v>
      </c>
      <c r="C18" s="54">
        <v>0</v>
      </c>
      <c r="D18" s="54">
        <v>0</v>
      </c>
      <c r="E18" s="59">
        <f t="shared" ref="E18:E26" si="0">SUM(B18:D18)</f>
        <v>97222</v>
      </c>
    </row>
    <row r="19" spans="1:5" x14ac:dyDescent="0.3">
      <c r="A19" s="40" t="s">
        <v>25</v>
      </c>
      <c r="B19" s="54">
        <v>0</v>
      </c>
      <c r="C19" s="54">
        <v>27233</v>
      </c>
      <c r="D19" s="54">
        <v>0</v>
      </c>
      <c r="E19" s="59">
        <f t="shared" si="0"/>
        <v>27233</v>
      </c>
    </row>
    <row r="20" spans="1:5" x14ac:dyDescent="0.3">
      <c r="A20" s="40" t="s">
        <v>26</v>
      </c>
      <c r="B20" s="54">
        <v>0</v>
      </c>
      <c r="C20" s="54">
        <v>21494</v>
      </c>
      <c r="D20" s="54">
        <v>0</v>
      </c>
      <c r="E20" s="59">
        <f t="shared" si="0"/>
        <v>21494</v>
      </c>
    </row>
    <row r="21" spans="1:5" x14ac:dyDescent="0.3">
      <c r="A21" s="40" t="s">
        <v>21</v>
      </c>
      <c r="B21" s="54">
        <v>22046</v>
      </c>
      <c r="C21" s="54">
        <v>0</v>
      </c>
      <c r="D21" s="54">
        <v>0</v>
      </c>
      <c r="E21" s="59">
        <f t="shared" si="0"/>
        <v>22046</v>
      </c>
    </row>
    <row r="22" spans="1:5" x14ac:dyDescent="0.3">
      <c r="A22" s="40" t="s">
        <v>23</v>
      </c>
      <c r="B22" s="54">
        <v>0</v>
      </c>
      <c r="C22" s="54">
        <v>65202</v>
      </c>
      <c r="D22" s="54">
        <v>0</v>
      </c>
      <c r="E22" s="59">
        <f t="shared" si="0"/>
        <v>65202</v>
      </c>
    </row>
    <row r="23" spans="1:5" x14ac:dyDescent="0.3">
      <c r="A23" s="40" t="s">
        <v>20</v>
      </c>
      <c r="B23" s="54">
        <v>25118</v>
      </c>
      <c r="C23" s="54">
        <v>0</v>
      </c>
      <c r="D23" s="54">
        <v>17749</v>
      </c>
      <c r="E23" s="59">
        <f t="shared" si="0"/>
        <v>42867</v>
      </c>
    </row>
    <row r="24" spans="1:5" x14ac:dyDescent="0.3">
      <c r="A24" s="40" t="s">
        <v>27</v>
      </c>
      <c r="B24" s="54">
        <v>0</v>
      </c>
      <c r="C24" s="54">
        <v>28935</v>
      </c>
      <c r="D24" s="54">
        <v>0</v>
      </c>
      <c r="E24" s="59">
        <f t="shared" si="0"/>
        <v>28935</v>
      </c>
    </row>
    <row r="25" spans="1:5" x14ac:dyDescent="0.3">
      <c r="A25" s="40" t="s">
        <v>24</v>
      </c>
      <c r="B25" s="54">
        <v>0</v>
      </c>
      <c r="C25" s="54">
        <v>0</v>
      </c>
      <c r="D25" s="54">
        <v>35919</v>
      </c>
      <c r="E25" s="59">
        <f t="shared" si="0"/>
        <v>35919</v>
      </c>
    </row>
    <row r="26" spans="1:5" x14ac:dyDescent="0.3">
      <c r="A26" s="40" t="s">
        <v>22</v>
      </c>
      <c r="B26" s="54">
        <v>0</v>
      </c>
      <c r="C26" s="54">
        <v>17136</v>
      </c>
      <c r="D26" s="54">
        <v>26332</v>
      </c>
      <c r="E26" s="59">
        <f t="shared" si="0"/>
        <v>43468</v>
      </c>
    </row>
    <row r="27" spans="1:5" x14ac:dyDescent="0.3">
      <c r="A27" s="41" t="s">
        <v>34</v>
      </c>
      <c r="B27" s="61">
        <f>SUM(B18:B26)</f>
        <v>144386</v>
      </c>
      <c r="C27" s="61">
        <f t="shared" ref="C27:D27" si="1">SUM(C18:C26)</f>
        <v>160000</v>
      </c>
      <c r="D27" s="61">
        <f t="shared" si="1"/>
        <v>80000</v>
      </c>
      <c r="E27" s="55"/>
    </row>
    <row r="28" spans="1:5" x14ac:dyDescent="0.3">
      <c r="B28" s="53">
        <v>150000</v>
      </c>
      <c r="C28" s="53">
        <v>160000</v>
      </c>
      <c r="D28" s="53">
        <v>80000</v>
      </c>
    </row>
    <row r="30" spans="1:5" x14ac:dyDescent="0.3">
      <c r="B30" s="42"/>
      <c r="C30" s="42"/>
      <c r="D30" s="42"/>
    </row>
    <row r="31" spans="1:5" x14ac:dyDescent="0.3">
      <c r="B31" s="76" t="s">
        <v>30</v>
      </c>
      <c r="C31" s="77"/>
      <c r="D31" s="77"/>
    </row>
    <row r="32" spans="1:5" x14ac:dyDescent="0.3">
      <c r="A32" s="44" t="s">
        <v>19</v>
      </c>
      <c r="B32" s="45" t="s">
        <v>31</v>
      </c>
      <c r="C32" s="45" t="s">
        <v>32</v>
      </c>
      <c r="D32" s="45" t="s">
        <v>33</v>
      </c>
      <c r="E32" s="45" t="s">
        <v>82</v>
      </c>
    </row>
    <row r="33" spans="1:9" x14ac:dyDescent="0.3">
      <c r="A33" s="40" t="s">
        <v>29</v>
      </c>
      <c r="B33" s="62">
        <f>B3*B18</f>
        <v>5833.32</v>
      </c>
      <c r="C33" s="62">
        <f t="shared" ref="C33:D33" si="2">C3*C18</f>
        <v>0</v>
      </c>
      <c r="D33" s="62">
        <f t="shared" si="2"/>
        <v>0</v>
      </c>
      <c r="E33" s="60">
        <f t="shared" ref="E33:E41" si="3">SUM(B33:D33)</f>
        <v>5833.32</v>
      </c>
    </row>
    <row r="34" spans="1:9" x14ac:dyDescent="0.3">
      <c r="A34" s="40" t="s">
        <v>25</v>
      </c>
      <c r="B34" s="62">
        <f t="shared" ref="B34:D41" si="4">B4*B19</f>
        <v>0</v>
      </c>
      <c r="C34" s="62">
        <f t="shared" si="4"/>
        <v>2450.9699999999998</v>
      </c>
      <c r="D34" s="62">
        <f t="shared" si="4"/>
        <v>0</v>
      </c>
      <c r="E34" s="60">
        <f t="shared" si="3"/>
        <v>2450.9699999999998</v>
      </c>
    </row>
    <row r="35" spans="1:9" x14ac:dyDescent="0.3">
      <c r="A35" s="40" t="s">
        <v>26</v>
      </c>
      <c r="B35" s="62">
        <f t="shared" si="4"/>
        <v>0</v>
      </c>
      <c r="C35" s="62">
        <f t="shared" si="4"/>
        <v>1719.52</v>
      </c>
      <c r="D35" s="62">
        <f t="shared" si="4"/>
        <v>0</v>
      </c>
      <c r="E35" s="60">
        <f t="shared" si="3"/>
        <v>1719.52</v>
      </c>
    </row>
    <row r="36" spans="1:9" x14ac:dyDescent="0.3">
      <c r="A36" s="40" t="s">
        <v>21</v>
      </c>
      <c r="B36" s="62">
        <f t="shared" si="4"/>
        <v>1322.76</v>
      </c>
      <c r="C36" s="62">
        <f t="shared" si="4"/>
        <v>0</v>
      </c>
      <c r="D36" s="62">
        <f t="shared" si="4"/>
        <v>0</v>
      </c>
      <c r="E36" s="60">
        <f t="shared" si="3"/>
        <v>1322.76</v>
      </c>
    </row>
    <row r="37" spans="1:9" x14ac:dyDescent="0.3">
      <c r="A37" s="40" t="s">
        <v>23</v>
      </c>
      <c r="B37" s="62">
        <f t="shared" si="4"/>
        <v>0</v>
      </c>
      <c r="C37" s="62">
        <f t="shared" si="4"/>
        <v>1956.06</v>
      </c>
      <c r="D37" s="62">
        <f t="shared" si="4"/>
        <v>0</v>
      </c>
      <c r="E37" s="60">
        <f t="shared" si="3"/>
        <v>1956.06</v>
      </c>
    </row>
    <row r="38" spans="1:9" ht="18" x14ac:dyDescent="0.3">
      <c r="A38" s="40" t="s">
        <v>20</v>
      </c>
      <c r="B38" s="62">
        <f t="shared" si="4"/>
        <v>3516.5200000000004</v>
      </c>
      <c r="C38" s="62">
        <f t="shared" si="4"/>
        <v>0</v>
      </c>
      <c r="D38" s="62">
        <f t="shared" si="4"/>
        <v>709.96</v>
      </c>
      <c r="E38" s="60">
        <f t="shared" si="3"/>
        <v>4226.4800000000005</v>
      </c>
      <c r="H38" s="43" t="s">
        <v>83</v>
      </c>
      <c r="I38" s="64">
        <f>SUM(B33:D41)</f>
        <v>22858.850000000002</v>
      </c>
    </row>
    <row r="39" spans="1:9" x14ac:dyDescent="0.3">
      <c r="A39" s="40" t="s">
        <v>27</v>
      </c>
      <c r="B39" s="62">
        <f t="shared" si="4"/>
        <v>0</v>
      </c>
      <c r="C39" s="62">
        <f t="shared" si="4"/>
        <v>578.70000000000005</v>
      </c>
      <c r="D39" s="62">
        <f t="shared" si="4"/>
        <v>0</v>
      </c>
      <c r="E39" s="60">
        <f t="shared" si="3"/>
        <v>578.70000000000005</v>
      </c>
    </row>
    <row r="40" spans="1:9" x14ac:dyDescent="0.3">
      <c r="A40" s="40" t="s">
        <v>24</v>
      </c>
      <c r="B40" s="62">
        <f t="shared" si="4"/>
        <v>0</v>
      </c>
      <c r="C40" s="62">
        <f t="shared" si="4"/>
        <v>0</v>
      </c>
      <c r="D40" s="62">
        <f t="shared" si="4"/>
        <v>2873.52</v>
      </c>
      <c r="E40" s="60">
        <f t="shared" si="3"/>
        <v>2873.52</v>
      </c>
    </row>
    <row r="41" spans="1:9" x14ac:dyDescent="0.3">
      <c r="A41" s="40" t="s">
        <v>22</v>
      </c>
      <c r="B41" s="62">
        <f t="shared" si="4"/>
        <v>0</v>
      </c>
      <c r="C41" s="62">
        <f t="shared" si="4"/>
        <v>1370.88</v>
      </c>
      <c r="D41" s="62">
        <f t="shared" si="4"/>
        <v>526.64</v>
      </c>
      <c r="E41" s="60">
        <f t="shared" si="3"/>
        <v>1897.52</v>
      </c>
    </row>
    <row r="42" spans="1:9" x14ac:dyDescent="0.3">
      <c r="A42" s="46" t="s">
        <v>34</v>
      </c>
      <c r="B42" s="63">
        <f>SUM(B33:B41)</f>
        <v>10672.6</v>
      </c>
      <c r="C42" s="63">
        <f t="shared" ref="C42:D42" si="5">SUM(C33:C41)</f>
        <v>8076.1299999999992</v>
      </c>
      <c r="D42" s="63">
        <f t="shared" si="5"/>
        <v>4110.12</v>
      </c>
      <c r="E42" s="47"/>
    </row>
  </sheetData>
  <mergeCells count="3">
    <mergeCell ref="B1:D1"/>
    <mergeCell ref="B16:D16"/>
    <mergeCell ref="B31:D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49897-FADE-4718-8D6E-4883FCA5D7E3}">
  <dimension ref="A1:D28"/>
  <sheetViews>
    <sheetView topLeftCell="A10" workbookViewId="0">
      <selection activeCell="A3" sqref="A3"/>
    </sheetView>
  </sheetViews>
  <sheetFormatPr defaultRowHeight="15.6" x14ac:dyDescent="0.3"/>
  <cols>
    <col min="1" max="1" width="22.19921875" bestFit="1" customWidth="1"/>
    <col min="2" max="2" width="20.59765625" customWidth="1"/>
    <col min="4" max="4" width="15" customWidth="1"/>
  </cols>
  <sheetData>
    <row r="1" spans="1:4" x14ac:dyDescent="0.3">
      <c r="A1" t="s">
        <v>19</v>
      </c>
      <c r="B1" t="s">
        <v>2</v>
      </c>
      <c r="C1" t="s">
        <v>48</v>
      </c>
      <c r="D1" t="s">
        <v>51</v>
      </c>
    </row>
    <row r="2" spans="1:4" x14ac:dyDescent="0.3">
      <c r="A2" t="s">
        <v>29</v>
      </c>
      <c r="B2" t="s">
        <v>6</v>
      </c>
      <c r="C2">
        <v>31</v>
      </c>
      <c r="D2" t="str">
        <f>IF(Table1__2[[#This Row],[Size]]&lt;=15,"Small",(IF(Table1__2[[#This Row],[Size]]&lt;=30,"Medium","Large")))</f>
        <v>Large</v>
      </c>
    </row>
    <row r="3" spans="1:4" x14ac:dyDescent="0.3">
      <c r="A3" t="s">
        <v>25</v>
      </c>
      <c r="B3" t="s">
        <v>6</v>
      </c>
      <c r="C3">
        <v>18</v>
      </c>
      <c r="D3" t="str">
        <f>IF(Table1__2[[#This Row],[Size]]&lt;=15,"Small",(IF(Table1__2[[#This Row],[Size]]&lt;=30,"Medium","Large")))</f>
        <v>Medium</v>
      </c>
    </row>
    <row r="4" spans="1:4" x14ac:dyDescent="0.3">
      <c r="A4" t="s">
        <v>26</v>
      </c>
      <c r="B4" t="s">
        <v>6</v>
      </c>
      <c r="C4">
        <v>15</v>
      </c>
      <c r="D4" t="str">
        <f>IF(Table1__2[[#This Row],[Size]]&lt;=15,"Small",(IF(Table1__2[[#This Row],[Size]]&lt;=30,"Medium","Large")))</f>
        <v>Small</v>
      </c>
    </row>
    <row r="5" spans="1:4" x14ac:dyDescent="0.3">
      <c r="A5" t="s">
        <v>21</v>
      </c>
      <c r="B5" t="s">
        <v>6</v>
      </c>
      <c r="C5">
        <v>13</v>
      </c>
      <c r="D5" t="str">
        <f>IF(Table1__2[[#This Row],[Size]]&lt;=15,"Small",(IF(Table1__2[[#This Row],[Size]]&lt;=30,"Medium","Large")))</f>
        <v>Small</v>
      </c>
    </row>
    <row r="6" spans="1:4" x14ac:dyDescent="0.3">
      <c r="A6" t="s">
        <v>23</v>
      </c>
      <c r="B6" t="s">
        <v>6</v>
      </c>
      <c r="C6">
        <v>29</v>
      </c>
      <c r="D6" t="str">
        <f>IF(Table1__2[[#This Row],[Size]]&lt;=15,"Small",(IF(Table1__2[[#This Row],[Size]]&lt;=30,"Medium","Large")))</f>
        <v>Medium</v>
      </c>
    </row>
    <row r="7" spans="1:4" x14ac:dyDescent="0.3">
      <c r="A7" t="s">
        <v>20</v>
      </c>
      <c r="B7" t="s">
        <v>6</v>
      </c>
      <c r="C7">
        <v>24</v>
      </c>
      <c r="D7" t="str">
        <f>IF(Table1__2[[#This Row],[Size]]&lt;=15,"Small",(IF(Table1__2[[#This Row],[Size]]&lt;=30,"Medium","Large")))</f>
        <v>Medium</v>
      </c>
    </row>
    <row r="8" spans="1:4" x14ac:dyDescent="0.3">
      <c r="A8" t="s">
        <v>27</v>
      </c>
      <c r="B8" t="s">
        <v>6</v>
      </c>
      <c r="C8">
        <v>22</v>
      </c>
      <c r="D8" t="str">
        <f>IF(Table1__2[[#This Row],[Size]]&lt;=15,"Small",(IF(Table1__2[[#This Row],[Size]]&lt;=30,"Medium","Large")))</f>
        <v>Medium</v>
      </c>
    </row>
    <row r="9" spans="1:4" x14ac:dyDescent="0.3">
      <c r="A9" t="s">
        <v>24</v>
      </c>
      <c r="B9" t="s">
        <v>6</v>
      </c>
      <c r="C9">
        <v>22</v>
      </c>
      <c r="D9" t="str">
        <f>IF(Table1__2[[#This Row],[Size]]&lt;=15,"Small",(IF(Table1__2[[#This Row],[Size]]&lt;=30,"Medium","Large")))</f>
        <v>Medium</v>
      </c>
    </row>
    <row r="10" spans="1:4" x14ac:dyDescent="0.3">
      <c r="A10" t="s">
        <v>22</v>
      </c>
      <c r="B10" t="s">
        <v>6</v>
      </c>
      <c r="C10">
        <v>23</v>
      </c>
      <c r="D10" t="str">
        <f>IF(Table1__2[[#This Row],[Size]]&lt;=15,"Small",(IF(Table1__2[[#This Row],[Size]]&lt;=30,"Medium","Large")))</f>
        <v>Medium</v>
      </c>
    </row>
    <row r="11" spans="1:4" x14ac:dyDescent="0.3">
      <c r="A11" t="s">
        <v>29</v>
      </c>
      <c r="B11" t="s">
        <v>28</v>
      </c>
      <c r="C11">
        <v>44</v>
      </c>
      <c r="D11" t="str">
        <f>IF(Table1__2[[#This Row],[Size]]&lt;=15,"Small",(IF(Table1__2[[#This Row],[Size]]&lt;=30,"Medium","Large")))</f>
        <v>Large</v>
      </c>
    </row>
    <row r="12" spans="1:4" x14ac:dyDescent="0.3">
      <c r="A12" t="s">
        <v>25</v>
      </c>
      <c r="B12" t="s">
        <v>28</v>
      </c>
      <c r="C12">
        <v>19</v>
      </c>
      <c r="D12" t="str">
        <f>IF(Table1__2[[#This Row],[Size]]&lt;=15,"Small",(IF(Table1__2[[#This Row],[Size]]&lt;=30,"Medium","Large")))</f>
        <v>Medium</v>
      </c>
    </row>
    <row r="13" spans="1:4" x14ac:dyDescent="0.3">
      <c r="A13" t="s">
        <v>26</v>
      </c>
      <c r="B13" t="s">
        <v>28</v>
      </c>
      <c r="C13">
        <v>19</v>
      </c>
      <c r="D13" t="str">
        <f>IF(Table1__2[[#This Row],[Size]]&lt;=15,"Small",(IF(Table1__2[[#This Row],[Size]]&lt;=30,"Medium","Large")))</f>
        <v>Medium</v>
      </c>
    </row>
    <row r="14" spans="1:4" x14ac:dyDescent="0.3">
      <c r="A14" t="s">
        <v>21</v>
      </c>
      <c r="B14" t="s">
        <v>28</v>
      </c>
      <c r="C14">
        <v>18</v>
      </c>
      <c r="D14" t="str">
        <f>IF(Table1__2[[#This Row],[Size]]&lt;=15,"Small",(IF(Table1__2[[#This Row],[Size]]&lt;=30,"Medium","Large")))</f>
        <v>Medium</v>
      </c>
    </row>
    <row r="15" spans="1:4" x14ac:dyDescent="0.3">
      <c r="A15" t="s">
        <v>23</v>
      </c>
      <c r="B15" t="s">
        <v>28</v>
      </c>
      <c r="C15">
        <v>39</v>
      </c>
      <c r="D15" t="str">
        <f>IF(Table1__2[[#This Row],[Size]]&lt;=15,"Small",(IF(Table1__2[[#This Row],[Size]]&lt;=30,"Medium","Large")))</f>
        <v>Large</v>
      </c>
    </row>
    <row r="16" spans="1:4" x14ac:dyDescent="0.3">
      <c r="A16" t="s">
        <v>20</v>
      </c>
      <c r="B16" t="s">
        <v>28</v>
      </c>
      <c r="C16">
        <v>28</v>
      </c>
      <c r="D16" t="str">
        <f>IF(Table1__2[[#This Row],[Size]]&lt;=15,"Small",(IF(Table1__2[[#This Row],[Size]]&lt;=30,"Medium","Large")))</f>
        <v>Medium</v>
      </c>
    </row>
    <row r="17" spans="1:4" x14ac:dyDescent="0.3">
      <c r="A17" t="s">
        <v>27</v>
      </c>
      <c r="B17" t="s">
        <v>28</v>
      </c>
      <c r="C17">
        <v>21</v>
      </c>
      <c r="D17" t="str">
        <f>IF(Table1__2[[#This Row],[Size]]&lt;=15,"Small",(IF(Table1__2[[#This Row],[Size]]&lt;=30,"Medium","Large")))</f>
        <v>Medium</v>
      </c>
    </row>
    <row r="18" spans="1:4" x14ac:dyDescent="0.3">
      <c r="A18" t="s">
        <v>24</v>
      </c>
      <c r="B18" t="s">
        <v>28</v>
      </c>
      <c r="C18">
        <v>20</v>
      </c>
      <c r="D18" t="str">
        <f>IF(Table1__2[[#This Row],[Size]]&lt;=15,"Small",(IF(Table1__2[[#This Row],[Size]]&lt;=30,"Medium","Large")))</f>
        <v>Medium</v>
      </c>
    </row>
    <row r="19" spans="1:4" x14ac:dyDescent="0.3">
      <c r="A19" t="s">
        <v>22</v>
      </c>
      <c r="B19" t="s">
        <v>28</v>
      </c>
      <c r="C19">
        <v>30</v>
      </c>
      <c r="D19" t="str">
        <f>IF(Table1__2[[#This Row],[Size]]&lt;=15,"Small",(IF(Table1__2[[#This Row],[Size]]&lt;=30,"Medium","Large")))</f>
        <v>Medium</v>
      </c>
    </row>
    <row r="20" spans="1:4" x14ac:dyDescent="0.3">
      <c r="A20" t="s">
        <v>29</v>
      </c>
      <c r="B20" t="s">
        <v>10</v>
      </c>
      <c r="C20">
        <v>26</v>
      </c>
      <c r="D20" t="str">
        <f>IF(Table1__2[[#This Row],[Size]]&lt;=15,"Small",(IF(Table1__2[[#This Row],[Size]]&lt;=30,"Medium","Large")))</f>
        <v>Medium</v>
      </c>
    </row>
    <row r="21" spans="1:4" x14ac:dyDescent="0.3">
      <c r="A21" t="s">
        <v>25</v>
      </c>
      <c r="B21" t="s">
        <v>10</v>
      </c>
      <c r="C21">
        <v>13</v>
      </c>
      <c r="D21" t="str">
        <f>IF(Table1__2[[#This Row],[Size]]&lt;=15,"Small",(IF(Table1__2[[#This Row],[Size]]&lt;=30,"Medium","Large")))</f>
        <v>Small</v>
      </c>
    </row>
    <row r="22" spans="1:4" x14ac:dyDescent="0.3">
      <c r="A22" t="s">
        <v>26</v>
      </c>
      <c r="B22" t="s">
        <v>10</v>
      </c>
      <c r="C22">
        <v>10</v>
      </c>
      <c r="D22" t="str">
        <f>IF(Table1__2[[#This Row],[Size]]&lt;=15,"Small",(IF(Table1__2[[#This Row],[Size]]&lt;=30,"Medium","Large")))</f>
        <v>Small</v>
      </c>
    </row>
    <row r="23" spans="1:4" x14ac:dyDescent="0.3">
      <c r="A23" t="s">
        <v>21</v>
      </c>
      <c r="B23" t="s">
        <v>10</v>
      </c>
      <c r="C23">
        <v>9</v>
      </c>
      <c r="D23" t="str">
        <f>IF(Table1__2[[#This Row],[Size]]&lt;=15,"Small",(IF(Table1__2[[#This Row],[Size]]&lt;=30,"Medium","Large")))</f>
        <v>Small</v>
      </c>
    </row>
    <row r="24" spans="1:4" x14ac:dyDescent="0.3">
      <c r="A24" t="s">
        <v>23</v>
      </c>
      <c r="B24" t="s">
        <v>10</v>
      </c>
      <c r="C24">
        <v>24</v>
      </c>
      <c r="D24" t="str">
        <f>IF(Table1__2[[#This Row],[Size]]&lt;=15,"Small",(IF(Table1__2[[#This Row],[Size]]&lt;=30,"Medium","Large")))</f>
        <v>Medium</v>
      </c>
    </row>
    <row r="25" spans="1:4" x14ac:dyDescent="0.3">
      <c r="A25" t="s">
        <v>20</v>
      </c>
      <c r="B25" t="s">
        <v>10</v>
      </c>
      <c r="C25">
        <v>16</v>
      </c>
      <c r="D25" t="str">
        <f>IF(Table1__2[[#This Row],[Size]]&lt;=15,"Small",(IF(Table1__2[[#This Row],[Size]]&lt;=30,"Medium","Large")))</f>
        <v>Medium</v>
      </c>
    </row>
    <row r="26" spans="1:4" x14ac:dyDescent="0.3">
      <c r="A26" t="s">
        <v>27</v>
      </c>
      <c r="B26" t="s">
        <v>10</v>
      </c>
      <c r="C26">
        <v>15.7</v>
      </c>
      <c r="D26" t="str">
        <f>IF(Table1__2[[#This Row],[Size]]&lt;=15,"Small",(IF(Table1__2[[#This Row],[Size]]&lt;=30,"Medium","Large")))</f>
        <v>Medium</v>
      </c>
    </row>
    <row r="27" spans="1:4" x14ac:dyDescent="0.3">
      <c r="A27" t="s">
        <v>24</v>
      </c>
      <c r="B27" t="s">
        <v>10</v>
      </c>
      <c r="C27">
        <v>20</v>
      </c>
      <c r="D27" t="str">
        <f>IF(Table1__2[[#This Row],[Size]]&lt;=15,"Small",(IF(Table1__2[[#This Row],[Size]]&lt;=30,"Medium","Large")))</f>
        <v>Medium</v>
      </c>
    </row>
    <row r="28" spans="1:4" x14ac:dyDescent="0.3">
      <c r="A28" t="s">
        <v>22</v>
      </c>
      <c r="B28" t="s">
        <v>10</v>
      </c>
      <c r="C28">
        <v>22</v>
      </c>
      <c r="D28" t="str">
        <f>IF(Table1__2[[#This Row],[Size]]&lt;=15,"Small",(IF(Table1__2[[#This Row],[Size]]&lt;=30,"Medium","Large")))</f>
        <v>Medium</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0D5AB5-208F-4C0D-B514-C67A33AAB6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Store_Code</vt:lpstr>
      <vt:lpstr>Cleaning</vt:lpstr>
      <vt:lpstr>Dashboard</vt:lpstr>
      <vt:lpstr>Simulation</vt:lpstr>
      <vt:lpstr>Optimization</vt:lpstr>
      <vt:lpstr>Store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Hamed Soleimani</cp:lastModifiedBy>
  <dcterms:created xsi:type="dcterms:W3CDTF">2021-02-10T00:09:52Z</dcterms:created>
  <dcterms:modified xsi:type="dcterms:W3CDTF">2024-10-23T13:47:31Z</dcterms:modified>
</cp:coreProperties>
</file>