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3305" activeTab="1"/>
  </bookViews>
  <sheets>
    <sheet name="Флот" sheetId="1" r:id="rId1"/>
    <sheet name="Авиация" sheetId="2" r:id="rId2"/>
    <sheet name="Танки" sheetId="8" r:id="rId3"/>
    <sheet name="Пушки" sheetId="6" r:id="rId4"/>
    <sheet name="Численность армии" sheetId="9" r:id="rId5"/>
    <sheet name="Лист3" sheetId="3" r:id="rId6"/>
    <sheet name="1933" sheetId="4" r:id="rId7"/>
    <sheet name="1934" sheetId="5" r:id="rId8"/>
    <sheet name="Лист1" sheetId="7" r:id="rId9"/>
  </sheets>
  <definedNames>
    <definedName name="_xlnm._FilterDatabase" localSheetId="5" hidden="1">Лист3!$A$1:$E$156</definedName>
  </definedNames>
  <calcPr calcId="145621"/>
</workbook>
</file>

<file path=xl/calcChain.xml><?xml version="1.0" encoding="utf-8"?>
<calcChain xmlns="http://schemas.openxmlformats.org/spreadsheetml/2006/main">
  <c r="J3" i="6" l="1"/>
  <c r="C3" i="6"/>
  <c r="B3" i="6"/>
  <c r="B8" i="9"/>
  <c r="R8" i="9"/>
  <c r="Y47" i="8" l="1"/>
  <c r="Y40" i="8"/>
  <c r="M6" i="8" s="1"/>
  <c r="V7" i="8"/>
  <c r="Q41" i="8"/>
  <c r="E32" i="8"/>
  <c r="G5" i="8" l="1"/>
  <c r="AB20" i="2" l="1"/>
  <c r="S20" i="2"/>
  <c r="P20" i="2"/>
  <c r="J20" i="2"/>
  <c r="D20" i="2"/>
  <c r="U29" i="4" l="1"/>
  <c r="S29" i="4"/>
  <c r="Q29" i="4"/>
  <c r="O29" i="4"/>
  <c r="M29" i="4"/>
  <c r="K29" i="4"/>
  <c r="I29" i="4"/>
  <c r="G29" i="4"/>
  <c r="D29" i="4"/>
  <c r="D30" i="4" s="1"/>
  <c r="D31" i="4" s="1"/>
  <c r="J3" i="1" l="1"/>
  <c r="S3" i="1"/>
  <c r="D3" i="1"/>
  <c r="C3" i="1"/>
  <c r="P3" i="1"/>
  <c r="AB3" i="1"/>
  <c r="S19" i="1"/>
  <c r="Y47" i="1"/>
  <c r="Z47" i="1"/>
  <c r="X47" i="1"/>
  <c r="S16" i="1"/>
  <c r="Q16" i="1"/>
  <c r="S5" i="1" l="1"/>
  <c r="P5" i="1"/>
  <c r="O5" i="1"/>
  <c r="G5" i="1"/>
  <c r="F5" i="1"/>
  <c r="AB5" i="1"/>
  <c r="AA5" i="1"/>
  <c r="J5" i="1"/>
  <c r="I5" i="1"/>
  <c r="M5" i="1"/>
  <c r="L5" i="1"/>
  <c r="D5" i="1"/>
  <c r="C5" i="1"/>
  <c r="P19" i="1"/>
  <c r="V19" i="1"/>
  <c r="T19" i="1"/>
  <c r="Q19" i="1"/>
</calcChain>
</file>

<file path=xl/sharedStrings.xml><?xml version="1.0" encoding="utf-8"?>
<sst xmlns="http://schemas.openxmlformats.org/spreadsheetml/2006/main" count="2275" uniqueCount="1039">
  <si>
    <t>Германия</t>
  </si>
  <si>
    <t>ПЛ</t>
  </si>
  <si>
    <t>Крейсер</t>
  </si>
  <si>
    <t>Всего</t>
  </si>
  <si>
    <t>Франция</t>
  </si>
  <si>
    <t>Япония</t>
  </si>
  <si>
    <t>Италия</t>
  </si>
  <si>
    <t>США</t>
  </si>
  <si>
    <t>Китай</t>
  </si>
  <si>
    <t>Польша</t>
  </si>
  <si>
    <t>СССР/Россия</t>
  </si>
  <si>
    <t>Источник</t>
  </si>
  <si>
    <t>Крейсер + линкор</t>
  </si>
  <si>
    <t>Великобритания</t>
  </si>
  <si>
    <t>flot.com</t>
  </si>
  <si>
    <t>https://en.wikipedia.org/wiki/Polish_Navy</t>
  </si>
  <si>
    <t>https://en.wikipedia.org/wiki/Soviet_Navy#Interwar_period_(1918–1941)</t>
  </si>
  <si>
    <t>Сев. Флот</t>
  </si>
  <si>
    <t>Крей</t>
  </si>
  <si>
    <t>ост</t>
  </si>
  <si>
    <t>Зап</t>
  </si>
  <si>
    <t>ЧерМор</t>
  </si>
  <si>
    <t>Касп</t>
  </si>
  <si>
    <t>ТихОк</t>
  </si>
  <si>
    <t>https://en.wikipedia.org/wiki/Russian_Navy</t>
  </si>
  <si>
    <t>https://www.globalfirepower.com/navy-ships.asp</t>
  </si>
  <si>
    <t>Класс - Frigate</t>
  </si>
  <si>
    <t>Класс Desroyer</t>
  </si>
  <si>
    <t>http://www.navalreview.ca/wp-content/uploads/public/vol5num3/vol5num3art2.pdf</t>
  </si>
  <si>
    <t>Численность персонала</t>
  </si>
  <si>
    <t>https://improb.com/best-military-navy-force/</t>
  </si>
  <si>
    <t>https://www.naval-encyclopedia.com/ww1/royal-navy-1914</t>
  </si>
  <si>
    <t>https://www.britannica.com/event/World-War-I/Forces-and-resources-of-the-combatant-nations-in-1914</t>
  </si>
  <si>
    <t>http://www.naval-history.net/WW1NavyFrench.htm</t>
  </si>
  <si>
    <t>http://www.naval-history.net/xGW-RussianNavy1914-1918.htm#2</t>
  </si>
  <si>
    <t>источник</t>
  </si>
  <si>
    <t>http://www.naval-history.net/xGW-ItalianNavy1914-1918.htm#warships</t>
  </si>
  <si>
    <t>https://www.naval-encyclopedia.com/cold-war/us-navy-1945-1960</t>
  </si>
  <si>
    <t>Бомбар</t>
  </si>
  <si>
    <t>истреб</t>
  </si>
  <si>
    <t>https://www.globalfirepower.com/aircraft-total-fighters.asp</t>
  </si>
  <si>
    <t>Aircraft</t>
  </si>
  <si>
    <t>Origin</t>
  </si>
  <si>
    <t>Role(s)</t>
  </si>
  <si>
    <t>1st flight</t>
  </si>
  <si>
    <t>Refs</t>
  </si>
  <si>
    <t>Astoux-Vedrines triplane</t>
  </si>
  <si>
    <t>France</t>
  </si>
  <si>
    <t>experimental</t>
  </si>
  <si>
    <t>[3]</t>
  </si>
  <si>
    <t>Astra-Torres airship</t>
  </si>
  <si>
    <t>patrol blimp</t>
  </si>
  <si>
    <t>[4]</t>
  </si>
  <si>
    <t>Astra bomber</t>
  </si>
  <si>
    <t>bomber</t>
  </si>
  <si>
    <t>[5]</t>
  </si>
  <si>
    <t>Audenis C2</t>
  </si>
  <si>
    <t>fighter</t>
  </si>
  <si>
    <t>[6]</t>
  </si>
  <si>
    <t>B.A.J. IV</t>
  </si>
  <si>
    <t>[7]</t>
  </si>
  <si>
    <t>Bernard AB 1</t>
  </si>
  <si>
    <t>[8]</t>
  </si>
  <si>
    <t>Bernard SAB C1</t>
  </si>
  <si>
    <t>[9]</t>
  </si>
  <si>
    <t>Blériot XI</t>
  </si>
  <si>
    <t>trainer</t>
  </si>
  <si>
    <t>[10]</t>
  </si>
  <si>
    <t>Blériot La Vache</t>
  </si>
  <si>
    <t>reconnaissance</t>
  </si>
  <si>
    <t>[11]</t>
  </si>
  <si>
    <t>Blériot 67</t>
  </si>
  <si>
    <t>[12]</t>
  </si>
  <si>
    <t>Borel-Boccacio Type 3000</t>
  </si>
  <si>
    <t>[13]</t>
  </si>
  <si>
    <t>Borel hydro-monoplane</t>
  </si>
  <si>
    <t>[14]</t>
  </si>
  <si>
    <t>Borel-Odier Bo-T</t>
  </si>
  <si>
    <t>[15]</t>
  </si>
  <si>
    <t>Breguet AG 4</t>
  </si>
  <si>
    <t>[16]</t>
  </si>
  <si>
    <t>Breguet U2</t>
  </si>
  <si>
    <t>[17]</t>
  </si>
  <si>
    <t>Breguet Bre.4/BUM/BLM/BAM</t>
  </si>
  <si>
    <t>[18]</t>
  </si>
  <si>
    <t>Breguet Bre.5/6/9/12</t>
  </si>
  <si>
    <t>fighter/bomber</t>
  </si>
  <si>
    <t>[19]</t>
  </si>
  <si>
    <t>Breguet 11 Corsaire</t>
  </si>
  <si>
    <t>[20]</t>
  </si>
  <si>
    <t>Breguet 14</t>
  </si>
  <si>
    <t>[21]</t>
  </si>
  <si>
    <t>Breguet 16</t>
  </si>
  <si>
    <t>night bomber</t>
  </si>
  <si>
    <t>[22]</t>
  </si>
  <si>
    <t>Breguet 17</t>
  </si>
  <si>
    <t>[23]</t>
  </si>
  <si>
    <t>Caudron Type J</t>
  </si>
  <si>
    <t>[24]</t>
  </si>
  <si>
    <t>Caudron G.2</t>
  </si>
  <si>
    <t>[25]</t>
  </si>
  <si>
    <t>Caudron G.3</t>
  </si>
  <si>
    <t>[26]</t>
  </si>
  <si>
    <t>Caudron G.4</t>
  </si>
  <si>
    <t>[27]</t>
  </si>
  <si>
    <t>Caudron G.5</t>
  </si>
  <si>
    <t>[28]</t>
  </si>
  <si>
    <t>Caudron G.6</t>
  </si>
  <si>
    <t>[29]</t>
  </si>
  <si>
    <t>Caudron C.21</t>
  </si>
  <si>
    <t>[30]</t>
  </si>
  <si>
    <t>Caudron C.22</t>
  </si>
  <si>
    <t>[31]</t>
  </si>
  <si>
    <t>Caudron C.23</t>
  </si>
  <si>
    <t>[32]</t>
  </si>
  <si>
    <t>Caudron O2</t>
  </si>
  <si>
    <t>[33]</t>
  </si>
  <si>
    <t>Caudron R.4</t>
  </si>
  <si>
    <t>[34]</t>
  </si>
  <si>
    <t>Caudron R.11</t>
  </si>
  <si>
    <t>[35]</t>
  </si>
  <si>
    <t>Caudron R.12</t>
  </si>
  <si>
    <t>Caudron R.14</t>
  </si>
  <si>
    <t>[36]</t>
  </si>
  <si>
    <t>Coutois-Suffit Lescop C1</t>
  </si>
  <si>
    <t>[37]</t>
  </si>
  <si>
    <t>De Bruyère C 1</t>
  </si>
  <si>
    <t>[38]</t>
  </si>
  <si>
    <t>Deperdussin TT</t>
  </si>
  <si>
    <t>[39]</t>
  </si>
  <si>
    <t>Deperdussin Monocoque</t>
  </si>
  <si>
    <t>[40]</t>
  </si>
  <si>
    <t>Descamps 27</t>
  </si>
  <si>
    <t>[41]</t>
  </si>
  <si>
    <t>Donnet-Denhaut flying boat</t>
  </si>
  <si>
    <t>patrol seaplane</t>
  </si>
  <si>
    <t>[42]</t>
  </si>
  <si>
    <t>Dorand AR</t>
  </si>
  <si>
    <t>[43]</t>
  </si>
  <si>
    <t>Dorand DO.1</t>
  </si>
  <si>
    <t>[44]</t>
  </si>
  <si>
    <t>Dufaux C.1</t>
  </si>
  <si>
    <t>[45]</t>
  </si>
  <si>
    <t>Farman HF.20</t>
  </si>
  <si>
    <t>[46]</t>
  </si>
  <si>
    <t>Farman HF.30</t>
  </si>
  <si>
    <t>[47]</t>
  </si>
  <si>
    <t>Farman MF.7</t>
  </si>
  <si>
    <t>[48]</t>
  </si>
  <si>
    <t>Farman MF.11</t>
  </si>
  <si>
    <t>[49]</t>
  </si>
  <si>
    <t>Farman MF.12</t>
  </si>
  <si>
    <t>[50]</t>
  </si>
  <si>
    <t>Farman F.31</t>
  </si>
  <si>
    <t>[51]</t>
  </si>
  <si>
    <t>Farman F.40</t>
  </si>
  <si>
    <t>[52]</t>
  </si>
  <si>
    <t>Farman F.50</t>
  </si>
  <si>
    <t>[53]</t>
  </si>
  <si>
    <t>FBA Type A</t>
  </si>
  <si>
    <t>[54]</t>
  </si>
  <si>
    <t>FBA Type B</t>
  </si>
  <si>
    <t>[55]</t>
  </si>
  <si>
    <t>FBA Type C</t>
  </si>
  <si>
    <t>[56]</t>
  </si>
  <si>
    <t>FBA Type D</t>
  </si>
  <si>
    <t>[57]</t>
  </si>
  <si>
    <t>FBA Type H</t>
  </si>
  <si>
    <t>[58]</t>
  </si>
  <si>
    <t>FBA Type S</t>
  </si>
  <si>
    <t>[59]</t>
  </si>
  <si>
    <t>Galvin HC</t>
  </si>
  <si>
    <t>[60]</t>
  </si>
  <si>
    <t>Georges Levy G.L.40</t>
  </si>
  <si>
    <t>[61]</t>
  </si>
  <si>
    <t>Gourdou-Leseurre Type A</t>
  </si>
  <si>
    <t>[62]</t>
  </si>
  <si>
    <t>Hanriot HD.1</t>
  </si>
  <si>
    <t>[63][64]</t>
  </si>
  <si>
    <t>Hanriot HD.2</t>
  </si>
  <si>
    <t>[65]</t>
  </si>
  <si>
    <t>Hanriot HD.3</t>
  </si>
  <si>
    <t>[66]</t>
  </si>
  <si>
    <t>Letord Let.1</t>
  </si>
  <si>
    <t>[67]</t>
  </si>
  <si>
    <t>Letord Let.7</t>
  </si>
  <si>
    <t>[68]</t>
  </si>
  <si>
    <t>Letord Let.9</t>
  </si>
  <si>
    <t>[69]</t>
  </si>
  <si>
    <t>Morane-Saulnier G</t>
  </si>
  <si>
    <t>[70]</t>
  </si>
  <si>
    <t>Morane-Saulnier H</t>
  </si>
  <si>
    <t>[71]</t>
  </si>
  <si>
    <t>Morane-Saulnier I</t>
  </si>
  <si>
    <t>[72]</t>
  </si>
  <si>
    <t>Morane-Saulnier L</t>
  </si>
  <si>
    <t>[73]</t>
  </si>
  <si>
    <t>Morane-Saulnier LA</t>
  </si>
  <si>
    <t>Morane-Saulnier BB</t>
  </si>
  <si>
    <t>[74][75]</t>
  </si>
  <si>
    <t>[73][76]</t>
  </si>
  <si>
    <t>Morane-Saulnier N</t>
  </si>
  <si>
    <t>[77][78]</t>
  </si>
  <si>
    <t>Morane-Saulnier P</t>
  </si>
  <si>
    <t>[79]</t>
  </si>
  <si>
    <t>Morane-Saulnier S</t>
  </si>
  <si>
    <t>[80]</t>
  </si>
  <si>
    <t>Morane-Saulnier T</t>
  </si>
  <si>
    <t>[81]</t>
  </si>
  <si>
    <t>Morane-Saulnier TRK</t>
  </si>
  <si>
    <t>[82]</t>
  </si>
  <si>
    <t>Morane-Saulnier V</t>
  </si>
  <si>
    <t>[83]</t>
  </si>
  <si>
    <t>Morane-Saulnier AC</t>
  </si>
  <si>
    <t>[84]</t>
  </si>
  <si>
    <t>Morane-Saulnier AF &amp; AFH</t>
  </si>
  <si>
    <t>[85]</t>
  </si>
  <si>
    <t>Morane-Saulnier AI</t>
  </si>
  <si>
    <t>[86][87]</t>
  </si>
  <si>
    <t>Morane-Saulnier AN</t>
  </si>
  <si>
    <t>[88]</t>
  </si>
  <si>
    <t>Nieuport II</t>
  </si>
  <si>
    <t>[89]</t>
  </si>
  <si>
    <t>Nieuport IVG &amp; M</t>
  </si>
  <si>
    <t>[90]</t>
  </si>
  <si>
    <t>Nieuport VIM &amp; H</t>
  </si>
  <si>
    <t>[91][92]</t>
  </si>
  <si>
    <t>Nieuport 10</t>
  </si>
  <si>
    <t>[92][93][94]</t>
  </si>
  <si>
    <t>Nieuport 11</t>
  </si>
  <si>
    <t>[95][96][97]</t>
  </si>
  <si>
    <t>Nieuport 12</t>
  </si>
  <si>
    <t>[98]</t>
  </si>
  <si>
    <t>Nieuport 12bis</t>
  </si>
  <si>
    <t>Nieuport 13</t>
  </si>
  <si>
    <t>[99]</t>
  </si>
  <si>
    <t>Nieuport 14</t>
  </si>
  <si>
    <t>[100]</t>
  </si>
  <si>
    <t>Nieuport 15</t>
  </si>
  <si>
    <t>[101]</t>
  </si>
  <si>
    <t>Nieuport 16</t>
  </si>
  <si>
    <t>[95][96]</t>
  </si>
  <si>
    <t>Nieuport 17, 21 and 23</t>
  </si>
  <si>
    <t>[102][103]</t>
  </si>
  <si>
    <t>Nieuport 20</t>
  </si>
  <si>
    <t>[104]</t>
  </si>
  <si>
    <t>Nieuport 24 and 24bis</t>
  </si>
  <si>
    <t>[105][106]</t>
  </si>
  <si>
    <t>Nieuport 25</t>
  </si>
  <si>
    <t>[107]</t>
  </si>
  <si>
    <t>Nieuport 27</t>
  </si>
  <si>
    <t>[105][108]</t>
  </si>
  <si>
    <t>Nieuport 28</t>
  </si>
  <si>
    <t>[109][110]</t>
  </si>
  <si>
    <t>Nieuport-Madon</t>
  </si>
  <si>
    <t>[111]</t>
  </si>
  <si>
    <t>Nieuport 29</t>
  </si>
  <si>
    <t>[112][113]</t>
  </si>
  <si>
    <t>Nieuport 31</t>
  </si>
  <si>
    <t>[114]</t>
  </si>
  <si>
    <t>Nieuport 80</t>
  </si>
  <si>
    <t>[115]</t>
  </si>
  <si>
    <t>Nieuport 81</t>
  </si>
  <si>
    <t>[116]</t>
  </si>
  <si>
    <t>Nieuport 82</t>
  </si>
  <si>
    <t>[117]</t>
  </si>
  <si>
    <t>Nieuport 83</t>
  </si>
  <si>
    <t>[118]</t>
  </si>
  <si>
    <t>Paul Schmitt PS.3</t>
  </si>
  <si>
    <t>[119]</t>
  </si>
  <si>
    <t>Paul Schmitt PS.7</t>
  </si>
  <si>
    <t>[120]</t>
  </si>
  <si>
    <t>Ponnier L.1</t>
  </si>
  <si>
    <t>[121]</t>
  </si>
  <si>
    <t>Ponnier M.1</t>
  </si>
  <si>
    <t>[122]</t>
  </si>
  <si>
    <t>Ponnier P.2</t>
  </si>
  <si>
    <t>[123]</t>
  </si>
  <si>
    <t>R.E.P. Type L Parasol</t>
  </si>
  <si>
    <t>[124]</t>
  </si>
  <si>
    <t>R.E.P. type N</t>
  </si>
  <si>
    <t>[125][126]</t>
  </si>
  <si>
    <t>R.E.P. C.1</t>
  </si>
  <si>
    <t>[127]</t>
  </si>
  <si>
    <t>Salmson-Moineau S.M.1</t>
  </si>
  <si>
    <t>[128]</t>
  </si>
  <si>
    <t>Salmson 2</t>
  </si>
  <si>
    <t>[129]</t>
  </si>
  <si>
    <t>Salmson 3</t>
  </si>
  <si>
    <t>[130]</t>
  </si>
  <si>
    <t>Salmson 4</t>
  </si>
  <si>
    <t>[131]</t>
  </si>
  <si>
    <t>Salmson 5</t>
  </si>
  <si>
    <t>[132]</t>
  </si>
  <si>
    <t>Salmson 7</t>
  </si>
  <si>
    <t>[133]</t>
  </si>
  <si>
    <t>SEA IV</t>
  </si>
  <si>
    <t>[134]</t>
  </si>
  <si>
    <t>SPAD S.A-1, 2, 3 &amp; 4</t>
  </si>
  <si>
    <t>[135][136]</t>
  </si>
  <si>
    <t>SPAD S.G</t>
  </si>
  <si>
    <t>[137]</t>
  </si>
  <si>
    <t>SPAD S.VII</t>
  </si>
  <si>
    <t>[138][139]</t>
  </si>
  <si>
    <t>SPAD S.XI</t>
  </si>
  <si>
    <t>[140]</t>
  </si>
  <si>
    <t>SPAD S.XII</t>
  </si>
  <si>
    <t>[141][142]</t>
  </si>
  <si>
    <t>SPAD S.XIII</t>
  </si>
  <si>
    <t>[141][143]</t>
  </si>
  <si>
    <t>SPAD S.XIV</t>
  </si>
  <si>
    <t>[144]</t>
  </si>
  <si>
    <t>SPAD S.XV</t>
  </si>
  <si>
    <t>[145]</t>
  </si>
  <si>
    <t>SPAD S.XVI</t>
  </si>
  <si>
    <t>[146]</t>
  </si>
  <si>
    <t>SPAD S.XVII</t>
  </si>
  <si>
    <t>[141][147]</t>
  </si>
  <si>
    <t>SPAD S.XX</t>
  </si>
  <si>
    <t>[148]</t>
  </si>
  <si>
    <t>SPAD S.XXI</t>
  </si>
  <si>
    <t>[149]</t>
  </si>
  <si>
    <t>SPAD S.XXII</t>
  </si>
  <si>
    <t>[150]</t>
  </si>
  <si>
    <t>SPAD S.XXIV</t>
  </si>
  <si>
    <t>[151]</t>
  </si>
  <si>
    <t>Tellier T.3</t>
  </si>
  <si>
    <t>[152]</t>
  </si>
  <si>
    <t>Tellier T.4</t>
  </si>
  <si>
    <t>[153]</t>
  </si>
  <si>
    <t>Tellier T.5</t>
  </si>
  <si>
    <t>[154]</t>
  </si>
  <si>
    <t>Tellier T.6</t>
  </si>
  <si>
    <t>[155]</t>
  </si>
  <si>
    <t>Vendôme 1914 Monoplane</t>
  </si>
  <si>
    <t>[156]</t>
  </si>
  <si>
    <t>Vendôme A3</t>
  </si>
  <si>
    <t>[157]</t>
  </si>
  <si>
    <t>Voisin L</t>
  </si>
  <si>
    <t>[158]</t>
  </si>
  <si>
    <t>Voisin LA/3</t>
  </si>
  <si>
    <t>[159]</t>
  </si>
  <si>
    <t>Voisin LB/LBS/4/Canon</t>
  </si>
  <si>
    <t>[160]</t>
  </si>
  <si>
    <t>Voisin LAS/5</t>
  </si>
  <si>
    <t>[161]</t>
  </si>
  <si>
    <t>Voisin Triplane</t>
  </si>
  <si>
    <t>[162]</t>
  </si>
  <si>
    <t>Voisin E.28 Triplane</t>
  </si>
  <si>
    <t>[163]</t>
  </si>
  <si>
    <t>Voisin LC/7</t>
  </si>
  <si>
    <t>[164]</t>
  </si>
  <si>
    <t>Voisin LAP/8</t>
  </si>
  <si>
    <t>[165]</t>
  </si>
  <si>
    <t>Voisin LC/9</t>
  </si>
  <si>
    <t>[166]</t>
  </si>
  <si>
    <t>Voisin LAR/LBR/10/E.94/11</t>
  </si>
  <si>
    <t>[167]</t>
  </si>
  <si>
    <t>Weymann W-1</t>
  </si>
  <si>
    <t>[168]</t>
  </si>
  <si>
    <t>Wibault Wib.1</t>
  </si>
  <si>
    <t>[169]</t>
  </si>
  <si>
    <t>Italy</t>
  </si>
  <si>
    <t>[170]</t>
  </si>
  <si>
    <t>Caproni Ca.1</t>
  </si>
  <si>
    <t>Caproni Ca.2</t>
  </si>
  <si>
    <t>Caproni Ca.3</t>
  </si>
  <si>
    <t>Caproni Ca.4</t>
  </si>
  <si>
    <t>[171]</t>
  </si>
  <si>
    <t>Caproni Ca.5</t>
  </si>
  <si>
    <t>Caproni Ca.20</t>
  </si>
  <si>
    <t>Caproni Ca.42</t>
  </si>
  <si>
    <t>[172]</t>
  </si>
  <si>
    <t>Ansaldo SVA</t>
  </si>
  <si>
    <t>[173]</t>
  </si>
  <si>
    <t>Gabardini monoplane</t>
  </si>
  <si>
    <t>[174]</t>
  </si>
  <si>
    <t>Gabardini biplane</t>
  </si>
  <si>
    <t>Macchi M.3</t>
  </si>
  <si>
    <t>Macchi M.5</t>
  </si>
  <si>
    <t>[61][175]</t>
  </si>
  <si>
    <t>Macchi M.7</t>
  </si>
  <si>
    <t>[175]</t>
  </si>
  <si>
    <t>Macchi M.8</t>
  </si>
  <si>
    <t>[176]</t>
  </si>
  <si>
    <t>Macchi M.14</t>
  </si>
  <si>
    <t>[177]</t>
  </si>
  <si>
    <t>Pomilio Gamma</t>
  </si>
  <si>
    <t>Pomilio PE</t>
  </si>
  <si>
    <t>SAML S.2</t>
  </si>
  <si>
    <t>Savoia-Pomilio SP.2</t>
  </si>
  <si>
    <t>Savoia-Pomilio SP.3</t>
  </si>
  <si>
    <t>Savoia-Pomilio SP.4</t>
  </si>
  <si>
    <t>SIA 7</t>
  </si>
  <si>
    <t>[178]</t>
  </si>
  <si>
    <t>SIA 9</t>
  </si>
  <si>
    <t>SIAI S.8</t>
  </si>
  <si>
    <t>SIAI S.9</t>
  </si>
  <si>
    <t>Anatra Anadis</t>
  </si>
  <si>
    <t>Russia</t>
  </si>
  <si>
    <t>[179]</t>
  </si>
  <si>
    <t>Anatra D Anade</t>
  </si>
  <si>
    <t>[180]</t>
  </si>
  <si>
    <t>Anatra DS Anasal</t>
  </si>
  <si>
    <t>[181]</t>
  </si>
  <si>
    <t>Anatra DSS</t>
  </si>
  <si>
    <t>[182]</t>
  </si>
  <si>
    <t>Grigorovich M-5</t>
  </si>
  <si>
    <t>[183]</t>
  </si>
  <si>
    <t>Grigorovich M-9</t>
  </si>
  <si>
    <t>[184]</t>
  </si>
  <si>
    <t>Grigorovich M-11</t>
  </si>
  <si>
    <t>[185]</t>
  </si>
  <si>
    <t>Grigorovich M-12</t>
  </si>
  <si>
    <t>[186]</t>
  </si>
  <si>
    <t>Grigorovich M-15</t>
  </si>
  <si>
    <t>Grigorovich M-20</t>
  </si>
  <si>
    <t>[187]</t>
  </si>
  <si>
    <t>Lebed VII</t>
  </si>
  <si>
    <t>[188]</t>
  </si>
  <si>
    <t>Lebed X</t>
  </si>
  <si>
    <t>[189]</t>
  </si>
  <si>
    <t>Lebed XI</t>
  </si>
  <si>
    <t>Lebed XII</t>
  </si>
  <si>
    <t>[190]</t>
  </si>
  <si>
    <t>Mosca MB</t>
  </si>
  <si>
    <t>[191]</t>
  </si>
  <si>
    <t>Mosca MBbis</t>
  </si>
  <si>
    <t>Sikorsky S-5A</t>
  </si>
  <si>
    <t>[192]</t>
  </si>
  <si>
    <t>Sikorsky S-10</t>
  </si>
  <si>
    <t>[193]</t>
  </si>
  <si>
    <t>Sikorsky S-12</t>
  </si>
  <si>
    <t>[194]</t>
  </si>
  <si>
    <t>Sikorsky S-16</t>
  </si>
  <si>
    <t>[195]</t>
  </si>
  <si>
    <t>Sikorsky S-20</t>
  </si>
  <si>
    <t>[196]</t>
  </si>
  <si>
    <t>Sikorsky Ilya Muromets</t>
  </si>
  <si>
    <t>[197]</t>
  </si>
  <si>
    <t>23-class airship</t>
  </si>
  <si>
    <t>UK</t>
  </si>
  <si>
    <t>training airship</t>
  </si>
  <si>
    <t>[198]</t>
  </si>
  <si>
    <t>AD Flying Boat</t>
  </si>
  <si>
    <t>[199][200]</t>
  </si>
  <si>
    <t>Airco DH.1</t>
  </si>
  <si>
    <t>[201]</t>
  </si>
  <si>
    <t>Airco DH.2</t>
  </si>
  <si>
    <t>[202][203]</t>
  </si>
  <si>
    <t>Airco DH.3</t>
  </si>
  <si>
    <t>[204]</t>
  </si>
  <si>
    <t>Airco DH.4</t>
  </si>
  <si>
    <t>[205][206]</t>
  </si>
  <si>
    <t>Airco DH.5</t>
  </si>
  <si>
    <t>[207][208]</t>
  </si>
  <si>
    <t>Airco DH.6</t>
  </si>
  <si>
    <t>[209][210]</t>
  </si>
  <si>
    <t>Airco DH.9</t>
  </si>
  <si>
    <t>[211][212]</t>
  </si>
  <si>
    <t>Airco DH.9A</t>
  </si>
  <si>
    <t>[213]</t>
  </si>
  <si>
    <t>Airco DH.10</t>
  </si>
  <si>
    <t>[214]</t>
  </si>
  <si>
    <t>Alcock Scout</t>
  </si>
  <si>
    <t>[215]</t>
  </si>
  <si>
    <t>Armstrong Whitworth F.K.3</t>
  </si>
  <si>
    <t>[216]</t>
  </si>
  <si>
    <t>Armstrong Whitworth F.K.6</t>
  </si>
  <si>
    <t>[217]</t>
  </si>
  <si>
    <t>Armstrong Whitworth F.K.8</t>
  </si>
  <si>
    <t>[218]</t>
  </si>
  <si>
    <t>Armstrong Whitworth F.K.10</t>
  </si>
  <si>
    <t>[219][220]</t>
  </si>
  <si>
    <t>Austin-Ball AFB.1</t>
  </si>
  <si>
    <t>[221]</t>
  </si>
  <si>
    <t>Austin A.F.T.3 Osprey</t>
  </si>
  <si>
    <t>[222]</t>
  </si>
  <si>
    <t>Avro 500/E</t>
  </si>
  <si>
    <t>[223][224]</t>
  </si>
  <si>
    <t>Avro 503</t>
  </si>
  <si>
    <t>Avro 504</t>
  </si>
  <si>
    <t>[225][226][227]</t>
  </si>
  <si>
    <t>Avro 510</t>
  </si>
  <si>
    <t>[228]</t>
  </si>
  <si>
    <t>Avro 519</t>
  </si>
  <si>
    <t>Avro 521</t>
  </si>
  <si>
    <t>[229]</t>
  </si>
  <si>
    <t>Avro 529</t>
  </si>
  <si>
    <t>[230]</t>
  </si>
  <si>
    <t>BAT Bantam</t>
  </si>
  <si>
    <t>[231]</t>
  </si>
  <si>
    <t>Beardmore W.B.III</t>
  </si>
  <si>
    <t>[232][233]</t>
  </si>
  <si>
    <t>Blackburn Kangaroo</t>
  </si>
  <si>
    <t>Boulton &amp; Paul Bobolink</t>
  </si>
  <si>
    <t>Bristol Boxkite</t>
  </si>
  <si>
    <t>[234][235]</t>
  </si>
  <si>
    <t>Bristol Coanda Monoplanes</t>
  </si>
  <si>
    <t>[236]</t>
  </si>
  <si>
    <t>Bristol S.2A</t>
  </si>
  <si>
    <t>[237]</t>
  </si>
  <si>
    <t>Bristol T.B.8</t>
  </si>
  <si>
    <t>[238][239]</t>
  </si>
  <si>
    <t>Bristol T.T.A.</t>
  </si>
  <si>
    <t>Bristol Scout</t>
  </si>
  <si>
    <t>[240][241][242]</t>
  </si>
  <si>
    <t>Bristol F.2 Fighter</t>
  </si>
  <si>
    <t>[243][244]</t>
  </si>
  <si>
    <t>Bristol M.1</t>
  </si>
  <si>
    <t>[245][246]</t>
  </si>
  <si>
    <t>C Star class airship</t>
  </si>
  <si>
    <t>[247]</t>
  </si>
  <si>
    <t>Coastal class airship</t>
  </si>
  <si>
    <t>[248]</t>
  </si>
  <si>
    <t>Fairey Hamble Baby</t>
  </si>
  <si>
    <t>[249]</t>
  </si>
  <si>
    <t>Fairey Campania</t>
  </si>
  <si>
    <t>[250]</t>
  </si>
  <si>
    <t>Fairey III</t>
  </si>
  <si>
    <t>[251][252]</t>
  </si>
  <si>
    <t>Felixstowe F.1</t>
  </si>
  <si>
    <t>19??</t>
  </si>
  <si>
    <t>Felixstowe F.2</t>
  </si>
  <si>
    <t>Felixstowe F2A</t>
  </si>
  <si>
    <t>[253][254]</t>
  </si>
  <si>
    <t>Felixstowe F.3</t>
  </si>
  <si>
    <t>[253][255]</t>
  </si>
  <si>
    <t>Felixstowe F.5</t>
  </si>
  <si>
    <t>[253]</t>
  </si>
  <si>
    <t>Felixstowe Porte Baby</t>
  </si>
  <si>
    <t>[256]</t>
  </si>
  <si>
    <t>Flanders B.2</t>
  </si>
  <si>
    <t>[257]</t>
  </si>
  <si>
    <t>Grahame-White Type XV</t>
  </si>
  <si>
    <t>[258][259]</t>
  </si>
  <si>
    <t>Handley Page Type G</t>
  </si>
  <si>
    <t>[260]</t>
  </si>
  <si>
    <t>Handley Page 0/100 and 0/400</t>
  </si>
  <si>
    <t>[261][262]</t>
  </si>
  <si>
    <t>Handley Page V/1500</t>
  </si>
  <si>
    <t>[263]</t>
  </si>
  <si>
    <t>HMA No. 9r</t>
  </si>
  <si>
    <t>[264]</t>
  </si>
  <si>
    <t>Mann Egerton Type B</t>
  </si>
  <si>
    <t>[265]</t>
  </si>
  <si>
    <t>Martinsyde G.100 &amp; G.102 Elephant</t>
  </si>
  <si>
    <t>[266][267]</t>
  </si>
  <si>
    <t>Martinsyde F.3</t>
  </si>
  <si>
    <t>[268]</t>
  </si>
  <si>
    <t>Martinsyde F.4 Buzzard</t>
  </si>
  <si>
    <t>[269]</t>
  </si>
  <si>
    <t>Martinsyde S.1</t>
  </si>
  <si>
    <t>[270]</t>
  </si>
  <si>
    <t>Nieuport B.N.1</t>
  </si>
  <si>
    <t>Nieuport Nighthawk</t>
  </si>
  <si>
    <t>[271]</t>
  </si>
  <si>
    <t>Norman Thompson N.T.2B</t>
  </si>
  <si>
    <t>[272]</t>
  </si>
  <si>
    <t>Norman Thompson N.T.4</t>
  </si>
  <si>
    <t>[273]</t>
  </si>
  <si>
    <t>NS class airship</t>
  </si>
  <si>
    <t>Parnall Hamble Baby convert</t>
  </si>
  <si>
    <t>[274]</t>
  </si>
  <si>
    <t>Parnall Panther</t>
  </si>
  <si>
    <t>[275]</t>
  </si>
  <si>
    <t>Pemberton-Billing P.B.9</t>
  </si>
  <si>
    <t>[276]</t>
  </si>
  <si>
    <t>Pemberton-Billing P.B.25</t>
  </si>
  <si>
    <t>Port Victoria Grain Griffin</t>
  </si>
  <si>
    <t>[259]</t>
  </si>
  <si>
    <t>R23X-class airship</t>
  </si>
  <si>
    <t>patrol airship</t>
  </si>
  <si>
    <t>[277]</t>
  </si>
  <si>
    <t>R31-class airship</t>
  </si>
  <si>
    <t>[278]</t>
  </si>
  <si>
    <t>Robey-Peters Gun-Carrier</t>
  </si>
  <si>
    <t>zeppelin fighter</t>
  </si>
  <si>
    <t>Royal Aircraft Factory B.E.2</t>
  </si>
  <si>
    <t>[279][280]</t>
  </si>
  <si>
    <t>Royal Aircraft Factory B.E.3, 4 &amp; 7</t>
  </si>
  <si>
    <t>[281]</t>
  </si>
  <si>
    <t>Royal Aircraft Factory B.E.8</t>
  </si>
  <si>
    <t>[282][283]</t>
  </si>
  <si>
    <t>Royal Aircraft Factory B.E.9</t>
  </si>
  <si>
    <t>[284]</t>
  </si>
  <si>
    <t>Royal Aircraft Factory B.E.12</t>
  </si>
  <si>
    <t>[285][286]</t>
  </si>
  <si>
    <t>Royal Aircraft Factory F.E.2</t>
  </si>
  <si>
    <t>[287][288]</t>
  </si>
  <si>
    <t>Royal Aircraft Factory F.E.4</t>
  </si>
  <si>
    <t>[289]</t>
  </si>
  <si>
    <t>Royal Aircraft Factory F.E.8</t>
  </si>
  <si>
    <t>[290][291]</t>
  </si>
  <si>
    <t>Royal Aircraft Factory F.E.9</t>
  </si>
  <si>
    <t>[292]</t>
  </si>
  <si>
    <t>Royal Aircraft Factory H.R.E.2</t>
  </si>
  <si>
    <t>Royal Aircraft Factory R.E.1</t>
  </si>
  <si>
    <t>[293]</t>
  </si>
  <si>
    <t>Royal Aircraft Factory R.E.5</t>
  </si>
  <si>
    <t>[294][295]</t>
  </si>
  <si>
    <t>Royal Aircraft Factory R.E.7</t>
  </si>
  <si>
    <t>[295][296]</t>
  </si>
  <si>
    <t>Royal Aircraft Factory R.E.8</t>
  </si>
  <si>
    <t>[297]</t>
  </si>
  <si>
    <t>Royal Aircraft Factory S.E.2</t>
  </si>
  <si>
    <t>[298][299]</t>
  </si>
  <si>
    <t>Royal Aircraft Factory S.E.4 &amp; 4a</t>
  </si>
  <si>
    <t>[300]</t>
  </si>
  <si>
    <t>Royal Aircraft Factory S.E.5 &amp; 5a</t>
  </si>
  <si>
    <t>[301][302]</t>
  </si>
  <si>
    <t>Short Bomber</t>
  </si>
  <si>
    <t>[303][304]</t>
  </si>
  <si>
    <t>Short S.38</t>
  </si>
  <si>
    <t>[305]</t>
  </si>
  <si>
    <t>Short S.57</t>
  </si>
  <si>
    <t>[306]</t>
  </si>
  <si>
    <t>Short S.60</t>
  </si>
  <si>
    <t>Short S.81</t>
  </si>
  <si>
    <t>experimental seaplane</t>
  </si>
  <si>
    <t>[307]</t>
  </si>
  <si>
    <t>Short Type 74</t>
  </si>
  <si>
    <t>[308]</t>
  </si>
  <si>
    <t>Short Type 81</t>
  </si>
  <si>
    <t>Short Type 135</t>
  </si>
  <si>
    <t>Short Type 166</t>
  </si>
  <si>
    <t>[309]</t>
  </si>
  <si>
    <t>Short Type 184</t>
  </si>
  <si>
    <t>[310][311]</t>
  </si>
  <si>
    <t>Short Type 320</t>
  </si>
  <si>
    <t>[312]</t>
  </si>
  <si>
    <t>Short Type 827/830</t>
  </si>
  <si>
    <t>[313][314]</t>
  </si>
  <si>
    <t>Siddeley-Deasy R.T.1</t>
  </si>
  <si>
    <t>[315]</t>
  </si>
  <si>
    <t>Sopwith 1½ Strutter</t>
  </si>
  <si>
    <t>[316][317][318]</t>
  </si>
  <si>
    <t>Sopwith B.1</t>
  </si>
  <si>
    <t>[319]</t>
  </si>
  <si>
    <t>Sopwith Baby</t>
  </si>
  <si>
    <t>[320][321][322]</t>
  </si>
  <si>
    <t>Sopwith Bat Boat</t>
  </si>
  <si>
    <t>[323]</t>
  </si>
  <si>
    <t>Sopwith Bulldog</t>
  </si>
  <si>
    <t>Sopwith Camel &amp; Ship's Camel</t>
  </si>
  <si>
    <t>[324][325][326]</t>
  </si>
  <si>
    <t>Sopwith Cuckoo</t>
  </si>
  <si>
    <t>[327]</t>
  </si>
  <si>
    <t>Sopwith Dolphin</t>
  </si>
  <si>
    <t>[328][329]</t>
  </si>
  <si>
    <t>Sopwith Dragon</t>
  </si>
  <si>
    <t>Sopwith Gunbus</t>
  </si>
  <si>
    <t>[330]</t>
  </si>
  <si>
    <t>Sopwith Hippo</t>
  </si>
  <si>
    <t>Sopwith L.R.T.Tr.</t>
  </si>
  <si>
    <t>Sopwith Pup</t>
  </si>
  <si>
    <t>[331][332][333]</t>
  </si>
  <si>
    <t>Sopwith Rhino</t>
  </si>
  <si>
    <t>[334]</t>
  </si>
  <si>
    <t>Sopwith Salamander</t>
  </si>
  <si>
    <t>[335][336]</t>
  </si>
  <si>
    <t>Sopwith Schneider</t>
  </si>
  <si>
    <t>[337]</t>
  </si>
  <si>
    <t>Sopwith Snail</t>
  </si>
  <si>
    <t>Sopwith Snapper</t>
  </si>
  <si>
    <t>Sopwith Snark</t>
  </si>
  <si>
    <t>Sopwith Snipe</t>
  </si>
  <si>
    <t>[338][339]</t>
  </si>
  <si>
    <t>Sopwith Sociable</t>
  </si>
  <si>
    <t>[340]</t>
  </si>
  <si>
    <t>Sopwith Special torpedo seaplane Type C</t>
  </si>
  <si>
    <t>Sopwith Swallow</t>
  </si>
  <si>
    <t>Sopwith Tabloid</t>
  </si>
  <si>
    <t>[341][342]</t>
  </si>
  <si>
    <t>Sopwith Three-seater &amp; D.1</t>
  </si>
  <si>
    <t>Sopwith Triplane</t>
  </si>
  <si>
    <t>[343][344][345]</t>
  </si>
  <si>
    <t>Sopwith Type 807</t>
  </si>
  <si>
    <t>Sopwith Type 860</t>
  </si>
  <si>
    <t>[346]</t>
  </si>
  <si>
    <t>Sopwith Type 880 Spinning Jenny</t>
  </si>
  <si>
    <t>SS class airship</t>
  </si>
  <si>
    <t>[347]</t>
  </si>
  <si>
    <t>SST class airship</t>
  </si>
  <si>
    <t>SSZ class airship</t>
  </si>
  <si>
    <t>Tarrant Tabor</t>
  </si>
  <si>
    <t>[348]</t>
  </si>
  <si>
    <t>Vickers F.B.5 &amp; F.B.9</t>
  </si>
  <si>
    <t>[349][350]</t>
  </si>
  <si>
    <t>Vickers F.B.12</t>
  </si>
  <si>
    <t>[351]</t>
  </si>
  <si>
    <t>Vickers F.B.14</t>
  </si>
  <si>
    <t>[352]</t>
  </si>
  <si>
    <t>Vickers F.B.19</t>
  </si>
  <si>
    <t>[353][354]</t>
  </si>
  <si>
    <t>Vickers Vimy</t>
  </si>
  <si>
    <t>[355]</t>
  </si>
  <si>
    <t>Westland N.1B</t>
  </si>
  <si>
    <t>Westland Wagtail</t>
  </si>
  <si>
    <t>Westland Weasel</t>
  </si>
  <si>
    <t>White and Thompson No. 3</t>
  </si>
  <si>
    <t>[356]</t>
  </si>
  <si>
    <t>White &amp; Thompson N.T.3 Bognor Bloater</t>
  </si>
  <si>
    <t>Wight Converted Seaplane</t>
  </si>
  <si>
    <t>[357]</t>
  </si>
  <si>
    <t>Wight Pusher Seaplane</t>
  </si>
  <si>
    <t>[358]</t>
  </si>
  <si>
    <t>Wight Type 840</t>
  </si>
  <si>
    <t>Aeromarine 39</t>
  </si>
  <si>
    <t>US</t>
  </si>
  <si>
    <t>[359][360]</t>
  </si>
  <si>
    <t>Aeromarine 40</t>
  </si>
  <si>
    <t>[361]</t>
  </si>
  <si>
    <t>Aeromarine 700</t>
  </si>
  <si>
    <t>B-class blimp</t>
  </si>
  <si>
    <t>[362]</t>
  </si>
  <si>
    <t>Boeing Model C</t>
  </si>
  <si>
    <t>[363]</t>
  </si>
  <si>
    <t>Burgess HT-2 Speed Scout</t>
  </si>
  <si>
    <t>[364]</t>
  </si>
  <si>
    <t>Burgess Model S</t>
  </si>
  <si>
    <t>Burgess Gunbus</t>
  </si>
  <si>
    <t>[365]</t>
  </si>
  <si>
    <t>C-class blimp</t>
  </si>
  <si>
    <t>[366]</t>
  </si>
  <si>
    <t>Curtiss Model E</t>
  </si>
  <si>
    <t>[367]</t>
  </si>
  <si>
    <t>Curtiss Model F</t>
  </si>
  <si>
    <t>[368]</t>
  </si>
  <si>
    <t>Curtiss Model H</t>
  </si>
  <si>
    <t>[369][370]</t>
  </si>
  <si>
    <t>Curtiss Model K</t>
  </si>
  <si>
    <t>Curtiss Model R</t>
  </si>
  <si>
    <t>[371][372]</t>
  </si>
  <si>
    <t>Curtiss HA Dunkirk fighter</t>
  </si>
  <si>
    <t>[373]</t>
  </si>
  <si>
    <t>Curtiss HS</t>
  </si>
  <si>
    <t>[369][374]</t>
  </si>
  <si>
    <t>Curtiss JN-4</t>
  </si>
  <si>
    <t>[375][376]</t>
  </si>
  <si>
    <t>Curtiss F-5L</t>
  </si>
  <si>
    <t>[377]</t>
  </si>
  <si>
    <t>Curtiss MF</t>
  </si>
  <si>
    <t>[378]</t>
  </si>
  <si>
    <t>Curtiss 18</t>
  </si>
  <si>
    <t>[379][380]</t>
  </si>
  <si>
    <t>Engineering Division USD-9</t>
  </si>
  <si>
    <t>UK/US</t>
  </si>
  <si>
    <t>Gallaudet D-4</t>
  </si>
  <si>
    <t>[381][382]</t>
  </si>
  <si>
    <t>Heinrich Pursuit</t>
  </si>
  <si>
    <t>Loening M-8</t>
  </si>
  <si>
    <t>[383][384]</t>
  </si>
  <si>
    <t>Lowe, Willard &amp; Fowler model V</t>
  </si>
  <si>
    <t>[385]</t>
  </si>
  <si>
    <t>Lowe, Willard &amp; Fowler model G</t>
  </si>
  <si>
    <t>[386]</t>
  </si>
  <si>
    <t>Martin MB-1</t>
  </si>
  <si>
    <t>[387]</t>
  </si>
  <si>
    <t>Martin S</t>
  </si>
  <si>
    <t>[388]</t>
  </si>
  <si>
    <t>Orenco B</t>
  </si>
  <si>
    <t>[389]</t>
  </si>
  <si>
    <t>Packard-Le Père LUSAC-11</t>
  </si>
  <si>
    <t>[390][391]</t>
  </si>
  <si>
    <t>Standard E-1</t>
  </si>
  <si>
    <t>[392][393]</t>
  </si>
  <si>
    <t>Standard H-3</t>
  </si>
  <si>
    <t>[394][395]</t>
  </si>
  <si>
    <t>Standard H-4-H</t>
  </si>
  <si>
    <t>[395]</t>
  </si>
  <si>
    <t>Standard J</t>
  </si>
  <si>
    <t>[396]</t>
  </si>
  <si>
    <t>Sturtevant S</t>
  </si>
  <si>
    <t>[397]</t>
  </si>
  <si>
    <t>Thomas Brothers T-2/SH-4</t>
  </si>
  <si>
    <t>[398][399][400]</t>
  </si>
  <si>
    <t>Thomas-Morse MB-2</t>
  </si>
  <si>
    <t>Thomas-Morse S-4</t>
  </si>
  <si>
    <t>[399][401]</t>
  </si>
  <si>
    <t>Thomas-Morse S-5</t>
  </si>
  <si>
    <t>[402]</t>
  </si>
  <si>
    <t>US DeHavilland USD.4</t>
  </si>
  <si>
    <t>[403][404]</t>
  </si>
  <si>
    <t>Vought VE-7</t>
  </si>
  <si>
    <t>[405][406]</t>
  </si>
  <si>
    <t>Wittemann-Lewis Training Tractor</t>
  </si>
  <si>
    <t>[407]</t>
  </si>
  <si>
    <t>Wright-Martin Model R</t>
  </si>
  <si>
    <t>[408]</t>
  </si>
  <si>
    <t>Wright-Martin Model V</t>
  </si>
  <si>
    <t>[408][409]</t>
  </si>
  <si>
    <t>Wright Model C</t>
  </si>
  <si>
    <t>[410]</t>
  </si>
  <si>
    <t>Wright Model G Aeroboat</t>
  </si>
  <si>
    <t>Wright Model K</t>
  </si>
  <si>
    <t>[399]</t>
  </si>
  <si>
    <t>СССР</t>
  </si>
  <si>
    <t>Корея</t>
  </si>
  <si>
    <t>Чехословакия</t>
  </si>
  <si>
    <t>Югославия</t>
  </si>
  <si>
    <t>Испания</t>
  </si>
  <si>
    <t>Австрия</t>
  </si>
  <si>
    <t>Нефть</t>
  </si>
  <si>
    <t>Сталь</t>
  </si>
  <si>
    <t>Чугун</t>
  </si>
  <si>
    <t>Электроэнергия</t>
  </si>
  <si>
    <t>Пшеница</t>
  </si>
  <si>
    <t>Рожь</t>
  </si>
  <si>
    <t>Зерновые</t>
  </si>
  <si>
    <t>КРС</t>
  </si>
  <si>
    <t>Страны</t>
  </si>
  <si>
    <t>№</t>
  </si>
  <si>
    <t>Птица</t>
  </si>
  <si>
    <t>ИТОГО</t>
  </si>
  <si>
    <t>тонн в год</t>
  </si>
  <si>
    <t>т / сут</t>
  </si>
  <si>
    <t>бар / сут</t>
  </si>
  <si>
    <t>Яп</t>
  </si>
  <si>
    <t>Авст</t>
  </si>
  <si>
    <t>Гер</t>
  </si>
  <si>
    <t>Фр</t>
  </si>
  <si>
    <t>Ита</t>
  </si>
  <si>
    <t>По</t>
  </si>
  <si>
    <t>Че</t>
  </si>
  <si>
    <t>Уголь</t>
  </si>
  <si>
    <t>Нефтепродукты</t>
  </si>
  <si>
    <t>в Индии</t>
  </si>
  <si>
    <t>Отчет лиги наций</t>
  </si>
  <si>
    <t>млн. т</t>
  </si>
  <si>
    <t>https://ru.wikipedia.org/wiki/%D0%92%D0%BE%D0%B5%D0%BD%D0%BD%D0%BE-%D0%B2%D0%BE%D0%B7%D0%B4%D1%83%D1%88%D0%BD%D1%8B%D0%B5_%D1%81%D0%B8%D0%BB%D1%8B_%D0%A1%D0%A1%D0%A1%D0%A0</t>
  </si>
  <si>
    <t>http://bse.sci-lib.com/article005953.html</t>
  </si>
  <si>
    <t>Производство самолетов!!!!</t>
  </si>
  <si>
    <t>https://en.wikipedia.org/wiki/World_War_II_aircraft_production</t>
  </si>
  <si>
    <t>https://en.wikipedia.org/wiki/German_aircraft_production_during_World_War_II</t>
  </si>
  <si>
    <t>Bomber Aircraft</t>
  </si>
  <si>
    <t>Type</t>
  </si>
  <si>
    <t>Total</t>
  </si>
  <si>
    <t>Arado Ar 234</t>
  </si>
  <si>
    <t>-</t>
  </si>
  <si>
    <t>Dornier Do 17</t>
  </si>
  <si>
    <t>Dornier Do 217</t>
  </si>
  <si>
    <t>Heinkel He 111</t>
  </si>
  <si>
    <t>Heinkel He 177</t>
  </si>
  <si>
    <t>Junkers Ju 88</t>
  </si>
  <si>
    <t>Junkers Ju 188</t>
  </si>
  <si>
    <t>Junkers Ju 388</t>
  </si>
  <si>
    <t>Fighter Aircraft</t>
  </si>
  <si>
    <t>Dornier Do 335</t>
  </si>
  <si>
    <t>Focke-Wulf Fw 190</t>
  </si>
  <si>
    <t>Focke-Wulf Ta 152</t>
  </si>
  <si>
    <t>?</t>
  </si>
  <si>
    <t>~150</t>
  </si>
  <si>
    <t>Focke-Wulf Ta 154</t>
  </si>
  <si>
    <t>Heinkel He 162</t>
  </si>
  <si>
    <t>Heinkel He 219</t>
  </si>
  <si>
    <t>Messerschmitt Bf 109</t>
  </si>
  <si>
    <t>Messerschmitt Bf 110</t>
  </si>
  <si>
    <t>Messerschmitt Me 163</t>
  </si>
  <si>
    <t>Messerschmitt Me 210</t>
  </si>
  <si>
    <t>Messerschmitt Me 262</t>
  </si>
  <si>
    <t>Messerschmitt Me 410</t>
  </si>
  <si>
    <t>Ground Attack Aircraft</t>
  </si>
  <si>
    <t>Henschel Hs 129</t>
  </si>
  <si>
    <t>Junkers Ju 87</t>
  </si>
  <si>
    <t>Reconnaissance Aircraft</t>
  </si>
  <si>
    <t>Dornier Do 215</t>
  </si>
  <si>
    <t>Focke-Wulf Fw 189</t>
  </si>
  <si>
    <t>Focke-Wulf Fw 200</t>
  </si>
  <si>
    <t>Henschel Hs 126</t>
  </si>
  <si>
    <t>Junkers Ju 290</t>
  </si>
  <si>
    <t>Seaplanes</t>
  </si>
  <si>
    <t>Arado Ar 196</t>
  </si>
  <si>
    <t>Blohm &amp; Voss BV 138</t>
  </si>
  <si>
    <t>Blohm &amp; Voss BV 222</t>
  </si>
  <si>
    <t>Dornier Do 18</t>
  </si>
  <si>
    <t>Dornier Do 24</t>
  </si>
  <si>
    <t>Heinkel He 115</t>
  </si>
  <si>
    <t>Transport Aircraft</t>
  </si>
  <si>
    <t>Gotha Go 244</t>
  </si>
  <si>
    <t>Junkers Ju 52</t>
  </si>
  <si>
    <t>Junkers Ju 252</t>
  </si>
  <si>
    <t>Junkers Ju 352</t>
  </si>
  <si>
    <t>Messerschmitt Me 323</t>
  </si>
  <si>
    <t>Total Production</t>
  </si>
  <si>
    <t>Year</t>
  </si>
  <si>
    <t>Другой источник данных!!!!</t>
  </si>
  <si>
    <t>Strength of Polish Air Force on 1 September 1939[edit]</t>
  </si>
  <si>
    <t>A PZL.43 tactical bomber</t>
  </si>
  <si>
    <t>A RWD-14 Czapla reconnaissance aircraft</t>
  </si>
  <si>
    <t>Aircraft[5]</t>
  </si>
  <si>
    <t>Variant</t>
  </si>
  <si>
    <t>In service</t>
  </si>
  <si>
    <t>Notes</t>
  </si>
  <si>
    <t>Combat Aircraft</t>
  </si>
  <si>
    <t>PZL P.11</t>
  </si>
  <si>
    <t>Poland</t>
  </si>
  <si>
    <t>combat formations consisted of 140</t>
  </si>
  <si>
    <t>PZL P.7</t>
  </si>
  <si>
    <t>combat formations consisted of 30</t>
  </si>
  <si>
    <t>PZL.23A</t>
  </si>
  <si>
    <t>light bomber</t>
  </si>
  <si>
    <t>PZL.23B</t>
  </si>
  <si>
    <t>combat formations consisted of 120</t>
  </si>
  <si>
    <t>PZL.43</t>
  </si>
  <si>
    <t>combat formations consisted of 6</t>
  </si>
  <si>
    <t>PZL.46 Sum</t>
  </si>
  <si>
    <t>combat formations consisted of 1</t>
  </si>
  <si>
    <t>PZL.37 Łoś</t>
  </si>
  <si>
    <t>medium bomber</t>
  </si>
  <si>
    <t>combat formations consisted of 36</t>
  </si>
  <si>
    <t>LWS-6 Żubr</t>
  </si>
  <si>
    <t>Surveillance</t>
  </si>
  <si>
    <t>Lublin R XIII</t>
  </si>
  <si>
    <t>spotter</t>
  </si>
  <si>
    <t>combat formations consisted of 55</t>
  </si>
  <si>
    <t>RWD-14 Czapla</t>
  </si>
  <si>
    <t>combat formations consisted of 40</t>
  </si>
  <si>
    <t>RWD 8</t>
  </si>
  <si>
    <t>combat formations consisted of 20</t>
  </si>
  <si>
    <t>PWS-16</t>
  </si>
  <si>
    <t>reconnaissance / trainer</t>
  </si>
  <si>
    <t>combat formations consisted of 15</t>
  </si>
  <si>
    <t>https://en.wikipedia.org/wiki/Polish_Air_Force</t>
  </si>
  <si>
    <t>http://www.airpages.ru/dc/hist_1.shtml</t>
  </si>
  <si>
    <t>Направление работ</t>
  </si>
  <si>
    <t>Статус</t>
  </si>
  <si>
    <t>Данные по сражениям ВОВ</t>
  </si>
  <si>
    <t>Данные по сражениям II WW</t>
  </si>
  <si>
    <t>Данные по потерям</t>
  </si>
  <si>
    <t>Статистика по демографии и ВВП</t>
  </si>
  <si>
    <t>Статистика по видам войск</t>
  </si>
  <si>
    <t>30% (собрана информация по авиации и флоту)</t>
  </si>
  <si>
    <t>Статистика пром. Производства</t>
  </si>
  <si>
    <t>10% (определены источники данных)</t>
  </si>
  <si>
    <t>Статистика СХ производства</t>
  </si>
  <si>
    <t>Дипломатические события (Тегеран, Ялта, …)</t>
  </si>
  <si>
    <t>Выдающиеся люди 1 половины XX века</t>
  </si>
  <si>
    <t>Выдающиеся открытия 1 половины XX века</t>
  </si>
  <si>
    <t>Сравнение лучших образцов вооружений
Самолет,
Танк,
Линкор,
Автомат,
Пулемет,
Пушка</t>
  </si>
  <si>
    <t>Легкие</t>
  </si>
  <si>
    <t>Тяж</t>
  </si>
  <si>
    <t>http://www.world-war-2.info/statistics/</t>
  </si>
  <si>
    <t>https://www.nationmaster.com/country-info/stats/Military/Army/Main-battle-tanks#history</t>
  </si>
  <si>
    <t>https://yandex.ru/turbo?text=https%3A%2F%2Fhistorical-fact.livejournal.com%2F94413.html</t>
  </si>
  <si>
    <t>https://en.wikipedia.org/wiki/Tanks_in_the_Japanese_Army</t>
  </si>
  <si>
    <t>Сохранённая копияПоказать ещё с сайтаПожаловатьсяИнформация о сайте</t>
  </si>
  <si>
    <r>
      <t>protown.ru</t>
    </r>
    <r>
      <rPr>
        <sz val="11"/>
        <color rgb="FFFF0000"/>
        <rFont val="Calibri"/>
        <family val="2"/>
        <charset val="204"/>
        <scheme val="minor"/>
      </rPr>
      <t>›information/hide/4931.html</t>
    </r>
  </si>
  <si>
    <t>https://ru.wikipedia.org/wiki/%D0%A1%D0%BF%D0%B8%D1%81%D0%BE%D0%BA_%D0%B1%D1%80%D0%BE%D0%BD%D0%B5%D1%82%D0%B5%D1%85%D0%BD%D0%B8%D0%BA%D0%B8_%D0%A0%D0%BE%D1%81%D1%81%D0%B8%D0%B9%D1%81%D0%BA%D0%BE%D0%B9_%D0%B8%D0%BC%D0%BF%D0%B5%D1%80%D0%B8%D0%B8</t>
  </si>
  <si>
    <t>https://en.wikipedia.org/wiki/British_heavy_tanks_of_World_War_I</t>
  </si>
  <si>
    <t>Mark V</t>
  </si>
  <si>
    <t>Mark VII</t>
  </si>
  <si>
    <t>Mark 1</t>
  </si>
  <si>
    <t>Mark 2</t>
  </si>
  <si>
    <t>Mark 3</t>
  </si>
  <si>
    <t>Mark 4</t>
  </si>
  <si>
    <t>– Sturmpanzerwagen A7V (1917)</t>
  </si>
  <si>
    <t>http://www.tanks-encyclopedia.com/ww1/germany/german_wwI_tanks.php</t>
  </si>
  <si>
    <t>Sturmpanzerwagen Oberschlesien (1918</t>
  </si>
  <si>
    <t>WWI German armored cars</t>
  </si>
  <si>
    <t>– Ehrhardt E-V/4</t>
  </si>
  <si>
    <t>– Büssing A5P</t>
  </si>
  <si>
    <t>M1</t>
  </si>
  <si>
    <t>USA</t>
  </si>
  <si>
    <t>M2</t>
  </si>
  <si>
    <t>M3</t>
  </si>
  <si>
    <t>M5</t>
  </si>
  <si>
    <t>M24</t>
  </si>
  <si>
    <t>Lite</t>
  </si>
  <si>
    <t>Medium</t>
  </si>
  <si>
    <t>M4</t>
  </si>
  <si>
    <t>Sherman</t>
  </si>
  <si>
    <t>M26</t>
  </si>
  <si>
    <t>M6</t>
  </si>
  <si>
    <t>Heavy</t>
  </si>
  <si>
    <t>T28</t>
  </si>
  <si>
    <t>M10</t>
  </si>
  <si>
    <t>M36</t>
  </si>
  <si>
    <t>M18</t>
  </si>
  <si>
    <t>CCCР</t>
  </si>
  <si>
    <t>Т18</t>
  </si>
  <si>
    <t>Т27</t>
  </si>
  <si>
    <t>Т37А</t>
  </si>
  <si>
    <t>Т38</t>
  </si>
  <si>
    <t>Т26</t>
  </si>
  <si>
    <t>Т46</t>
  </si>
  <si>
    <t>Т40</t>
  </si>
  <si>
    <t>Т50</t>
  </si>
  <si>
    <t>БТ2</t>
  </si>
  <si>
    <t>БТ5</t>
  </si>
  <si>
    <t>БТ7</t>
  </si>
  <si>
    <t>Средние</t>
  </si>
  <si>
    <t>Т28</t>
  </si>
  <si>
    <t>Т34/76</t>
  </si>
  <si>
    <t>Т44</t>
  </si>
  <si>
    <t>Тяжелые</t>
  </si>
  <si>
    <t>Т35</t>
  </si>
  <si>
    <t>КВ1</t>
  </si>
  <si>
    <t>КВ2</t>
  </si>
  <si>
    <t>КВ85</t>
  </si>
  <si>
    <t>ИС1</t>
  </si>
  <si>
    <t>ИС2</t>
  </si>
  <si>
    <t>ИС3</t>
  </si>
  <si>
    <t>ЗИС30</t>
  </si>
  <si>
    <t>ЗСУ37</t>
  </si>
  <si>
    <t>СУ76</t>
  </si>
  <si>
    <t>СУ85</t>
  </si>
  <si>
    <t>СУ100</t>
  </si>
  <si>
    <t>ИСУ122</t>
  </si>
  <si>
    <t>Т34/85</t>
  </si>
  <si>
    <t>?55 Type 94 TK</t>
  </si>
  <si>
    <t>?63 CV-35</t>
  </si>
  <si>
    <t>?116 M3A3 Stuart</t>
  </si>
  <si>
    <t>?117 Type 95 Ha-Go</t>
  </si>
  <si>
    <t>?49 T-26</t>
  </si>
  <si>
    <t>?14 Vickers Mark E Type B</t>
  </si>
  <si>
    <t>?71 Type 97 Chi-Ha</t>
  </si>
  <si>
    <t>?67 Type 97 Chi-Ha Shinhoto</t>
  </si>
  <si>
    <t>M11/39 100 units – 37 mm (1.46 in) Vickers-Termi gun in the hull and twin Breda 8 mm (0.31 in) machine-guns in the turret.</t>
  </si>
  <si>
    <t>M13/40 779 units – 47 mm (1.77 in) Breda gun in the turret and twin Breda 8 mm (0.31 in) machine-guns in the hull, better engine and armor.</t>
  </si>
  <si>
    <t>M14/41 800 units – 47 mm (1.77 in) Breda gun in the turret and twin Breda 8 mm (0.31 in) machine-guns in the hull.</t>
  </si>
  <si>
    <t>M15/42 118 units – same characteristics, but better armor.</t>
  </si>
  <si>
    <t>M16/43 prototype only – the “corazzate”, an Italian fast cruiser tank with Christie style suspensions.</t>
  </si>
  <si>
    <t>L5/21 – 100 units, light infantry tank, designed in 1919, armed with twin Breda 6.5 mm (0.25 in) machine-guns.</t>
  </si>
  <si>
    <t>L5/30 – 52 units, light infantry tank, modified in 1930, armed with a single 37 mm (1.46 in) and a coaxial 6.5 mm (0.25 in) machine-gun.</t>
  </si>
  <si>
    <t>L3/33 – 1200 units, light tank, twin Breda 7.9 mm (0.31 in) machine-guns.</t>
  </si>
  <si>
    <t>L3/35 – 1300 units, improved light tank, twin Breda 7.9 mm (0.31 in) machine-guns.</t>
  </si>
  <si>
    <t>L3/38 – 200 units, upgraded light tank with a new suspension system, twin Breda 7.9 mm (0.31 in) machine-guns.</t>
  </si>
  <si>
    <t>L6/40 – 283 units, new light tank, one 20 mm (0.79 in) gun and a coaxial Breda 8 mm (0.31 in). Several derivatives.</t>
  </si>
  <si>
    <t>Сухопут</t>
  </si>
  <si>
    <t>http://www.protown.ru/information/hide/5370.html</t>
  </si>
  <si>
    <t>http://www.awardrp.ru/history/info9.htm</t>
  </si>
  <si>
    <t>https://ru.wikipedia.org/wiki/%D0%A1%D0%BF%D0%B8%D1%81%D0%BE%D0%BA_%D1%81%D1%82%D1%80%D0%B0%D0%BD_%D0%BF%D0%BE_%D1%87%D0%B8%D1%81%D0%BB%D0%B5%D0%BD%D0%BD%D0%BE%D1%81%D1%82%D0%B8_%D0%B2%D0%BE%D0%BE%D1%80%D1%83%D0%B6%D1%91%D0%BD%D0%BD%D1%8B%D1%85_%D1%81%D0%B8%D0%BB_%D0%B8_%D0%B2%D0%BE%D0%B5%D0%BD%D0%B8%D0%B7%D0%B8%D1%80%D0%BE%D0%B2%D0%B0%D0%BD%D0%BD%D1%8B%D1%85_%D1%84%D0%BE%D1%80%D0%BC%D0%B8%D1%80%D0%BE%D0%B2%D0%B0%D0%BD%D0%B8%D0%B9</t>
  </si>
  <si>
    <t>https://rg.ru/2016/06/16/rodina-sssr-germaniya.html</t>
  </si>
  <si>
    <t>https://yandex.ru/images/search?pos=2&amp;img_url=https%3A%2F%2Fruxpert.ru%2Fimages%2Fa%2Fa1%2F%25D0%2592%25D0%25A1_%25D1%2581%25D1%2582%25D1%2580%25D0%25B0%25D0%25BD_%25D0%25BF%25D0%25B5%25D1%2580%25D0%25B5%25D0%25B4_%25D0%25BF%25D0%25BC%25D0%25B2.jpg&amp;text=%D1%87%D0%B8%D1%81%D0%BB%D0%B5%D0%BD%D0%BD%D0%BE%D1%81%D1%82%D1%8C%20%D0%B0%D1%80%D0%BC%D0%B8%D0%B9%20%D0%BC%D0%B8%D1%80%D0%B0%20%D0%B2%201%20%D0%BC%D0%B8%D1%80%D0%BE%D0%B2%D0%BE%D0%B9&amp;rpt=simage&amp;lr=213</t>
  </si>
  <si>
    <t>&lt;link rel="stylesheet" href="https://yastatic.net/s3/fiji-static/_/HsVmwVCkUBsyCuRP1XYpQMPd8UU.css"&gt;</t>
  </si>
  <si>
    <r>
      <t>oboznik.ru</t>
    </r>
    <r>
      <rPr>
        <strike/>
        <sz val="11"/>
        <color theme="1"/>
        <rFont val="Calibri"/>
        <family val="2"/>
        <charset val="204"/>
        <scheme val="minor"/>
      </rPr>
      <t>›?p=36031</t>
    </r>
  </si>
  <si>
    <t>https://spartacus-educational.com/FWWarmies1914.htm</t>
  </si>
  <si>
    <t>https://spartacus-educational.com/2WWbritishA.htm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</si>
</sst>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8.8000000000000007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8.8000000000000007"/>
      <color theme="1"/>
      <name val="Calibri"/>
      <family val="2"/>
      <charset val="204"/>
      <scheme val="minor"/>
    </font>
    <font>
      <sz val="8.8000000000000007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3.2"/>
      <color rgb="FFF6DD95"/>
      <name val="Arial"/>
      <family val="2"/>
      <charset val="204"/>
    </font>
    <font>
      <strike/>
      <sz val="11"/>
      <color theme="1"/>
      <name val="Calibri"/>
      <family val="2"/>
      <charset val="204"/>
      <scheme val="minor"/>
    </font>
    <font>
      <b/>
      <strike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ACCCC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CCCCCC"/>
      </left>
      <right/>
      <top style="thick">
        <color rgb="FFCCCCCC"/>
      </top>
      <bottom style="medium">
        <color rgb="FF000000"/>
      </bottom>
      <diagonal/>
    </border>
    <border>
      <left/>
      <right/>
      <top style="thick">
        <color rgb="FFCCCCCC"/>
      </top>
      <bottom style="medium">
        <color rgb="FF000000"/>
      </bottom>
      <diagonal/>
    </border>
    <border>
      <left/>
      <right style="thick">
        <color rgb="FFCCCCCC"/>
      </right>
      <top style="thick">
        <color rgb="FFCCCCCC"/>
      </top>
      <bottom style="medium">
        <color rgb="FF000000"/>
      </bottom>
      <diagonal/>
    </border>
    <border>
      <left style="thick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CCCCCC"/>
      </right>
      <top style="medium">
        <color rgb="FF000000"/>
      </top>
      <bottom style="medium">
        <color rgb="FF000000"/>
      </bottom>
      <diagonal/>
    </border>
    <border>
      <left/>
      <right style="thick">
        <color rgb="FFCCCCCC"/>
      </right>
      <top/>
      <bottom/>
      <diagonal/>
    </border>
    <border>
      <left style="thick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thick">
        <color rgb="FFCCCCCC"/>
      </right>
      <top style="medium">
        <color rgb="FF000000"/>
      </top>
      <bottom style="medium">
        <color rgb="FF000000"/>
      </bottom>
      <diagonal/>
    </border>
    <border>
      <left style="thick">
        <color rgb="FFCCCCCC"/>
      </left>
      <right style="medium">
        <color rgb="FF000000"/>
      </right>
      <top style="medium">
        <color rgb="FF000000"/>
      </top>
      <bottom style="thick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CCCCCC"/>
      </bottom>
      <diagonal/>
    </border>
    <border>
      <left style="medium">
        <color rgb="FF000000"/>
      </left>
      <right style="thick">
        <color rgb="FFCCCCCC"/>
      </right>
      <top style="medium">
        <color rgb="FF000000"/>
      </top>
      <bottom style="thick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4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 applyBorder="1"/>
    <xf numFmtId="0" fontId="0" fillId="3" borderId="2" xfId="0" applyFill="1" applyBorder="1"/>
    <xf numFmtId="0" fontId="0" fillId="4" borderId="0" xfId="0" applyFill="1" applyBorder="1"/>
    <xf numFmtId="0" fontId="0" fillId="0" borderId="5" xfId="0" applyFill="1" applyBorder="1"/>
    <xf numFmtId="0" fontId="0" fillId="0" borderId="10" xfId="0" applyFill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2" xfId="0" applyBorder="1"/>
    <xf numFmtId="0" fontId="0" fillId="2" borderId="0" xfId="0" applyFill="1"/>
    <xf numFmtId="0" fontId="0" fillId="2" borderId="12" xfId="0" applyFill="1" applyBorder="1"/>
    <xf numFmtId="0" fontId="0" fillId="5" borderId="12" xfId="0" applyFill="1" applyBorder="1"/>
    <xf numFmtId="0" fontId="0" fillId="5" borderId="0" xfId="0" applyFill="1"/>
    <xf numFmtId="0" fontId="0" fillId="0" borderId="0" xfId="0" applyFill="1"/>
    <xf numFmtId="0" fontId="0" fillId="0" borderId="13" xfId="0" applyFill="1" applyBorder="1"/>
    <xf numFmtId="0" fontId="5" fillId="0" borderId="14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3" fillId="0" borderId="19" xfId="1" applyBorder="1" applyAlignment="1">
      <alignment vertical="center" wrapText="1"/>
    </xf>
    <xf numFmtId="0" fontId="0" fillId="0" borderId="21" xfId="0" applyBorder="1"/>
    <xf numFmtId="0" fontId="4" fillId="0" borderId="24" xfId="0" applyFont="1" applyBorder="1" applyAlignment="1">
      <alignment vertical="center" wrapText="1"/>
    </xf>
    <xf numFmtId="0" fontId="5" fillId="0" borderId="25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0" fillId="7" borderId="0" xfId="0" applyFill="1"/>
    <xf numFmtId="0" fontId="3" fillId="0" borderId="0" xfId="1" applyAlignment="1">
      <alignment vertical="center"/>
    </xf>
    <xf numFmtId="0" fontId="3" fillId="0" borderId="0" xfId="1"/>
    <xf numFmtId="0" fontId="1" fillId="8" borderId="0" xfId="0" applyFont="1" applyFill="1" applyAlignment="1">
      <alignment horizontal="center" vertical="center" wrapText="1"/>
    </xf>
    <xf numFmtId="0" fontId="3" fillId="8" borderId="0" xfId="1" applyFill="1" applyAlignment="1">
      <alignment horizontal="center" vertical="center" wrapText="1"/>
    </xf>
    <xf numFmtId="0" fontId="1" fillId="8" borderId="0" xfId="0" applyFont="1" applyFill="1" applyAlignment="1">
      <alignment horizontal="left" vertical="center" wrapText="1"/>
    </xf>
    <xf numFmtId="0" fontId="0" fillId="10" borderId="0" xfId="0" applyFill="1"/>
    <xf numFmtId="0" fontId="0" fillId="11" borderId="0" xfId="0" applyFill="1"/>
    <xf numFmtId="0" fontId="0" fillId="11" borderId="0" xfId="0" applyFill="1" applyAlignment="1">
      <alignment horizontal="right" vertical="center" wrapText="1"/>
    </xf>
    <xf numFmtId="0" fontId="0" fillId="0" borderId="0" xfId="0" applyFill="1" applyAlignment="1">
      <alignment horizontal="right" vertical="center" wrapText="1"/>
    </xf>
    <xf numFmtId="0" fontId="0" fillId="12" borderId="12" xfId="0" applyFill="1" applyBorder="1"/>
    <xf numFmtId="9" fontId="0" fillId="13" borderId="12" xfId="0" applyNumberFormat="1" applyFill="1" applyBorder="1"/>
    <xf numFmtId="9" fontId="0" fillId="2" borderId="12" xfId="0" applyNumberFormat="1" applyFill="1" applyBorder="1"/>
    <xf numFmtId="0" fontId="0" fillId="4" borderId="12" xfId="0" applyFill="1" applyBorder="1"/>
    <xf numFmtId="0" fontId="0" fillId="5" borderId="12" xfId="0" applyFill="1" applyBorder="1" applyAlignment="1">
      <alignment wrapText="1"/>
    </xf>
    <xf numFmtId="0" fontId="0" fillId="12" borderId="0" xfId="0" applyFill="1"/>
    <xf numFmtId="0" fontId="7" fillId="11" borderId="0" xfId="0" applyFont="1" applyFill="1"/>
    <xf numFmtId="0" fontId="6" fillId="11" borderId="0" xfId="0" applyFont="1" applyFill="1"/>
    <xf numFmtId="0" fontId="0" fillId="14" borderId="0" xfId="0" applyFill="1"/>
    <xf numFmtId="0" fontId="0" fillId="15" borderId="0" xfId="0" applyFill="1"/>
    <xf numFmtId="0" fontId="8" fillId="0" borderId="0" xfId="0" applyFont="1"/>
    <xf numFmtId="0" fontId="0" fillId="15" borderId="9" xfId="0" applyFill="1" applyBorder="1"/>
    <xf numFmtId="0" fontId="0" fillId="15" borderId="10" xfId="0" applyFill="1" applyBorder="1"/>
    <xf numFmtId="0" fontId="0" fillId="15" borderId="11" xfId="0" applyFill="1" applyBorder="1"/>
    <xf numFmtId="0" fontId="3" fillId="9" borderId="0" xfId="1" applyFill="1" applyAlignment="1">
      <alignment horizontal="center" vertical="center" wrapText="1"/>
    </xf>
    <xf numFmtId="0" fontId="0" fillId="16" borderId="0" xfId="0" applyFill="1"/>
    <xf numFmtId="0" fontId="0" fillId="13" borderId="0" xfId="0" applyFill="1"/>
    <xf numFmtId="0" fontId="9" fillId="0" borderId="0" xfId="0" applyFont="1"/>
    <xf numFmtId="0" fontId="9" fillId="3" borderId="0" xfId="0" applyFont="1" applyFill="1"/>
    <xf numFmtId="0" fontId="9" fillId="0" borderId="0" xfId="0" applyFont="1" applyFill="1"/>
    <xf numFmtId="0" fontId="9" fillId="13" borderId="0" xfId="0" applyFont="1" applyFill="1"/>
    <xf numFmtId="0" fontId="9" fillId="2" borderId="0" xfId="0" applyFont="1" applyFill="1"/>
    <xf numFmtId="0" fontId="10" fillId="3" borderId="0" xfId="0" applyFont="1" applyFill="1"/>
    <xf numFmtId="0" fontId="4" fillId="6" borderId="22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3" fillId="9" borderId="0" xfId="1" applyFill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0" fillId="17" borderId="0" xfId="0" applyFill="1"/>
    <xf numFmtId="0" fontId="0" fillId="18" borderId="0" xfId="0" applyFill="1"/>
    <xf numFmtId="0" fontId="1" fillId="19" borderId="0" xfId="0" applyFont="1" applyFill="1"/>
    <xf numFmtId="0" fontId="0" fillId="19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File:RWD_14b_Czapla.jpg" TargetMode="External"/><Relationship Id="rId2" Type="http://schemas.openxmlformats.org/officeDocument/2006/relationships/image" Target="../media/image2.jpeg"/><Relationship Id="rId1" Type="http://schemas.openxmlformats.org/officeDocument/2006/relationships/hyperlink" Target="https://en.wikipedia.org/wiki/File:PZL_P43.jpg" TargetMode="External"/><Relationship Id="rId4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jpe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18</xdr:col>
      <xdr:colOff>179943</xdr:colOff>
      <xdr:row>64</xdr:row>
      <xdr:rowOff>37262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" y="5153025"/>
          <a:ext cx="8257143" cy="6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26</xdr:col>
      <xdr:colOff>38100</xdr:colOff>
      <xdr:row>27</xdr:row>
      <xdr:rowOff>171450</xdr:rowOff>
    </xdr:to>
    <xdr:pic>
      <xdr:nvPicPr>
        <xdr:cNvPr id="3" name="Рисунок 2" descr="https://upload.wikimedia.org/wikipedia/en/thumb/8/82/PZL_P43.jpg/220px-PZL_P43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5172075"/>
          <a:ext cx="2095500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28</xdr:row>
      <xdr:rowOff>0</xdr:rowOff>
    </xdr:from>
    <xdr:to>
      <xdr:col>26</xdr:col>
      <xdr:colOff>38100</xdr:colOff>
      <xdr:row>30</xdr:row>
      <xdr:rowOff>89086</xdr:rowOff>
    </xdr:to>
    <xdr:pic>
      <xdr:nvPicPr>
        <xdr:cNvPr id="4" name="Рисунок 3" descr="https://upload.wikimedia.org/wikipedia/commons/thumb/6/62/RWD_14b_Czapla.jpg/220px-RWD_14b_Czapla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8096250"/>
          <a:ext cx="2095500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14</xdr:col>
      <xdr:colOff>503772</xdr:colOff>
      <xdr:row>29</xdr:row>
      <xdr:rowOff>113905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476500"/>
          <a:ext cx="8428572" cy="3161905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600075</xdr:colOff>
      <xdr:row>12</xdr:row>
      <xdr:rowOff>181430</xdr:rowOff>
    </xdr:from>
    <xdr:to>
      <xdr:col>28</xdr:col>
      <xdr:colOff>122181</xdr:colOff>
      <xdr:row>29</xdr:row>
      <xdr:rowOff>85084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44075" y="2467430"/>
          <a:ext cx="8056506" cy="3142154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31</xdr:row>
      <xdr:rowOff>66675</xdr:rowOff>
    </xdr:from>
    <xdr:to>
      <xdr:col>13</xdr:col>
      <xdr:colOff>65751</xdr:colOff>
      <xdr:row>68</xdr:row>
      <xdr:rowOff>161033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0550" y="5972175"/>
          <a:ext cx="7400001" cy="71428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10</xdr:col>
      <xdr:colOff>571500</xdr:colOff>
      <xdr:row>39</xdr:row>
      <xdr:rowOff>76200</xdr:rowOff>
    </xdr:to>
    <xdr:pic>
      <xdr:nvPicPr>
        <xdr:cNvPr id="2" name="Рисунок 1" descr="http://www.starosti.com.ua/sites/default/files/importedfiles/image-0_2151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0"/>
          <a:ext cx="6667500" cy="407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114300</xdr:rowOff>
    </xdr:to>
    <xdr:sp macro="" textlink="">
      <xdr:nvSpPr>
        <xdr:cNvPr id="4098" name="AutoShape 2"/>
        <xdr:cNvSpPr>
          <a:spLocks noChangeAspect="1" noChangeArrowheads="1"/>
        </xdr:cNvSpPr>
      </xdr:nvSpPr>
      <xdr:spPr bwMode="auto">
        <a:xfrm>
          <a:off x="79248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304800</xdr:colOff>
      <xdr:row>19</xdr:row>
      <xdr:rowOff>114300</xdr:rowOff>
    </xdr:to>
    <xdr:sp macro="" textlink="">
      <xdr:nvSpPr>
        <xdr:cNvPr id="4099" name="AutoShape 3"/>
        <xdr:cNvSpPr>
          <a:spLocks noChangeAspect="1" noChangeArrowheads="1"/>
        </xdr:cNvSpPr>
      </xdr:nvSpPr>
      <xdr:spPr bwMode="auto">
        <a:xfrm>
          <a:off x="79248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304800</xdr:colOff>
      <xdr:row>19</xdr:row>
      <xdr:rowOff>114300</xdr:rowOff>
    </xdr:to>
    <xdr:sp macro="" textlink="">
      <xdr:nvSpPr>
        <xdr:cNvPr id="4100" name="AutoShape 4"/>
        <xdr:cNvSpPr>
          <a:spLocks noChangeAspect="1" noChangeArrowheads="1"/>
        </xdr:cNvSpPr>
      </xdr:nvSpPr>
      <xdr:spPr bwMode="auto">
        <a:xfrm>
          <a:off x="85344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581025</xdr:colOff>
      <xdr:row>19</xdr:row>
      <xdr:rowOff>19050</xdr:rowOff>
    </xdr:from>
    <xdr:to>
      <xdr:col>24</xdr:col>
      <xdr:colOff>494321</xdr:colOff>
      <xdr:row>37</xdr:row>
      <xdr:rowOff>132907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6625" y="3638550"/>
          <a:ext cx="7838096" cy="3542857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39</xdr:row>
      <xdr:rowOff>161925</xdr:rowOff>
    </xdr:from>
    <xdr:to>
      <xdr:col>30</xdr:col>
      <xdr:colOff>417943</xdr:colOff>
      <xdr:row>60</xdr:row>
      <xdr:rowOff>132854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58400" y="7591425"/>
          <a:ext cx="9257143" cy="3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180975</xdr:rowOff>
    </xdr:from>
    <xdr:to>
      <xdr:col>14</xdr:col>
      <xdr:colOff>513220</xdr:colOff>
      <xdr:row>81</xdr:row>
      <xdr:rowOff>37166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991475"/>
          <a:ext cx="9047620" cy="74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Junkers_Ju_87" TargetMode="External"/><Relationship Id="rId21" Type="http://schemas.openxmlformats.org/officeDocument/2006/relationships/hyperlink" Target="https://en.wikipedia.org/wiki/Messerschmitt_Me_210" TargetMode="External"/><Relationship Id="rId42" Type="http://schemas.openxmlformats.org/officeDocument/2006/relationships/hyperlink" Target="https://en.wikipedia.org/wiki/Blohm_%26_Voss_BV_138" TargetMode="External"/><Relationship Id="rId47" Type="http://schemas.openxmlformats.org/officeDocument/2006/relationships/hyperlink" Target="https://en.wikipedia.org/wiki/Gotha_Go_244" TargetMode="External"/><Relationship Id="rId63" Type="http://schemas.openxmlformats.org/officeDocument/2006/relationships/hyperlink" Target="https://en.wikipedia.org/wiki/Light_bomber" TargetMode="External"/><Relationship Id="rId68" Type="http://schemas.openxmlformats.org/officeDocument/2006/relationships/hyperlink" Target="https://en.wikipedia.org/wiki/Poland" TargetMode="External"/><Relationship Id="rId84" Type="http://schemas.openxmlformats.org/officeDocument/2006/relationships/hyperlink" Target="https://en.wikipedia.org/wiki/Poland" TargetMode="External"/><Relationship Id="rId89" Type="http://schemas.openxmlformats.org/officeDocument/2006/relationships/drawing" Target="../drawings/drawing2.xml"/><Relationship Id="rId16" Type="http://schemas.openxmlformats.org/officeDocument/2006/relationships/hyperlink" Target="https://en.wikipedia.org/wiki/Heinkel_He_219" TargetMode="External"/><Relationship Id="rId11" Type="http://schemas.openxmlformats.org/officeDocument/2006/relationships/hyperlink" Target="https://en.wikipedia.org/wiki/Dornier_Do_335" TargetMode="External"/><Relationship Id="rId32" Type="http://schemas.openxmlformats.org/officeDocument/2006/relationships/hyperlink" Target="https://en.wikipedia.org/wiki/Henschel_Hs_126" TargetMode="External"/><Relationship Id="rId37" Type="http://schemas.openxmlformats.org/officeDocument/2006/relationships/hyperlink" Target="https://en.wikipedia.org/wiki/Messerschmitt_Bf_109" TargetMode="External"/><Relationship Id="rId53" Type="http://schemas.openxmlformats.org/officeDocument/2006/relationships/hyperlink" Target="https://en.wikipedia.org/wiki/PZL.43" TargetMode="External"/><Relationship Id="rId58" Type="http://schemas.openxmlformats.org/officeDocument/2006/relationships/hyperlink" Target="https://en.wikipedia.org/wiki/Poland" TargetMode="External"/><Relationship Id="rId74" Type="http://schemas.openxmlformats.org/officeDocument/2006/relationships/hyperlink" Target="https://en.wikipedia.org/wiki/LWS-6_%C5%BBubr" TargetMode="External"/><Relationship Id="rId79" Type="http://schemas.openxmlformats.org/officeDocument/2006/relationships/hyperlink" Target="https://en.wikipedia.org/wiki/Army_cooperation_aircraft" TargetMode="External"/><Relationship Id="rId5" Type="http://schemas.openxmlformats.org/officeDocument/2006/relationships/hyperlink" Target="https://en.wikipedia.org/wiki/Heinkel_He_177" TargetMode="External"/><Relationship Id="rId14" Type="http://schemas.openxmlformats.org/officeDocument/2006/relationships/hyperlink" Target="https://en.wikipedia.org/wiki/Focke-Wulf_Ta_154" TargetMode="External"/><Relationship Id="rId22" Type="http://schemas.openxmlformats.org/officeDocument/2006/relationships/hyperlink" Target="https://en.wikipedia.org/wiki/Messerschmitt_Me_262" TargetMode="External"/><Relationship Id="rId27" Type="http://schemas.openxmlformats.org/officeDocument/2006/relationships/hyperlink" Target="https://en.wikipedia.org/wiki/Junkers_Ju_88" TargetMode="External"/><Relationship Id="rId30" Type="http://schemas.openxmlformats.org/officeDocument/2006/relationships/hyperlink" Target="https://en.wikipedia.org/wiki/Focke-Wulf_Fw_189" TargetMode="External"/><Relationship Id="rId35" Type="http://schemas.openxmlformats.org/officeDocument/2006/relationships/hyperlink" Target="https://en.wikipedia.org/wiki/Junkers_Ju_290" TargetMode="External"/><Relationship Id="rId43" Type="http://schemas.openxmlformats.org/officeDocument/2006/relationships/hyperlink" Target="https://en.wikipedia.org/wiki/Blohm_%26_Voss_BV_222" TargetMode="External"/><Relationship Id="rId48" Type="http://schemas.openxmlformats.org/officeDocument/2006/relationships/hyperlink" Target="https://en.wikipedia.org/wiki/Junkers_Ju_52" TargetMode="External"/><Relationship Id="rId56" Type="http://schemas.openxmlformats.org/officeDocument/2006/relationships/hyperlink" Target="https://en.wikipedia.org/wiki/Military_aircraft" TargetMode="External"/><Relationship Id="rId64" Type="http://schemas.openxmlformats.org/officeDocument/2006/relationships/hyperlink" Target="https://en.wikipedia.org/wiki/PZL.23_Kara%C5%9B" TargetMode="External"/><Relationship Id="rId69" Type="http://schemas.openxmlformats.org/officeDocument/2006/relationships/hyperlink" Target="https://en.wikipedia.org/wiki/PZL.46_Sum" TargetMode="External"/><Relationship Id="rId77" Type="http://schemas.openxmlformats.org/officeDocument/2006/relationships/hyperlink" Target="https://en.wikipedia.org/w/index.php?title=Lublin_R_XIII&amp;action=edit&amp;redlink=1" TargetMode="External"/><Relationship Id="rId8" Type="http://schemas.openxmlformats.org/officeDocument/2006/relationships/hyperlink" Target="https://en.wikipedia.org/wiki/Junkers_Ju_388" TargetMode="External"/><Relationship Id="rId51" Type="http://schemas.openxmlformats.org/officeDocument/2006/relationships/hyperlink" Target="https://en.wikipedia.org/wiki/Messerschmitt_Me_323" TargetMode="External"/><Relationship Id="rId72" Type="http://schemas.openxmlformats.org/officeDocument/2006/relationships/hyperlink" Target="https://en.wikipedia.org/wiki/Poland" TargetMode="External"/><Relationship Id="rId80" Type="http://schemas.openxmlformats.org/officeDocument/2006/relationships/hyperlink" Target="https://en.wikipedia.org/wiki/RWD-14_Czapla" TargetMode="External"/><Relationship Id="rId85" Type="http://schemas.openxmlformats.org/officeDocument/2006/relationships/hyperlink" Target="https://en.wikipedia.org/wiki/Reconnaissance_aircraft" TargetMode="External"/><Relationship Id="rId3" Type="http://schemas.openxmlformats.org/officeDocument/2006/relationships/hyperlink" Target="https://en.wikipedia.org/wiki/Dornier_Do_217" TargetMode="External"/><Relationship Id="rId12" Type="http://schemas.openxmlformats.org/officeDocument/2006/relationships/hyperlink" Target="https://en.wikipedia.org/wiki/Focke-Wulf_Fw_190" TargetMode="External"/><Relationship Id="rId17" Type="http://schemas.openxmlformats.org/officeDocument/2006/relationships/hyperlink" Target="https://en.wikipedia.org/wiki/Junkers_Ju_88" TargetMode="External"/><Relationship Id="rId25" Type="http://schemas.openxmlformats.org/officeDocument/2006/relationships/hyperlink" Target="https://en.wikipedia.org/wiki/Henschel_Hs_129" TargetMode="External"/><Relationship Id="rId33" Type="http://schemas.openxmlformats.org/officeDocument/2006/relationships/hyperlink" Target="https://en.wikipedia.org/wiki/Junkers_Ju_88" TargetMode="External"/><Relationship Id="rId38" Type="http://schemas.openxmlformats.org/officeDocument/2006/relationships/hyperlink" Target="https://en.wikipedia.org/wiki/Messerschmitt_Bf_110" TargetMode="External"/><Relationship Id="rId46" Type="http://schemas.openxmlformats.org/officeDocument/2006/relationships/hyperlink" Target="https://en.wikipedia.org/wiki/Heinkel_He_115" TargetMode="External"/><Relationship Id="rId59" Type="http://schemas.openxmlformats.org/officeDocument/2006/relationships/hyperlink" Target="https://en.wikipedia.org/wiki/PZL_P.7" TargetMode="External"/><Relationship Id="rId67" Type="http://schemas.openxmlformats.org/officeDocument/2006/relationships/hyperlink" Target="https://en.wikipedia.org/wiki/PZL.43" TargetMode="External"/><Relationship Id="rId20" Type="http://schemas.openxmlformats.org/officeDocument/2006/relationships/hyperlink" Target="https://en.wikipedia.org/wiki/Messerschmitt_Me_163" TargetMode="External"/><Relationship Id="rId41" Type="http://schemas.openxmlformats.org/officeDocument/2006/relationships/hyperlink" Target="https://en.wikipedia.org/wiki/Arado_Ar_196" TargetMode="External"/><Relationship Id="rId54" Type="http://schemas.openxmlformats.org/officeDocument/2006/relationships/hyperlink" Target="https://en.wikipedia.org/wiki/RWD-14_Czapla" TargetMode="External"/><Relationship Id="rId62" Type="http://schemas.openxmlformats.org/officeDocument/2006/relationships/hyperlink" Target="https://en.wikipedia.org/wiki/Poland" TargetMode="External"/><Relationship Id="rId70" Type="http://schemas.openxmlformats.org/officeDocument/2006/relationships/hyperlink" Target="https://en.wikipedia.org/wiki/Poland" TargetMode="External"/><Relationship Id="rId75" Type="http://schemas.openxmlformats.org/officeDocument/2006/relationships/hyperlink" Target="https://en.wikipedia.org/wiki/Poland" TargetMode="External"/><Relationship Id="rId83" Type="http://schemas.openxmlformats.org/officeDocument/2006/relationships/hyperlink" Target="https://en.wikipedia.org/wiki/RWD_8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Arado_Ar_234" TargetMode="External"/><Relationship Id="rId6" Type="http://schemas.openxmlformats.org/officeDocument/2006/relationships/hyperlink" Target="https://en.wikipedia.org/wiki/Junkers_Ju_88" TargetMode="External"/><Relationship Id="rId15" Type="http://schemas.openxmlformats.org/officeDocument/2006/relationships/hyperlink" Target="https://en.wikipedia.org/wiki/Heinkel_He_162" TargetMode="External"/><Relationship Id="rId23" Type="http://schemas.openxmlformats.org/officeDocument/2006/relationships/hyperlink" Target="https://en.wikipedia.org/wiki/Messerschmitt_Me_410" TargetMode="External"/><Relationship Id="rId28" Type="http://schemas.openxmlformats.org/officeDocument/2006/relationships/hyperlink" Target="https://en.wikipedia.org/wiki/Dornier_Do_17" TargetMode="External"/><Relationship Id="rId36" Type="http://schemas.openxmlformats.org/officeDocument/2006/relationships/hyperlink" Target="https://en.wikipedia.org/wiki/Junkers_Ju_388" TargetMode="External"/><Relationship Id="rId49" Type="http://schemas.openxmlformats.org/officeDocument/2006/relationships/hyperlink" Target="https://en.wikipedia.org/wiki/Junkers_Ju_252" TargetMode="External"/><Relationship Id="rId57" Type="http://schemas.openxmlformats.org/officeDocument/2006/relationships/hyperlink" Target="https://en.wikipedia.org/wiki/PZL_P.11" TargetMode="External"/><Relationship Id="rId10" Type="http://schemas.openxmlformats.org/officeDocument/2006/relationships/hyperlink" Target="https://en.wikipedia.org/wiki/Dornier_Do_217" TargetMode="External"/><Relationship Id="rId31" Type="http://schemas.openxmlformats.org/officeDocument/2006/relationships/hyperlink" Target="https://en.wikipedia.org/wiki/Focke-Wulf_Fw_200" TargetMode="External"/><Relationship Id="rId44" Type="http://schemas.openxmlformats.org/officeDocument/2006/relationships/hyperlink" Target="https://en.wikipedia.org/wiki/Dornier_Do_18" TargetMode="External"/><Relationship Id="rId52" Type="http://schemas.openxmlformats.org/officeDocument/2006/relationships/hyperlink" Target="https://en.wikipedia.org/w/index.php?title=Polish_Air_Force&amp;action=edit&amp;section=5" TargetMode="External"/><Relationship Id="rId60" Type="http://schemas.openxmlformats.org/officeDocument/2006/relationships/hyperlink" Target="https://en.wikipedia.org/wiki/Poland" TargetMode="External"/><Relationship Id="rId65" Type="http://schemas.openxmlformats.org/officeDocument/2006/relationships/hyperlink" Target="https://en.wikipedia.org/wiki/Poland" TargetMode="External"/><Relationship Id="rId73" Type="http://schemas.openxmlformats.org/officeDocument/2006/relationships/hyperlink" Target="https://en.wikipedia.org/wiki/Medium_bomber" TargetMode="External"/><Relationship Id="rId78" Type="http://schemas.openxmlformats.org/officeDocument/2006/relationships/hyperlink" Target="https://en.wikipedia.org/wiki/Poland" TargetMode="External"/><Relationship Id="rId81" Type="http://schemas.openxmlformats.org/officeDocument/2006/relationships/hyperlink" Target="https://en.wikipedia.org/wiki/Poland" TargetMode="External"/><Relationship Id="rId86" Type="http://schemas.openxmlformats.org/officeDocument/2006/relationships/hyperlink" Target="https://en.wikipedia.org/wiki/PWS-16" TargetMode="External"/><Relationship Id="rId4" Type="http://schemas.openxmlformats.org/officeDocument/2006/relationships/hyperlink" Target="https://en.wikipedia.org/wiki/Heinkel_He_111" TargetMode="External"/><Relationship Id="rId9" Type="http://schemas.openxmlformats.org/officeDocument/2006/relationships/hyperlink" Target="https://en.wikipedia.org/wiki/Dornier_Do_17" TargetMode="External"/><Relationship Id="rId13" Type="http://schemas.openxmlformats.org/officeDocument/2006/relationships/hyperlink" Target="https://en.wikipedia.org/wiki/Focke-Wulf_Ta_152" TargetMode="External"/><Relationship Id="rId18" Type="http://schemas.openxmlformats.org/officeDocument/2006/relationships/hyperlink" Target="https://en.wikipedia.org/wiki/Messerschmitt_Bf_109" TargetMode="External"/><Relationship Id="rId39" Type="http://schemas.openxmlformats.org/officeDocument/2006/relationships/hyperlink" Target="https://en.wikipedia.org/wiki/Messerschmitt_Me_210" TargetMode="External"/><Relationship Id="rId34" Type="http://schemas.openxmlformats.org/officeDocument/2006/relationships/hyperlink" Target="https://en.wikipedia.org/wiki/Junkers_Ju_188" TargetMode="External"/><Relationship Id="rId50" Type="http://schemas.openxmlformats.org/officeDocument/2006/relationships/hyperlink" Target="https://en.wikipedia.org/wiki/Junkers_Ju_352" TargetMode="External"/><Relationship Id="rId55" Type="http://schemas.openxmlformats.org/officeDocument/2006/relationships/hyperlink" Target="https://en.wikipedia.org/wiki/Polish_Air_Force" TargetMode="External"/><Relationship Id="rId76" Type="http://schemas.openxmlformats.org/officeDocument/2006/relationships/hyperlink" Target="https://en.wikipedia.org/wiki/Surveillance_aircraft" TargetMode="External"/><Relationship Id="rId7" Type="http://schemas.openxmlformats.org/officeDocument/2006/relationships/hyperlink" Target="https://en.wikipedia.org/wiki/Junkers_Ju_188" TargetMode="External"/><Relationship Id="rId71" Type="http://schemas.openxmlformats.org/officeDocument/2006/relationships/hyperlink" Target="https://en.wikipedia.org/wiki/PZL.37_%C5%81o%C5%9B" TargetMode="External"/><Relationship Id="rId2" Type="http://schemas.openxmlformats.org/officeDocument/2006/relationships/hyperlink" Target="https://en.wikipedia.org/wiki/Dornier_Do_17" TargetMode="External"/><Relationship Id="rId29" Type="http://schemas.openxmlformats.org/officeDocument/2006/relationships/hyperlink" Target="https://en.wikipedia.org/wiki/Dornier_Do_215" TargetMode="External"/><Relationship Id="rId24" Type="http://schemas.openxmlformats.org/officeDocument/2006/relationships/hyperlink" Target="https://en.wikipedia.org/wiki/Focke-Wulf_Fw_190" TargetMode="External"/><Relationship Id="rId40" Type="http://schemas.openxmlformats.org/officeDocument/2006/relationships/hyperlink" Target="https://en.wikipedia.org/wiki/Messerschmitt_Me_410" TargetMode="External"/><Relationship Id="rId45" Type="http://schemas.openxmlformats.org/officeDocument/2006/relationships/hyperlink" Target="https://en.wikipedia.org/wiki/Dornier_Do_24" TargetMode="External"/><Relationship Id="rId66" Type="http://schemas.openxmlformats.org/officeDocument/2006/relationships/hyperlink" Target="https://en.wikipedia.org/wiki/Light_bomber" TargetMode="External"/><Relationship Id="rId87" Type="http://schemas.openxmlformats.org/officeDocument/2006/relationships/hyperlink" Target="https://en.wikipedia.org/wiki/Poland" TargetMode="External"/><Relationship Id="rId61" Type="http://schemas.openxmlformats.org/officeDocument/2006/relationships/hyperlink" Target="https://en.wikipedia.org/wiki/PZL.23_Kara%C5%9B" TargetMode="External"/><Relationship Id="rId82" Type="http://schemas.openxmlformats.org/officeDocument/2006/relationships/hyperlink" Target="https://en.wikipedia.org/wiki/Reconnaissance_aircraft" TargetMode="External"/><Relationship Id="rId19" Type="http://schemas.openxmlformats.org/officeDocument/2006/relationships/hyperlink" Target="https://en.wikipedia.org/wiki/Messerschmitt_Bf_11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nks-encyclopedia.com/ww1/germany/bussing_A5P.php" TargetMode="External"/><Relationship Id="rId2" Type="http://schemas.openxmlformats.org/officeDocument/2006/relationships/hyperlink" Target="http://www.tanks-encyclopedia.com/ww1/germany/sturmpanzerwagen_A7V.php" TargetMode="External"/><Relationship Id="rId1" Type="http://schemas.openxmlformats.org/officeDocument/2006/relationships/hyperlink" Target="https://yandex.ru/turbo?text=https%3A%2F%2Fhistorical-fact.livejournal.com%2F94413.html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List_of_World_War_I_Entente_aircraft" TargetMode="External"/><Relationship Id="rId671" Type="http://schemas.openxmlformats.org/officeDocument/2006/relationships/hyperlink" Target="https://en.wikipedia.org/wiki/Vought_VE-7" TargetMode="External"/><Relationship Id="rId21" Type="http://schemas.openxmlformats.org/officeDocument/2006/relationships/hyperlink" Target="https://en.wikipedia.org/wiki/Borel-Boccacio_Type_3000" TargetMode="External"/><Relationship Id="rId324" Type="http://schemas.openxmlformats.org/officeDocument/2006/relationships/hyperlink" Target="https://en.wikipedia.org/wiki/List_of_World_War_I_Entente_aircraft" TargetMode="External"/><Relationship Id="rId531" Type="http://schemas.openxmlformats.org/officeDocument/2006/relationships/hyperlink" Target="https://en.wikipedia.org/wiki/List_of_World_War_I_Entente_aircraft" TargetMode="External"/><Relationship Id="rId629" Type="http://schemas.openxmlformats.org/officeDocument/2006/relationships/hyperlink" Target="https://en.wikipedia.org/wiki/Curtiss_Model_K" TargetMode="External"/><Relationship Id="rId170" Type="http://schemas.openxmlformats.org/officeDocument/2006/relationships/hyperlink" Target="https://en.wikipedia.org/wiki/Nieuport_12" TargetMode="External"/><Relationship Id="rId268" Type="http://schemas.openxmlformats.org/officeDocument/2006/relationships/hyperlink" Target="https://en.wikipedia.org/wiki/List_of_World_War_I_Entente_aircraft" TargetMode="External"/><Relationship Id="rId475" Type="http://schemas.openxmlformats.org/officeDocument/2006/relationships/hyperlink" Target="https://en.wikipedia.org/wiki/Parnall_Hamble_Baby_convert" TargetMode="External"/><Relationship Id="rId682" Type="http://schemas.openxmlformats.org/officeDocument/2006/relationships/hyperlink" Target="https://en.wikipedia.org/wiki/List_of_World_War_I_Entente_aircraft" TargetMode="External"/><Relationship Id="rId32" Type="http://schemas.openxmlformats.org/officeDocument/2006/relationships/hyperlink" Target="https://en.wikipedia.org/wiki/List_of_World_War_I_Entente_aircraft" TargetMode="External"/><Relationship Id="rId128" Type="http://schemas.openxmlformats.org/officeDocument/2006/relationships/hyperlink" Target="https://en.wikipedia.org/wiki/List_of_World_War_I_Entente_aircraft" TargetMode="External"/><Relationship Id="rId335" Type="http://schemas.openxmlformats.org/officeDocument/2006/relationships/hyperlink" Target="https://en.wikipedia.org/wiki/Anatra_DSS" TargetMode="External"/><Relationship Id="rId542" Type="http://schemas.openxmlformats.org/officeDocument/2006/relationships/hyperlink" Target="https://en.wikipedia.org/wiki/Sopwith_Bat_Boat" TargetMode="External"/><Relationship Id="rId181" Type="http://schemas.openxmlformats.org/officeDocument/2006/relationships/hyperlink" Target="https://en.wikipedia.org/wiki/Nieuport_20" TargetMode="External"/><Relationship Id="rId402" Type="http://schemas.openxmlformats.org/officeDocument/2006/relationships/hyperlink" Target="https://en.wikipedia.org/wiki/Avro_500" TargetMode="External"/><Relationship Id="rId279" Type="http://schemas.openxmlformats.org/officeDocument/2006/relationships/hyperlink" Target="https://en.wikipedia.org/wiki/Voisin_VIII" TargetMode="External"/><Relationship Id="rId486" Type="http://schemas.openxmlformats.org/officeDocument/2006/relationships/hyperlink" Target="https://en.wikipedia.org/wiki/List_of_World_War_I_Entente_aircraft" TargetMode="External"/><Relationship Id="rId43" Type="http://schemas.openxmlformats.org/officeDocument/2006/relationships/hyperlink" Target="https://en.wikipedia.org/wiki/Caudron_Type_J" TargetMode="External"/><Relationship Id="rId139" Type="http://schemas.openxmlformats.org/officeDocument/2006/relationships/hyperlink" Target="https://en.wikipedia.org/wiki/Morane-Saulnier_L" TargetMode="External"/><Relationship Id="rId346" Type="http://schemas.openxmlformats.org/officeDocument/2006/relationships/hyperlink" Target="https://en.wikipedia.org/wiki/List_of_World_War_I_Entente_aircraft" TargetMode="External"/><Relationship Id="rId553" Type="http://schemas.openxmlformats.org/officeDocument/2006/relationships/hyperlink" Target="https://en.wikipedia.org/wiki/Sopwith_Hippo" TargetMode="External"/><Relationship Id="rId192" Type="http://schemas.openxmlformats.org/officeDocument/2006/relationships/hyperlink" Target="https://en.wikipedia.org/wiki/List_of_World_War_I_Entente_aircraft" TargetMode="External"/><Relationship Id="rId206" Type="http://schemas.openxmlformats.org/officeDocument/2006/relationships/hyperlink" Target="https://en.wikipedia.org/wiki/List_of_World_War_I_Entente_aircraft" TargetMode="External"/><Relationship Id="rId413" Type="http://schemas.openxmlformats.org/officeDocument/2006/relationships/hyperlink" Target="https://en.wikipedia.org/wiki/BAT_Bantam" TargetMode="External"/><Relationship Id="rId497" Type="http://schemas.openxmlformats.org/officeDocument/2006/relationships/hyperlink" Target="https://en.wikipedia.org/wiki/Royal_Aircraft_Factory_F.E.2" TargetMode="External"/><Relationship Id="rId620" Type="http://schemas.openxmlformats.org/officeDocument/2006/relationships/hyperlink" Target="https://en.wikipedia.org/wiki/Burgess_Gunbus" TargetMode="External"/><Relationship Id="rId357" Type="http://schemas.openxmlformats.org/officeDocument/2006/relationships/hyperlink" Target="https://en.wikipedia.org/w/index.php?title=Mosca_MB&amp;action=edit&amp;redlink=1" TargetMode="External"/><Relationship Id="rId54" Type="http://schemas.openxmlformats.org/officeDocument/2006/relationships/hyperlink" Target="https://en.wikipedia.org/wiki/List_of_World_War_I_Entente_aircraft" TargetMode="External"/><Relationship Id="rId217" Type="http://schemas.openxmlformats.org/officeDocument/2006/relationships/hyperlink" Target="https://en.wikipedia.org/wiki/List_of_World_War_I_Entente_aircraft" TargetMode="External"/><Relationship Id="rId564" Type="http://schemas.openxmlformats.org/officeDocument/2006/relationships/hyperlink" Target="https://en.wikipedia.org/wiki/Sopwith_Snipe" TargetMode="External"/><Relationship Id="rId424" Type="http://schemas.openxmlformats.org/officeDocument/2006/relationships/hyperlink" Target="https://en.wikipedia.org/wiki/Bristol_T.B.8" TargetMode="External"/><Relationship Id="rId631" Type="http://schemas.openxmlformats.org/officeDocument/2006/relationships/hyperlink" Target="https://en.wikipedia.org/wiki/Curtiss_HA" TargetMode="External"/><Relationship Id="rId270" Type="http://schemas.openxmlformats.org/officeDocument/2006/relationships/hyperlink" Target="https://en.wikipedia.org/wiki/List_of_World_War_I_Entente_aircraft" TargetMode="External"/><Relationship Id="rId65" Type="http://schemas.openxmlformats.org/officeDocument/2006/relationships/hyperlink" Target="https://en.wikipedia.org/wiki/Caudron_R.11" TargetMode="External"/><Relationship Id="rId130" Type="http://schemas.openxmlformats.org/officeDocument/2006/relationships/hyperlink" Target="https://en.wikipedia.org/wiki/List_of_World_War_I_Entente_aircraft" TargetMode="External"/><Relationship Id="rId368" Type="http://schemas.openxmlformats.org/officeDocument/2006/relationships/hyperlink" Target="https://en.wikipedia.org/wiki/List_of_World_War_I_Entente_aircraft" TargetMode="External"/><Relationship Id="rId575" Type="http://schemas.openxmlformats.org/officeDocument/2006/relationships/hyperlink" Target="https://en.wikipedia.org/wiki/Sopwith_Type_860" TargetMode="External"/><Relationship Id="rId228" Type="http://schemas.openxmlformats.org/officeDocument/2006/relationships/hyperlink" Target="https://en.wikipedia.org/wiki/SEA_IV" TargetMode="External"/><Relationship Id="rId435" Type="http://schemas.openxmlformats.org/officeDocument/2006/relationships/hyperlink" Target="https://en.wikipedia.org/wiki/Fairey_Campania" TargetMode="External"/><Relationship Id="rId642" Type="http://schemas.openxmlformats.org/officeDocument/2006/relationships/hyperlink" Target="https://en.wikipedia.org/wiki/Heinrich_Pursuit" TargetMode="External"/><Relationship Id="rId281" Type="http://schemas.openxmlformats.org/officeDocument/2006/relationships/hyperlink" Target="https://en.wikipedia.org/wiki/Voisin_IX" TargetMode="External"/><Relationship Id="rId502" Type="http://schemas.openxmlformats.org/officeDocument/2006/relationships/hyperlink" Target="https://en.wikipedia.org/wiki/List_of_World_War_I_Entente_aircraft" TargetMode="External"/><Relationship Id="rId76" Type="http://schemas.openxmlformats.org/officeDocument/2006/relationships/hyperlink" Target="https://en.wikipedia.org/wiki/Deperdussin_Monocoque" TargetMode="External"/><Relationship Id="rId141" Type="http://schemas.openxmlformats.org/officeDocument/2006/relationships/hyperlink" Target="https://en.wikipedia.org/wiki/Morane-Saulnier_LA" TargetMode="External"/><Relationship Id="rId379" Type="http://schemas.openxmlformats.org/officeDocument/2006/relationships/hyperlink" Target="https://en.wikipedia.org/wiki/Airco_DH.3" TargetMode="External"/><Relationship Id="rId586" Type="http://schemas.openxmlformats.org/officeDocument/2006/relationships/hyperlink" Target="https://en.wikipedia.org/wiki/Vickers_F.B.5" TargetMode="External"/><Relationship Id="rId7" Type="http://schemas.openxmlformats.org/officeDocument/2006/relationships/hyperlink" Target="https://en.wikipedia.org/wiki/Audenis_C2" TargetMode="External"/><Relationship Id="rId239" Type="http://schemas.openxmlformats.org/officeDocument/2006/relationships/hyperlink" Target="https://en.wikipedia.org/wiki/List_of_World_War_I_Entente_aircraft" TargetMode="External"/><Relationship Id="rId446" Type="http://schemas.openxmlformats.org/officeDocument/2006/relationships/hyperlink" Target="https://en.wikipedia.org/wiki/Flanders_B.2" TargetMode="External"/><Relationship Id="rId653" Type="http://schemas.openxmlformats.org/officeDocument/2006/relationships/hyperlink" Target="https://en.wikipedia.org/wiki/Orenco_B" TargetMode="External"/><Relationship Id="rId292" Type="http://schemas.openxmlformats.org/officeDocument/2006/relationships/hyperlink" Target="https://en.wikipedia.org/wiki/Caproni_Ca.2" TargetMode="External"/><Relationship Id="rId306" Type="http://schemas.openxmlformats.org/officeDocument/2006/relationships/hyperlink" Target="https://en.wikipedia.org/wiki/Macchi_M.3" TargetMode="External"/><Relationship Id="rId87" Type="http://schemas.openxmlformats.org/officeDocument/2006/relationships/hyperlink" Target="https://en.wikipedia.org/wiki/List_of_World_War_I_Entente_aircraft" TargetMode="External"/><Relationship Id="rId513" Type="http://schemas.openxmlformats.org/officeDocument/2006/relationships/hyperlink" Target="https://en.wikipedia.org/wiki/List_of_World_War_I_Entente_aircraft" TargetMode="External"/><Relationship Id="rId597" Type="http://schemas.openxmlformats.org/officeDocument/2006/relationships/hyperlink" Target="https://en.wikipedia.org/wiki/White_and_Thompson_No._3" TargetMode="External"/><Relationship Id="rId152" Type="http://schemas.openxmlformats.org/officeDocument/2006/relationships/hyperlink" Target="https://en.wikipedia.org/w/index.php?title=Morane-Saulnier_TRK&amp;action=edit&amp;redlink=1" TargetMode="External"/><Relationship Id="rId457" Type="http://schemas.openxmlformats.org/officeDocument/2006/relationships/hyperlink" Target="https://en.wikipedia.org/wiki/List_of_World_War_I_Entente_aircraft" TargetMode="External"/><Relationship Id="rId664" Type="http://schemas.openxmlformats.org/officeDocument/2006/relationships/hyperlink" Target="https://en.wikipedia.org/wiki/Thomas_Brothers_T-2" TargetMode="External"/><Relationship Id="rId14" Type="http://schemas.openxmlformats.org/officeDocument/2006/relationships/hyperlink" Target="https://en.wikipedia.org/wiki/List_of_World_War_I_Entente_aircraft" TargetMode="External"/><Relationship Id="rId317" Type="http://schemas.openxmlformats.org/officeDocument/2006/relationships/hyperlink" Target="https://en.wikipedia.org/wiki/SAML_S.2" TargetMode="External"/><Relationship Id="rId524" Type="http://schemas.openxmlformats.org/officeDocument/2006/relationships/hyperlink" Target="https://en.wikipedia.org/wiki/Short_Type_74" TargetMode="External"/><Relationship Id="rId98" Type="http://schemas.openxmlformats.org/officeDocument/2006/relationships/hyperlink" Target="https://en.wikipedia.org/wiki/Farman_F.31" TargetMode="External"/><Relationship Id="rId163" Type="http://schemas.openxmlformats.org/officeDocument/2006/relationships/hyperlink" Target="https://en.wikipedia.org/wiki/Nieuport_II" TargetMode="External"/><Relationship Id="rId370" Type="http://schemas.openxmlformats.org/officeDocument/2006/relationships/hyperlink" Target="https://en.wikipedia.org/wiki/List_of_World_War_I_Entente_aircraft" TargetMode="External"/><Relationship Id="rId230" Type="http://schemas.openxmlformats.org/officeDocument/2006/relationships/hyperlink" Target="https://en.wikipedia.org/wiki/SPAD_S.A" TargetMode="External"/><Relationship Id="rId468" Type="http://schemas.openxmlformats.org/officeDocument/2006/relationships/hyperlink" Target="https://en.wikipedia.org/wiki/List_of_World_War_I_Entente_aircraft" TargetMode="External"/><Relationship Id="rId675" Type="http://schemas.openxmlformats.org/officeDocument/2006/relationships/hyperlink" Target="https://en.wikipedia.org/wiki/List_of_World_War_I_Entente_aircraft" TargetMode="External"/><Relationship Id="rId25" Type="http://schemas.openxmlformats.org/officeDocument/2006/relationships/hyperlink" Target="https://en.wikipedia.org/wiki/Borel-Odier_Bo-T" TargetMode="External"/><Relationship Id="rId328" Type="http://schemas.openxmlformats.org/officeDocument/2006/relationships/hyperlink" Target="https://en.wikipedia.org/wiki/List_of_World_War_I_Entente_aircraft" TargetMode="External"/><Relationship Id="rId535" Type="http://schemas.openxmlformats.org/officeDocument/2006/relationships/hyperlink" Target="https://en.wikipedia.org/wiki/Short_Type_827" TargetMode="External"/><Relationship Id="rId174" Type="http://schemas.openxmlformats.org/officeDocument/2006/relationships/hyperlink" Target="https://en.wikipedia.org/wiki/List_of_World_War_I_Entente_aircraft" TargetMode="External"/><Relationship Id="rId381" Type="http://schemas.openxmlformats.org/officeDocument/2006/relationships/hyperlink" Target="https://en.wikipedia.org/wiki/Airco_DH.4" TargetMode="External"/><Relationship Id="rId602" Type="http://schemas.openxmlformats.org/officeDocument/2006/relationships/hyperlink" Target="https://en.wikipedia.org/wiki/List_of_World_War_I_Entente_aircraft" TargetMode="External"/><Relationship Id="rId241" Type="http://schemas.openxmlformats.org/officeDocument/2006/relationships/hyperlink" Target="https://en.wikipedia.org/wiki/List_of_World_War_I_Entente_aircraft" TargetMode="External"/><Relationship Id="rId479" Type="http://schemas.openxmlformats.org/officeDocument/2006/relationships/hyperlink" Target="https://en.wikipedia.org/wiki/Pemberton-Billing_P.B.9" TargetMode="External"/><Relationship Id="rId36" Type="http://schemas.openxmlformats.org/officeDocument/2006/relationships/hyperlink" Target="https://en.wikipedia.org/wiki/List_of_World_War_I_Entente_aircraft" TargetMode="External"/><Relationship Id="rId339" Type="http://schemas.openxmlformats.org/officeDocument/2006/relationships/hyperlink" Target="https://en.wikipedia.org/wiki/Grigorovich_M-9" TargetMode="External"/><Relationship Id="rId546" Type="http://schemas.openxmlformats.org/officeDocument/2006/relationships/hyperlink" Target="https://en.wikipedia.org/wiki/Sopwith_Cuckoo" TargetMode="External"/><Relationship Id="rId101" Type="http://schemas.openxmlformats.org/officeDocument/2006/relationships/hyperlink" Target="https://en.wikipedia.org/wiki/List_of_World_War_I_Entente_aircraft" TargetMode="External"/><Relationship Id="rId185" Type="http://schemas.openxmlformats.org/officeDocument/2006/relationships/hyperlink" Target="https://en.wikipedia.org/wiki/List_of_World_War_I_Entente_aircraft" TargetMode="External"/><Relationship Id="rId406" Type="http://schemas.openxmlformats.org/officeDocument/2006/relationships/hyperlink" Target="https://en.wikipedia.org/wiki/List_of_World_War_I_Entente_aircraft" TargetMode="External"/><Relationship Id="rId392" Type="http://schemas.openxmlformats.org/officeDocument/2006/relationships/hyperlink" Target="https://en.wikipedia.org/wiki/List_of_World_War_I_Entente_aircraft" TargetMode="External"/><Relationship Id="rId613" Type="http://schemas.openxmlformats.org/officeDocument/2006/relationships/hyperlink" Target="https://en.wikipedia.org/wiki/List_of_World_War_I_Entente_aircraft" TargetMode="External"/><Relationship Id="rId252" Type="http://schemas.openxmlformats.org/officeDocument/2006/relationships/hyperlink" Target="https://en.wikipedia.org/wiki/List_of_World_War_I_Entente_aircraft" TargetMode="External"/><Relationship Id="rId47" Type="http://schemas.openxmlformats.org/officeDocument/2006/relationships/hyperlink" Target="https://en.wikipedia.org/wiki/Caudron_G.3" TargetMode="External"/><Relationship Id="rId112" Type="http://schemas.openxmlformats.org/officeDocument/2006/relationships/hyperlink" Target="https://en.wikipedia.org/wiki/FBA_Type_H" TargetMode="External"/><Relationship Id="rId557" Type="http://schemas.openxmlformats.org/officeDocument/2006/relationships/hyperlink" Target="https://en.wikipedia.org/wiki/List_of_World_War_I_Entente_aircraft" TargetMode="External"/><Relationship Id="rId196" Type="http://schemas.openxmlformats.org/officeDocument/2006/relationships/hyperlink" Target="https://en.wikipedia.org/wiki/List_of_World_War_I_Entente_aircraft" TargetMode="External"/><Relationship Id="rId417" Type="http://schemas.openxmlformats.org/officeDocument/2006/relationships/hyperlink" Target="https://en.wikipedia.org/wiki/Boulton_%26_Paul_Bobolink" TargetMode="External"/><Relationship Id="rId624" Type="http://schemas.openxmlformats.org/officeDocument/2006/relationships/hyperlink" Target="https://en.wikipedia.org/wiki/Curtiss_Model_E" TargetMode="External"/><Relationship Id="rId263" Type="http://schemas.openxmlformats.org/officeDocument/2006/relationships/hyperlink" Target="https://en.wikipedia.org/w/index.php?title=Vend%C3%B4me_A3&amp;action=edit&amp;redlink=1" TargetMode="External"/><Relationship Id="rId470" Type="http://schemas.openxmlformats.org/officeDocument/2006/relationships/hyperlink" Target="https://en.wikipedia.org/wiki/List_of_World_War_I_Entente_aircraft" TargetMode="External"/><Relationship Id="rId58" Type="http://schemas.openxmlformats.org/officeDocument/2006/relationships/hyperlink" Target="https://en.wikipedia.org/wiki/List_of_World_War_I_Entente_aircraft" TargetMode="External"/><Relationship Id="rId123" Type="http://schemas.openxmlformats.org/officeDocument/2006/relationships/hyperlink" Target="https://en.wikipedia.org/wiki/Hanriot_HD.2" TargetMode="External"/><Relationship Id="rId330" Type="http://schemas.openxmlformats.org/officeDocument/2006/relationships/hyperlink" Target="https://en.wikipedia.org/wiki/List_of_World_War_I_Entente_aircraft" TargetMode="External"/><Relationship Id="rId568" Type="http://schemas.openxmlformats.org/officeDocument/2006/relationships/hyperlink" Target="https://en.wikipedia.org/wiki/Sopwith_Swallow" TargetMode="External"/><Relationship Id="rId428" Type="http://schemas.openxmlformats.org/officeDocument/2006/relationships/hyperlink" Target="https://en.wikipedia.org/wiki/Bristol_M.1" TargetMode="External"/><Relationship Id="rId635" Type="http://schemas.openxmlformats.org/officeDocument/2006/relationships/hyperlink" Target="https://en.wikipedia.org/wiki/Curtiss_F-5L" TargetMode="External"/><Relationship Id="rId274" Type="http://schemas.openxmlformats.org/officeDocument/2006/relationships/hyperlink" Target="https://en.wikipedia.org/wiki/List_of_World_War_I_Entente_aircraft" TargetMode="External"/><Relationship Id="rId481" Type="http://schemas.openxmlformats.org/officeDocument/2006/relationships/hyperlink" Target="https://en.wikipedia.org/wiki/Pemberton-Billing_P.B.25" TargetMode="External"/><Relationship Id="rId69" Type="http://schemas.openxmlformats.org/officeDocument/2006/relationships/hyperlink" Target="https://en.wikipedia.org/wiki/List_of_World_War_I_Entente_aircraft" TargetMode="External"/><Relationship Id="rId134" Type="http://schemas.openxmlformats.org/officeDocument/2006/relationships/hyperlink" Target="https://en.wikipedia.org/wiki/List_of_World_War_I_Entente_aircraft" TargetMode="External"/><Relationship Id="rId579" Type="http://schemas.openxmlformats.org/officeDocument/2006/relationships/hyperlink" Target="https://en.wikipedia.org/wiki/SS_class_airship" TargetMode="External"/><Relationship Id="rId341" Type="http://schemas.openxmlformats.org/officeDocument/2006/relationships/hyperlink" Target="https://en.wikipedia.org/wiki/Grigorovich_M-11" TargetMode="External"/><Relationship Id="rId439" Type="http://schemas.openxmlformats.org/officeDocument/2006/relationships/hyperlink" Target="https://en.wikipedia.org/wiki/Felixstowe_F.2" TargetMode="External"/><Relationship Id="rId646" Type="http://schemas.openxmlformats.org/officeDocument/2006/relationships/hyperlink" Target="https://en.wikipedia.org/wiki/List_of_World_War_I_Entente_aircraft" TargetMode="External"/><Relationship Id="rId201" Type="http://schemas.openxmlformats.org/officeDocument/2006/relationships/hyperlink" Target="https://en.wikipedia.org/w/index.php?title=Paul_Schmitt_PS.3&amp;action=edit&amp;redlink=1" TargetMode="External"/><Relationship Id="rId285" Type="http://schemas.openxmlformats.org/officeDocument/2006/relationships/hyperlink" Target="https://en.wikipedia.org/wiki/Weymann_W-1" TargetMode="External"/><Relationship Id="rId506" Type="http://schemas.openxmlformats.org/officeDocument/2006/relationships/hyperlink" Target="https://en.wikipedia.org/wiki/List_of_World_War_I_Entente_aircraft" TargetMode="External"/><Relationship Id="rId492" Type="http://schemas.openxmlformats.org/officeDocument/2006/relationships/hyperlink" Target="https://en.wikipedia.org/wiki/List_of_World_War_I_Entente_aircraft" TargetMode="External"/><Relationship Id="rId91" Type="http://schemas.openxmlformats.org/officeDocument/2006/relationships/hyperlink" Target="https://en.wikipedia.org/wiki/List_of_World_War_I_Entente_aircraft" TargetMode="External"/><Relationship Id="rId145" Type="http://schemas.openxmlformats.org/officeDocument/2006/relationships/hyperlink" Target="https://en.wikipedia.org/wiki/Morane-Saulnier_N" TargetMode="External"/><Relationship Id="rId187" Type="http://schemas.openxmlformats.org/officeDocument/2006/relationships/hyperlink" Target="https://en.wikipedia.org/wiki/Nieuport_28" TargetMode="External"/><Relationship Id="rId352" Type="http://schemas.openxmlformats.org/officeDocument/2006/relationships/hyperlink" Target="https://en.wikipedia.org/wiki/List_of_World_War_I_Entente_aircraft" TargetMode="External"/><Relationship Id="rId394" Type="http://schemas.openxmlformats.org/officeDocument/2006/relationships/hyperlink" Target="https://en.wikipedia.org/wiki/List_of_World_War_I_Entente_aircraft" TargetMode="External"/><Relationship Id="rId408" Type="http://schemas.openxmlformats.org/officeDocument/2006/relationships/hyperlink" Target="https://en.wikipedia.org/wiki/List_of_World_War_I_Entente_aircraft" TargetMode="External"/><Relationship Id="rId615" Type="http://schemas.openxmlformats.org/officeDocument/2006/relationships/hyperlink" Target="https://en.wikipedia.org/wiki/List_of_World_War_I_Entente_aircraft" TargetMode="External"/><Relationship Id="rId212" Type="http://schemas.openxmlformats.org/officeDocument/2006/relationships/hyperlink" Target="https://en.wikipedia.org/wiki/List_of_World_War_I_Entente_aircraft" TargetMode="External"/><Relationship Id="rId254" Type="http://schemas.openxmlformats.org/officeDocument/2006/relationships/hyperlink" Target="https://en.wikipedia.org/wiki/List_of_World_War_I_Entente_aircraft" TargetMode="External"/><Relationship Id="rId657" Type="http://schemas.openxmlformats.org/officeDocument/2006/relationships/hyperlink" Target="https://en.wikipedia.org/wiki/Standard_H-3" TargetMode="External"/><Relationship Id="rId49" Type="http://schemas.openxmlformats.org/officeDocument/2006/relationships/hyperlink" Target="https://en.wikipedia.org/wiki/Caudron_G.4" TargetMode="External"/><Relationship Id="rId114" Type="http://schemas.openxmlformats.org/officeDocument/2006/relationships/hyperlink" Target="https://en.wikipedia.org/wiki/FBA_Type_S" TargetMode="External"/><Relationship Id="rId296" Type="http://schemas.openxmlformats.org/officeDocument/2006/relationships/hyperlink" Target="https://en.wikipedia.org/wiki/Caproni_Ca.5" TargetMode="External"/><Relationship Id="rId461" Type="http://schemas.openxmlformats.org/officeDocument/2006/relationships/hyperlink" Target="https://en.wikipedia.org/wiki/Martinsyde_F.4_Buzzard" TargetMode="External"/><Relationship Id="rId517" Type="http://schemas.openxmlformats.org/officeDocument/2006/relationships/hyperlink" Target="https://en.wikipedia.org/wiki/List_of_World_War_I_Entente_aircraft" TargetMode="External"/><Relationship Id="rId559" Type="http://schemas.openxmlformats.org/officeDocument/2006/relationships/hyperlink" Target="https://en.wikipedia.org/wiki/Sopwith_Schneider" TargetMode="External"/><Relationship Id="rId60" Type="http://schemas.openxmlformats.org/officeDocument/2006/relationships/hyperlink" Target="https://en.wikipedia.org/wiki/List_of_World_War_I_Entente_aircraft" TargetMode="External"/><Relationship Id="rId156" Type="http://schemas.openxmlformats.org/officeDocument/2006/relationships/hyperlink" Target="https://en.wikipedia.org/wiki/Morane-Saulnier_AC" TargetMode="External"/><Relationship Id="rId198" Type="http://schemas.openxmlformats.org/officeDocument/2006/relationships/hyperlink" Target="https://en.wikipedia.org/wiki/List_of_World_War_I_Entente_aircraft" TargetMode="External"/><Relationship Id="rId321" Type="http://schemas.openxmlformats.org/officeDocument/2006/relationships/hyperlink" Target="https://en.wikipedia.org/wiki/SIA_7" TargetMode="External"/><Relationship Id="rId363" Type="http://schemas.openxmlformats.org/officeDocument/2006/relationships/hyperlink" Target="https://en.wikipedia.org/wiki/Sikorsky_S-10" TargetMode="External"/><Relationship Id="rId419" Type="http://schemas.openxmlformats.org/officeDocument/2006/relationships/hyperlink" Target="https://en.wikipedia.org/wiki/Bristol_Boxkite" TargetMode="External"/><Relationship Id="rId570" Type="http://schemas.openxmlformats.org/officeDocument/2006/relationships/hyperlink" Target="https://en.wikipedia.org/wiki/Sopwith_Three-seater" TargetMode="External"/><Relationship Id="rId626" Type="http://schemas.openxmlformats.org/officeDocument/2006/relationships/hyperlink" Target="https://en.wikipedia.org/wiki/Curtiss_Model_F" TargetMode="External"/><Relationship Id="rId223" Type="http://schemas.openxmlformats.org/officeDocument/2006/relationships/hyperlink" Target="https://en.wikipedia.org/wiki/List_of_World_War_I_Entente_aircraft" TargetMode="External"/><Relationship Id="rId430" Type="http://schemas.openxmlformats.org/officeDocument/2006/relationships/hyperlink" Target="https://en.wikipedia.org/wiki/List_of_World_War_I_Entente_aircraft" TargetMode="External"/><Relationship Id="rId668" Type="http://schemas.openxmlformats.org/officeDocument/2006/relationships/hyperlink" Target="https://en.wikipedia.org/wiki/Thomas-Morse_S-5" TargetMode="External"/><Relationship Id="rId18" Type="http://schemas.openxmlformats.org/officeDocument/2006/relationships/hyperlink" Target="https://en.wikipedia.org/wiki/List_of_World_War_I_Entente_aircraft" TargetMode="External"/><Relationship Id="rId265" Type="http://schemas.openxmlformats.org/officeDocument/2006/relationships/hyperlink" Target="https://en.wikipedia.org/w/index.php?title=Voisin_L&amp;action=edit&amp;redlink=1" TargetMode="External"/><Relationship Id="rId472" Type="http://schemas.openxmlformats.org/officeDocument/2006/relationships/hyperlink" Target="https://en.wikipedia.org/wiki/List_of_World_War_I_Entente_aircraft" TargetMode="External"/><Relationship Id="rId528" Type="http://schemas.openxmlformats.org/officeDocument/2006/relationships/hyperlink" Target="https://en.wikipedia.org/wiki/Short_Type_135" TargetMode="External"/><Relationship Id="rId125" Type="http://schemas.openxmlformats.org/officeDocument/2006/relationships/hyperlink" Target="https://en.wikipedia.org/wiki/Hanriot_HD.3" TargetMode="External"/><Relationship Id="rId167" Type="http://schemas.openxmlformats.org/officeDocument/2006/relationships/hyperlink" Target="https://en.wikipedia.org/wiki/Nieuport_VI" TargetMode="External"/><Relationship Id="rId332" Type="http://schemas.openxmlformats.org/officeDocument/2006/relationships/hyperlink" Target="https://en.wikipedia.org/wiki/List_of_World_War_I_Entente_aircraft" TargetMode="External"/><Relationship Id="rId374" Type="http://schemas.openxmlformats.org/officeDocument/2006/relationships/hyperlink" Target="https://en.wikipedia.org/wiki/List_of_World_War_I_Entente_aircraft" TargetMode="External"/><Relationship Id="rId581" Type="http://schemas.openxmlformats.org/officeDocument/2006/relationships/hyperlink" Target="https://en.wikipedia.org/wiki/SST_class_airship" TargetMode="External"/><Relationship Id="rId71" Type="http://schemas.openxmlformats.org/officeDocument/2006/relationships/hyperlink" Target="https://en.wikipedia.org/wiki/List_of_World_War_I_Entente_aircraft" TargetMode="External"/><Relationship Id="rId234" Type="http://schemas.openxmlformats.org/officeDocument/2006/relationships/hyperlink" Target="https://en.wikipedia.org/wiki/SPAD_S.XI" TargetMode="External"/><Relationship Id="rId637" Type="http://schemas.openxmlformats.org/officeDocument/2006/relationships/hyperlink" Target="https://en.wikipedia.org/wiki/Curtiss_MF" TargetMode="External"/><Relationship Id="rId679" Type="http://schemas.openxmlformats.org/officeDocument/2006/relationships/hyperlink" Target="https://en.wikipedia.org/wiki/Wright_Model_G_Aeroboat" TargetMode="External"/><Relationship Id="rId2" Type="http://schemas.openxmlformats.org/officeDocument/2006/relationships/hyperlink" Target="https://en.wikipedia.org/wiki/List_of_World_War_I_Entente_aircraft" TargetMode="External"/><Relationship Id="rId29" Type="http://schemas.openxmlformats.org/officeDocument/2006/relationships/hyperlink" Target="https://en.wikipedia.org/wiki/Breguet_Type_III" TargetMode="External"/><Relationship Id="rId276" Type="http://schemas.openxmlformats.org/officeDocument/2006/relationships/hyperlink" Target="https://en.wikipedia.org/wiki/List_of_World_War_I_Entente_aircraft" TargetMode="External"/><Relationship Id="rId441" Type="http://schemas.openxmlformats.org/officeDocument/2006/relationships/hyperlink" Target="https://en.wikipedia.org/wiki/Felixstowe_F.3" TargetMode="External"/><Relationship Id="rId483" Type="http://schemas.openxmlformats.org/officeDocument/2006/relationships/hyperlink" Target="https://en.wikipedia.org/wiki/Port_Victoria_Grain_Griffin" TargetMode="External"/><Relationship Id="rId539" Type="http://schemas.openxmlformats.org/officeDocument/2006/relationships/hyperlink" Target="https://en.wikipedia.org/wiki/Sopwith_B.1" TargetMode="External"/><Relationship Id="rId40" Type="http://schemas.openxmlformats.org/officeDocument/2006/relationships/hyperlink" Target="https://en.wikipedia.org/wiki/List_of_World_War_I_Entente_aircraft" TargetMode="External"/><Relationship Id="rId136" Type="http://schemas.openxmlformats.org/officeDocument/2006/relationships/hyperlink" Target="https://en.wikipedia.org/wiki/List_of_World_War_I_Entente_aircraft" TargetMode="External"/><Relationship Id="rId178" Type="http://schemas.openxmlformats.org/officeDocument/2006/relationships/hyperlink" Target="https://en.wikipedia.org/wiki/List_of_World_War_I_Entente_aircraft" TargetMode="External"/><Relationship Id="rId301" Type="http://schemas.openxmlformats.org/officeDocument/2006/relationships/hyperlink" Target="https://en.wikipedia.org/wiki/List_of_World_War_I_Entente_aircraft" TargetMode="External"/><Relationship Id="rId343" Type="http://schemas.openxmlformats.org/officeDocument/2006/relationships/hyperlink" Target="https://en.wikipedia.org/wiki/Grigorovich_M-12" TargetMode="External"/><Relationship Id="rId550" Type="http://schemas.openxmlformats.org/officeDocument/2006/relationships/hyperlink" Target="https://en.wikipedia.org/wiki/List_of_World_War_I_Entente_aircraft" TargetMode="External"/><Relationship Id="rId82" Type="http://schemas.openxmlformats.org/officeDocument/2006/relationships/hyperlink" Target="https://en.wikipedia.org/wiki/Dorand_AR" TargetMode="External"/><Relationship Id="rId203" Type="http://schemas.openxmlformats.org/officeDocument/2006/relationships/hyperlink" Target="https://en.wikipedia.org/w/index.php?title=Paul_Schmitt_PS.7&amp;action=edit&amp;redlink=1" TargetMode="External"/><Relationship Id="rId385" Type="http://schemas.openxmlformats.org/officeDocument/2006/relationships/hyperlink" Target="https://en.wikipedia.org/wiki/Airco_DH.9A" TargetMode="External"/><Relationship Id="rId592" Type="http://schemas.openxmlformats.org/officeDocument/2006/relationships/hyperlink" Target="https://en.wikipedia.org/wiki/Vickers_Vimy" TargetMode="External"/><Relationship Id="rId606" Type="http://schemas.openxmlformats.org/officeDocument/2006/relationships/hyperlink" Target="https://en.wikipedia.org/wiki/List_of_World_War_I_Entente_aircraft" TargetMode="External"/><Relationship Id="rId648" Type="http://schemas.openxmlformats.org/officeDocument/2006/relationships/hyperlink" Target="https://en.wikipedia.org/wiki/List_of_World_War_I_Entente_aircraft" TargetMode="External"/><Relationship Id="rId245" Type="http://schemas.openxmlformats.org/officeDocument/2006/relationships/hyperlink" Target="https://en.wikipedia.org/wiki/SPAD_S.XX" TargetMode="External"/><Relationship Id="rId287" Type="http://schemas.openxmlformats.org/officeDocument/2006/relationships/hyperlink" Target="https://en.wikipedia.org/wiki/Wibault_Wib.1" TargetMode="External"/><Relationship Id="rId410" Type="http://schemas.openxmlformats.org/officeDocument/2006/relationships/hyperlink" Target="https://en.wikipedia.org/wiki/List_of_World_War_I_Entente_aircraft" TargetMode="External"/><Relationship Id="rId452" Type="http://schemas.openxmlformats.org/officeDocument/2006/relationships/hyperlink" Target="https://en.wikipedia.org/wiki/Handley_Page_V/1500" TargetMode="External"/><Relationship Id="rId494" Type="http://schemas.openxmlformats.org/officeDocument/2006/relationships/hyperlink" Target="https://en.wikipedia.org/wiki/Royal_Aircraft_Factory_B.E.9" TargetMode="External"/><Relationship Id="rId508" Type="http://schemas.openxmlformats.org/officeDocument/2006/relationships/hyperlink" Target="https://en.wikipedia.org/wiki/Royal_Aircraft_Factory_R.E.7" TargetMode="External"/><Relationship Id="rId105" Type="http://schemas.openxmlformats.org/officeDocument/2006/relationships/hyperlink" Target="https://en.wikipedia.org/wiki/List_of_World_War_I_Entente_aircraft" TargetMode="External"/><Relationship Id="rId147" Type="http://schemas.openxmlformats.org/officeDocument/2006/relationships/hyperlink" Target="https://en.wikipedia.org/wiki/List_of_World_War_I_Entente_aircraft" TargetMode="External"/><Relationship Id="rId312" Type="http://schemas.openxmlformats.org/officeDocument/2006/relationships/hyperlink" Target="https://en.wikipedia.org/wiki/Macchi_M.14" TargetMode="External"/><Relationship Id="rId354" Type="http://schemas.openxmlformats.org/officeDocument/2006/relationships/hyperlink" Target="https://en.wikipedia.org/wiki/List_of_World_War_I_Entente_aircraft" TargetMode="External"/><Relationship Id="rId51" Type="http://schemas.openxmlformats.org/officeDocument/2006/relationships/hyperlink" Target="https://en.wikipedia.org/wiki/Caudron_G.5" TargetMode="External"/><Relationship Id="rId93" Type="http://schemas.openxmlformats.org/officeDocument/2006/relationships/hyperlink" Target="https://en.wikipedia.org/wiki/List_of_World_War_I_Entente_aircraft" TargetMode="External"/><Relationship Id="rId189" Type="http://schemas.openxmlformats.org/officeDocument/2006/relationships/hyperlink" Target="https://en.wikipedia.org/wiki/List_of_World_War_I_Entente_aircraft" TargetMode="External"/><Relationship Id="rId396" Type="http://schemas.openxmlformats.org/officeDocument/2006/relationships/hyperlink" Target="https://en.wikipedia.org/wiki/List_of_World_War_I_Entente_aircraft" TargetMode="External"/><Relationship Id="rId561" Type="http://schemas.openxmlformats.org/officeDocument/2006/relationships/hyperlink" Target="https://en.wikipedia.org/wiki/Sopwith_Snail" TargetMode="External"/><Relationship Id="rId617" Type="http://schemas.openxmlformats.org/officeDocument/2006/relationships/hyperlink" Target="https://en.wikipedia.org/wiki/List_of_World_War_I_Entente_aircraft" TargetMode="External"/><Relationship Id="rId659" Type="http://schemas.openxmlformats.org/officeDocument/2006/relationships/hyperlink" Target="https://en.wikipedia.org/wiki/List_of_World_War_I_Entente_aircraft" TargetMode="External"/><Relationship Id="rId214" Type="http://schemas.openxmlformats.org/officeDocument/2006/relationships/hyperlink" Target="https://en.wikipedia.org/wiki/R.E.P._C.1" TargetMode="External"/><Relationship Id="rId256" Type="http://schemas.openxmlformats.org/officeDocument/2006/relationships/hyperlink" Target="https://en.wikipedia.org/wiki/List_of_World_War_I_Entente_aircraft" TargetMode="External"/><Relationship Id="rId298" Type="http://schemas.openxmlformats.org/officeDocument/2006/relationships/hyperlink" Target="https://en.wikipedia.org/wiki/Caproni_Ca.42" TargetMode="External"/><Relationship Id="rId421" Type="http://schemas.openxmlformats.org/officeDocument/2006/relationships/hyperlink" Target="https://en.wikipedia.org/wiki/List_of_World_War_I_Entente_aircraft" TargetMode="External"/><Relationship Id="rId463" Type="http://schemas.openxmlformats.org/officeDocument/2006/relationships/hyperlink" Target="https://en.wikipedia.org/wiki/Martinsyde_S.1" TargetMode="External"/><Relationship Id="rId519" Type="http://schemas.openxmlformats.org/officeDocument/2006/relationships/hyperlink" Target="https://en.wikipedia.org/wiki/List_of_World_War_I_Entente_aircraft" TargetMode="External"/><Relationship Id="rId670" Type="http://schemas.openxmlformats.org/officeDocument/2006/relationships/hyperlink" Target="https://en.wikipedia.org/wiki/Airco_DH4" TargetMode="External"/><Relationship Id="rId116" Type="http://schemas.openxmlformats.org/officeDocument/2006/relationships/hyperlink" Target="https://en.wikipedia.org/w/index.php?title=Galvin_HC&amp;action=edit&amp;redlink=1" TargetMode="External"/><Relationship Id="rId158" Type="http://schemas.openxmlformats.org/officeDocument/2006/relationships/hyperlink" Target="https://en.wikipedia.org/wiki/Morane-Saulnier_AF" TargetMode="External"/><Relationship Id="rId323" Type="http://schemas.openxmlformats.org/officeDocument/2006/relationships/hyperlink" Target="https://en.wikipedia.org/wiki/SIA_9" TargetMode="External"/><Relationship Id="rId530" Type="http://schemas.openxmlformats.org/officeDocument/2006/relationships/hyperlink" Target="https://en.wikipedia.org/wiki/Short_Type_166" TargetMode="External"/><Relationship Id="rId20" Type="http://schemas.openxmlformats.org/officeDocument/2006/relationships/hyperlink" Target="https://en.wikipedia.org/wiki/List_of_World_War_I_Entente_aircraft" TargetMode="External"/><Relationship Id="rId62" Type="http://schemas.openxmlformats.org/officeDocument/2006/relationships/hyperlink" Target="https://en.wikipedia.org/wiki/List_of_World_War_I_Entente_aircraft" TargetMode="External"/><Relationship Id="rId365" Type="http://schemas.openxmlformats.org/officeDocument/2006/relationships/hyperlink" Target="https://en.wikipedia.org/wiki/Sikorsky_S-12" TargetMode="External"/><Relationship Id="rId572" Type="http://schemas.openxmlformats.org/officeDocument/2006/relationships/hyperlink" Target="https://en.wikipedia.org/wiki/Sopwith_Triplane" TargetMode="External"/><Relationship Id="rId628" Type="http://schemas.openxmlformats.org/officeDocument/2006/relationships/hyperlink" Target="https://en.wikipedia.org/wiki/Curtiss_Model_H" TargetMode="External"/><Relationship Id="rId225" Type="http://schemas.openxmlformats.org/officeDocument/2006/relationships/hyperlink" Target="https://en.wikipedia.org/wiki/List_of_World_War_I_Entente_aircraft" TargetMode="External"/><Relationship Id="rId267" Type="http://schemas.openxmlformats.org/officeDocument/2006/relationships/hyperlink" Target="https://en.wikipedia.org/wiki/Voisin_III" TargetMode="External"/><Relationship Id="rId432" Type="http://schemas.openxmlformats.org/officeDocument/2006/relationships/hyperlink" Target="https://en.wikipedia.org/wiki/List_of_World_War_I_Entente_aircraft" TargetMode="External"/><Relationship Id="rId474" Type="http://schemas.openxmlformats.org/officeDocument/2006/relationships/hyperlink" Target="https://en.wikipedia.org/wiki/List_of_World_War_I_Entente_aircraft" TargetMode="External"/><Relationship Id="rId127" Type="http://schemas.openxmlformats.org/officeDocument/2006/relationships/hyperlink" Target="https://en.wikipedia.org/wiki/Letord_Let.1" TargetMode="External"/><Relationship Id="rId681" Type="http://schemas.openxmlformats.org/officeDocument/2006/relationships/hyperlink" Target="https://en.wikipedia.org/wiki/Wright_Model_K" TargetMode="External"/><Relationship Id="rId31" Type="http://schemas.openxmlformats.org/officeDocument/2006/relationships/hyperlink" Target="https://en.wikipedia.org/wiki/Breguet_Bre.4" TargetMode="External"/><Relationship Id="rId73" Type="http://schemas.openxmlformats.org/officeDocument/2006/relationships/hyperlink" Target="https://en.wikipedia.org/wiki/List_of_World_War_I_Entente_aircraft" TargetMode="External"/><Relationship Id="rId169" Type="http://schemas.openxmlformats.org/officeDocument/2006/relationships/hyperlink" Target="https://en.wikipedia.org/wiki/Nieuport_11" TargetMode="External"/><Relationship Id="rId334" Type="http://schemas.openxmlformats.org/officeDocument/2006/relationships/hyperlink" Target="https://en.wikipedia.org/wiki/List_of_World_War_I_Entente_aircraft" TargetMode="External"/><Relationship Id="rId376" Type="http://schemas.openxmlformats.org/officeDocument/2006/relationships/hyperlink" Target="https://en.wikipedia.org/wiki/Airco_DH.1" TargetMode="External"/><Relationship Id="rId541" Type="http://schemas.openxmlformats.org/officeDocument/2006/relationships/hyperlink" Target="https://en.wikipedia.org/wiki/Sopwith_Baby" TargetMode="External"/><Relationship Id="rId583" Type="http://schemas.openxmlformats.org/officeDocument/2006/relationships/hyperlink" Target="https://en.wikipedia.org/wiki/List_of_World_War_I_Entente_aircraft" TargetMode="External"/><Relationship Id="rId639" Type="http://schemas.openxmlformats.org/officeDocument/2006/relationships/hyperlink" Target="https://en.wikipedia.org/wiki/Curtiss_18" TargetMode="External"/><Relationship Id="rId4" Type="http://schemas.openxmlformats.org/officeDocument/2006/relationships/hyperlink" Target="https://en.wikipedia.org/wiki/List_of_World_War_I_Entente_aircraft" TargetMode="External"/><Relationship Id="rId180" Type="http://schemas.openxmlformats.org/officeDocument/2006/relationships/hyperlink" Target="https://en.wikipedia.org/wiki/Nieuport_17" TargetMode="External"/><Relationship Id="rId236" Type="http://schemas.openxmlformats.org/officeDocument/2006/relationships/hyperlink" Target="https://en.wikipedia.org/wiki/SPAD_S.XII" TargetMode="External"/><Relationship Id="rId278" Type="http://schemas.openxmlformats.org/officeDocument/2006/relationships/hyperlink" Target="https://en.wikipedia.org/wiki/List_of_World_War_I_Entente_aircraft" TargetMode="External"/><Relationship Id="rId401" Type="http://schemas.openxmlformats.org/officeDocument/2006/relationships/hyperlink" Target="https://en.wikipedia.org/wiki/List_of_World_War_I_Entente_aircraft" TargetMode="External"/><Relationship Id="rId443" Type="http://schemas.openxmlformats.org/officeDocument/2006/relationships/hyperlink" Target="https://en.wikipedia.org/wiki/List_of_World_War_I_Entente_aircraft" TargetMode="External"/><Relationship Id="rId650" Type="http://schemas.openxmlformats.org/officeDocument/2006/relationships/hyperlink" Target="https://en.wikipedia.org/wiki/List_of_World_War_I_Entente_aircraft" TargetMode="External"/><Relationship Id="rId303" Type="http://schemas.openxmlformats.org/officeDocument/2006/relationships/hyperlink" Target="https://en.wikipedia.org/wiki/List_of_World_War_I_Entente_aircraft" TargetMode="External"/><Relationship Id="rId485" Type="http://schemas.openxmlformats.org/officeDocument/2006/relationships/hyperlink" Target="https://en.wikipedia.org/wiki/R23X-class_airship" TargetMode="External"/><Relationship Id="rId42" Type="http://schemas.openxmlformats.org/officeDocument/2006/relationships/hyperlink" Target="https://en.wikipedia.org/wiki/List_of_World_War_I_Entente_aircraft" TargetMode="External"/><Relationship Id="rId84" Type="http://schemas.openxmlformats.org/officeDocument/2006/relationships/hyperlink" Target="https://en.wikipedia.org/wiki/Dorand_DO.1" TargetMode="External"/><Relationship Id="rId138" Type="http://schemas.openxmlformats.org/officeDocument/2006/relationships/hyperlink" Target="https://en.wikipedia.org/wiki/List_of_World_War_I_Entente_aircraft" TargetMode="External"/><Relationship Id="rId345" Type="http://schemas.openxmlformats.org/officeDocument/2006/relationships/hyperlink" Target="https://en.wikipedia.org/wiki/Grigorovich_M-15" TargetMode="External"/><Relationship Id="rId387" Type="http://schemas.openxmlformats.org/officeDocument/2006/relationships/hyperlink" Target="https://en.wikipedia.org/wiki/Airco_DH.10" TargetMode="External"/><Relationship Id="rId510" Type="http://schemas.openxmlformats.org/officeDocument/2006/relationships/hyperlink" Target="https://en.wikipedia.org/wiki/List_of_World_War_I_Entente_aircraft" TargetMode="External"/><Relationship Id="rId552" Type="http://schemas.openxmlformats.org/officeDocument/2006/relationships/hyperlink" Target="https://en.wikipedia.org/wiki/List_of_World_War_I_Entente_aircraft" TargetMode="External"/><Relationship Id="rId594" Type="http://schemas.openxmlformats.org/officeDocument/2006/relationships/hyperlink" Target="https://en.wikipedia.org/wiki/Westland_N.1B" TargetMode="External"/><Relationship Id="rId608" Type="http://schemas.openxmlformats.org/officeDocument/2006/relationships/hyperlink" Target="https://en.wikipedia.org/wiki/Aeromarine_40" TargetMode="External"/><Relationship Id="rId191" Type="http://schemas.openxmlformats.org/officeDocument/2006/relationships/hyperlink" Target="https://en.wikipedia.org/wiki/Nieuport_31" TargetMode="External"/><Relationship Id="rId205" Type="http://schemas.openxmlformats.org/officeDocument/2006/relationships/hyperlink" Target="https://en.wikipedia.org/wiki/Ponnier_L.1" TargetMode="External"/><Relationship Id="rId247" Type="http://schemas.openxmlformats.org/officeDocument/2006/relationships/hyperlink" Target="https://en.wikipedia.org/w/index.php?title=SPAD_S.XXI&amp;action=edit&amp;redlink=1" TargetMode="External"/><Relationship Id="rId412" Type="http://schemas.openxmlformats.org/officeDocument/2006/relationships/hyperlink" Target="https://en.wikipedia.org/wiki/List_of_World_War_I_Entente_aircraft" TargetMode="External"/><Relationship Id="rId107" Type="http://schemas.openxmlformats.org/officeDocument/2006/relationships/hyperlink" Target="https://en.wikipedia.org/wiki/List_of_World_War_I_Entente_aircraft" TargetMode="External"/><Relationship Id="rId289" Type="http://schemas.openxmlformats.org/officeDocument/2006/relationships/hyperlink" Target="https://en.wikipedia.org/wiki/Ansaldo_A.1_Balilla" TargetMode="External"/><Relationship Id="rId454" Type="http://schemas.openxmlformats.org/officeDocument/2006/relationships/hyperlink" Target="https://en.wikipedia.org/wiki/HMA_No._9r" TargetMode="External"/><Relationship Id="rId496" Type="http://schemas.openxmlformats.org/officeDocument/2006/relationships/hyperlink" Target="https://en.wikipedia.org/wiki/Royal_Aircraft_Factory_B.E.12" TargetMode="External"/><Relationship Id="rId661" Type="http://schemas.openxmlformats.org/officeDocument/2006/relationships/hyperlink" Target="https://en.wikipedia.org/wiki/List_of_World_War_I_Entente_aircraft" TargetMode="External"/><Relationship Id="rId11" Type="http://schemas.openxmlformats.org/officeDocument/2006/relationships/hyperlink" Target="https://en.wikipedia.org/wiki/Bernard_AB_1" TargetMode="External"/><Relationship Id="rId53" Type="http://schemas.openxmlformats.org/officeDocument/2006/relationships/hyperlink" Target="https://en.wikipedia.org/wiki/Caudron_G.6" TargetMode="External"/><Relationship Id="rId149" Type="http://schemas.openxmlformats.org/officeDocument/2006/relationships/hyperlink" Target="https://en.wikipedia.org/wiki/List_of_World_War_I_Entente_aircraft" TargetMode="External"/><Relationship Id="rId314" Type="http://schemas.openxmlformats.org/officeDocument/2006/relationships/hyperlink" Target="https://en.wikipedia.org/wiki/Pomilio_Gamma" TargetMode="External"/><Relationship Id="rId356" Type="http://schemas.openxmlformats.org/officeDocument/2006/relationships/hyperlink" Target="https://en.wikipedia.org/wiki/List_of_World_War_I_Entente_aircraft" TargetMode="External"/><Relationship Id="rId398" Type="http://schemas.openxmlformats.org/officeDocument/2006/relationships/hyperlink" Target="https://en.wikipedia.org/wiki/Austin-Ball_AFB.1" TargetMode="External"/><Relationship Id="rId521" Type="http://schemas.openxmlformats.org/officeDocument/2006/relationships/hyperlink" Target="https://en.wikipedia.org/wiki/List_of_World_War_I_Entente_aircraft" TargetMode="External"/><Relationship Id="rId563" Type="http://schemas.openxmlformats.org/officeDocument/2006/relationships/hyperlink" Target="https://en.wikipedia.org/wiki/Sopwith_Snark" TargetMode="External"/><Relationship Id="rId619" Type="http://schemas.openxmlformats.org/officeDocument/2006/relationships/hyperlink" Target="https://en.wikipedia.org/wiki/List_of_World_War_I_Entente_aircraft" TargetMode="External"/><Relationship Id="rId95" Type="http://schemas.openxmlformats.org/officeDocument/2006/relationships/hyperlink" Target="https://en.wikipedia.org/wiki/List_of_World_War_I_Entente_aircraft" TargetMode="External"/><Relationship Id="rId160" Type="http://schemas.openxmlformats.org/officeDocument/2006/relationships/hyperlink" Target="https://en.wikipedia.org/wiki/Morane-Saulnier_AI" TargetMode="External"/><Relationship Id="rId216" Type="http://schemas.openxmlformats.org/officeDocument/2006/relationships/hyperlink" Target="https://en.wikipedia.org/wiki/Salmson-Moineau_S.M.1" TargetMode="External"/><Relationship Id="rId423" Type="http://schemas.openxmlformats.org/officeDocument/2006/relationships/hyperlink" Target="https://en.wikipedia.org/wiki/List_of_World_War_I_Entente_aircraft" TargetMode="External"/><Relationship Id="rId258" Type="http://schemas.openxmlformats.org/officeDocument/2006/relationships/hyperlink" Target="https://en.wikipedia.org/wiki/List_of_World_War_I_Entente_aircraft" TargetMode="External"/><Relationship Id="rId465" Type="http://schemas.openxmlformats.org/officeDocument/2006/relationships/hyperlink" Target="https://en.wikipedia.org/wiki/Nieuport_B.N.1" TargetMode="External"/><Relationship Id="rId630" Type="http://schemas.openxmlformats.org/officeDocument/2006/relationships/hyperlink" Target="https://en.wikipedia.org/wiki/Curtiss_Model_R" TargetMode="External"/><Relationship Id="rId672" Type="http://schemas.openxmlformats.org/officeDocument/2006/relationships/hyperlink" Target="https://en.wikipedia.org/wiki/Wittemann-Lewis_Training_Tractor" TargetMode="External"/><Relationship Id="rId22" Type="http://schemas.openxmlformats.org/officeDocument/2006/relationships/hyperlink" Target="https://en.wikipedia.org/wiki/List_of_World_War_I_Entente_aircraft" TargetMode="External"/><Relationship Id="rId64" Type="http://schemas.openxmlformats.org/officeDocument/2006/relationships/hyperlink" Target="https://en.wikipedia.org/wiki/List_of_World_War_I_Entente_aircraft" TargetMode="External"/><Relationship Id="rId118" Type="http://schemas.openxmlformats.org/officeDocument/2006/relationships/hyperlink" Target="https://en.wikipedia.org/wiki/Georges_Levy_G.L.40" TargetMode="External"/><Relationship Id="rId325" Type="http://schemas.openxmlformats.org/officeDocument/2006/relationships/hyperlink" Target="https://en.wikipedia.org/wiki/SIAI_S.8" TargetMode="External"/><Relationship Id="rId367" Type="http://schemas.openxmlformats.org/officeDocument/2006/relationships/hyperlink" Target="https://en.wikipedia.org/wiki/Sikorsky_S-16" TargetMode="External"/><Relationship Id="rId532" Type="http://schemas.openxmlformats.org/officeDocument/2006/relationships/hyperlink" Target="https://en.wikipedia.org/wiki/Short_Type_184" TargetMode="External"/><Relationship Id="rId574" Type="http://schemas.openxmlformats.org/officeDocument/2006/relationships/hyperlink" Target="https://en.wikipedia.org/wiki/List_of_World_War_I_Entente_aircraft" TargetMode="External"/><Relationship Id="rId171" Type="http://schemas.openxmlformats.org/officeDocument/2006/relationships/hyperlink" Target="https://en.wikipedia.org/wiki/List_of_World_War_I_Entente_aircraft" TargetMode="External"/><Relationship Id="rId227" Type="http://schemas.openxmlformats.org/officeDocument/2006/relationships/hyperlink" Target="https://en.wikipedia.org/wiki/List_of_World_War_I_Entente_aircraft" TargetMode="External"/><Relationship Id="rId269" Type="http://schemas.openxmlformats.org/officeDocument/2006/relationships/hyperlink" Target="https://en.wikipedia.org/w/index.php?title=Voisin_IV&amp;action=edit&amp;redlink=1" TargetMode="External"/><Relationship Id="rId434" Type="http://schemas.openxmlformats.org/officeDocument/2006/relationships/hyperlink" Target="https://en.wikipedia.org/wiki/List_of_World_War_I_Entente_aircraft" TargetMode="External"/><Relationship Id="rId476" Type="http://schemas.openxmlformats.org/officeDocument/2006/relationships/hyperlink" Target="https://en.wikipedia.org/wiki/List_of_World_War_I_Entente_aircraft" TargetMode="External"/><Relationship Id="rId641" Type="http://schemas.openxmlformats.org/officeDocument/2006/relationships/hyperlink" Target="https://en.wikipedia.org/wiki/Gallaudet_D-4" TargetMode="External"/><Relationship Id="rId33" Type="http://schemas.openxmlformats.org/officeDocument/2006/relationships/hyperlink" Target="https://en.wikipedia.org/wiki/Breguet_Bre.5" TargetMode="External"/><Relationship Id="rId129" Type="http://schemas.openxmlformats.org/officeDocument/2006/relationships/hyperlink" Target="https://en.wikipedia.org/wiki/Letord_Let.7" TargetMode="External"/><Relationship Id="rId280" Type="http://schemas.openxmlformats.org/officeDocument/2006/relationships/hyperlink" Target="https://en.wikipedia.org/wiki/List_of_World_War_I_Entente_aircraft" TargetMode="External"/><Relationship Id="rId336" Type="http://schemas.openxmlformats.org/officeDocument/2006/relationships/hyperlink" Target="https://en.wikipedia.org/wiki/List_of_World_War_I_Entente_aircraft" TargetMode="External"/><Relationship Id="rId501" Type="http://schemas.openxmlformats.org/officeDocument/2006/relationships/hyperlink" Target="https://en.wikipedia.org/wiki/Royal_Aircraft_Factory_F.E.9" TargetMode="External"/><Relationship Id="rId543" Type="http://schemas.openxmlformats.org/officeDocument/2006/relationships/hyperlink" Target="https://en.wikipedia.org/wiki/List_of_World_War_I_Entente_aircraft" TargetMode="External"/><Relationship Id="rId75" Type="http://schemas.openxmlformats.org/officeDocument/2006/relationships/hyperlink" Target="https://en.wikipedia.org/wiki/List_of_World_War_I_Entente_aircraft" TargetMode="External"/><Relationship Id="rId140" Type="http://schemas.openxmlformats.org/officeDocument/2006/relationships/hyperlink" Target="https://en.wikipedia.org/wiki/List_of_World_War_I_Entente_aircraft" TargetMode="External"/><Relationship Id="rId182" Type="http://schemas.openxmlformats.org/officeDocument/2006/relationships/hyperlink" Target="https://en.wikipedia.org/wiki/List_of_World_War_I_Entente_aircraft" TargetMode="External"/><Relationship Id="rId378" Type="http://schemas.openxmlformats.org/officeDocument/2006/relationships/hyperlink" Target="https://en.wikipedia.org/wiki/Airco_DH.2" TargetMode="External"/><Relationship Id="rId403" Type="http://schemas.openxmlformats.org/officeDocument/2006/relationships/hyperlink" Target="https://en.wikipedia.org/wiki/Avro_503" TargetMode="External"/><Relationship Id="rId585" Type="http://schemas.openxmlformats.org/officeDocument/2006/relationships/hyperlink" Target="https://en.wikipedia.org/wiki/List_of_World_War_I_Entente_aircraft" TargetMode="External"/><Relationship Id="rId6" Type="http://schemas.openxmlformats.org/officeDocument/2006/relationships/hyperlink" Target="https://en.wikipedia.org/wiki/List_of_World_War_I_Entente_aircraft" TargetMode="External"/><Relationship Id="rId238" Type="http://schemas.openxmlformats.org/officeDocument/2006/relationships/hyperlink" Target="https://en.wikipedia.org/wiki/SPAD_S.XIV" TargetMode="External"/><Relationship Id="rId445" Type="http://schemas.openxmlformats.org/officeDocument/2006/relationships/hyperlink" Target="https://en.wikipedia.org/wiki/List_of_World_War_I_Entente_aircraft" TargetMode="External"/><Relationship Id="rId487" Type="http://schemas.openxmlformats.org/officeDocument/2006/relationships/hyperlink" Target="https://en.wikipedia.org/wiki/R31-class_airship" TargetMode="External"/><Relationship Id="rId610" Type="http://schemas.openxmlformats.org/officeDocument/2006/relationships/hyperlink" Target="https://en.wikipedia.org/wiki/Aeromarine_700" TargetMode="External"/><Relationship Id="rId652" Type="http://schemas.openxmlformats.org/officeDocument/2006/relationships/hyperlink" Target="https://en.wikipedia.org/wiki/List_of_World_War_I_Entente_aircraft" TargetMode="External"/><Relationship Id="rId291" Type="http://schemas.openxmlformats.org/officeDocument/2006/relationships/hyperlink" Target="https://en.wikipedia.org/wiki/Caproni_Ca.1_(1914)" TargetMode="External"/><Relationship Id="rId305" Type="http://schemas.openxmlformats.org/officeDocument/2006/relationships/hyperlink" Target="https://en.wikipedia.org/wiki/List_of_World_War_I_Entente_aircraft" TargetMode="External"/><Relationship Id="rId347" Type="http://schemas.openxmlformats.org/officeDocument/2006/relationships/hyperlink" Target="https://en.wikipedia.org/wiki/Grigorovich_M-20" TargetMode="External"/><Relationship Id="rId512" Type="http://schemas.openxmlformats.org/officeDocument/2006/relationships/hyperlink" Target="https://en.wikipedia.org/wiki/Royal_Aircraft_Factory_S.E.4" TargetMode="External"/><Relationship Id="rId44" Type="http://schemas.openxmlformats.org/officeDocument/2006/relationships/hyperlink" Target="https://en.wikipedia.org/wiki/List_of_World_War_I_Entente_aircraft" TargetMode="External"/><Relationship Id="rId86" Type="http://schemas.openxmlformats.org/officeDocument/2006/relationships/hyperlink" Target="https://en.wikipedia.org/w/index.php?title=Dufaux_C.1&amp;action=edit&amp;redlink=1" TargetMode="External"/><Relationship Id="rId151" Type="http://schemas.openxmlformats.org/officeDocument/2006/relationships/hyperlink" Target="https://en.wikipedia.org/wiki/List_of_World_War_I_Entente_aircraft" TargetMode="External"/><Relationship Id="rId389" Type="http://schemas.openxmlformats.org/officeDocument/2006/relationships/hyperlink" Target="https://en.wikipedia.org/wiki/Alcock_Scout" TargetMode="External"/><Relationship Id="rId554" Type="http://schemas.openxmlformats.org/officeDocument/2006/relationships/hyperlink" Target="https://en.wikipedia.org/wiki/Sopwith_L.R.T.Tr." TargetMode="External"/><Relationship Id="rId596" Type="http://schemas.openxmlformats.org/officeDocument/2006/relationships/hyperlink" Target="https://en.wikipedia.org/wiki/Westland_Weasel" TargetMode="External"/><Relationship Id="rId193" Type="http://schemas.openxmlformats.org/officeDocument/2006/relationships/hyperlink" Target="https://en.wikipedia.org/wiki/Nieuport_80" TargetMode="External"/><Relationship Id="rId207" Type="http://schemas.openxmlformats.org/officeDocument/2006/relationships/hyperlink" Target="https://en.wikipedia.org/wiki/Ponnier_M.1" TargetMode="External"/><Relationship Id="rId249" Type="http://schemas.openxmlformats.org/officeDocument/2006/relationships/hyperlink" Target="https://en.wikipedia.org/w/index.php?title=SPAD_S.XXII&amp;action=edit&amp;redlink=1" TargetMode="External"/><Relationship Id="rId414" Type="http://schemas.openxmlformats.org/officeDocument/2006/relationships/hyperlink" Target="https://en.wikipedia.org/wiki/List_of_World_War_I_Entente_aircraft" TargetMode="External"/><Relationship Id="rId456" Type="http://schemas.openxmlformats.org/officeDocument/2006/relationships/hyperlink" Target="https://en.wikipedia.org/wiki/Mann_Egerton_Type_B" TargetMode="External"/><Relationship Id="rId498" Type="http://schemas.openxmlformats.org/officeDocument/2006/relationships/hyperlink" Target="https://en.wikipedia.org/wiki/Royal_Aircraft_Factory_F.E.4" TargetMode="External"/><Relationship Id="rId621" Type="http://schemas.openxmlformats.org/officeDocument/2006/relationships/hyperlink" Target="https://en.wikipedia.org/wiki/List_of_World_War_I_Entente_aircraft" TargetMode="External"/><Relationship Id="rId663" Type="http://schemas.openxmlformats.org/officeDocument/2006/relationships/hyperlink" Target="https://en.wikipedia.org/wiki/List_of_World_War_I_Entente_aircraft" TargetMode="External"/><Relationship Id="rId13" Type="http://schemas.openxmlformats.org/officeDocument/2006/relationships/hyperlink" Target="https://en.wikipedia.org/w/index.php?title=Bernard_SAB_C1&amp;action=edit&amp;redlink=1" TargetMode="External"/><Relationship Id="rId109" Type="http://schemas.openxmlformats.org/officeDocument/2006/relationships/hyperlink" Target="https://en.wikipedia.org/wiki/List_of_World_War_I_Entente_aircraft" TargetMode="External"/><Relationship Id="rId260" Type="http://schemas.openxmlformats.org/officeDocument/2006/relationships/hyperlink" Target="https://en.wikipedia.org/wiki/List_of_World_War_I_Entente_aircraft" TargetMode="External"/><Relationship Id="rId316" Type="http://schemas.openxmlformats.org/officeDocument/2006/relationships/hyperlink" Target="https://en.wikipedia.org/wiki/Pomilio_PE" TargetMode="External"/><Relationship Id="rId523" Type="http://schemas.openxmlformats.org/officeDocument/2006/relationships/hyperlink" Target="https://en.wikipedia.org/wiki/List_of_World_War_I_Entente_aircraft" TargetMode="External"/><Relationship Id="rId55" Type="http://schemas.openxmlformats.org/officeDocument/2006/relationships/hyperlink" Target="https://en.wikipedia.org/wiki/Caudron_C.21" TargetMode="External"/><Relationship Id="rId97" Type="http://schemas.openxmlformats.org/officeDocument/2006/relationships/hyperlink" Target="https://en.wikipedia.org/wiki/List_of_World_War_I_Entente_aircraft" TargetMode="External"/><Relationship Id="rId120" Type="http://schemas.openxmlformats.org/officeDocument/2006/relationships/hyperlink" Target="https://en.wikipedia.org/wiki/Gourdou-Leseurre_Type_A" TargetMode="External"/><Relationship Id="rId358" Type="http://schemas.openxmlformats.org/officeDocument/2006/relationships/hyperlink" Target="https://en.wikipedia.org/wiki/List_of_World_War_I_Entente_aircraft" TargetMode="External"/><Relationship Id="rId565" Type="http://schemas.openxmlformats.org/officeDocument/2006/relationships/hyperlink" Target="https://en.wikipedia.org/wiki/Sopwith_Sociable" TargetMode="External"/><Relationship Id="rId162" Type="http://schemas.openxmlformats.org/officeDocument/2006/relationships/hyperlink" Target="https://en.wikipedia.org/wiki/List_of_World_War_I_Entente_aircraft" TargetMode="External"/><Relationship Id="rId218" Type="http://schemas.openxmlformats.org/officeDocument/2006/relationships/hyperlink" Target="https://en.wikipedia.org/wiki/Salmson_2" TargetMode="External"/><Relationship Id="rId425" Type="http://schemas.openxmlformats.org/officeDocument/2006/relationships/hyperlink" Target="https://en.wikipedia.org/wiki/Bristol_T.T.A." TargetMode="External"/><Relationship Id="rId467" Type="http://schemas.openxmlformats.org/officeDocument/2006/relationships/hyperlink" Target="https://en.wikipedia.org/wiki/Nieuport_Nighthawk" TargetMode="External"/><Relationship Id="rId632" Type="http://schemas.openxmlformats.org/officeDocument/2006/relationships/hyperlink" Target="https://en.wikipedia.org/wiki/List_of_World_War_I_Entente_aircraft" TargetMode="External"/><Relationship Id="rId271" Type="http://schemas.openxmlformats.org/officeDocument/2006/relationships/hyperlink" Target="https://en.wikipedia.org/wiki/Voisin_V" TargetMode="External"/><Relationship Id="rId674" Type="http://schemas.openxmlformats.org/officeDocument/2006/relationships/hyperlink" Target="https://en.wikipedia.org/wiki/Wright-Martin_Model_R" TargetMode="External"/><Relationship Id="rId24" Type="http://schemas.openxmlformats.org/officeDocument/2006/relationships/hyperlink" Target="https://en.wikipedia.org/wiki/List_of_World_War_I_Entente_aircraft" TargetMode="External"/><Relationship Id="rId66" Type="http://schemas.openxmlformats.org/officeDocument/2006/relationships/hyperlink" Target="https://en.wikipedia.org/wiki/List_of_World_War_I_Entente_aircraft" TargetMode="External"/><Relationship Id="rId131" Type="http://schemas.openxmlformats.org/officeDocument/2006/relationships/hyperlink" Target="https://en.wikipedia.org/wiki/Letord_Let.9" TargetMode="External"/><Relationship Id="rId327" Type="http://schemas.openxmlformats.org/officeDocument/2006/relationships/hyperlink" Target="https://en.wikipedia.org/wiki/SIAI_S.9" TargetMode="External"/><Relationship Id="rId369" Type="http://schemas.openxmlformats.org/officeDocument/2006/relationships/hyperlink" Target="https://en.wikipedia.org/wiki/Sikorsky_S-20" TargetMode="External"/><Relationship Id="rId534" Type="http://schemas.openxmlformats.org/officeDocument/2006/relationships/hyperlink" Target="https://en.wikipedia.org/wiki/List_of_World_War_I_Entente_aircraft" TargetMode="External"/><Relationship Id="rId576" Type="http://schemas.openxmlformats.org/officeDocument/2006/relationships/hyperlink" Target="https://en.wikipedia.org/wiki/List_of_World_War_I_Entente_aircraft" TargetMode="External"/><Relationship Id="rId173" Type="http://schemas.openxmlformats.org/officeDocument/2006/relationships/hyperlink" Target="https://en.wikipedia.org/wiki/Nieuport_13" TargetMode="External"/><Relationship Id="rId229" Type="http://schemas.openxmlformats.org/officeDocument/2006/relationships/hyperlink" Target="https://en.wikipedia.org/wiki/List_of_World_War_I_Entente_aircraft" TargetMode="External"/><Relationship Id="rId380" Type="http://schemas.openxmlformats.org/officeDocument/2006/relationships/hyperlink" Target="https://en.wikipedia.org/wiki/List_of_World_War_I_Entente_aircraft" TargetMode="External"/><Relationship Id="rId436" Type="http://schemas.openxmlformats.org/officeDocument/2006/relationships/hyperlink" Target="https://en.wikipedia.org/wiki/List_of_World_War_I_Entente_aircraft" TargetMode="External"/><Relationship Id="rId601" Type="http://schemas.openxmlformats.org/officeDocument/2006/relationships/hyperlink" Target="https://en.wikipedia.org/wiki/Wight_Converted_Seaplane" TargetMode="External"/><Relationship Id="rId643" Type="http://schemas.openxmlformats.org/officeDocument/2006/relationships/hyperlink" Target="https://en.wikipedia.org/wiki/List_of_World_War_I_Entente_aircraft" TargetMode="External"/><Relationship Id="rId240" Type="http://schemas.openxmlformats.org/officeDocument/2006/relationships/hyperlink" Target="https://en.wikipedia.org/wiki/SPAD_S.XV" TargetMode="External"/><Relationship Id="rId478" Type="http://schemas.openxmlformats.org/officeDocument/2006/relationships/hyperlink" Target="https://en.wikipedia.org/wiki/List_of_World_War_I_Entente_aircraft" TargetMode="External"/><Relationship Id="rId35" Type="http://schemas.openxmlformats.org/officeDocument/2006/relationships/hyperlink" Target="https://en.wikipedia.org/w/index.php?title=Breguet_11_Corsaire&amp;action=edit&amp;redlink=1" TargetMode="External"/><Relationship Id="rId77" Type="http://schemas.openxmlformats.org/officeDocument/2006/relationships/hyperlink" Target="https://en.wikipedia.org/wiki/List_of_World_War_I_Entente_aircraft" TargetMode="External"/><Relationship Id="rId100" Type="http://schemas.openxmlformats.org/officeDocument/2006/relationships/hyperlink" Target="https://en.wikipedia.org/wiki/Farman_F.40" TargetMode="External"/><Relationship Id="rId282" Type="http://schemas.openxmlformats.org/officeDocument/2006/relationships/hyperlink" Target="https://en.wikipedia.org/wiki/List_of_World_War_I_Entente_aircraft" TargetMode="External"/><Relationship Id="rId338" Type="http://schemas.openxmlformats.org/officeDocument/2006/relationships/hyperlink" Target="https://en.wikipedia.org/wiki/List_of_World_War_I_Entente_aircraft" TargetMode="External"/><Relationship Id="rId503" Type="http://schemas.openxmlformats.org/officeDocument/2006/relationships/hyperlink" Target="https://en.wikipedia.org/wiki/Royal_Aircraft_Factory_H.R.E.2" TargetMode="External"/><Relationship Id="rId545" Type="http://schemas.openxmlformats.org/officeDocument/2006/relationships/hyperlink" Target="https://en.wikipedia.org/wiki/Sopwith_Camel" TargetMode="External"/><Relationship Id="rId587" Type="http://schemas.openxmlformats.org/officeDocument/2006/relationships/hyperlink" Target="https://en.wikipedia.org/wiki/Vickers_F.B.12" TargetMode="External"/><Relationship Id="rId8" Type="http://schemas.openxmlformats.org/officeDocument/2006/relationships/hyperlink" Target="https://en.wikipedia.org/wiki/List_of_World_War_I_Entente_aircraft" TargetMode="External"/><Relationship Id="rId142" Type="http://schemas.openxmlformats.org/officeDocument/2006/relationships/hyperlink" Target="https://en.wikipedia.org/wiki/List_of_World_War_I_Entente_aircraft" TargetMode="External"/><Relationship Id="rId184" Type="http://schemas.openxmlformats.org/officeDocument/2006/relationships/hyperlink" Target="https://en.wikipedia.org/wiki/Nieuport_25" TargetMode="External"/><Relationship Id="rId391" Type="http://schemas.openxmlformats.org/officeDocument/2006/relationships/hyperlink" Target="https://en.wikipedia.org/wiki/Armstrong_Whitworth_F.K.3" TargetMode="External"/><Relationship Id="rId405" Type="http://schemas.openxmlformats.org/officeDocument/2006/relationships/hyperlink" Target="https://en.wikipedia.org/wiki/Avro_510" TargetMode="External"/><Relationship Id="rId447" Type="http://schemas.openxmlformats.org/officeDocument/2006/relationships/hyperlink" Target="https://en.wikipedia.org/wiki/List_of_World_War_I_Entente_aircraft" TargetMode="External"/><Relationship Id="rId612" Type="http://schemas.openxmlformats.org/officeDocument/2006/relationships/hyperlink" Target="https://en.wikipedia.org/wiki/B-class_blimp" TargetMode="External"/><Relationship Id="rId251" Type="http://schemas.openxmlformats.org/officeDocument/2006/relationships/hyperlink" Target="https://en.wikipedia.org/w/index.php?title=SPAD_S.XXIV&amp;action=edit&amp;redlink=1" TargetMode="External"/><Relationship Id="rId489" Type="http://schemas.openxmlformats.org/officeDocument/2006/relationships/hyperlink" Target="https://en.wikipedia.org/wiki/Robey-Peters_Gun-Carrier" TargetMode="External"/><Relationship Id="rId654" Type="http://schemas.openxmlformats.org/officeDocument/2006/relationships/hyperlink" Target="https://en.wikipedia.org/wiki/List_of_World_War_I_Entente_aircraft" TargetMode="External"/><Relationship Id="rId46" Type="http://schemas.openxmlformats.org/officeDocument/2006/relationships/hyperlink" Target="https://en.wikipedia.org/wiki/List_of_World_War_I_Entente_aircraft" TargetMode="External"/><Relationship Id="rId293" Type="http://schemas.openxmlformats.org/officeDocument/2006/relationships/hyperlink" Target="https://en.wikipedia.org/wiki/Caproni_Ca.3" TargetMode="External"/><Relationship Id="rId307" Type="http://schemas.openxmlformats.org/officeDocument/2006/relationships/hyperlink" Target="https://en.wikipedia.org/wiki/Macchi_M.5" TargetMode="External"/><Relationship Id="rId349" Type="http://schemas.openxmlformats.org/officeDocument/2006/relationships/hyperlink" Target="https://en.wikipedia.org/wiki/Lebed_VII" TargetMode="External"/><Relationship Id="rId514" Type="http://schemas.openxmlformats.org/officeDocument/2006/relationships/hyperlink" Target="https://en.wikipedia.org/wiki/Royal_Aircraft_Factory_S.E.5" TargetMode="External"/><Relationship Id="rId556" Type="http://schemas.openxmlformats.org/officeDocument/2006/relationships/hyperlink" Target="https://en.wikipedia.org/wiki/Sopwith_Rhino" TargetMode="External"/><Relationship Id="rId88" Type="http://schemas.openxmlformats.org/officeDocument/2006/relationships/hyperlink" Target="https://en.wikipedia.org/wiki/Farman_HF.20" TargetMode="External"/><Relationship Id="rId111" Type="http://schemas.openxmlformats.org/officeDocument/2006/relationships/hyperlink" Target="https://en.wikipedia.org/wiki/List_of_World_War_I_Entente_aircraft" TargetMode="External"/><Relationship Id="rId153" Type="http://schemas.openxmlformats.org/officeDocument/2006/relationships/hyperlink" Target="https://en.wikipedia.org/wiki/List_of_World_War_I_Entente_aircraft" TargetMode="External"/><Relationship Id="rId195" Type="http://schemas.openxmlformats.org/officeDocument/2006/relationships/hyperlink" Target="https://en.wikipedia.org/wiki/Nieuport_81" TargetMode="External"/><Relationship Id="rId209" Type="http://schemas.openxmlformats.org/officeDocument/2006/relationships/hyperlink" Target="https://en.wikipedia.org/w/index.php?title=Ponnier_P.2&amp;action=edit&amp;redlink=1" TargetMode="External"/><Relationship Id="rId360" Type="http://schemas.openxmlformats.org/officeDocument/2006/relationships/hyperlink" Target="https://en.wikipedia.org/wiki/List_of_World_War_I_Entente_aircraft" TargetMode="External"/><Relationship Id="rId416" Type="http://schemas.openxmlformats.org/officeDocument/2006/relationships/hyperlink" Target="https://en.wikipedia.org/wiki/Blackburn_Kangaroo" TargetMode="External"/><Relationship Id="rId598" Type="http://schemas.openxmlformats.org/officeDocument/2006/relationships/hyperlink" Target="https://en.wikipedia.org/wiki/List_of_World_War_I_Entente_aircraft" TargetMode="External"/><Relationship Id="rId220" Type="http://schemas.openxmlformats.org/officeDocument/2006/relationships/hyperlink" Target="https://en.wikipedia.org/w/index.php?title=Salmson_3&amp;action=edit&amp;redlink=1" TargetMode="External"/><Relationship Id="rId458" Type="http://schemas.openxmlformats.org/officeDocument/2006/relationships/hyperlink" Target="https://en.wikipedia.org/wiki/Martinsyde_G.100" TargetMode="External"/><Relationship Id="rId623" Type="http://schemas.openxmlformats.org/officeDocument/2006/relationships/hyperlink" Target="https://en.wikipedia.org/wiki/List_of_World_War_I_Entente_aircraft" TargetMode="External"/><Relationship Id="rId665" Type="http://schemas.openxmlformats.org/officeDocument/2006/relationships/hyperlink" Target="https://en.wikipedia.org/wiki/Thomas-Morse_MB-2" TargetMode="External"/><Relationship Id="rId15" Type="http://schemas.openxmlformats.org/officeDocument/2006/relationships/hyperlink" Target="https://en.wikipedia.org/wiki/Bl%C3%A9riot_XI" TargetMode="External"/><Relationship Id="rId57" Type="http://schemas.openxmlformats.org/officeDocument/2006/relationships/hyperlink" Target="https://en.wikipedia.org/wiki/Caudron_C.22" TargetMode="External"/><Relationship Id="rId262" Type="http://schemas.openxmlformats.org/officeDocument/2006/relationships/hyperlink" Target="https://en.wikipedia.org/wiki/List_of_World_War_I_Entente_aircraft" TargetMode="External"/><Relationship Id="rId318" Type="http://schemas.openxmlformats.org/officeDocument/2006/relationships/hyperlink" Target="https://en.wikipedia.org/wiki/Savoia-Pomilio_SP.2" TargetMode="External"/><Relationship Id="rId525" Type="http://schemas.openxmlformats.org/officeDocument/2006/relationships/hyperlink" Target="https://en.wikipedia.org/wiki/List_of_World_War_I_Entente_aircraft" TargetMode="External"/><Relationship Id="rId567" Type="http://schemas.openxmlformats.org/officeDocument/2006/relationships/hyperlink" Target="https://en.wikipedia.org/wiki/Sopwith_Special_torpedo_seaplane_Type_C" TargetMode="External"/><Relationship Id="rId99" Type="http://schemas.openxmlformats.org/officeDocument/2006/relationships/hyperlink" Target="https://en.wikipedia.org/wiki/List_of_World_War_I_Entente_aircraft" TargetMode="External"/><Relationship Id="rId122" Type="http://schemas.openxmlformats.org/officeDocument/2006/relationships/hyperlink" Target="https://en.wikipedia.org/wiki/Hanriot_HD.1" TargetMode="External"/><Relationship Id="rId164" Type="http://schemas.openxmlformats.org/officeDocument/2006/relationships/hyperlink" Target="https://en.wikipedia.org/wiki/List_of_World_War_I_Entente_aircraft" TargetMode="External"/><Relationship Id="rId371" Type="http://schemas.openxmlformats.org/officeDocument/2006/relationships/hyperlink" Target="https://en.wikipedia.org/wiki/Sikorsky_Ilya_Muromets" TargetMode="External"/><Relationship Id="rId427" Type="http://schemas.openxmlformats.org/officeDocument/2006/relationships/hyperlink" Target="https://en.wikipedia.org/wiki/Bristol_F.2_Fighter" TargetMode="External"/><Relationship Id="rId469" Type="http://schemas.openxmlformats.org/officeDocument/2006/relationships/hyperlink" Target="https://en.wikipedia.org/wiki/Norman_Thompson_N.T.2B" TargetMode="External"/><Relationship Id="rId634" Type="http://schemas.openxmlformats.org/officeDocument/2006/relationships/hyperlink" Target="https://en.wikipedia.org/wiki/Curtiss_JN-4" TargetMode="External"/><Relationship Id="rId676" Type="http://schemas.openxmlformats.org/officeDocument/2006/relationships/hyperlink" Target="https://en.wikipedia.org/wiki/Wright-Martin_Model_V" TargetMode="External"/><Relationship Id="rId26" Type="http://schemas.openxmlformats.org/officeDocument/2006/relationships/hyperlink" Target="https://en.wikipedia.org/wiki/List_of_World_War_I_Entente_aircraft" TargetMode="External"/><Relationship Id="rId231" Type="http://schemas.openxmlformats.org/officeDocument/2006/relationships/hyperlink" Target="https://en.wikipedia.org/wiki/SPAD_S.G2" TargetMode="External"/><Relationship Id="rId273" Type="http://schemas.openxmlformats.org/officeDocument/2006/relationships/hyperlink" Target="https://en.wikipedia.org/wiki/Voisin_Triplane" TargetMode="External"/><Relationship Id="rId329" Type="http://schemas.openxmlformats.org/officeDocument/2006/relationships/hyperlink" Target="https://en.wikipedia.org/wiki/Anatra_Anadis" TargetMode="External"/><Relationship Id="rId480" Type="http://schemas.openxmlformats.org/officeDocument/2006/relationships/hyperlink" Target="https://en.wikipedia.org/wiki/List_of_World_War_I_Entente_aircraft" TargetMode="External"/><Relationship Id="rId536" Type="http://schemas.openxmlformats.org/officeDocument/2006/relationships/hyperlink" Target="https://en.wikipedia.org/wiki/Siddeley-Deasy_R.T.1" TargetMode="External"/><Relationship Id="rId68" Type="http://schemas.openxmlformats.org/officeDocument/2006/relationships/hyperlink" Target="https://en.wikipedia.org/wiki/Caudron_R.14" TargetMode="External"/><Relationship Id="rId133" Type="http://schemas.openxmlformats.org/officeDocument/2006/relationships/hyperlink" Target="https://en.wikipedia.org/wiki/Morane-Saulnier_G" TargetMode="External"/><Relationship Id="rId175" Type="http://schemas.openxmlformats.org/officeDocument/2006/relationships/hyperlink" Target="https://en.wikipedia.org/wiki/Nieuport_14" TargetMode="External"/><Relationship Id="rId340" Type="http://schemas.openxmlformats.org/officeDocument/2006/relationships/hyperlink" Target="https://en.wikipedia.org/wiki/List_of_World_War_I_Entente_aircraft" TargetMode="External"/><Relationship Id="rId578" Type="http://schemas.openxmlformats.org/officeDocument/2006/relationships/hyperlink" Target="https://en.wikipedia.org/wiki/List_of_World_War_I_Entente_aircraft" TargetMode="External"/><Relationship Id="rId200" Type="http://schemas.openxmlformats.org/officeDocument/2006/relationships/hyperlink" Target="https://en.wikipedia.org/wiki/List_of_World_War_I_Entente_aircraft" TargetMode="External"/><Relationship Id="rId382" Type="http://schemas.openxmlformats.org/officeDocument/2006/relationships/hyperlink" Target="https://en.wikipedia.org/wiki/Airco_DH.5" TargetMode="External"/><Relationship Id="rId438" Type="http://schemas.openxmlformats.org/officeDocument/2006/relationships/hyperlink" Target="https://en.wikipedia.org/wiki/Felixstowe_F.1" TargetMode="External"/><Relationship Id="rId603" Type="http://schemas.openxmlformats.org/officeDocument/2006/relationships/hyperlink" Target="https://en.wikipedia.org/wiki/Wight_Pusher_Seaplane" TargetMode="External"/><Relationship Id="rId645" Type="http://schemas.openxmlformats.org/officeDocument/2006/relationships/hyperlink" Target="https://en.wikipedia.org/w/index.php?title=Lowe,_Willard_%26_Fowler_model_V&amp;action=edit&amp;redlink=1" TargetMode="External"/><Relationship Id="rId242" Type="http://schemas.openxmlformats.org/officeDocument/2006/relationships/hyperlink" Target="https://en.wikipedia.org/wiki/SPAD_S.XVI" TargetMode="External"/><Relationship Id="rId284" Type="http://schemas.openxmlformats.org/officeDocument/2006/relationships/hyperlink" Target="https://en.wikipedia.org/wiki/List_of_World_War_I_Entente_aircraft" TargetMode="External"/><Relationship Id="rId491" Type="http://schemas.openxmlformats.org/officeDocument/2006/relationships/hyperlink" Target="https://en.wikipedia.org/wiki/Royal_Aircraft_Factory_B.E.3" TargetMode="External"/><Relationship Id="rId505" Type="http://schemas.openxmlformats.org/officeDocument/2006/relationships/hyperlink" Target="https://en.wikipedia.org/wiki/Royal_Aircraft_Factory_R.E.1" TargetMode="External"/><Relationship Id="rId37" Type="http://schemas.openxmlformats.org/officeDocument/2006/relationships/hyperlink" Target="https://en.wikipedia.org/wiki/Breguet_14" TargetMode="External"/><Relationship Id="rId79" Type="http://schemas.openxmlformats.org/officeDocument/2006/relationships/hyperlink" Target="https://en.wikipedia.org/wiki/List_of_World_War_I_Entente_aircraft" TargetMode="External"/><Relationship Id="rId102" Type="http://schemas.openxmlformats.org/officeDocument/2006/relationships/hyperlink" Target="https://en.wikipedia.org/wiki/Farman_F.50" TargetMode="External"/><Relationship Id="rId144" Type="http://schemas.openxmlformats.org/officeDocument/2006/relationships/hyperlink" Target="https://en.wikipedia.org/wiki/Morane-Saulnier_L" TargetMode="External"/><Relationship Id="rId547" Type="http://schemas.openxmlformats.org/officeDocument/2006/relationships/hyperlink" Target="https://en.wikipedia.org/wiki/List_of_World_War_I_Entente_aircraft" TargetMode="External"/><Relationship Id="rId589" Type="http://schemas.openxmlformats.org/officeDocument/2006/relationships/hyperlink" Target="https://en.wikipedia.org/wiki/Vickers_F.B.14" TargetMode="External"/><Relationship Id="rId90" Type="http://schemas.openxmlformats.org/officeDocument/2006/relationships/hyperlink" Target="https://en.wikipedia.org/wiki/Farman_HF.30" TargetMode="External"/><Relationship Id="rId186" Type="http://schemas.openxmlformats.org/officeDocument/2006/relationships/hyperlink" Target="https://en.wikipedia.org/wiki/Nieuport_27" TargetMode="External"/><Relationship Id="rId351" Type="http://schemas.openxmlformats.org/officeDocument/2006/relationships/hyperlink" Target="https://en.wikipedia.org/w/index.php?title=Lebed_X&amp;action=edit&amp;redlink=1" TargetMode="External"/><Relationship Id="rId393" Type="http://schemas.openxmlformats.org/officeDocument/2006/relationships/hyperlink" Target="https://en.wikipedia.org/wiki/Armstrong_Whitworth_F.K.6" TargetMode="External"/><Relationship Id="rId407" Type="http://schemas.openxmlformats.org/officeDocument/2006/relationships/hyperlink" Target="https://en.wikipedia.org/wiki/Avro_519" TargetMode="External"/><Relationship Id="rId449" Type="http://schemas.openxmlformats.org/officeDocument/2006/relationships/hyperlink" Target="https://en.wikipedia.org/wiki/Handley_Page_Type_G" TargetMode="External"/><Relationship Id="rId614" Type="http://schemas.openxmlformats.org/officeDocument/2006/relationships/hyperlink" Target="https://en.wikipedia.org/wiki/Boeing_Model_C" TargetMode="External"/><Relationship Id="rId656" Type="http://schemas.openxmlformats.org/officeDocument/2006/relationships/hyperlink" Target="https://en.wikipedia.org/wiki/Standard_E-1" TargetMode="External"/><Relationship Id="rId211" Type="http://schemas.openxmlformats.org/officeDocument/2006/relationships/hyperlink" Target="https://en.wikipedia.org/wiki/R.E.P._Type_L_Parasol" TargetMode="External"/><Relationship Id="rId253" Type="http://schemas.openxmlformats.org/officeDocument/2006/relationships/hyperlink" Target="https://en.wikipedia.org/wiki/Tellier_T.3" TargetMode="External"/><Relationship Id="rId295" Type="http://schemas.openxmlformats.org/officeDocument/2006/relationships/hyperlink" Target="https://en.wikipedia.org/wiki/List_of_World_War_I_Entente_aircraft" TargetMode="External"/><Relationship Id="rId309" Type="http://schemas.openxmlformats.org/officeDocument/2006/relationships/hyperlink" Target="https://en.wikipedia.org/wiki/List_of_World_War_I_Entente_aircraft" TargetMode="External"/><Relationship Id="rId460" Type="http://schemas.openxmlformats.org/officeDocument/2006/relationships/hyperlink" Target="https://en.wikipedia.org/wiki/List_of_World_War_I_Entente_aircraft" TargetMode="External"/><Relationship Id="rId516" Type="http://schemas.openxmlformats.org/officeDocument/2006/relationships/hyperlink" Target="https://en.wikipedia.org/wiki/Short_S.38" TargetMode="External"/><Relationship Id="rId48" Type="http://schemas.openxmlformats.org/officeDocument/2006/relationships/hyperlink" Target="https://en.wikipedia.org/wiki/List_of_World_War_I_Entente_aircraft" TargetMode="External"/><Relationship Id="rId113" Type="http://schemas.openxmlformats.org/officeDocument/2006/relationships/hyperlink" Target="https://en.wikipedia.org/wiki/List_of_World_War_I_Entente_aircraft" TargetMode="External"/><Relationship Id="rId320" Type="http://schemas.openxmlformats.org/officeDocument/2006/relationships/hyperlink" Target="https://en.wikipedia.org/wiki/Savoia-Pomilio_SP.4" TargetMode="External"/><Relationship Id="rId558" Type="http://schemas.openxmlformats.org/officeDocument/2006/relationships/hyperlink" Target="https://en.wikipedia.org/wiki/Sopwith_Salamander" TargetMode="External"/><Relationship Id="rId155" Type="http://schemas.openxmlformats.org/officeDocument/2006/relationships/hyperlink" Target="https://en.wikipedia.org/wiki/List_of_World_War_I_Entente_aircraft" TargetMode="External"/><Relationship Id="rId197" Type="http://schemas.openxmlformats.org/officeDocument/2006/relationships/hyperlink" Target="https://en.wikipedia.org/wiki/Nieuport_82" TargetMode="External"/><Relationship Id="rId362" Type="http://schemas.openxmlformats.org/officeDocument/2006/relationships/hyperlink" Target="https://en.wikipedia.org/wiki/List_of_World_War_I_Entente_aircraft" TargetMode="External"/><Relationship Id="rId418" Type="http://schemas.openxmlformats.org/officeDocument/2006/relationships/hyperlink" Target="https://en.wikipedia.org/wiki/List_of_World_War_I_Entente_aircraft" TargetMode="External"/><Relationship Id="rId625" Type="http://schemas.openxmlformats.org/officeDocument/2006/relationships/hyperlink" Target="https://en.wikipedia.org/wiki/List_of_World_War_I_Entente_aircraft" TargetMode="External"/><Relationship Id="rId222" Type="http://schemas.openxmlformats.org/officeDocument/2006/relationships/hyperlink" Target="https://en.wikipedia.org/wiki/Salmson_4" TargetMode="External"/><Relationship Id="rId264" Type="http://schemas.openxmlformats.org/officeDocument/2006/relationships/hyperlink" Target="https://en.wikipedia.org/wiki/List_of_World_War_I_Entente_aircraft" TargetMode="External"/><Relationship Id="rId471" Type="http://schemas.openxmlformats.org/officeDocument/2006/relationships/hyperlink" Target="https://en.wikipedia.org/wiki/Norman_Thompson_N.T.4" TargetMode="External"/><Relationship Id="rId667" Type="http://schemas.openxmlformats.org/officeDocument/2006/relationships/hyperlink" Target="https://en.wikipedia.org/wiki/Thomas-Morse_S-4" TargetMode="External"/><Relationship Id="rId17" Type="http://schemas.openxmlformats.org/officeDocument/2006/relationships/hyperlink" Target="https://en.wikipedia.org/w/index.php?title=Bl%C3%A9riot_La_Vache&amp;action=edit&amp;redlink=1" TargetMode="External"/><Relationship Id="rId59" Type="http://schemas.openxmlformats.org/officeDocument/2006/relationships/hyperlink" Target="https://en.wikipedia.org/wiki/Caudron_C.23" TargetMode="External"/><Relationship Id="rId124" Type="http://schemas.openxmlformats.org/officeDocument/2006/relationships/hyperlink" Target="https://en.wikipedia.org/wiki/List_of_World_War_I_Entente_aircraft" TargetMode="External"/><Relationship Id="rId527" Type="http://schemas.openxmlformats.org/officeDocument/2006/relationships/hyperlink" Target="https://en.wikipedia.org/wiki/List_of_World_War_I_Entente_aircraft" TargetMode="External"/><Relationship Id="rId569" Type="http://schemas.openxmlformats.org/officeDocument/2006/relationships/hyperlink" Target="https://en.wikipedia.org/wiki/Sopwith_Tabloid" TargetMode="External"/><Relationship Id="rId70" Type="http://schemas.openxmlformats.org/officeDocument/2006/relationships/hyperlink" Target="https://en.wikipedia.org/w/index.php?title=Coutois-Suffit_Lescop_C1&amp;action=edit&amp;redlink=1" TargetMode="External"/><Relationship Id="rId166" Type="http://schemas.openxmlformats.org/officeDocument/2006/relationships/hyperlink" Target="https://en.wikipedia.org/wiki/List_of_World_War_I_Entente_aircraft" TargetMode="External"/><Relationship Id="rId331" Type="http://schemas.openxmlformats.org/officeDocument/2006/relationships/hyperlink" Target="https://en.wikipedia.org/wiki/Anatra_D_Anade" TargetMode="External"/><Relationship Id="rId373" Type="http://schemas.openxmlformats.org/officeDocument/2006/relationships/hyperlink" Target="https://en.wikipedia.org/wiki/23-class_airship" TargetMode="External"/><Relationship Id="rId429" Type="http://schemas.openxmlformats.org/officeDocument/2006/relationships/hyperlink" Target="https://en.wikipedia.org/wiki/C_Star_class_airship" TargetMode="External"/><Relationship Id="rId580" Type="http://schemas.openxmlformats.org/officeDocument/2006/relationships/hyperlink" Target="https://en.wikipedia.org/wiki/List_of_World_War_I_Entente_aircraft" TargetMode="External"/><Relationship Id="rId636" Type="http://schemas.openxmlformats.org/officeDocument/2006/relationships/hyperlink" Target="https://en.wikipedia.org/wiki/List_of_World_War_I_Entente_aircraft" TargetMode="External"/><Relationship Id="rId1" Type="http://schemas.openxmlformats.org/officeDocument/2006/relationships/hyperlink" Target="https://en.wikipedia.org/w/index.php?title=Astoux-Vedrines_triplane&amp;action=edit&amp;redlink=1" TargetMode="External"/><Relationship Id="rId233" Type="http://schemas.openxmlformats.org/officeDocument/2006/relationships/hyperlink" Target="https://en.wikipedia.org/wiki/SPAD_S.VII" TargetMode="External"/><Relationship Id="rId440" Type="http://schemas.openxmlformats.org/officeDocument/2006/relationships/hyperlink" Target="https://en.wikipedia.org/wiki/Felixstowe_F2A" TargetMode="External"/><Relationship Id="rId678" Type="http://schemas.openxmlformats.org/officeDocument/2006/relationships/hyperlink" Target="https://en.wikipedia.org/wiki/List_of_World_War_I_Entente_aircraft" TargetMode="External"/><Relationship Id="rId28" Type="http://schemas.openxmlformats.org/officeDocument/2006/relationships/hyperlink" Target="https://en.wikipedia.org/wiki/List_of_World_War_I_Entente_aircraft" TargetMode="External"/><Relationship Id="rId275" Type="http://schemas.openxmlformats.org/officeDocument/2006/relationships/hyperlink" Target="https://en.wikipedia.org/wiki/Voisin_E.28_Triplane" TargetMode="External"/><Relationship Id="rId300" Type="http://schemas.openxmlformats.org/officeDocument/2006/relationships/hyperlink" Target="https://en.wikipedia.org/wiki/Ansaldo_SVA" TargetMode="External"/><Relationship Id="rId482" Type="http://schemas.openxmlformats.org/officeDocument/2006/relationships/hyperlink" Target="https://en.wikipedia.org/wiki/List_of_World_War_I_Entente_aircraft" TargetMode="External"/><Relationship Id="rId538" Type="http://schemas.openxmlformats.org/officeDocument/2006/relationships/hyperlink" Target="https://en.wikipedia.org/wiki/Sopwith_1%C2%BD_Strutter" TargetMode="External"/><Relationship Id="rId81" Type="http://schemas.openxmlformats.org/officeDocument/2006/relationships/hyperlink" Target="https://en.wikipedia.org/wiki/List_of_World_War_I_Entente_aircraft" TargetMode="External"/><Relationship Id="rId135" Type="http://schemas.openxmlformats.org/officeDocument/2006/relationships/hyperlink" Target="https://en.wikipedia.org/wiki/Morane-Saulnier_H" TargetMode="External"/><Relationship Id="rId177" Type="http://schemas.openxmlformats.org/officeDocument/2006/relationships/hyperlink" Target="https://en.wikipedia.org/wiki/Nieuport_15" TargetMode="External"/><Relationship Id="rId342" Type="http://schemas.openxmlformats.org/officeDocument/2006/relationships/hyperlink" Target="https://en.wikipedia.org/wiki/List_of_World_War_I_Entente_aircraft" TargetMode="External"/><Relationship Id="rId384" Type="http://schemas.openxmlformats.org/officeDocument/2006/relationships/hyperlink" Target="https://en.wikipedia.org/wiki/Airco_DH.9" TargetMode="External"/><Relationship Id="rId591" Type="http://schemas.openxmlformats.org/officeDocument/2006/relationships/hyperlink" Target="https://en.wikipedia.org/wiki/Vickers_F.B.19" TargetMode="External"/><Relationship Id="rId605" Type="http://schemas.openxmlformats.org/officeDocument/2006/relationships/hyperlink" Target="https://en.wikipedia.org/wiki/Wight_Type_840" TargetMode="External"/><Relationship Id="rId202" Type="http://schemas.openxmlformats.org/officeDocument/2006/relationships/hyperlink" Target="https://en.wikipedia.org/wiki/List_of_World_War_I_Entente_aircraft" TargetMode="External"/><Relationship Id="rId244" Type="http://schemas.openxmlformats.org/officeDocument/2006/relationships/hyperlink" Target="https://en.wikipedia.org/wiki/SPAD_S.XVII" TargetMode="External"/><Relationship Id="rId647" Type="http://schemas.openxmlformats.org/officeDocument/2006/relationships/hyperlink" Target="https://en.wikipedia.org/w/index.php?title=Lowe,_Willard_%26_Fowler_model_G&amp;action=edit&amp;redlink=1" TargetMode="External"/><Relationship Id="rId39" Type="http://schemas.openxmlformats.org/officeDocument/2006/relationships/hyperlink" Target="https://en.wikipedia.org/wiki/Breguet_16" TargetMode="External"/><Relationship Id="rId286" Type="http://schemas.openxmlformats.org/officeDocument/2006/relationships/hyperlink" Target="https://en.wikipedia.org/wiki/List_of_World_War_I_Entente_aircraft" TargetMode="External"/><Relationship Id="rId451" Type="http://schemas.openxmlformats.org/officeDocument/2006/relationships/hyperlink" Target="https://en.wikipedia.org/wiki/Handley_Page_Type_O" TargetMode="External"/><Relationship Id="rId493" Type="http://schemas.openxmlformats.org/officeDocument/2006/relationships/hyperlink" Target="https://en.wikipedia.org/wiki/Royal_Aircraft_Factory_B.E.8" TargetMode="External"/><Relationship Id="rId507" Type="http://schemas.openxmlformats.org/officeDocument/2006/relationships/hyperlink" Target="https://en.wikipedia.org/wiki/Royal_Aircraft_Factory_R.E.5" TargetMode="External"/><Relationship Id="rId549" Type="http://schemas.openxmlformats.org/officeDocument/2006/relationships/hyperlink" Target="https://en.wikipedia.org/wiki/Sopwith_Dragon" TargetMode="External"/><Relationship Id="rId50" Type="http://schemas.openxmlformats.org/officeDocument/2006/relationships/hyperlink" Target="https://en.wikipedia.org/wiki/List_of_World_War_I_Entente_aircraft" TargetMode="External"/><Relationship Id="rId104" Type="http://schemas.openxmlformats.org/officeDocument/2006/relationships/hyperlink" Target="https://en.wikipedia.org/wiki/FBA_Type_A" TargetMode="External"/><Relationship Id="rId146" Type="http://schemas.openxmlformats.org/officeDocument/2006/relationships/hyperlink" Target="https://en.wikipedia.org/wiki/Morane-Saulnier_P" TargetMode="External"/><Relationship Id="rId188" Type="http://schemas.openxmlformats.org/officeDocument/2006/relationships/hyperlink" Target="https://en.wikipedia.org/w/index.php?title=Nieuport-Madon&amp;action=edit&amp;redlink=1" TargetMode="External"/><Relationship Id="rId311" Type="http://schemas.openxmlformats.org/officeDocument/2006/relationships/hyperlink" Target="https://en.wikipedia.org/wiki/List_of_World_War_I_Entente_aircraft" TargetMode="External"/><Relationship Id="rId353" Type="http://schemas.openxmlformats.org/officeDocument/2006/relationships/hyperlink" Target="https://en.wikipedia.org/wiki/Lebed_XI" TargetMode="External"/><Relationship Id="rId395" Type="http://schemas.openxmlformats.org/officeDocument/2006/relationships/hyperlink" Target="https://en.wikipedia.org/wiki/Armstrong_Whitworth_F.K.8" TargetMode="External"/><Relationship Id="rId409" Type="http://schemas.openxmlformats.org/officeDocument/2006/relationships/hyperlink" Target="https://en.wikipedia.org/wiki/Avro_521" TargetMode="External"/><Relationship Id="rId560" Type="http://schemas.openxmlformats.org/officeDocument/2006/relationships/hyperlink" Target="https://en.wikipedia.org/wiki/List_of_World_War_I_Entente_aircraft" TargetMode="External"/><Relationship Id="rId92" Type="http://schemas.openxmlformats.org/officeDocument/2006/relationships/hyperlink" Target="https://en.wikipedia.org/wiki/Farman_MF.7" TargetMode="External"/><Relationship Id="rId213" Type="http://schemas.openxmlformats.org/officeDocument/2006/relationships/hyperlink" Target="https://en.wikipedia.org/wiki/REP_Type_N" TargetMode="External"/><Relationship Id="rId420" Type="http://schemas.openxmlformats.org/officeDocument/2006/relationships/hyperlink" Target="https://en.wikipedia.org/wiki/Bristol_Coanda_Monoplanes" TargetMode="External"/><Relationship Id="rId616" Type="http://schemas.openxmlformats.org/officeDocument/2006/relationships/hyperlink" Target="https://en.wikipedia.org/wiki/Burgess_HT-2_Speed_Scout" TargetMode="External"/><Relationship Id="rId658" Type="http://schemas.openxmlformats.org/officeDocument/2006/relationships/hyperlink" Target="https://en.wikipedia.org/w/index.php?title=Standard_H-4-H&amp;action=edit&amp;redlink=1" TargetMode="External"/><Relationship Id="rId255" Type="http://schemas.openxmlformats.org/officeDocument/2006/relationships/hyperlink" Target="https://en.wikipedia.org/w/index.php?title=Tellier_T.4&amp;action=edit&amp;redlink=1" TargetMode="External"/><Relationship Id="rId297" Type="http://schemas.openxmlformats.org/officeDocument/2006/relationships/hyperlink" Target="https://en.wikipedia.org/wiki/Caproni_Ca.20" TargetMode="External"/><Relationship Id="rId462" Type="http://schemas.openxmlformats.org/officeDocument/2006/relationships/hyperlink" Target="https://en.wikipedia.org/wiki/List_of_World_War_I_Entente_aircraft" TargetMode="External"/><Relationship Id="rId518" Type="http://schemas.openxmlformats.org/officeDocument/2006/relationships/hyperlink" Target="https://en.wikipedia.org/w/index.php?title=Short_S.57&amp;action=edit&amp;redlink=1" TargetMode="External"/><Relationship Id="rId115" Type="http://schemas.openxmlformats.org/officeDocument/2006/relationships/hyperlink" Target="https://en.wikipedia.org/wiki/List_of_World_War_I_Entente_aircraft" TargetMode="External"/><Relationship Id="rId157" Type="http://schemas.openxmlformats.org/officeDocument/2006/relationships/hyperlink" Target="https://en.wikipedia.org/wiki/List_of_World_War_I_Entente_aircraft" TargetMode="External"/><Relationship Id="rId322" Type="http://schemas.openxmlformats.org/officeDocument/2006/relationships/hyperlink" Target="https://en.wikipedia.org/wiki/List_of_World_War_I_Entente_aircraft" TargetMode="External"/><Relationship Id="rId364" Type="http://schemas.openxmlformats.org/officeDocument/2006/relationships/hyperlink" Target="https://en.wikipedia.org/wiki/List_of_World_War_I_Entente_aircraft" TargetMode="External"/><Relationship Id="rId61" Type="http://schemas.openxmlformats.org/officeDocument/2006/relationships/hyperlink" Target="https://en.wikipedia.org/wiki/Caudron_O2" TargetMode="External"/><Relationship Id="rId199" Type="http://schemas.openxmlformats.org/officeDocument/2006/relationships/hyperlink" Target="https://en.wikipedia.org/wiki/Nieuport_83" TargetMode="External"/><Relationship Id="rId571" Type="http://schemas.openxmlformats.org/officeDocument/2006/relationships/hyperlink" Target="https://en.wikipedia.org/wiki/List_of_World_War_I_Entente_aircraft" TargetMode="External"/><Relationship Id="rId627" Type="http://schemas.openxmlformats.org/officeDocument/2006/relationships/hyperlink" Target="https://en.wikipedia.org/wiki/List_of_World_War_I_Entente_aircraft" TargetMode="External"/><Relationship Id="rId669" Type="http://schemas.openxmlformats.org/officeDocument/2006/relationships/hyperlink" Target="https://en.wikipedia.org/wiki/List_of_World_War_I_Entente_aircraft" TargetMode="External"/><Relationship Id="rId19" Type="http://schemas.openxmlformats.org/officeDocument/2006/relationships/hyperlink" Target="https://en.wikipedia.org/wiki/Bl%C3%A9riot_67" TargetMode="External"/><Relationship Id="rId224" Type="http://schemas.openxmlformats.org/officeDocument/2006/relationships/hyperlink" Target="https://en.wikipedia.org/wiki/Salmson_5" TargetMode="External"/><Relationship Id="rId266" Type="http://schemas.openxmlformats.org/officeDocument/2006/relationships/hyperlink" Target="https://en.wikipedia.org/wiki/List_of_World_War_I_Entente_aircraft" TargetMode="External"/><Relationship Id="rId431" Type="http://schemas.openxmlformats.org/officeDocument/2006/relationships/hyperlink" Target="https://en.wikipedia.org/wiki/Coastal_class_airship" TargetMode="External"/><Relationship Id="rId473" Type="http://schemas.openxmlformats.org/officeDocument/2006/relationships/hyperlink" Target="https://en.wikipedia.org/wiki/NS_class_airship" TargetMode="External"/><Relationship Id="rId529" Type="http://schemas.openxmlformats.org/officeDocument/2006/relationships/hyperlink" Target="https://en.wikipedia.org/wiki/List_of_World_War_I_Entente_aircraft" TargetMode="External"/><Relationship Id="rId680" Type="http://schemas.openxmlformats.org/officeDocument/2006/relationships/hyperlink" Target="https://en.wikipedia.org/wiki/List_of_World_War_I_Entente_aircraft" TargetMode="External"/><Relationship Id="rId30" Type="http://schemas.openxmlformats.org/officeDocument/2006/relationships/hyperlink" Target="https://en.wikipedia.org/wiki/List_of_World_War_I_Entente_aircraft" TargetMode="External"/><Relationship Id="rId126" Type="http://schemas.openxmlformats.org/officeDocument/2006/relationships/hyperlink" Target="https://en.wikipedia.org/wiki/List_of_World_War_I_Entente_aircraft" TargetMode="External"/><Relationship Id="rId168" Type="http://schemas.openxmlformats.org/officeDocument/2006/relationships/hyperlink" Target="https://en.wikipedia.org/wiki/Nieuport_10" TargetMode="External"/><Relationship Id="rId333" Type="http://schemas.openxmlformats.org/officeDocument/2006/relationships/hyperlink" Target="https://en.wikipedia.org/wiki/Anatra_DS_Anasal" TargetMode="External"/><Relationship Id="rId540" Type="http://schemas.openxmlformats.org/officeDocument/2006/relationships/hyperlink" Target="https://en.wikipedia.org/wiki/List_of_World_War_I_Entente_aircraft" TargetMode="External"/><Relationship Id="rId72" Type="http://schemas.openxmlformats.org/officeDocument/2006/relationships/hyperlink" Target="https://en.wikipedia.org/wiki/De_Bruy%C3%A8re_C_1" TargetMode="External"/><Relationship Id="rId375" Type="http://schemas.openxmlformats.org/officeDocument/2006/relationships/hyperlink" Target="https://en.wikipedia.org/wiki/AD_Flying_Boat" TargetMode="External"/><Relationship Id="rId582" Type="http://schemas.openxmlformats.org/officeDocument/2006/relationships/hyperlink" Target="https://en.wikipedia.org/wiki/SSZ_class_airship" TargetMode="External"/><Relationship Id="rId638" Type="http://schemas.openxmlformats.org/officeDocument/2006/relationships/hyperlink" Target="https://en.wikipedia.org/wiki/List_of_World_War_I_Entente_aircraft" TargetMode="External"/><Relationship Id="rId3" Type="http://schemas.openxmlformats.org/officeDocument/2006/relationships/hyperlink" Target="https://en.wikipedia.org/wiki/Astra-Torres_airship" TargetMode="External"/><Relationship Id="rId235" Type="http://schemas.openxmlformats.org/officeDocument/2006/relationships/hyperlink" Target="https://en.wikipedia.org/wiki/List_of_World_War_I_Entente_aircraft" TargetMode="External"/><Relationship Id="rId277" Type="http://schemas.openxmlformats.org/officeDocument/2006/relationships/hyperlink" Target="https://en.wikipedia.org/w/index.php?title=Voisin_VII&amp;action=edit&amp;redlink=1" TargetMode="External"/><Relationship Id="rId400" Type="http://schemas.openxmlformats.org/officeDocument/2006/relationships/hyperlink" Target="https://en.wikipedia.org/wiki/Austin_A.F.T.3_Osprey" TargetMode="External"/><Relationship Id="rId442" Type="http://schemas.openxmlformats.org/officeDocument/2006/relationships/hyperlink" Target="https://en.wikipedia.org/wiki/Felixstowe_F.5" TargetMode="External"/><Relationship Id="rId484" Type="http://schemas.openxmlformats.org/officeDocument/2006/relationships/hyperlink" Target="https://en.wikipedia.org/wiki/List_of_World_War_I_Entente_aircraft" TargetMode="External"/><Relationship Id="rId137" Type="http://schemas.openxmlformats.org/officeDocument/2006/relationships/hyperlink" Target="https://en.wikipedia.org/wiki/Morane-Saulnier_I" TargetMode="External"/><Relationship Id="rId302" Type="http://schemas.openxmlformats.org/officeDocument/2006/relationships/hyperlink" Target="https://en.wikipedia.org/wiki/Gabardini_monoplane" TargetMode="External"/><Relationship Id="rId344" Type="http://schemas.openxmlformats.org/officeDocument/2006/relationships/hyperlink" Target="https://en.wikipedia.org/wiki/List_of_World_War_I_Entente_aircraft" TargetMode="External"/><Relationship Id="rId41" Type="http://schemas.openxmlformats.org/officeDocument/2006/relationships/hyperlink" Target="https://en.wikipedia.org/wiki/Breguet_17" TargetMode="External"/><Relationship Id="rId83" Type="http://schemas.openxmlformats.org/officeDocument/2006/relationships/hyperlink" Target="https://en.wikipedia.org/wiki/List_of_World_War_I_Entente_aircraft" TargetMode="External"/><Relationship Id="rId179" Type="http://schemas.openxmlformats.org/officeDocument/2006/relationships/hyperlink" Target="https://en.wikipedia.org/wiki/Nieuport_16" TargetMode="External"/><Relationship Id="rId386" Type="http://schemas.openxmlformats.org/officeDocument/2006/relationships/hyperlink" Target="https://en.wikipedia.org/wiki/List_of_World_War_I_Entente_aircraft" TargetMode="External"/><Relationship Id="rId551" Type="http://schemas.openxmlformats.org/officeDocument/2006/relationships/hyperlink" Target="https://en.wikipedia.org/wiki/Sopwith_Gunbus" TargetMode="External"/><Relationship Id="rId593" Type="http://schemas.openxmlformats.org/officeDocument/2006/relationships/hyperlink" Target="https://en.wikipedia.org/wiki/List_of_World_War_I_Entente_aircraft" TargetMode="External"/><Relationship Id="rId607" Type="http://schemas.openxmlformats.org/officeDocument/2006/relationships/hyperlink" Target="https://en.wikipedia.org/wiki/Aeromarine_39" TargetMode="External"/><Relationship Id="rId649" Type="http://schemas.openxmlformats.org/officeDocument/2006/relationships/hyperlink" Target="https://en.wikipedia.org/wiki/Martin_MB-1" TargetMode="External"/><Relationship Id="rId190" Type="http://schemas.openxmlformats.org/officeDocument/2006/relationships/hyperlink" Target="https://en.wikipedia.org/wiki/Nieuport_29" TargetMode="External"/><Relationship Id="rId204" Type="http://schemas.openxmlformats.org/officeDocument/2006/relationships/hyperlink" Target="https://en.wikipedia.org/wiki/List_of_World_War_I_Entente_aircraft" TargetMode="External"/><Relationship Id="rId246" Type="http://schemas.openxmlformats.org/officeDocument/2006/relationships/hyperlink" Target="https://en.wikipedia.org/wiki/List_of_World_War_I_Entente_aircraft" TargetMode="External"/><Relationship Id="rId288" Type="http://schemas.openxmlformats.org/officeDocument/2006/relationships/hyperlink" Target="https://en.wikipedia.org/wiki/List_of_World_War_I_Entente_aircraft" TargetMode="External"/><Relationship Id="rId411" Type="http://schemas.openxmlformats.org/officeDocument/2006/relationships/hyperlink" Target="https://en.wikipedia.org/wiki/Avro_529" TargetMode="External"/><Relationship Id="rId453" Type="http://schemas.openxmlformats.org/officeDocument/2006/relationships/hyperlink" Target="https://en.wikipedia.org/wiki/List_of_World_War_I_Entente_aircraft" TargetMode="External"/><Relationship Id="rId509" Type="http://schemas.openxmlformats.org/officeDocument/2006/relationships/hyperlink" Target="https://en.wikipedia.org/wiki/Royal_Aircraft_Factory_R.E.8" TargetMode="External"/><Relationship Id="rId660" Type="http://schemas.openxmlformats.org/officeDocument/2006/relationships/hyperlink" Target="https://en.wikipedia.org/wiki/Standard_J" TargetMode="External"/><Relationship Id="rId106" Type="http://schemas.openxmlformats.org/officeDocument/2006/relationships/hyperlink" Target="https://en.wikipedia.org/wiki/FBA_Type_B" TargetMode="External"/><Relationship Id="rId313" Type="http://schemas.openxmlformats.org/officeDocument/2006/relationships/hyperlink" Target="https://en.wikipedia.org/wiki/List_of_World_War_I_Entente_aircraft" TargetMode="External"/><Relationship Id="rId495" Type="http://schemas.openxmlformats.org/officeDocument/2006/relationships/hyperlink" Target="https://en.wikipedia.org/wiki/List_of_World_War_I_Entente_aircraft" TargetMode="External"/><Relationship Id="rId10" Type="http://schemas.openxmlformats.org/officeDocument/2006/relationships/hyperlink" Target="https://en.wikipedia.org/wiki/List_of_World_War_I_Entente_aircraft" TargetMode="External"/><Relationship Id="rId52" Type="http://schemas.openxmlformats.org/officeDocument/2006/relationships/hyperlink" Target="https://en.wikipedia.org/wiki/List_of_World_War_I_Entente_aircraft" TargetMode="External"/><Relationship Id="rId94" Type="http://schemas.openxmlformats.org/officeDocument/2006/relationships/hyperlink" Target="https://en.wikipedia.org/wiki/Farman_MF.11" TargetMode="External"/><Relationship Id="rId148" Type="http://schemas.openxmlformats.org/officeDocument/2006/relationships/hyperlink" Target="https://en.wikipedia.org/wiki/Morane-Saulnier_S" TargetMode="External"/><Relationship Id="rId355" Type="http://schemas.openxmlformats.org/officeDocument/2006/relationships/hyperlink" Target="https://en.wikipedia.org/wiki/Lebed_XII" TargetMode="External"/><Relationship Id="rId397" Type="http://schemas.openxmlformats.org/officeDocument/2006/relationships/hyperlink" Target="https://en.wikipedia.org/wiki/Armstrong_Whitworth_F.K.10" TargetMode="External"/><Relationship Id="rId520" Type="http://schemas.openxmlformats.org/officeDocument/2006/relationships/hyperlink" Target="https://en.wikipedia.org/w/index.php?title=Short_S.60&amp;action=edit&amp;redlink=1" TargetMode="External"/><Relationship Id="rId562" Type="http://schemas.openxmlformats.org/officeDocument/2006/relationships/hyperlink" Target="https://en.wikipedia.org/wiki/Sopwith_Snapper" TargetMode="External"/><Relationship Id="rId618" Type="http://schemas.openxmlformats.org/officeDocument/2006/relationships/hyperlink" Target="https://en.wikipedia.org/w/index.php?title=Burgess_Model_S&amp;action=edit&amp;redlink=1" TargetMode="External"/><Relationship Id="rId215" Type="http://schemas.openxmlformats.org/officeDocument/2006/relationships/hyperlink" Target="https://en.wikipedia.org/wiki/List_of_World_War_I_Entente_aircraft" TargetMode="External"/><Relationship Id="rId257" Type="http://schemas.openxmlformats.org/officeDocument/2006/relationships/hyperlink" Target="https://en.wikipedia.org/w/index.php?title=Tellier_T.5&amp;action=edit&amp;redlink=1" TargetMode="External"/><Relationship Id="rId422" Type="http://schemas.openxmlformats.org/officeDocument/2006/relationships/hyperlink" Target="https://en.wikipedia.org/wiki/Bristol_S.2A" TargetMode="External"/><Relationship Id="rId464" Type="http://schemas.openxmlformats.org/officeDocument/2006/relationships/hyperlink" Target="https://en.wikipedia.org/wiki/List_of_World_War_I_Entente_aircraft" TargetMode="External"/><Relationship Id="rId299" Type="http://schemas.openxmlformats.org/officeDocument/2006/relationships/hyperlink" Target="https://en.wikipedia.org/wiki/List_of_World_War_I_Entente_aircraft" TargetMode="External"/><Relationship Id="rId63" Type="http://schemas.openxmlformats.org/officeDocument/2006/relationships/hyperlink" Target="https://en.wikipedia.org/wiki/Caudron_R.4" TargetMode="External"/><Relationship Id="rId159" Type="http://schemas.openxmlformats.org/officeDocument/2006/relationships/hyperlink" Target="https://en.wikipedia.org/wiki/List_of_World_War_I_Entente_aircraft" TargetMode="External"/><Relationship Id="rId366" Type="http://schemas.openxmlformats.org/officeDocument/2006/relationships/hyperlink" Target="https://en.wikipedia.org/wiki/List_of_World_War_I_Entente_aircraft" TargetMode="External"/><Relationship Id="rId573" Type="http://schemas.openxmlformats.org/officeDocument/2006/relationships/hyperlink" Target="https://en.wikipedia.org/wiki/Sopwith_Type_807" TargetMode="External"/><Relationship Id="rId226" Type="http://schemas.openxmlformats.org/officeDocument/2006/relationships/hyperlink" Target="https://en.wikipedia.org/w/index.php?title=Salmson_7&amp;action=edit&amp;redlink=1" TargetMode="External"/><Relationship Id="rId433" Type="http://schemas.openxmlformats.org/officeDocument/2006/relationships/hyperlink" Target="https://en.wikipedia.org/wiki/Fairey_Hamble_Baby" TargetMode="External"/><Relationship Id="rId640" Type="http://schemas.openxmlformats.org/officeDocument/2006/relationships/hyperlink" Target="https://en.wikipedia.org/wiki/Engineering_Division_USD-9" TargetMode="External"/><Relationship Id="rId74" Type="http://schemas.openxmlformats.org/officeDocument/2006/relationships/hyperlink" Target="https://en.wikipedia.org/wiki/Deperdussin_TT" TargetMode="External"/><Relationship Id="rId377" Type="http://schemas.openxmlformats.org/officeDocument/2006/relationships/hyperlink" Target="https://en.wikipedia.org/wiki/List_of_World_War_I_Entente_aircraft" TargetMode="External"/><Relationship Id="rId500" Type="http://schemas.openxmlformats.org/officeDocument/2006/relationships/hyperlink" Target="https://en.wikipedia.org/wiki/Royal_Aircraft_Factory_F.E.8" TargetMode="External"/><Relationship Id="rId584" Type="http://schemas.openxmlformats.org/officeDocument/2006/relationships/hyperlink" Target="https://en.wikipedia.org/wiki/Tarrant_Tabor" TargetMode="External"/><Relationship Id="rId5" Type="http://schemas.openxmlformats.org/officeDocument/2006/relationships/hyperlink" Target="https://en.wikipedia.org/w/index.php?title=Astra_bomber&amp;action=edit&amp;redlink=1" TargetMode="External"/><Relationship Id="rId237" Type="http://schemas.openxmlformats.org/officeDocument/2006/relationships/hyperlink" Target="https://en.wikipedia.org/wiki/SPAD_S.XIII" TargetMode="External"/><Relationship Id="rId444" Type="http://schemas.openxmlformats.org/officeDocument/2006/relationships/hyperlink" Target="https://en.wikipedia.org/wiki/Felixstowe_Porte_Baby" TargetMode="External"/><Relationship Id="rId651" Type="http://schemas.openxmlformats.org/officeDocument/2006/relationships/hyperlink" Target="https://en.wikipedia.org/wiki/Martin_S" TargetMode="External"/><Relationship Id="rId290" Type="http://schemas.openxmlformats.org/officeDocument/2006/relationships/hyperlink" Target="https://en.wikipedia.org/wiki/List_of_World_War_I_Entente_aircraft" TargetMode="External"/><Relationship Id="rId304" Type="http://schemas.openxmlformats.org/officeDocument/2006/relationships/hyperlink" Target="https://en.wikipedia.org/wiki/Gabardini_biplane" TargetMode="External"/><Relationship Id="rId388" Type="http://schemas.openxmlformats.org/officeDocument/2006/relationships/hyperlink" Target="https://en.wikipedia.org/wiki/List_of_World_War_I_Entente_aircraft" TargetMode="External"/><Relationship Id="rId511" Type="http://schemas.openxmlformats.org/officeDocument/2006/relationships/hyperlink" Target="https://en.wikipedia.org/wiki/Royal_Aircraft_Factory_S.E.2" TargetMode="External"/><Relationship Id="rId609" Type="http://schemas.openxmlformats.org/officeDocument/2006/relationships/hyperlink" Target="https://en.wikipedia.org/wiki/List_of_World_War_I_Entente_aircraft" TargetMode="External"/><Relationship Id="rId85" Type="http://schemas.openxmlformats.org/officeDocument/2006/relationships/hyperlink" Target="https://en.wikipedia.org/wiki/List_of_World_War_I_Entente_aircraft" TargetMode="External"/><Relationship Id="rId150" Type="http://schemas.openxmlformats.org/officeDocument/2006/relationships/hyperlink" Target="https://en.wikipedia.org/wiki/Morane-Saulnier_T" TargetMode="External"/><Relationship Id="rId595" Type="http://schemas.openxmlformats.org/officeDocument/2006/relationships/hyperlink" Target="https://en.wikipedia.org/wiki/Westland_Wagtail" TargetMode="External"/><Relationship Id="rId248" Type="http://schemas.openxmlformats.org/officeDocument/2006/relationships/hyperlink" Target="https://en.wikipedia.org/wiki/List_of_World_War_I_Entente_aircraft" TargetMode="External"/><Relationship Id="rId455" Type="http://schemas.openxmlformats.org/officeDocument/2006/relationships/hyperlink" Target="https://en.wikipedia.org/wiki/List_of_World_War_I_Entente_aircraft" TargetMode="External"/><Relationship Id="rId662" Type="http://schemas.openxmlformats.org/officeDocument/2006/relationships/hyperlink" Target="https://en.wikipedia.org/w/index.php?title=Sturtevant_S&amp;action=edit&amp;redlink=1" TargetMode="External"/><Relationship Id="rId12" Type="http://schemas.openxmlformats.org/officeDocument/2006/relationships/hyperlink" Target="https://en.wikipedia.org/wiki/List_of_World_War_I_Entente_aircraft" TargetMode="External"/><Relationship Id="rId108" Type="http://schemas.openxmlformats.org/officeDocument/2006/relationships/hyperlink" Target="https://en.wikipedia.org/wiki/FBA_Type_C" TargetMode="External"/><Relationship Id="rId315" Type="http://schemas.openxmlformats.org/officeDocument/2006/relationships/hyperlink" Target="https://en.wikipedia.org/wiki/List_of_World_War_I_Entente_aircraft" TargetMode="External"/><Relationship Id="rId522" Type="http://schemas.openxmlformats.org/officeDocument/2006/relationships/hyperlink" Target="https://en.wikipedia.org/wiki/Short_S.81" TargetMode="External"/><Relationship Id="rId96" Type="http://schemas.openxmlformats.org/officeDocument/2006/relationships/hyperlink" Target="https://en.wikipedia.org/w/index.php?title=Farman_MF.12&amp;action=edit&amp;redlink=1" TargetMode="External"/><Relationship Id="rId161" Type="http://schemas.openxmlformats.org/officeDocument/2006/relationships/hyperlink" Target="https://en.wikipedia.org/wiki/Morane-Saulnier_AN" TargetMode="External"/><Relationship Id="rId399" Type="http://schemas.openxmlformats.org/officeDocument/2006/relationships/hyperlink" Target="https://en.wikipedia.org/wiki/List_of_World_War_I_Entente_aircraft" TargetMode="External"/><Relationship Id="rId259" Type="http://schemas.openxmlformats.org/officeDocument/2006/relationships/hyperlink" Target="https://en.wikipedia.org/w/index.php?title=Tellier_T.6&amp;action=edit&amp;redlink=1" TargetMode="External"/><Relationship Id="rId466" Type="http://schemas.openxmlformats.org/officeDocument/2006/relationships/hyperlink" Target="https://en.wikipedia.org/wiki/List_of_World_War_I_Entente_aircraft" TargetMode="External"/><Relationship Id="rId673" Type="http://schemas.openxmlformats.org/officeDocument/2006/relationships/hyperlink" Target="https://en.wikipedia.org/wiki/List_of_World_War_I_Entente_aircraft" TargetMode="External"/><Relationship Id="rId23" Type="http://schemas.openxmlformats.org/officeDocument/2006/relationships/hyperlink" Target="https://en.wikipedia.org/wiki/Borel_hydro-monoplane" TargetMode="External"/><Relationship Id="rId119" Type="http://schemas.openxmlformats.org/officeDocument/2006/relationships/hyperlink" Target="https://en.wikipedia.org/wiki/List_of_World_War_I_Entente_aircraft" TargetMode="External"/><Relationship Id="rId326" Type="http://schemas.openxmlformats.org/officeDocument/2006/relationships/hyperlink" Target="https://en.wikipedia.org/wiki/List_of_World_War_I_Entente_aircraft" TargetMode="External"/><Relationship Id="rId533" Type="http://schemas.openxmlformats.org/officeDocument/2006/relationships/hyperlink" Target="https://en.wikipedia.org/wiki/Short_Type_320" TargetMode="External"/><Relationship Id="rId172" Type="http://schemas.openxmlformats.org/officeDocument/2006/relationships/hyperlink" Target="https://en.wikipedia.org/wiki/Nieuport_12bis" TargetMode="External"/><Relationship Id="rId477" Type="http://schemas.openxmlformats.org/officeDocument/2006/relationships/hyperlink" Target="https://en.wikipedia.org/wiki/Parnall_Panther" TargetMode="External"/><Relationship Id="rId600" Type="http://schemas.openxmlformats.org/officeDocument/2006/relationships/hyperlink" Target="https://en.wikipedia.org/wiki/List_of_World_War_I_Entente_aircraft" TargetMode="External"/><Relationship Id="rId337" Type="http://schemas.openxmlformats.org/officeDocument/2006/relationships/hyperlink" Target="https://en.wikipedia.org/wiki/Grigorovich_M-5" TargetMode="External"/><Relationship Id="rId34" Type="http://schemas.openxmlformats.org/officeDocument/2006/relationships/hyperlink" Target="https://en.wikipedia.org/wiki/List_of_World_War_I_Entente_aircraft" TargetMode="External"/><Relationship Id="rId544" Type="http://schemas.openxmlformats.org/officeDocument/2006/relationships/hyperlink" Target="https://en.wikipedia.org/wiki/Sopwith_Bulldog" TargetMode="External"/><Relationship Id="rId183" Type="http://schemas.openxmlformats.org/officeDocument/2006/relationships/hyperlink" Target="https://en.wikipedia.org/wiki/Nieuport_24" TargetMode="External"/><Relationship Id="rId390" Type="http://schemas.openxmlformats.org/officeDocument/2006/relationships/hyperlink" Target="https://en.wikipedia.org/wiki/List_of_World_War_I_Entente_aircraft" TargetMode="External"/><Relationship Id="rId404" Type="http://schemas.openxmlformats.org/officeDocument/2006/relationships/hyperlink" Target="https://en.wikipedia.org/wiki/Avro_504" TargetMode="External"/><Relationship Id="rId611" Type="http://schemas.openxmlformats.org/officeDocument/2006/relationships/hyperlink" Target="https://en.wikipedia.org/wiki/List_of_World_War_I_Entente_aircraft" TargetMode="External"/><Relationship Id="rId250" Type="http://schemas.openxmlformats.org/officeDocument/2006/relationships/hyperlink" Target="https://en.wikipedia.org/wiki/List_of_World_War_I_Entente_aircraft" TargetMode="External"/><Relationship Id="rId488" Type="http://schemas.openxmlformats.org/officeDocument/2006/relationships/hyperlink" Target="https://en.wikipedia.org/wiki/List_of_World_War_I_Entente_aircraft" TargetMode="External"/><Relationship Id="rId45" Type="http://schemas.openxmlformats.org/officeDocument/2006/relationships/hyperlink" Target="https://en.wikipedia.org/wiki/Caudron_G.2" TargetMode="External"/><Relationship Id="rId110" Type="http://schemas.openxmlformats.org/officeDocument/2006/relationships/hyperlink" Target="https://en.wikipedia.org/wiki/FBA_Type_D" TargetMode="External"/><Relationship Id="rId348" Type="http://schemas.openxmlformats.org/officeDocument/2006/relationships/hyperlink" Target="https://en.wikipedia.org/wiki/List_of_World_War_I_Entente_aircraft" TargetMode="External"/><Relationship Id="rId555" Type="http://schemas.openxmlformats.org/officeDocument/2006/relationships/hyperlink" Target="https://en.wikipedia.org/wiki/Sopwith_Pup" TargetMode="External"/><Relationship Id="rId194" Type="http://schemas.openxmlformats.org/officeDocument/2006/relationships/hyperlink" Target="https://en.wikipedia.org/wiki/List_of_World_War_I_Entente_aircraft" TargetMode="External"/><Relationship Id="rId208" Type="http://schemas.openxmlformats.org/officeDocument/2006/relationships/hyperlink" Target="https://en.wikipedia.org/wiki/List_of_World_War_I_Entente_aircraft" TargetMode="External"/><Relationship Id="rId415" Type="http://schemas.openxmlformats.org/officeDocument/2006/relationships/hyperlink" Target="https://en.wikipedia.org/wiki/Beardmore_W.B.III" TargetMode="External"/><Relationship Id="rId622" Type="http://schemas.openxmlformats.org/officeDocument/2006/relationships/hyperlink" Target="https://en.wikipedia.org/wiki/C-class_blimp" TargetMode="External"/><Relationship Id="rId261" Type="http://schemas.openxmlformats.org/officeDocument/2006/relationships/hyperlink" Target="https://en.wikipedia.org/w/index.php?title=Vend%C3%B4me_1914_Monoplane&amp;action=edit&amp;redlink=1" TargetMode="External"/><Relationship Id="rId499" Type="http://schemas.openxmlformats.org/officeDocument/2006/relationships/hyperlink" Target="https://en.wikipedia.org/wiki/List_of_World_War_I_Entente_aircraft" TargetMode="External"/><Relationship Id="rId56" Type="http://schemas.openxmlformats.org/officeDocument/2006/relationships/hyperlink" Target="https://en.wikipedia.org/wiki/List_of_World_War_I_Entente_aircraft" TargetMode="External"/><Relationship Id="rId359" Type="http://schemas.openxmlformats.org/officeDocument/2006/relationships/hyperlink" Target="https://en.wikipedia.org/w/index.php?title=Mosca_MBbis&amp;action=edit&amp;redlink=1" TargetMode="External"/><Relationship Id="rId566" Type="http://schemas.openxmlformats.org/officeDocument/2006/relationships/hyperlink" Target="https://en.wikipedia.org/wiki/List_of_World_War_I_Entente_aircraft" TargetMode="External"/><Relationship Id="rId121" Type="http://schemas.openxmlformats.org/officeDocument/2006/relationships/hyperlink" Target="https://en.wikipedia.org/wiki/List_of_World_War_I_Entente_aircraft" TargetMode="External"/><Relationship Id="rId219" Type="http://schemas.openxmlformats.org/officeDocument/2006/relationships/hyperlink" Target="https://en.wikipedia.org/wiki/List_of_World_War_I_Entente_aircraft" TargetMode="External"/><Relationship Id="rId426" Type="http://schemas.openxmlformats.org/officeDocument/2006/relationships/hyperlink" Target="https://en.wikipedia.org/wiki/Bristol_Scout" TargetMode="External"/><Relationship Id="rId633" Type="http://schemas.openxmlformats.org/officeDocument/2006/relationships/hyperlink" Target="https://en.wikipedia.org/wiki/Curtiss_HS" TargetMode="External"/><Relationship Id="rId67" Type="http://schemas.openxmlformats.org/officeDocument/2006/relationships/hyperlink" Target="https://en.wikipedia.org/wiki/Caudron_R.12" TargetMode="External"/><Relationship Id="rId272" Type="http://schemas.openxmlformats.org/officeDocument/2006/relationships/hyperlink" Target="https://en.wikipedia.org/wiki/List_of_World_War_I_Entente_aircraft" TargetMode="External"/><Relationship Id="rId577" Type="http://schemas.openxmlformats.org/officeDocument/2006/relationships/hyperlink" Target="https://en.wikipedia.org/wiki/Sopwith_Type_880" TargetMode="External"/><Relationship Id="rId132" Type="http://schemas.openxmlformats.org/officeDocument/2006/relationships/hyperlink" Target="https://en.wikipedia.org/wiki/List_of_World_War_I_Entente_aircraft" TargetMode="External"/><Relationship Id="rId437" Type="http://schemas.openxmlformats.org/officeDocument/2006/relationships/hyperlink" Target="https://en.wikipedia.org/wiki/Fairey_III" TargetMode="External"/><Relationship Id="rId644" Type="http://schemas.openxmlformats.org/officeDocument/2006/relationships/hyperlink" Target="https://en.wikipedia.org/wiki/Loening_M-8" TargetMode="External"/><Relationship Id="rId283" Type="http://schemas.openxmlformats.org/officeDocument/2006/relationships/hyperlink" Target="https://en.wikipedia.org/w/index.php?title=Voisin_X&amp;action=edit&amp;redlink=1" TargetMode="External"/><Relationship Id="rId490" Type="http://schemas.openxmlformats.org/officeDocument/2006/relationships/hyperlink" Target="https://en.wikipedia.org/wiki/Royal_Aircraft_Factory_B.E.2" TargetMode="External"/><Relationship Id="rId504" Type="http://schemas.openxmlformats.org/officeDocument/2006/relationships/hyperlink" Target="https://en.wikipedia.org/wiki/List_of_World_War_I_Entente_aircraft" TargetMode="External"/><Relationship Id="rId78" Type="http://schemas.openxmlformats.org/officeDocument/2006/relationships/hyperlink" Target="https://en.wikipedia.org/wiki/Descamps_27" TargetMode="External"/><Relationship Id="rId143" Type="http://schemas.openxmlformats.org/officeDocument/2006/relationships/hyperlink" Target="https://en.wikipedia.org/wiki/Morane-Saulnier_BB" TargetMode="External"/><Relationship Id="rId350" Type="http://schemas.openxmlformats.org/officeDocument/2006/relationships/hyperlink" Target="https://en.wikipedia.org/wiki/List_of_World_War_I_Entente_aircraft" TargetMode="External"/><Relationship Id="rId588" Type="http://schemas.openxmlformats.org/officeDocument/2006/relationships/hyperlink" Target="https://en.wikipedia.org/wiki/List_of_World_War_I_Entente_aircraft" TargetMode="External"/><Relationship Id="rId9" Type="http://schemas.openxmlformats.org/officeDocument/2006/relationships/hyperlink" Target="https://en.wikipedia.org/wiki/B.A.J._IV" TargetMode="External"/><Relationship Id="rId210" Type="http://schemas.openxmlformats.org/officeDocument/2006/relationships/hyperlink" Target="https://en.wikipedia.org/wiki/List_of_World_War_I_Entente_aircraft" TargetMode="External"/><Relationship Id="rId448" Type="http://schemas.openxmlformats.org/officeDocument/2006/relationships/hyperlink" Target="https://en.wikipedia.org/wiki/Grahame-White_Type_XV" TargetMode="External"/><Relationship Id="rId655" Type="http://schemas.openxmlformats.org/officeDocument/2006/relationships/hyperlink" Target="https://en.wikipedia.org/wiki/Packard-Le_P%C3%A8re_LUSAC-11" TargetMode="External"/><Relationship Id="rId294" Type="http://schemas.openxmlformats.org/officeDocument/2006/relationships/hyperlink" Target="https://en.wikipedia.org/wiki/Caproni_Ca.4" TargetMode="External"/><Relationship Id="rId308" Type="http://schemas.openxmlformats.org/officeDocument/2006/relationships/hyperlink" Target="https://en.wikipedia.org/wiki/Macchi_M.7" TargetMode="External"/><Relationship Id="rId515" Type="http://schemas.openxmlformats.org/officeDocument/2006/relationships/hyperlink" Target="https://en.wikipedia.org/wiki/Short_Bomber" TargetMode="External"/><Relationship Id="rId89" Type="http://schemas.openxmlformats.org/officeDocument/2006/relationships/hyperlink" Target="https://en.wikipedia.org/wiki/List_of_World_War_I_Entente_aircraft" TargetMode="External"/><Relationship Id="rId154" Type="http://schemas.openxmlformats.org/officeDocument/2006/relationships/hyperlink" Target="https://en.wikipedia.org/wiki/Morane-Saulnier_V" TargetMode="External"/><Relationship Id="rId361" Type="http://schemas.openxmlformats.org/officeDocument/2006/relationships/hyperlink" Target="https://en.wikipedia.org/w/index.php?title=Sikorsky_S-5A&amp;action=edit&amp;redlink=1" TargetMode="External"/><Relationship Id="rId599" Type="http://schemas.openxmlformats.org/officeDocument/2006/relationships/hyperlink" Target="https://en.wikipedia.org/wiki/White_%26_Thompson_Bognor_Bloater" TargetMode="External"/><Relationship Id="rId459" Type="http://schemas.openxmlformats.org/officeDocument/2006/relationships/hyperlink" Target="https://en.wikipedia.org/wiki/Martinsyde_F.3" TargetMode="External"/><Relationship Id="rId666" Type="http://schemas.openxmlformats.org/officeDocument/2006/relationships/hyperlink" Target="https://en.wikipedia.org/wiki/List_of_World_War_I_Entente_aircraft" TargetMode="External"/><Relationship Id="rId16" Type="http://schemas.openxmlformats.org/officeDocument/2006/relationships/hyperlink" Target="https://en.wikipedia.org/wiki/List_of_World_War_I_Entente_aircraft" TargetMode="External"/><Relationship Id="rId221" Type="http://schemas.openxmlformats.org/officeDocument/2006/relationships/hyperlink" Target="https://en.wikipedia.org/wiki/List_of_World_War_I_Entente_aircraft" TargetMode="External"/><Relationship Id="rId319" Type="http://schemas.openxmlformats.org/officeDocument/2006/relationships/hyperlink" Target="https://en.wikipedia.org/wiki/Savoia-Pomilio_SP.3" TargetMode="External"/><Relationship Id="rId526" Type="http://schemas.openxmlformats.org/officeDocument/2006/relationships/hyperlink" Target="https://en.wikipedia.org/wiki/Short_Type_81" TargetMode="External"/><Relationship Id="rId165" Type="http://schemas.openxmlformats.org/officeDocument/2006/relationships/hyperlink" Target="https://en.wikipedia.org/wiki/Nieuport_IV" TargetMode="External"/><Relationship Id="rId372" Type="http://schemas.openxmlformats.org/officeDocument/2006/relationships/hyperlink" Target="https://en.wikipedia.org/wiki/List_of_World_War_I_Entente_aircraft" TargetMode="External"/><Relationship Id="rId677" Type="http://schemas.openxmlformats.org/officeDocument/2006/relationships/hyperlink" Target="https://en.wikipedia.org/wiki/Wright_Model_C" TargetMode="External"/><Relationship Id="rId232" Type="http://schemas.openxmlformats.org/officeDocument/2006/relationships/hyperlink" Target="https://en.wikipedia.org/wiki/List_of_World_War_I_Entente_aircraft" TargetMode="External"/><Relationship Id="rId27" Type="http://schemas.openxmlformats.org/officeDocument/2006/relationships/hyperlink" Target="https://en.wikipedia.org/wiki/Breguet_Type_III" TargetMode="External"/><Relationship Id="rId537" Type="http://schemas.openxmlformats.org/officeDocument/2006/relationships/hyperlink" Target="https://en.wikipedia.org/wiki/List_of_World_War_I_Entente_aircraft" TargetMode="External"/><Relationship Id="rId80" Type="http://schemas.openxmlformats.org/officeDocument/2006/relationships/hyperlink" Target="https://en.wikipedia.org/wiki/Donnet-Denhaut_flying_boat" TargetMode="External"/><Relationship Id="rId176" Type="http://schemas.openxmlformats.org/officeDocument/2006/relationships/hyperlink" Target="https://en.wikipedia.org/wiki/List_of_World_War_I_Entente_aircraft" TargetMode="External"/><Relationship Id="rId383" Type="http://schemas.openxmlformats.org/officeDocument/2006/relationships/hyperlink" Target="https://en.wikipedia.org/wiki/Airco_DH.6" TargetMode="External"/><Relationship Id="rId590" Type="http://schemas.openxmlformats.org/officeDocument/2006/relationships/hyperlink" Target="https://en.wikipedia.org/wiki/List_of_World_War_I_Entente_aircraft" TargetMode="External"/><Relationship Id="rId604" Type="http://schemas.openxmlformats.org/officeDocument/2006/relationships/hyperlink" Target="https://en.wikipedia.org/wiki/List_of_World_War_I_Entente_aircraft" TargetMode="External"/><Relationship Id="rId243" Type="http://schemas.openxmlformats.org/officeDocument/2006/relationships/hyperlink" Target="https://en.wikipedia.org/wiki/List_of_World_War_I_Entente_aircraft" TargetMode="External"/><Relationship Id="rId450" Type="http://schemas.openxmlformats.org/officeDocument/2006/relationships/hyperlink" Target="https://en.wikipedia.org/wiki/List_of_World_War_I_Entente_aircraft" TargetMode="External"/><Relationship Id="rId38" Type="http://schemas.openxmlformats.org/officeDocument/2006/relationships/hyperlink" Target="https://en.wikipedia.org/wiki/List_of_World_War_I_Entente_aircraft" TargetMode="External"/><Relationship Id="rId103" Type="http://schemas.openxmlformats.org/officeDocument/2006/relationships/hyperlink" Target="https://en.wikipedia.org/wiki/List_of_World_War_I_Entente_aircraft" TargetMode="External"/><Relationship Id="rId310" Type="http://schemas.openxmlformats.org/officeDocument/2006/relationships/hyperlink" Target="https://en.wikipedia.org/wiki/Macchi_M.8" TargetMode="External"/><Relationship Id="rId548" Type="http://schemas.openxmlformats.org/officeDocument/2006/relationships/hyperlink" Target="https://en.wikipedia.org/wiki/Sopwith_Dolph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workbookViewId="0">
      <selection activeCell="H26" sqref="H26"/>
    </sheetView>
  </sheetViews>
  <sheetFormatPr defaultColWidth="7.5703125" defaultRowHeight="15" x14ac:dyDescent="0.25"/>
  <sheetData>
    <row r="1" spans="1:33" x14ac:dyDescent="0.25">
      <c r="B1" t="s">
        <v>0</v>
      </c>
      <c r="E1" s="1" t="s">
        <v>4</v>
      </c>
      <c r="F1" s="2"/>
      <c r="G1" s="3"/>
      <c r="H1" t="s">
        <v>5</v>
      </c>
      <c r="K1" s="1" t="s">
        <v>6</v>
      </c>
      <c r="L1" s="2"/>
      <c r="M1" s="3"/>
      <c r="N1" t="s">
        <v>7</v>
      </c>
      <c r="Q1" s="1" t="s">
        <v>10</v>
      </c>
      <c r="R1" s="2"/>
      <c r="S1" s="3"/>
      <c r="T1" t="s">
        <v>8</v>
      </c>
      <c r="W1" s="1" t="s">
        <v>9</v>
      </c>
      <c r="X1" s="2"/>
      <c r="Y1" s="3"/>
      <c r="Z1" t="s">
        <v>13</v>
      </c>
      <c r="AG1" t="s">
        <v>11</v>
      </c>
    </row>
    <row r="2" spans="1:33" ht="15.75" thickBot="1" x14ac:dyDescent="0.3">
      <c r="B2" t="s">
        <v>1</v>
      </c>
      <c r="C2" t="s">
        <v>12</v>
      </c>
      <c r="D2" t="s">
        <v>3</v>
      </c>
      <c r="E2" s="4" t="s">
        <v>1</v>
      </c>
      <c r="F2" s="5" t="s">
        <v>2</v>
      </c>
      <c r="G2" s="6" t="s">
        <v>3</v>
      </c>
      <c r="H2" t="s">
        <v>1</v>
      </c>
      <c r="I2" t="s">
        <v>2</v>
      </c>
      <c r="J2" t="s">
        <v>3</v>
      </c>
      <c r="K2" s="4" t="s">
        <v>1</v>
      </c>
      <c r="L2" s="5" t="s">
        <v>2</v>
      </c>
      <c r="M2" s="6" t="s">
        <v>3</v>
      </c>
      <c r="N2" t="s">
        <v>1</v>
      </c>
      <c r="O2" t="s">
        <v>2</v>
      </c>
      <c r="P2" t="s">
        <v>3</v>
      </c>
      <c r="Q2" s="4" t="s">
        <v>1</v>
      </c>
      <c r="R2" s="5" t="s">
        <v>2</v>
      </c>
      <c r="S2" s="6" t="s">
        <v>3</v>
      </c>
      <c r="T2" t="s">
        <v>1</v>
      </c>
      <c r="U2" t="s">
        <v>2</v>
      </c>
      <c r="V2" t="s">
        <v>3</v>
      </c>
      <c r="W2" s="4" t="s">
        <v>1</v>
      </c>
      <c r="X2" s="5" t="s">
        <v>2</v>
      </c>
      <c r="Y2" s="6" t="s">
        <v>3</v>
      </c>
      <c r="Z2" t="s">
        <v>1</v>
      </c>
      <c r="AA2" t="s">
        <v>12</v>
      </c>
      <c r="AB2" t="s">
        <v>3</v>
      </c>
    </row>
    <row r="3" spans="1:33" ht="15.75" thickBot="1" x14ac:dyDescent="0.3">
      <c r="A3" s="12">
        <v>1918</v>
      </c>
      <c r="B3" s="13">
        <v>28</v>
      </c>
      <c r="C3" s="13">
        <f>14+4+22</f>
        <v>40</v>
      </c>
      <c r="D3" s="13">
        <f>B3+C3+9+41+144</f>
        <v>262</v>
      </c>
      <c r="E3" s="12">
        <v>55</v>
      </c>
      <c r="F3" s="19">
        <v>25</v>
      </c>
      <c r="G3" s="14">
        <v>202</v>
      </c>
      <c r="H3" s="19">
        <v>11</v>
      </c>
      <c r="I3" s="19">
        <v>25</v>
      </c>
      <c r="J3" s="13">
        <f>H3+I3+34+62+74+2</f>
        <v>208</v>
      </c>
      <c r="K3" s="12">
        <v>19</v>
      </c>
      <c r="L3" s="13">
        <v>6</v>
      </c>
      <c r="M3" s="14">
        <v>400</v>
      </c>
      <c r="N3" s="13">
        <v>27</v>
      </c>
      <c r="O3" s="13">
        <v>23</v>
      </c>
      <c r="P3" s="13">
        <f>O3+39+16</f>
        <v>78</v>
      </c>
      <c r="Q3" s="12">
        <v>37</v>
      </c>
      <c r="R3" s="13">
        <v>12</v>
      </c>
      <c r="S3" s="14">
        <f>Q3+R3+56</f>
        <v>105</v>
      </c>
      <c r="T3" s="13">
        <v>0</v>
      </c>
      <c r="U3" s="13">
        <v>0</v>
      </c>
      <c r="V3" s="13">
        <v>0</v>
      </c>
      <c r="W3" s="12">
        <v>0</v>
      </c>
      <c r="X3" s="19">
        <v>0</v>
      </c>
      <c r="Y3" s="14">
        <v>6</v>
      </c>
      <c r="Z3" s="13">
        <v>80</v>
      </c>
      <c r="AA3" s="13">
        <v>82</v>
      </c>
      <c r="AB3" s="14">
        <f>82+136+142+80+80</f>
        <v>520</v>
      </c>
    </row>
    <row r="4" spans="1:33" ht="15.75" thickBot="1" x14ac:dyDescent="0.3">
      <c r="A4" t="s">
        <v>35</v>
      </c>
      <c r="B4" t="s">
        <v>32</v>
      </c>
      <c r="E4" s="4" t="s">
        <v>33</v>
      </c>
      <c r="F4" s="5"/>
      <c r="G4" s="6"/>
      <c r="K4" s="4" t="s">
        <v>36</v>
      </c>
      <c r="L4" s="5"/>
      <c r="M4" s="6"/>
      <c r="Q4" s="4" t="s">
        <v>34</v>
      </c>
      <c r="R4" s="5"/>
      <c r="S4" s="6"/>
      <c r="W4" s="4"/>
      <c r="X4" s="5"/>
      <c r="Y4" s="6"/>
      <c r="Z4" t="s">
        <v>31</v>
      </c>
    </row>
    <row r="5" spans="1:33" ht="15.75" thickBot="1" x14ac:dyDescent="0.3">
      <c r="A5" s="12">
        <v>1939</v>
      </c>
      <c r="B5" s="13">
        <v>57</v>
      </c>
      <c r="C5" s="13">
        <f>2+5+6</f>
        <v>13</v>
      </c>
      <c r="D5" s="13">
        <f>B5+C5+22+20+20+70+10</f>
        <v>212</v>
      </c>
      <c r="E5" s="12">
        <v>77</v>
      </c>
      <c r="F5" s="13">
        <f>7+6+13</f>
        <v>26</v>
      </c>
      <c r="G5" s="14">
        <f>E5+F5+1+1+58+12+10+14+19</f>
        <v>218</v>
      </c>
      <c r="H5" s="13">
        <v>53</v>
      </c>
      <c r="I5" s="13">
        <f>10+18+17</f>
        <v>45</v>
      </c>
      <c r="J5" s="13">
        <f>H5+I5+6+5+111+12+23+12+13</f>
        <v>280</v>
      </c>
      <c r="K5" s="12">
        <v>104</v>
      </c>
      <c r="L5" s="13">
        <f>4+7+14</f>
        <v>25</v>
      </c>
      <c r="M5" s="14">
        <f>K5+L5+130+72+13+40+11</f>
        <v>395</v>
      </c>
      <c r="N5" s="13">
        <v>92</v>
      </c>
      <c r="O5" s="13">
        <f>15+18+17</f>
        <v>50</v>
      </c>
      <c r="P5" s="13">
        <f>N5+O5+5+215+10+26+23</f>
        <v>421</v>
      </c>
      <c r="Q5" s="12">
        <v>211</v>
      </c>
      <c r="R5" s="13">
        <v>10</v>
      </c>
      <c r="S5" s="14">
        <f>Q5+R5+59+269+18+80+5+77+22</f>
        <v>751</v>
      </c>
      <c r="T5" s="13">
        <v>0</v>
      </c>
      <c r="U5" s="13">
        <v>0</v>
      </c>
      <c r="V5" s="13">
        <v>0</v>
      </c>
      <c r="W5" s="12">
        <v>5</v>
      </c>
      <c r="X5" s="13">
        <v>4</v>
      </c>
      <c r="Y5" s="14">
        <v>9</v>
      </c>
      <c r="Z5" s="13">
        <v>58</v>
      </c>
      <c r="AA5" s="13">
        <f>15+15+49</f>
        <v>79</v>
      </c>
      <c r="AB5" s="14">
        <f>Z5+AA5+6+184+26+8+42+40</f>
        <v>443</v>
      </c>
      <c r="AG5" t="s">
        <v>14</v>
      </c>
    </row>
    <row r="6" spans="1:33" x14ac:dyDescent="0.25">
      <c r="E6" s="4"/>
      <c r="F6" s="5"/>
      <c r="G6" s="6"/>
      <c r="K6" s="4"/>
      <c r="L6" s="5"/>
      <c r="M6" s="6"/>
      <c r="Q6" s="4"/>
      <c r="R6" s="5"/>
      <c r="S6" s="6"/>
      <c r="W6" s="4"/>
      <c r="X6" s="5"/>
      <c r="Y6" s="6"/>
    </row>
    <row r="7" spans="1:33" x14ac:dyDescent="0.25">
      <c r="A7">
        <v>1945</v>
      </c>
      <c r="E7" s="4">
        <v>22</v>
      </c>
      <c r="F7" s="5">
        <v>7</v>
      </c>
      <c r="G7" s="6"/>
      <c r="H7">
        <v>56</v>
      </c>
      <c r="I7">
        <v>0</v>
      </c>
      <c r="J7">
        <v>246</v>
      </c>
      <c r="K7" s="4"/>
      <c r="L7" s="5"/>
      <c r="M7" s="6"/>
      <c r="Q7" s="4">
        <v>173</v>
      </c>
      <c r="R7" s="5">
        <v>9</v>
      </c>
      <c r="S7" s="6">
        <v>337</v>
      </c>
      <c r="W7" s="4">
        <v>0</v>
      </c>
      <c r="X7" s="5">
        <v>0</v>
      </c>
      <c r="Y7" s="6">
        <v>0</v>
      </c>
      <c r="AG7" t="s">
        <v>28</v>
      </c>
    </row>
    <row r="8" spans="1:33" x14ac:dyDescent="0.25">
      <c r="A8">
        <v>1955</v>
      </c>
      <c r="E8" s="4"/>
      <c r="F8" s="5"/>
      <c r="G8" s="6"/>
      <c r="K8" s="4"/>
      <c r="L8" s="5"/>
      <c r="M8" s="6"/>
      <c r="Q8" s="4"/>
      <c r="R8" s="5"/>
      <c r="S8" s="6"/>
      <c r="W8" s="4"/>
      <c r="X8" s="5"/>
      <c r="Y8" s="6"/>
    </row>
    <row r="9" spans="1:33" x14ac:dyDescent="0.25">
      <c r="A9">
        <v>1960</v>
      </c>
      <c r="E9" s="4"/>
      <c r="F9" s="5"/>
      <c r="G9" s="6"/>
      <c r="K9" s="4"/>
      <c r="L9" s="5"/>
      <c r="M9" s="6"/>
      <c r="N9">
        <v>158</v>
      </c>
      <c r="O9">
        <v>11</v>
      </c>
      <c r="Q9" s="4"/>
      <c r="R9" s="5"/>
      <c r="S9" s="6"/>
      <c r="W9" s="4"/>
      <c r="X9" s="5"/>
      <c r="Y9" s="6"/>
    </row>
    <row r="10" spans="1:33" x14ac:dyDescent="0.25">
      <c r="E10" s="4"/>
      <c r="F10" s="5"/>
      <c r="G10" s="6"/>
      <c r="K10" s="4"/>
      <c r="L10" s="5"/>
      <c r="M10" s="6"/>
      <c r="O10" t="s">
        <v>37</v>
      </c>
      <c r="Q10" s="4"/>
      <c r="R10" s="5"/>
      <c r="S10" s="6"/>
      <c r="W10" s="4"/>
      <c r="X10" s="5"/>
      <c r="Y10" s="6"/>
    </row>
    <row r="11" spans="1:33" x14ac:dyDescent="0.25">
      <c r="A11">
        <v>1965</v>
      </c>
      <c r="E11" s="4"/>
      <c r="F11" s="5"/>
      <c r="G11" s="6"/>
      <c r="K11" s="4"/>
      <c r="L11" s="5"/>
      <c r="M11" s="6"/>
      <c r="N11">
        <v>178</v>
      </c>
      <c r="Q11" s="4"/>
      <c r="R11" s="5"/>
      <c r="S11" s="6"/>
      <c r="W11" s="4"/>
      <c r="X11" s="5"/>
      <c r="Y11" s="6"/>
    </row>
    <row r="12" spans="1:33" x14ac:dyDescent="0.25">
      <c r="A12">
        <v>1970</v>
      </c>
      <c r="E12" s="4"/>
      <c r="F12" s="5"/>
      <c r="G12" s="6"/>
      <c r="K12" s="4"/>
      <c r="L12" s="5"/>
      <c r="M12" s="6"/>
      <c r="N12">
        <v>165</v>
      </c>
      <c r="Q12" s="4"/>
      <c r="R12" s="5"/>
      <c r="S12" s="6"/>
      <c r="W12" s="4"/>
      <c r="X12" s="5"/>
      <c r="Y12" s="6"/>
    </row>
    <row r="13" spans="1:33" x14ac:dyDescent="0.25">
      <c r="A13">
        <v>1975</v>
      </c>
      <c r="E13" s="4"/>
      <c r="F13" s="5"/>
      <c r="G13" s="6"/>
      <c r="K13" s="4"/>
      <c r="L13" s="5"/>
      <c r="M13" s="6"/>
      <c r="N13">
        <v>125</v>
      </c>
      <c r="Q13" s="4"/>
      <c r="R13" s="5"/>
      <c r="S13" s="6"/>
      <c r="W13" s="4"/>
      <c r="X13" s="5"/>
      <c r="Y13" s="6"/>
    </row>
    <row r="14" spans="1:33" x14ac:dyDescent="0.25">
      <c r="A14">
        <v>1980</v>
      </c>
      <c r="E14" s="4"/>
      <c r="F14" s="5"/>
      <c r="G14" s="6"/>
      <c r="K14" s="4"/>
      <c r="L14" s="5"/>
      <c r="M14" s="6"/>
      <c r="N14">
        <v>125</v>
      </c>
      <c r="Q14" s="4"/>
      <c r="R14" s="5"/>
      <c r="S14" s="6"/>
      <c r="W14" s="4"/>
      <c r="X14" s="5"/>
      <c r="Y14" s="6"/>
    </row>
    <row r="15" spans="1:33" x14ac:dyDescent="0.25">
      <c r="A15">
        <v>1985</v>
      </c>
      <c r="E15" s="4"/>
      <c r="F15" s="5"/>
      <c r="G15" s="6"/>
      <c r="K15" s="4"/>
      <c r="L15" s="5"/>
      <c r="M15" s="6"/>
      <c r="N15">
        <v>145</v>
      </c>
      <c r="Q15" s="4"/>
      <c r="R15" s="5"/>
      <c r="S15" s="6"/>
      <c r="W15" s="4"/>
      <c r="X15" s="5"/>
      <c r="Y15" s="6"/>
    </row>
    <row r="16" spans="1:33" x14ac:dyDescent="0.25">
      <c r="A16">
        <v>1990</v>
      </c>
      <c r="E16" s="4"/>
      <c r="F16" s="5"/>
      <c r="G16" s="6"/>
      <c r="K16" s="4"/>
      <c r="L16" s="5"/>
      <c r="M16" s="6"/>
      <c r="N16">
        <v>140</v>
      </c>
      <c r="Q16" s="4">
        <f>63+72+64+63+9</f>
        <v>271</v>
      </c>
      <c r="R16" s="5">
        <v>40</v>
      </c>
      <c r="S16" s="6">
        <f>Q16+R16+45+113+124+35</f>
        <v>628</v>
      </c>
      <c r="W16" s="4"/>
      <c r="X16" s="5"/>
      <c r="Y16" s="6"/>
    </row>
    <row r="17" spans="1:34" x14ac:dyDescent="0.25">
      <c r="A17">
        <v>1995</v>
      </c>
      <c r="E17" s="4"/>
      <c r="F17" s="5"/>
      <c r="G17" s="6"/>
      <c r="K17" s="4"/>
      <c r="L17" s="5"/>
      <c r="M17" s="6"/>
      <c r="N17">
        <v>105</v>
      </c>
      <c r="Q17" s="4"/>
      <c r="R17" s="5"/>
      <c r="S17" s="6"/>
      <c r="W17" s="4"/>
      <c r="X17" s="5"/>
      <c r="Y17" s="6"/>
    </row>
    <row r="18" spans="1:34" x14ac:dyDescent="0.25">
      <c r="A18">
        <v>2000</v>
      </c>
      <c r="E18" s="4"/>
      <c r="F18" s="5"/>
      <c r="G18" s="6"/>
      <c r="K18" s="4"/>
      <c r="L18" s="5"/>
      <c r="M18" s="6"/>
      <c r="N18">
        <v>87</v>
      </c>
      <c r="Q18" s="4"/>
      <c r="R18" s="5"/>
      <c r="S18" s="6"/>
      <c r="W18" s="4"/>
      <c r="X18" s="5"/>
      <c r="Y18" s="6"/>
    </row>
    <row r="19" spans="1:34" ht="15.75" thickBot="1" x14ac:dyDescent="0.3">
      <c r="A19">
        <v>2017</v>
      </c>
      <c r="E19" s="4"/>
      <c r="F19" s="5"/>
      <c r="G19" s="6"/>
      <c r="K19" s="4"/>
      <c r="L19" s="5"/>
      <c r="M19" s="6"/>
      <c r="N19">
        <v>84</v>
      </c>
      <c r="O19">
        <v>233</v>
      </c>
      <c r="P19">
        <f>O19+N19+10</f>
        <v>327</v>
      </c>
      <c r="Q19" s="4">
        <f>50+23</f>
        <v>73</v>
      </c>
      <c r="R19" s="15">
        <v>5</v>
      </c>
      <c r="S19" s="6">
        <f>Q19+R19+47</f>
        <v>125</v>
      </c>
      <c r="T19">
        <f>16+45</f>
        <v>61</v>
      </c>
      <c r="U19">
        <v>98</v>
      </c>
      <c r="V19">
        <f>U19+T19+1</f>
        <v>160</v>
      </c>
      <c r="W19" s="4"/>
      <c r="X19" s="5"/>
      <c r="Y19" s="6"/>
      <c r="AG19" t="s">
        <v>24</v>
      </c>
    </row>
    <row r="20" spans="1:34" x14ac:dyDescent="0.25">
      <c r="A20" s="1">
        <v>2018</v>
      </c>
      <c r="B20" s="2">
        <v>6</v>
      </c>
      <c r="C20" s="16">
        <v>10</v>
      </c>
      <c r="D20" s="2">
        <v>81</v>
      </c>
      <c r="E20" s="2">
        <v>10</v>
      </c>
      <c r="F20" s="16">
        <v>11</v>
      </c>
      <c r="G20" s="2">
        <v>118</v>
      </c>
      <c r="H20" s="2">
        <v>17</v>
      </c>
      <c r="I20" s="2">
        <v>0</v>
      </c>
      <c r="J20" s="2">
        <v>131</v>
      </c>
      <c r="K20" s="2">
        <v>8</v>
      </c>
      <c r="L20" s="16">
        <v>14</v>
      </c>
      <c r="M20" s="2">
        <v>143</v>
      </c>
      <c r="N20" s="2">
        <v>66</v>
      </c>
      <c r="O20" s="16">
        <v>10</v>
      </c>
      <c r="P20" s="2">
        <v>415</v>
      </c>
      <c r="Q20" s="2">
        <v>62</v>
      </c>
      <c r="R20" s="16">
        <v>9</v>
      </c>
      <c r="S20" s="2">
        <v>352</v>
      </c>
      <c r="T20" s="2">
        <v>73</v>
      </c>
      <c r="U20" s="16">
        <v>50</v>
      </c>
      <c r="V20" s="2">
        <v>714</v>
      </c>
      <c r="W20" s="2">
        <v>4</v>
      </c>
      <c r="X20" s="16">
        <v>2</v>
      </c>
      <c r="Y20" s="2">
        <v>83</v>
      </c>
      <c r="Z20" s="2">
        <v>10</v>
      </c>
      <c r="AA20" s="16">
        <v>13</v>
      </c>
      <c r="AB20" s="3">
        <v>76</v>
      </c>
      <c r="AG20" t="s">
        <v>25</v>
      </c>
    </row>
    <row r="21" spans="1:34" x14ac:dyDescent="0.25">
      <c r="A21" s="4"/>
      <c r="B21" s="5"/>
      <c r="C21" s="17">
        <v>0</v>
      </c>
      <c r="D21" s="5"/>
      <c r="E21" s="5"/>
      <c r="F21" s="17">
        <v>12</v>
      </c>
      <c r="G21" s="5"/>
      <c r="H21" s="5"/>
      <c r="I21" s="17">
        <v>36</v>
      </c>
      <c r="J21" s="5"/>
      <c r="K21" s="5"/>
      <c r="L21" s="17">
        <v>4</v>
      </c>
      <c r="M21" s="5"/>
      <c r="N21" s="5"/>
      <c r="O21" s="17">
        <v>65</v>
      </c>
      <c r="P21" s="5"/>
      <c r="Q21" s="5"/>
      <c r="R21" s="17">
        <v>13</v>
      </c>
      <c r="S21" s="5"/>
      <c r="T21" s="5"/>
      <c r="U21" s="17">
        <v>29</v>
      </c>
      <c r="V21" s="5"/>
      <c r="W21" s="5"/>
      <c r="X21" s="17">
        <v>0</v>
      </c>
      <c r="Y21" s="5"/>
      <c r="Z21" s="5"/>
      <c r="AA21" s="17">
        <v>6</v>
      </c>
      <c r="AB21" s="18"/>
      <c r="AF21" s="10" t="s">
        <v>26</v>
      </c>
      <c r="AH21" s="11" t="s">
        <v>27</v>
      </c>
    </row>
    <row r="22" spans="1:34" ht="15.75" thickBot="1" x14ac:dyDescent="0.3">
      <c r="A22" s="7" t="s">
        <v>29</v>
      </c>
      <c r="B22" s="8"/>
      <c r="C22" s="8"/>
      <c r="D22" s="8"/>
      <c r="E22" s="8"/>
      <c r="F22" s="8"/>
      <c r="G22" s="8">
        <v>36000</v>
      </c>
      <c r="H22" s="8"/>
      <c r="I22" s="8"/>
      <c r="J22" s="8">
        <v>51000</v>
      </c>
      <c r="K22" s="8"/>
      <c r="L22" s="8"/>
      <c r="M22" s="8">
        <v>31000</v>
      </c>
      <c r="N22" s="8"/>
      <c r="O22" s="8"/>
      <c r="P22" s="8">
        <v>300000</v>
      </c>
      <c r="Q22" s="8"/>
      <c r="R22" s="8"/>
      <c r="S22" s="8">
        <v>148000</v>
      </c>
      <c r="T22" s="8"/>
      <c r="U22" s="8"/>
      <c r="V22" s="8">
        <v>250000</v>
      </c>
      <c r="W22" s="8"/>
      <c r="X22" s="8"/>
      <c r="Y22" s="8"/>
      <c r="Z22" s="8"/>
      <c r="AA22" s="8"/>
      <c r="AB22" s="9"/>
      <c r="AG22" t="s">
        <v>30</v>
      </c>
    </row>
    <row r="24" spans="1:34" x14ac:dyDescent="0.25">
      <c r="Q24" t="s">
        <v>16</v>
      </c>
      <c r="W24" t="s">
        <v>15</v>
      </c>
    </row>
    <row r="25" spans="1:34" x14ac:dyDescent="0.25">
      <c r="X25" t="s">
        <v>18</v>
      </c>
      <c r="Y25" t="s">
        <v>1</v>
      </c>
      <c r="Z25" t="s">
        <v>19</v>
      </c>
    </row>
    <row r="26" spans="1:34" x14ac:dyDescent="0.25">
      <c r="W26" t="s">
        <v>17</v>
      </c>
      <c r="X26">
        <v>1</v>
      </c>
      <c r="Y26">
        <v>1</v>
      </c>
      <c r="Z26">
        <v>1</v>
      </c>
    </row>
    <row r="27" spans="1:34" x14ac:dyDescent="0.25">
      <c r="X27">
        <v>1</v>
      </c>
      <c r="Y27">
        <v>6</v>
      </c>
      <c r="Z27">
        <v>4</v>
      </c>
    </row>
    <row r="28" spans="1:34" x14ac:dyDescent="0.25">
      <c r="X28">
        <v>1</v>
      </c>
      <c r="Y28">
        <v>1</v>
      </c>
      <c r="Z28">
        <v>5</v>
      </c>
    </row>
    <row r="29" spans="1:34" x14ac:dyDescent="0.25">
      <c r="Y29">
        <v>3</v>
      </c>
      <c r="Z29">
        <v>1</v>
      </c>
    </row>
    <row r="30" spans="1:34" x14ac:dyDescent="0.25">
      <c r="Y30">
        <v>1</v>
      </c>
      <c r="Z30">
        <v>6</v>
      </c>
    </row>
    <row r="31" spans="1:34" x14ac:dyDescent="0.25">
      <c r="Y31">
        <v>6</v>
      </c>
    </row>
    <row r="32" spans="1:34" x14ac:dyDescent="0.25">
      <c r="Y32">
        <v>3</v>
      </c>
    </row>
    <row r="33" spans="23:26" x14ac:dyDescent="0.25">
      <c r="Y33">
        <v>3</v>
      </c>
    </row>
    <row r="34" spans="23:26" x14ac:dyDescent="0.25">
      <c r="Y34">
        <v>1</v>
      </c>
    </row>
    <row r="35" spans="23:26" x14ac:dyDescent="0.25">
      <c r="Y35">
        <v>5</v>
      </c>
    </row>
    <row r="36" spans="23:26" x14ac:dyDescent="0.25">
      <c r="W36" t="s">
        <v>20</v>
      </c>
      <c r="Y36">
        <v>2</v>
      </c>
      <c r="Z36">
        <v>2</v>
      </c>
    </row>
    <row r="37" spans="23:26" x14ac:dyDescent="0.25">
      <c r="Z37">
        <v>2</v>
      </c>
    </row>
    <row r="38" spans="23:26" x14ac:dyDescent="0.25">
      <c r="Z38">
        <v>4</v>
      </c>
    </row>
    <row r="39" spans="23:26" x14ac:dyDescent="0.25">
      <c r="Z39">
        <v>2</v>
      </c>
    </row>
    <row r="40" spans="23:26" x14ac:dyDescent="0.25">
      <c r="W40" t="s">
        <v>21</v>
      </c>
      <c r="X40">
        <v>1</v>
      </c>
      <c r="Y40">
        <v>6</v>
      </c>
      <c r="Z40">
        <v>6</v>
      </c>
    </row>
    <row r="41" spans="23:26" x14ac:dyDescent="0.25">
      <c r="W41" t="s">
        <v>22</v>
      </c>
      <c r="Z41">
        <v>8</v>
      </c>
    </row>
    <row r="42" spans="23:26" x14ac:dyDescent="0.25">
      <c r="W42" t="s">
        <v>23</v>
      </c>
      <c r="X42">
        <v>1</v>
      </c>
      <c r="Y42">
        <v>2</v>
      </c>
      <c r="Z42">
        <v>1</v>
      </c>
    </row>
    <row r="43" spans="23:26" x14ac:dyDescent="0.25">
      <c r="Y43">
        <v>3</v>
      </c>
      <c r="Z43">
        <v>4</v>
      </c>
    </row>
    <row r="44" spans="23:26" x14ac:dyDescent="0.25">
      <c r="Y44">
        <v>5</v>
      </c>
      <c r="Z44">
        <v>1</v>
      </c>
    </row>
    <row r="45" spans="23:26" x14ac:dyDescent="0.25">
      <c r="Y45">
        <v>5</v>
      </c>
    </row>
    <row r="46" spans="23:26" x14ac:dyDescent="0.25">
      <c r="Y46">
        <v>7</v>
      </c>
    </row>
    <row r="47" spans="23:26" x14ac:dyDescent="0.25">
      <c r="X47">
        <f>SUM(X26:X46)</f>
        <v>5</v>
      </c>
      <c r="Y47">
        <f t="shared" ref="Y47:Z47" si="0">SUM(Y26:Y46)</f>
        <v>60</v>
      </c>
      <c r="Z47">
        <f t="shared" si="0"/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"/>
  <sheetViews>
    <sheetView tabSelected="1" zoomScale="85" zoomScaleNormal="85" workbookViewId="0">
      <selection activeCell="AE17" sqref="AE17"/>
    </sheetView>
  </sheetViews>
  <sheetFormatPr defaultColWidth="7.7109375" defaultRowHeight="15" x14ac:dyDescent="0.25"/>
  <cols>
    <col min="31" max="31" width="69.5703125" customWidth="1"/>
  </cols>
  <sheetData>
    <row r="1" spans="1:31" x14ac:dyDescent="0.25">
      <c r="B1" t="s">
        <v>0</v>
      </c>
      <c r="E1" s="1" t="s">
        <v>4</v>
      </c>
      <c r="F1" s="2"/>
      <c r="G1" s="3"/>
      <c r="H1" t="s">
        <v>5</v>
      </c>
      <c r="K1" s="1" t="s">
        <v>6</v>
      </c>
      <c r="L1" s="2"/>
      <c r="M1" s="3"/>
      <c r="N1" t="s">
        <v>7</v>
      </c>
      <c r="Q1" s="1" t="s">
        <v>10</v>
      </c>
      <c r="R1" s="2"/>
      <c r="S1" s="3"/>
      <c r="T1" t="s">
        <v>8</v>
      </c>
      <c r="W1" s="1" t="s">
        <v>9</v>
      </c>
      <c r="X1" s="2"/>
      <c r="Y1" s="3"/>
      <c r="Z1" t="s">
        <v>13</v>
      </c>
      <c r="AC1" t="s">
        <v>814</v>
      </c>
      <c r="AE1" s="11" t="s">
        <v>831</v>
      </c>
    </row>
    <row r="2" spans="1:31" x14ac:dyDescent="0.25">
      <c r="B2" t="s">
        <v>38</v>
      </c>
      <c r="C2" t="s">
        <v>39</v>
      </c>
      <c r="D2" t="s">
        <v>3</v>
      </c>
      <c r="E2" t="s">
        <v>38</v>
      </c>
      <c r="F2" t="s">
        <v>39</v>
      </c>
      <c r="G2" t="s">
        <v>3</v>
      </c>
      <c r="H2" t="s">
        <v>38</v>
      </c>
      <c r="I2" t="s">
        <v>39</v>
      </c>
      <c r="J2" t="s">
        <v>3</v>
      </c>
      <c r="K2" t="s">
        <v>38</v>
      </c>
      <c r="L2" t="s">
        <v>39</v>
      </c>
      <c r="M2" t="s">
        <v>3</v>
      </c>
      <c r="N2" t="s">
        <v>38</v>
      </c>
      <c r="O2" t="s">
        <v>39</v>
      </c>
      <c r="P2" t="s">
        <v>3</v>
      </c>
      <c r="Q2" t="s">
        <v>38</v>
      </c>
      <c r="R2" t="s">
        <v>39</v>
      </c>
      <c r="S2" t="s">
        <v>3</v>
      </c>
      <c r="T2" t="s">
        <v>38</v>
      </c>
      <c r="U2" t="s">
        <v>39</v>
      </c>
      <c r="V2" t="s">
        <v>3</v>
      </c>
      <c r="W2" t="s">
        <v>38</v>
      </c>
      <c r="X2" t="s">
        <v>39</v>
      </c>
      <c r="Y2" t="s">
        <v>3</v>
      </c>
      <c r="Z2" t="s">
        <v>38</v>
      </c>
      <c r="AA2" t="s">
        <v>39</v>
      </c>
      <c r="AB2" t="s">
        <v>3</v>
      </c>
      <c r="AE2" s="45" t="s">
        <v>830</v>
      </c>
    </row>
    <row r="3" spans="1:31" x14ac:dyDescent="0.25">
      <c r="A3">
        <v>1914</v>
      </c>
      <c r="D3" s="11">
        <v>232</v>
      </c>
      <c r="G3" s="11">
        <v>156</v>
      </c>
      <c r="M3" s="11">
        <v>30</v>
      </c>
      <c r="P3" s="11">
        <v>30</v>
      </c>
      <c r="S3" s="11">
        <v>263</v>
      </c>
      <c r="V3">
        <v>0</v>
      </c>
      <c r="Y3">
        <v>0</v>
      </c>
      <c r="AB3" s="11">
        <v>30</v>
      </c>
      <c r="AE3" s="45" t="s">
        <v>924</v>
      </c>
    </row>
    <row r="4" spans="1:31" x14ac:dyDescent="0.25">
      <c r="A4">
        <v>1918</v>
      </c>
      <c r="D4" s="11">
        <v>2730</v>
      </c>
      <c r="G4" s="11">
        <v>3321</v>
      </c>
      <c r="M4" s="11">
        <v>842</v>
      </c>
      <c r="P4" s="11">
        <v>740</v>
      </c>
      <c r="S4" s="11">
        <v>590</v>
      </c>
      <c r="V4">
        <v>0</v>
      </c>
      <c r="X4">
        <v>410</v>
      </c>
      <c r="Y4">
        <v>2160</v>
      </c>
      <c r="AB4" s="11">
        <v>1758</v>
      </c>
      <c r="AE4" s="54" t="s">
        <v>942</v>
      </c>
    </row>
    <row r="5" spans="1:31" x14ac:dyDescent="0.25">
      <c r="A5">
        <v>1939</v>
      </c>
      <c r="D5" s="11">
        <v>4400</v>
      </c>
      <c r="G5" s="11">
        <v>3330</v>
      </c>
      <c r="J5" s="11">
        <v>4500</v>
      </c>
      <c r="M5" s="11">
        <v>2950</v>
      </c>
      <c r="P5" s="11">
        <v>8000</v>
      </c>
      <c r="V5">
        <v>0</v>
      </c>
      <c r="W5" s="25">
        <v>314</v>
      </c>
      <c r="X5" s="25">
        <v>280</v>
      </c>
      <c r="Y5" s="25">
        <v>1369</v>
      </c>
      <c r="AB5" s="11">
        <v>4030</v>
      </c>
      <c r="AE5" s="80" t="s">
        <v>40</v>
      </c>
    </row>
    <row r="6" spans="1:31" x14ac:dyDescent="0.25">
      <c r="A6">
        <v>1941</v>
      </c>
      <c r="S6" s="45">
        <v>14954</v>
      </c>
      <c r="AE6" s="46" t="s">
        <v>833</v>
      </c>
    </row>
    <row r="7" spans="1:31" x14ac:dyDescent="0.25">
      <c r="A7">
        <v>1942</v>
      </c>
      <c r="D7" s="54">
        <v>3700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29"/>
      <c r="Q7" s="29"/>
      <c r="R7" s="29"/>
      <c r="S7" s="54">
        <v>2100</v>
      </c>
      <c r="T7" s="29"/>
      <c r="U7" s="29"/>
      <c r="V7" s="54">
        <v>0</v>
      </c>
      <c r="W7" s="29"/>
      <c r="X7" s="29"/>
      <c r="Y7" s="54">
        <v>0</v>
      </c>
      <c r="Z7" s="29"/>
      <c r="AA7" s="29"/>
      <c r="AB7" s="54">
        <v>9500</v>
      </c>
      <c r="AE7" s="25" t="s">
        <v>923</v>
      </c>
    </row>
    <row r="8" spans="1:31" x14ac:dyDescent="0.25">
      <c r="A8">
        <v>1944</v>
      </c>
      <c r="D8" s="54">
        <v>4600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54">
        <v>11800</v>
      </c>
      <c r="Q8" s="29"/>
      <c r="R8" s="29"/>
      <c r="S8" s="54">
        <v>14700</v>
      </c>
      <c r="T8" s="29"/>
      <c r="U8" s="29"/>
      <c r="V8" s="54">
        <v>0</v>
      </c>
      <c r="W8" s="29"/>
      <c r="X8" s="29"/>
      <c r="Y8" s="54">
        <v>0</v>
      </c>
      <c r="Z8" s="29"/>
      <c r="AA8" s="29"/>
      <c r="AB8" s="54">
        <v>13200</v>
      </c>
    </row>
    <row r="9" spans="1:31" x14ac:dyDescent="0.25">
      <c r="A9">
        <v>2018</v>
      </c>
      <c r="C9" s="80">
        <v>94</v>
      </c>
      <c r="D9" s="80">
        <v>714</v>
      </c>
      <c r="F9" s="80">
        <v>299</v>
      </c>
      <c r="G9" s="80">
        <v>1262</v>
      </c>
      <c r="I9" s="80">
        <v>290</v>
      </c>
      <c r="J9" s="80">
        <v>1508</v>
      </c>
      <c r="L9" s="80">
        <v>90</v>
      </c>
      <c r="M9" s="80">
        <v>828</v>
      </c>
      <c r="O9" s="80">
        <v>1962</v>
      </c>
      <c r="P9" s="80">
        <v>13362</v>
      </c>
      <c r="R9" s="80">
        <v>818</v>
      </c>
      <c r="S9" s="80">
        <v>3914</v>
      </c>
      <c r="U9" s="80">
        <v>1125</v>
      </c>
      <c r="V9" s="80">
        <v>3035</v>
      </c>
      <c r="X9" s="80">
        <v>99</v>
      </c>
      <c r="Y9" s="80">
        <v>466</v>
      </c>
      <c r="AA9" s="80">
        <v>103</v>
      </c>
      <c r="AB9" s="80">
        <v>832</v>
      </c>
    </row>
    <row r="12" spans="1:31" x14ac:dyDescent="0.25">
      <c r="A12" t="s">
        <v>832</v>
      </c>
    </row>
    <row r="13" spans="1:31" x14ac:dyDescent="0.25">
      <c r="A13" s="46">
        <v>1939</v>
      </c>
      <c r="D13" s="47">
        <v>8.2949999999999999</v>
      </c>
      <c r="J13" s="47">
        <v>4.4669999999999996</v>
      </c>
      <c r="P13" s="47">
        <v>2.141</v>
      </c>
      <c r="S13" s="47">
        <v>10.382</v>
      </c>
      <c r="AB13" s="47">
        <v>7.94</v>
      </c>
    </row>
    <row r="14" spans="1:31" x14ac:dyDescent="0.25">
      <c r="A14" s="46">
        <v>1940</v>
      </c>
      <c r="D14" s="47">
        <v>10.862</v>
      </c>
      <c r="J14" s="47">
        <v>4.7679999999999998</v>
      </c>
      <c r="P14" s="47">
        <v>6.0679999999999996</v>
      </c>
      <c r="S14" s="47">
        <v>10.565</v>
      </c>
      <c r="AB14" s="47">
        <v>15.048999999999999</v>
      </c>
    </row>
    <row r="15" spans="1:31" x14ac:dyDescent="0.25">
      <c r="A15" s="46">
        <v>1941</v>
      </c>
      <c r="D15" s="47">
        <v>12.401</v>
      </c>
      <c r="J15" s="47">
        <v>5.0880000000000001</v>
      </c>
      <c r="P15" s="47">
        <v>18.466000000000001</v>
      </c>
      <c r="S15" s="47">
        <v>15.737</v>
      </c>
      <c r="AB15" s="47">
        <v>20.094000000000001</v>
      </c>
    </row>
    <row r="16" spans="1:31" x14ac:dyDescent="0.25">
      <c r="A16" s="46">
        <v>1942</v>
      </c>
      <c r="D16" s="47">
        <v>15.409000000000001</v>
      </c>
      <c r="J16" s="47">
        <v>8.8610000000000007</v>
      </c>
      <c r="P16" s="47">
        <v>46.906999999999996</v>
      </c>
      <c r="S16" s="47">
        <v>25.436</v>
      </c>
      <c r="AB16" s="47">
        <v>23.672000000000001</v>
      </c>
    </row>
    <row r="17" spans="1:28" x14ac:dyDescent="0.25">
      <c r="A17" s="46">
        <v>1943</v>
      </c>
      <c r="D17" s="47">
        <v>24.806999999999999</v>
      </c>
      <c r="J17" s="47">
        <v>16.693000000000001</v>
      </c>
      <c r="P17" s="47">
        <v>84.852999999999994</v>
      </c>
      <c r="S17" s="47">
        <v>34.9</v>
      </c>
      <c r="AB17" s="47">
        <v>26.263000000000002</v>
      </c>
    </row>
    <row r="18" spans="1:28" x14ac:dyDescent="0.25">
      <c r="A18" s="46">
        <v>1944</v>
      </c>
      <c r="D18" s="47">
        <v>40.593000000000004</v>
      </c>
      <c r="J18" s="47">
        <v>28.18</v>
      </c>
      <c r="P18" s="47">
        <v>96.27</v>
      </c>
      <c r="S18" s="47">
        <v>40.299999999999997</v>
      </c>
      <c r="AB18" s="47">
        <v>26.460999999999999</v>
      </c>
    </row>
    <row r="19" spans="1:28" x14ac:dyDescent="0.25">
      <c r="A19" s="46">
        <v>1945</v>
      </c>
      <c r="D19" s="47">
        <v>7.54</v>
      </c>
      <c r="J19" s="47">
        <v>8.2629999999999999</v>
      </c>
      <c r="P19" s="47">
        <v>45.851999999999997</v>
      </c>
      <c r="S19" s="47">
        <v>20.9</v>
      </c>
      <c r="AB19" s="47">
        <v>12.07</v>
      </c>
    </row>
    <row r="20" spans="1:28" s="29" customFormat="1" x14ac:dyDescent="0.25">
      <c r="A20" s="29" t="s">
        <v>814</v>
      </c>
      <c r="D20" s="48">
        <f>SUM(D13:D19)</f>
        <v>119.90700000000001</v>
      </c>
      <c r="J20" s="48">
        <f>SUM(J13:J19)</f>
        <v>76.320000000000007</v>
      </c>
      <c r="P20" s="48">
        <f>SUM(P13:P19)</f>
        <v>300.55699999999996</v>
      </c>
      <c r="S20" s="48">
        <f>SUM(S13:S19)</f>
        <v>158.22</v>
      </c>
      <c r="AB20" s="48">
        <f>SUM(AB13:AB19)</f>
        <v>131.54900000000001</v>
      </c>
    </row>
    <row r="22" spans="1:28" x14ac:dyDescent="0.25">
      <c r="A22" s="39" t="s">
        <v>834</v>
      </c>
    </row>
    <row r="23" spans="1:28" ht="15.75" thickBot="1" x14ac:dyDescent="0.3">
      <c r="A23" t="s">
        <v>886</v>
      </c>
      <c r="W23" s="40" t="s">
        <v>887</v>
      </c>
    </row>
    <row r="24" spans="1:28" ht="16.5" thickTop="1" thickBot="1" x14ac:dyDescent="0.3">
      <c r="A24" s="76" t="s">
        <v>835</v>
      </c>
      <c r="B24" s="77"/>
      <c r="C24" s="77"/>
      <c r="D24" s="77"/>
      <c r="E24" s="77"/>
      <c r="F24" s="77"/>
      <c r="G24" s="77"/>
      <c r="H24" s="77"/>
      <c r="I24" s="78"/>
    </row>
    <row r="25" spans="1:28" ht="15.75" thickBot="1" x14ac:dyDescent="0.3">
      <c r="A25" s="32" t="s">
        <v>836</v>
      </c>
      <c r="B25" s="31">
        <v>1939</v>
      </c>
      <c r="C25" s="31">
        <v>1940</v>
      </c>
      <c r="D25" s="31">
        <v>1941</v>
      </c>
      <c r="E25" s="31">
        <v>1942</v>
      </c>
      <c r="F25" s="31">
        <v>1943</v>
      </c>
      <c r="G25" s="31">
        <v>1944</v>
      </c>
      <c r="H25" s="31">
        <v>1945</v>
      </c>
      <c r="I25" s="33" t="s">
        <v>837</v>
      </c>
    </row>
    <row r="26" spans="1:28" ht="30.75" thickBot="1" x14ac:dyDescent="0.3">
      <c r="A26" s="34" t="s">
        <v>838</v>
      </c>
      <c r="B26" s="31" t="s">
        <v>839</v>
      </c>
      <c r="C26" s="31" t="s">
        <v>839</v>
      </c>
      <c r="D26" s="31" t="s">
        <v>839</v>
      </c>
      <c r="E26" s="31" t="s">
        <v>839</v>
      </c>
      <c r="F26" s="31" t="s">
        <v>839</v>
      </c>
      <c r="G26" s="31">
        <v>150</v>
      </c>
      <c r="H26" s="31">
        <v>64</v>
      </c>
      <c r="I26" s="33">
        <v>214</v>
      </c>
    </row>
    <row r="27" spans="1:28" ht="30.75" thickBot="1" x14ac:dyDescent="0.3">
      <c r="A27" s="34" t="s">
        <v>840</v>
      </c>
      <c r="B27" s="31">
        <v>215</v>
      </c>
      <c r="C27" s="31">
        <v>260</v>
      </c>
      <c r="D27" s="31" t="s">
        <v>839</v>
      </c>
      <c r="E27" s="31" t="s">
        <v>839</v>
      </c>
      <c r="F27" s="31" t="s">
        <v>839</v>
      </c>
      <c r="G27" s="31" t="s">
        <v>839</v>
      </c>
      <c r="H27" s="31" t="s">
        <v>839</v>
      </c>
      <c r="I27" s="33">
        <v>475</v>
      </c>
    </row>
    <row r="28" spans="1:28" ht="30.75" thickBot="1" x14ac:dyDescent="0.3">
      <c r="A28" s="34" t="s">
        <v>841</v>
      </c>
      <c r="B28" s="31">
        <v>1</v>
      </c>
      <c r="C28" s="31">
        <v>20</v>
      </c>
      <c r="D28" s="31">
        <v>277</v>
      </c>
      <c r="E28" s="31">
        <v>564</v>
      </c>
      <c r="F28" s="31">
        <v>504</v>
      </c>
      <c r="G28" s="31" t="s">
        <v>839</v>
      </c>
      <c r="H28" s="31" t="s">
        <v>839</v>
      </c>
      <c r="I28" s="33">
        <v>1.3660000000000001</v>
      </c>
      <c r="W28" s="41" t="s">
        <v>888</v>
      </c>
    </row>
    <row r="29" spans="1:28" ht="45.75" thickBot="1" x14ac:dyDescent="0.3">
      <c r="A29" s="34" t="s">
        <v>842</v>
      </c>
      <c r="B29" s="31">
        <v>452</v>
      </c>
      <c r="C29" s="31">
        <v>756</v>
      </c>
      <c r="D29" s="31">
        <v>950</v>
      </c>
      <c r="E29" s="31">
        <v>1337</v>
      </c>
      <c r="F29" s="31">
        <v>1405</v>
      </c>
      <c r="G29" s="31">
        <v>756</v>
      </c>
      <c r="H29" s="31" t="s">
        <v>839</v>
      </c>
      <c r="I29" s="33">
        <v>5.6559999999999997</v>
      </c>
    </row>
    <row r="30" spans="1:28" ht="45.75" thickBot="1" x14ac:dyDescent="0.3">
      <c r="A30" s="34" t="s">
        <v>843</v>
      </c>
      <c r="B30" s="31" t="s">
        <v>839</v>
      </c>
      <c r="C30" s="31" t="s">
        <v>839</v>
      </c>
      <c r="D30" s="31" t="s">
        <v>839</v>
      </c>
      <c r="E30" s="31">
        <v>166</v>
      </c>
      <c r="F30" s="31">
        <v>415</v>
      </c>
      <c r="G30" s="31">
        <v>565</v>
      </c>
      <c r="H30" s="31" t="s">
        <v>839</v>
      </c>
      <c r="I30" s="33">
        <v>1.1459999999999999</v>
      </c>
    </row>
    <row r="31" spans="1:28" ht="30.75" thickBot="1" x14ac:dyDescent="0.3">
      <c r="A31" s="34" t="s">
        <v>844</v>
      </c>
      <c r="B31" s="31">
        <v>69</v>
      </c>
      <c r="C31" s="31">
        <v>1816</v>
      </c>
      <c r="D31" s="31">
        <v>2146</v>
      </c>
      <c r="E31" s="31">
        <v>2270</v>
      </c>
      <c r="F31" s="31">
        <v>2160</v>
      </c>
      <c r="G31" s="31">
        <v>661</v>
      </c>
      <c r="H31" s="31" t="s">
        <v>839</v>
      </c>
      <c r="I31" s="33">
        <v>9.1219999999999999</v>
      </c>
    </row>
    <row r="32" spans="1:28" ht="30.75" thickBot="1" x14ac:dyDescent="0.3">
      <c r="A32" s="34" t="s">
        <v>845</v>
      </c>
      <c r="B32" s="31" t="s">
        <v>839</v>
      </c>
      <c r="C32" s="31" t="s">
        <v>839</v>
      </c>
      <c r="D32" s="31" t="s">
        <v>839</v>
      </c>
      <c r="E32" s="31" t="s">
        <v>839</v>
      </c>
      <c r="F32" s="31">
        <v>165</v>
      </c>
      <c r="G32" s="31">
        <v>301</v>
      </c>
      <c r="H32" s="31" t="s">
        <v>839</v>
      </c>
      <c r="I32" s="33">
        <v>466</v>
      </c>
    </row>
    <row r="33" spans="1:30" ht="30.75" thickBot="1" x14ac:dyDescent="0.3">
      <c r="A33" s="34" t="s">
        <v>846</v>
      </c>
      <c r="B33" s="31" t="s">
        <v>839</v>
      </c>
      <c r="C33" s="31" t="s">
        <v>839</v>
      </c>
      <c r="D33" s="31" t="s">
        <v>839</v>
      </c>
      <c r="E33" s="31" t="s">
        <v>839</v>
      </c>
      <c r="F33" s="31" t="s">
        <v>839</v>
      </c>
      <c r="G33" s="31">
        <v>4</v>
      </c>
      <c r="H33" s="31" t="s">
        <v>839</v>
      </c>
      <c r="I33" s="33">
        <v>4</v>
      </c>
    </row>
    <row r="34" spans="1:30" ht="15.75" thickBot="1" x14ac:dyDescent="0.3">
      <c r="A34" s="32" t="s">
        <v>837</v>
      </c>
      <c r="B34" s="31">
        <v>737</v>
      </c>
      <c r="C34" s="31">
        <v>2852</v>
      </c>
      <c r="D34" s="31">
        <v>3373</v>
      </c>
      <c r="E34" s="31">
        <v>4337</v>
      </c>
      <c r="F34" s="31">
        <v>4799</v>
      </c>
      <c r="G34" s="31">
        <v>2351</v>
      </c>
      <c r="H34" s="31" t="s">
        <v>839</v>
      </c>
      <c r="I34" s="33">
        <v>18.498999999999999</v>
      </c>
    </row>
    <row r="35" spans="1:30" ht="15.75" thickBot="1" x14ac:dyDescent="0.3">
      <c r="A35" s="32"/>
      <c r="I35" s="35"/>
      <c r="W35" s="41" t="s">
        <v>889</v>
      </c>
    </row>
    <row r="36" spans="1:30" ht="30.75" thickBot="1" x14ac:dyDescent="0.3">
      <c r="A36" s="72" t="s">
        <v>847</v>
      </c>
      <c r="B36" s="73"/>
      <c r="C36" s="73"/>
      <c r="D36" s="73"/>
      <c r="E36" s="73"/>
      <c r="F36" s="73"/>
      <c r="G36" s="73"/>
      <c r="H36" s="73"/>
      <c r="I36" s="74"/>
      <c r="W36" s="43" t="s">
        <v>890</v>
      </c>
      <c r="X36" s="42" t="s">
        <v>42</v>
      </c>
      <c r="Y36" s="42" t="s">
        <v>836</v>
      </c>
      <c r="Z36" s="44" t="s">
        <v>891</v>
      </c>
      <c r="AA36" s="42" t="s">
        <v>892</v>
      </c>
      <c r="AB36" s="42" t="s">
        <v>893</v>
      </c>
    </row>
    <row r="37" spans="1:30" ht="15.75" thickBot="1" x14ac:dyDescent="0.3">
      <c r="A37" s="32" t="s">
        <v>836</v>
      </c>
      <c r="B37" s="31">
        <v>1939</v>
      </c>
      <c r="C37" s="31">
        <v>1940</v>
      </c>
      <c r="D37" s="31">
        <v>1941</v>
      </c>
      <c r="E37" s="31">
        <v>1942</v>
      </c>
      <c r="F37" s="31">
        <v>1943</v>
      </c>
      <c r="G37" s="31">
        <v>1944</v>
      </c>
      <c r="H37" s="31">
        <v>1945</v>
      </c>
      <c r="I37" s="33" t="s">
        <v>837</v>
      </c>
      <c r="W37" s="75" t="s">
        <v>894</v>
      </c>
      <c r="X37" s="75"/>
      <c r="Y37" s="75"/>
      <c r="Z37" s="75"/>
      <c r="AA37" s="75"/>
      <c r="AB37" s="75"/>
      <c r="AC37" s="75"/>
      <c r="AD37" s="63"/>
    </row>
    <row r="38" spans="1:30" ht="90.75" thickBot="1" x14ac:dyDescent="0.3">
      <c r="A38" s="34" t="s">
        <v>840</v>
      </c>
      <c r="B38" s="31">
        <v>9</v>
      </c>
      <c r="C38" s="31" t="s">
        <v>839</v>
      </c>
      <c r="D38" s="31" t="s">
        <v>839</v>
      </c>
      <c r="E38" s="31" t="s">
        <v>839</v>
      </c>
      <c r="F38" s="31" t="s">
        <v>839</v>
      </c>
      <c r="G38" s="31" t="s">
        <v>839</v>
      </c>
      <c r="H38" s="31" t="s">
        <v>839</v>
      </c>
      <c r="I38" s="33">
        <v>9</v>
      </c>
      <c r="W38" s="22" t="s">
        <v>895</v>
      </c>
      <c r="X38" s="22" t="s">
        <v>896</v>
      </c>
      <c r="Y38" s="21" t="s">
        <v>57</v>
      </c>
      <c r="Z38" s="21"/>
      <c r="AA38" s="21">
        <v>175</v>
      </c>
      <c r="AB38" s="21" t="s">
        <v>897</v>
      </c>
    </row>
    <row r="39" spans="1:30" ht="90.75" thickBot="1" x14ac:dyDescent="0.3">
      <c r="A39" s="34" t="s">
        <v>841</v>
      </c>
      <c r="B39" s="31" t="s">
        <v>839</v>
      </c>
      <c r="C39" s="31" t="s">
        <v>839</v>
      </c>
      <c r="D39" s="31" t="s">
        <v>839</v>
      </c>
      <c r="E39" s="31" t="s">
        <v>839</v>
      </c>
      <c r="F39" s="31">
        <v>157</v>
      </c>
      <c r="G39" s="31">
        <v>207</v>
      </c>
      <c r="H39" s="31" t="s">
        <v>839</v>
      </c>
      <c r="I39" s="33">
        <v>364</v>
      </c>
      <c r="W39" s="22" t="s">
        <v>898</v>
      </c>
      <c r="X39" s="22" t="s">
        <v>896</v>
      </c>
      <c r="Y39" s="21" t="s">
        <v>57</v>
      </c>
      <c r="Z39" s="21"/>
      <c r="AA39" s="21">
        <v>105</v>
      </c>
      <c r="AB39" s="21" t="s">
        <v>899</v>
      </c>
    </row>
    <row r="40" spans="1:30" ht="45.75" thickBot="1" x14ac:dyDescent="0.3">
      <c r="A40" s="34" t="s">
        <v>848</v>
      </c>
      <c r="B40" s="31" t="s">
        <v>839</v>
      </c>
      <c r="C40" s="31" t="s">
        <v>839</v>
      </c>
      <c r="D40" s="31" t="s">
        <v>839</v>
      </c>
      <c r="E40" s="31" t="s">
        <v>839</v>
      </c>
      <c r="F40" s="31" t="s">
        <v>839</v>
      </c>
      <c r="G40" s="31">
        <v>7</v>
      </c>
      <c r="H40" s="31">
        <v>4</v>
      </c>
      <c r="I40" s="33">
        <v>11</v>
      </c>
      <c r="W40" s="22" t="s">
        <v>900</v>
      </c>
      <c r="X40" s="22" t="s">
        <v>896</v>
      </c>
      <c r="Y40" s="22" t="s">
        <v>901</v>
      </c>
      <c r="Z40" s="21"/>
      <c r="AA40" s="21">
        <v>35</v>
      </c>
      <c r="AB40" s="21"/>
    </row>
    <row r="41" spans="1:30" ht="90.75" thickBot="1" x14ac:dyDescent="0.3">
      <c r="A41" s="34" t="s">
        <v>849</v>
      </c>
      <c r="B41" s="31" t="s">
        <v>839</v>
      </c>
      <c r="C41" s="31" t="s">
        <v>839</v>
      </c>
      <c r="D41" s="31">
        <v>228</v>
      </c>
      <c r="E41" s="31">
        <v>1850</v>
      </c>
      <c r="F41" s="31">
        <v>2171</v>
      </c>
      <c r="G41" s="31">
        <v>7488</v>
      </c>
      <c r="H41" s="31">
        <v>1630</v>
      </c>
      <c r="I41" s="33">
        <v>13.375999999999999</v>
      </c>
      <c r="W41" s="22" t="s">
        <v>902</v>
      </c>
      <c r="X41" s="22" t="s">
        <v>896</v>
      </c>
      <c r="Y41" s="22" t="s">
        <v>901</v>
      </c>
      <c r="Z41" s="21"/>
      <c r="AA41" s="21">
        <v>170</v>
      </c>
      <c r="AB41" s="21" t="s">
        <v>903</v>
      </c>
    </row>
    <row r="42" spans="1:30" ht="75.75" thickBot="1" x14ac:dyDescent="0.3">
      <c r="A42" s="34" t="s">
        <v>850</v>
      </c>
      <c r="B42" s="31" t="s">
        <v>839</v>
      </c>
      <c r="C42" s="31" t="s">
        <v>839</v>
      </c>
      <c r="D42" s="31" t="s">
        <v>839</v>
      </c>
      <c r="E42" s="31" t="s">
        <v>839</v>
      </c>
      <c r="F42" s="31" t="s">
        <v>839</v>
      </c>
      <c r="G42" s="31">
        <v>34</v>
      </c>
      <c r="H42" s="31" t="s">
        <v>851</v>
      </c>
      <c r="I42" s="33" t="s">
        <v>852</v>
      </c>
      <c r="W42" s="22" t="s">
        <v>904</v>
      </c>
      <c r="X42" s="22" t="s">
        <v>896</v>
      </c>
      <c r="Y42" s="21" t="s">
        <v>901</v>
      </c>
      <c r="Z42" s="21"/>
      <c r="AA42" s="21">
        <v>6</v>
      </c>
      <c r="AB42" s="21" t="s">
        <v>905</v>
      </c>
    </row>
    <row r="43" spans="1:30" ht="75.75" thickBot="1" x14ac:dyDescent="0.3">
      <c r="A43" s="34" t="s">
        <v>853</v>
      </c>
      <c r="B43" s="31" t="s">
        <v>839</v>
      </c>
      <c r="C43" s="31" t="s">
        <v>839</v>
      </c>
      <c r="D43" s="31" t="s">
        <v>839</v>
      </c>
      <c r="E43" s="31" t="s">
        <v>839</v>
      </c>
      <c r="F43" s="31" t="s">
        <v>839</v>
      </c>
      <c r="G43" s="31">
        <v>8</v>
      </c>
      <c r="H43" s="31" t="s">
        <v>839</v>
      </c>
      <c r="I43" s="33">
        <v>8</v>
      </c>
      <c r="W43" s="22" t="s">
        <v>906</v>
      </c>
      <c r="X43" s="22" t="s">
        <v>896</v>
      </c>
      <c r="Y43" s="21" t="s">
        <v>901</v>
      </c>
      <c r="Z43" s="21"/>
      <c r="AA43" s="21">
        <v>2</v>
      </c>
      <c r="AB43" s="21" t="s">
        <v>907</v>
      </c>
    </row>
    <row r="44" spans="1:30" ht="90.75" thickBot="1" x14ac:dyDescent="0.3">
      <c r="A44" s="34" t="s">
        <v>854</v>
      </c>
      <c r="B44" s="31" t="s">
        <v>839</v>
      </c>
      <c r="C44" s="31" t="s">
        <v>839</v>
      </c>
      <c r="D44" s="31" t="s">
        <v>839</v>
      </c>
      <c r="E44" s="31" t="s">
        <v>839</v>
      </c>
      <c r="F44" s="31" t="s">
        <v>839</v>
      </c>
      <c r="G44" s="31" t="s">
        <v>839</v>
      </c>
      <c r="H44" s="31">
        <v>116</v>
      </c>
      <c r="I44" s="33">
        <v>116</v>
      </c>
      <c r="W44" s="22" t="s">
        <v>908</v>
      </c>
      <c r="X44" s="22" t="s">
        <v>896</v>
      </c>
      <c r="Y44" s="22" t="s">
        <v>909</v>
      </c>
      <c r="Z44" s="21"/>
      <c r="AA44" s="21">
        <v>86</v>
      </c>
      <c r="AB44" s="21" t="s">
        <v>910</v>
      </c>
    </row>
    <row r="45" spans="1:30" ht="60.75" thickBot="1" x14ac:dyDescent="0.3">
      <c r="A45" s="34" t="s">
        <v>855</v>
      </c>
      <c r="B45" s="31" t="s">
        <v>839</v>
      </c>
      <c r="C45" s="31" t="s">
        <v>839</v>
      </c>
      <c r="D45" s="31" t="s">
        <v>839</v>
      </c>
      <c r="E45" s="31" t="s">
        <v>839</v>
      </c>
      <c r="F45" s="31">
        <v>11</v>
      </c>
      <c r="G45" s="31">
        <v>195</v>
      </c>
      <c r="H45" s="31">
        <v>62</v>
      </c>
      <c r="I45" s="33">
        <v>268</v>
      </c>
      <c r="W45" s="22" t="s">
        <v>911</v>
      </c>
      <c r="X45" s="22" t="s">
        <v>896</v>
      </c>
      <c r="Y45" s="21" t="s">
        <v>909</v>
      </c>
      <c r="Z45" s="21"/>
      <c r="AA45" s="21">
        <v>15</v>
      </c>
      <c r="AB45" s="21"/>
    </row>
    <row r="46" spans="1:30" ht="30.75" thickBot="1" x14ac:dyDescent="0.3">
      <c r="A46" s="34" t="s">
        <v>844</v>
      </c>
      <c r="B46" s="31" t="s">
        <v>839</v>
      </c>
      <c r="C46" s="31">
        <v>62</v>
      </c>
      <c r="D46" s="31">
        <v>66</v>
      </c>
      <c r="E46" s="31">
        <v>257</v>
      </c>
      <c r="F46" s="31">
        <v>706</v>
      </c>
      <c r="G46" s="31">
        <v>2513</v>
      </c>
      <c r="H46" s="31">
        <v>355</v>
      </c>
      <c r="I46" s="33">
        <v>3.964</v>
      </c>
      <c r="W46" s="75" t="s">
        <v>912</v>
      </c>
      <c r="X46" s="75"/>
      <c r="Y46" s="75"/>
      <c r="Z46" s="75"/>
      <c r="AA46" s="75"/>
      <c r="AB46" s="75"/>
      <c r="AC46" s="75"/>
      <c r="AD46" s="63"/>
    </row>
    <row r="47" spans="1:30" ht="90.75" thickBot="1" x14ac:dyDescent="0.3">
      <c r="A47" s="34" t="s">
        <v>856</v>
      </c>
      <c r="B47" s="31">
        <v>449</v>
      </c>
      <c r="C47" s="31">
        <v>1667</v>
      </c>
      <c r="D47" s="31">
        <v>2764</v>
      </c>
      <c r="E47" s="31">
        <v>2657</v>
      </c>
      <c r="F47" s="31">
        <v>6013</v>
      </c>
      <c r="G47" s="31">
        <v>12807</v>
      </c>
      <c r="H47" s="31">
        <v>2798</v>
      </c>
      <c r="I47" s="33">
        <v>29.155000000000001</v>
      </c>
      <c r="W47" s="22" t="s">
        <v>913</v>
      </c>
      <c r="X47" s="22" t="s">
        <v>896</v>
      </c>
      <c r="Y47" s="22" t="s">
        <v>914</v>
      </c>
      <c r="Z47" s="21"/>
      <c r="AA47" s="21">
        <v>150</v>
      </c>
      <c r="AB47" s="21" t="s">
        <v>915</v>
      </c>
    </row>
    <row r="48" spans="1:30" ht="90.75" thickBot="1" x14ac:dyDescent="0.3">
      <c r="A48" s="34" t="s">
        <v>857</v>
      </c>
      <c r="B48" s="31">
        <v>156</v>
      </c>
      <c r="C48" s="31">
        <v>1006</v>
      </c>
      <c r="D48" s="31">
        <v>594</v>
      </c>
      <c r="E48" s="31">
        <v>501</v>
      </c>
      <c r="F48" s="31">
        <v>641</v>
      </c>
      <c r="G48" s="31">
        <v>128</v>
      </c>
      <c r="H48" s="31" t="s">
        <v>839</v>
      </c>
      <c r="I48" s="33">
        <v>3.028</v>
      </c>
      <c r="W48" s="22" t="s">
        <v>916</v>
      </c>
      <c r="X48" s="22" t="s">
        <v>896</v>
      </c>
      <c r="Y48" s="22" t="s">
        <v>69</v>
      </c>
      <c r="Z48" s="21"/>
      <c r="AA48" s="21">
        <v>60</v>
      </c>
      <c r="AB48" s="21" t="s">
        <v>917</v>
      </c>
    </row>
    <row r="49" spans="1:28" ht="90.75" thickBot="1" x14ac:dyDescent="0.3">
      <c r="A49" s="34" t="s">
        <v>858</v>
      </c>
      <c r="B49" s="31" t="s">
        <v>839</v>
      </c>
      <c r="C49" s="31" t="s">
        <v>839</v>
      </c>
      <c r="D49" s="31" t="s">
        <v>839</v>
      </c>
      <c r="E49" s="31" t="s">
        <v>839</v>
      </c>
      <c r="F49" s="31" t="s">
        <v>839</v>
      </c>
      <c r="G49" s="31">
        <v>327</v>
      </c>
      <c r="H49" s="31">
        <v>37</v>
      </c>
      <c r="I49" s="33">
        <v>364</v>
      </c>
      <c r="W49" s="22" t="s">
        <v>918</v>
      </c>
      <c r="X49" s="22" t="s">
        <v>896</v>
      </c>
      <c r="Y49" s="22" t="s">
        <v>69</v>
      </c>
      <c r="Z49" s="21"/>
      <c r="AA49" s="21">
        <v>550</v>
      </c>
      <c r="AB49" s="21" t="s">
        <v>919</v>
      </c>
    </row>
    <row r="50" spans="1:28" ht="90.75" thickBot="1" x14ac:dyDescent="0.3">
      <c r="A50" s="34" t="s">
        <v>859</v>
      </c>
      <c r="B50" s="31" t="s">
        <v>839</v>
      </c>
      <c r="C50" s="31" t="s">
        <v>839</v>
      </c>
      <c r="D50" s="31">
        <v>92</v>
      </c>
      <c r="E50" s="31">
        <v>93</v>
      </c>
      <c r="F50" s="31">
        <v>89</v>
      </c>
      <c r="G50" s="31">
        <v>74</v>
      </c>
      <c r="H50" s="31" t="s">
        <v>839</v>
      </c>
      <c r="I50" s="33">
        <v>348</v>
      </c>
      <c r="W50" s="22" t="s">
        <v>920</v>
      </c>
      <c r="X50" s="22" t="s">
        <v>896</v>
      </c>
      <c r="Y50" s="21" t="s">
        <v>921</v>
      </c>
      <c r="Z50" s="21"/>
      <c r="AA50" s="21">
        <v>15</v>
      </c>
      <c r="AB50" s="21" t="s">
        <v>922</v>
      </c>
    </row>
    <row r="51" spans="1:28" ht="45.75" thickBot="1" x14ac:dyDescent="0.3">
      <c r="A51" s="34" t="s">
        <v>860</v>
      </c>
      <c r="B51" s="31" t="s">
        <v>839</v>
      </c>
      <c r="C51" s="31" t="s">
        <v>839</v>
      </c>
      <c r="D51" s="31" t="s">
        <v>839</v>
      </c>
      <c r="E51" s="31" t="s">
        <v>839</v>
      </c>
      <c r="F51" s="31" t="s">
        <v>839</v>
      </c>
      <c r="G51" s="31">
        <v>564</v>
      </c>
      <c r="H51" s="31">
        <v>730</v>
      </c>
      <c r="I51" s="33">
        <v>1.294</v>
      </c>
    </row>
    <row r="52" spans="1:28" ht="45.75" thickBot="1" x14ac:dyDescent="0.3">
      <c r="A52" s="34" t="s">
        <v>861</v>
      </c>
      <c r="B52" s="31" t="s">
        <v>839</v>
      </c>
      <c r="C52" s="31" t="s">
        <v>839</v>
      </c>
      <c r="D52" s="31" t="s">
        <v>839</v>
      </c>
      <c r="E52" s="31" t="s">
        <v>839</v>
      </c>
      <c r="F52" s="31">
        <v>271</v>
      </c>
      <c r="G52" s="31">
        <v>629</v>
      </c>
      <c r="H52" s="31" t="s">
        <v>839</v>
      </c>
      <c r="I52" s="33">
        <v>910</v>
      </c>
    </row>
    <row r="53" spans="1:28" ht="15.75" thickBot="1" x14ac:dyDescent="0.3">
      <c r="A53" s="32" t="s">
        <v>837</v>
      </c>
      <c r="B53" s="31">
        <v>614</v>
      </c>
      <c r="C53" s="31">
        <v>2735</v>
      </c>
      <c r="D53" s="31">
        <v>3744</v>
      </c>
      <c r="E53" s="31">
        <v>5358</v>
      </c>
      <c r="F53" s="31">
        <v>10059</v>
      </c>
      <c r="G53" s="31">
        <v>24981</v>
      </c>
      <c r="H53" s="31">
        <v>5732</v>
      </c>
      <c r="I53" s="33">
        <v>53.215000000000003</v>
      </c>
    </row>
    <row r="54" spans="1:28" ht="15.75" thickBot="1" x14ac:dyDescent="0.3">
      <c r="A54" s="32"/>
      <c r="I54" s="35"/>
    </row>
    <row r="55" spans="1:28" ht="15.75" thickBot="1" x14ac:dyDescent="0.3">
      <c r="A55" s="72" t="s">
        <v>862</v>
      </c>
      <c r="B55" s="73"/>
      <c r="C55" s="73"/>
      <c r="D55" s="73"/>
      <c r="E55" s="73"/>
      <c r="F55" s="73"/>
      <c r="G55" s="73"/>
      <c r="H55" s="73"/>
      <c r="I55" s="74"/>
    </row>
    <row r="56" spans="1:28" ht="15.75" thickBot="1" x14ac:dyDescent="0.3">
      <c r="A56" s="32" t="s">
        <v>836</v>
      </c>
      <c r="B56" s="31">
        <v>1939</v>
      </c>
      <c r="C56" s="31">
        <v>1940</v>
      </c>
      <c r="D56" s="31">
        <v>1941</v>
      </c>
      <c r="E56" s="31">
        <v>1942</v>
      </c>
      <c r="F56" s="31">
        <v>1943</v>
      </c>
      <c r="G56" s="31">
        <v>1944</v>
      </c>
      <c r="H56" s="31">
        <v>1945</v>
      </c>
      <c r="I56" s="33" t="s">
        <v>837</v>
      </c>
    </row>
    <row r="57" spans="1:28" ht="45.75" thickBot="1" x14ac:dyDescent="0.3">
      <c r="A57" s="34" t="s">
        <v>849</v>
      </c>
      <c r="B57" s="31" t="s">
        <v>839</v>
      </c>
      <c r="C57" s="31" t="s">
        <v>839</v>
      </c>
      <c r="D57" s="31" t="s">
        <v>839</v>
      </c>
      <c r="E57" s="31">
        <v>68</v>
      </c>
      <c r="F57" s="31">
        <v>1183</v>
      </c>
      <c r="G57" s="31">
        <v>4279</v>
      </c>
      <c r="H57" s="31">
        <v>1104</v>
      </c>
      <c r="I57" s="33">
        <v>6.6340000000000003</v>
      </c>
    </row>
    <row r="58" spans="1:28" ht="45.75" thickBot="1" x14ac:dyDescent="0.3">
      <c r="A58" s="34" t="s">
        <v>863</v>
      </c>
      <c r="B58" s="31" t="s">
        <v>839</v>
      </c>
      <c r="C58" s="31" t="s">
        <v>839</v>
      </c>
      <c r="D58" s="31">
        <v>7</v>
      </c>
      <c r="E58" s="31">
        <v>221</v>
      </c>
      <c r="F58" s="31">
        <v>411</v>
      </c>
      <c r="G58" s="31">
        <v>302</v>
      </c>
      <c r="H58" s="31" t="s">
        <v>839</v>
      </c>
      <c r="I58" s="33">
        <v>841</v>
      </c>
    </row>
    <row r="59" spans="1:28" ht="30.75" thickBot="1" x14ac:dyDescent="0.3">
      <c r="A59" s="34" t="s">
        <v>864</v>
      </c>
      <c r="B59" s="31">
        <v>134</v>
      </c>
      <c r="C59" s="31">
        <v>603</v>
      </c>
      <c r="D59" s="31">
        <v>500</v>
      </c>
      <c r="E59" s="31">
        <v>960</v>
      </c>
      <c r="F59" s="31">
        <v>1672</v>
      </c>
      <c r="G59" s="31">
        <v>1012</v>
      </c>
      <c r="H59" s="31" t="s">
        <v>839</v>
      </c>
      <c r="I59" s="33">
        <v>4.8810000000000002</v>
      </c>
    </row>
    <row r="60" spans="1:28" ht="30.75" thickBot="1" x14ac:dyDescent="0.3">
      <c r="A60" s="34" t="s">
        <v>844</v>
      </c>
      <c r="B60" s="31" t="s">
        <v>839</v>
      </c>
      <c r="C60" s="31" t="s">
        <v>839</v>
      </c>
      <c r="D60" s="31" t="s">
        <v>839</v>
      </c>
      <c r="E60" s="31" t="s">
        <v>839</v>
      </c>
      <c r="F60" s="31" t="s">
        <v>839</v>
      </c>
      <c r="G60" s="31">
        <v>3</v>
      </c>
      <c r="H60" s="31" t="s">
        <v>839</v>
      </c>
      <c r="I60" s="33">
        <v>3</v>
      </c>
    </row>
    <row r="61" spans="1:28" ht="15.75" thickBot="1" x14ac:dyDescent="0.3">
      <c r="A61" s="32"/>
      <c r="I61" s="35"/>
    </row>
    <row r="62" spans="1:28" ht="15.75" thickBot="1" x14ac:dyDescent="0.3">
      <c r="A62" s="72" t="s">
        <v>865</v>
      </c>
      <c r="B62" s="73"/>
      <c r="C62" s="73"/>
      <c r="D62" s="73"/>
      <c r="E62" s="73"/>
      <c r="F62" s="73"/>
      <c r="G62" s="73"/>
      <c r="H62" s="73"/>
      <c r="I62" s="74"/>
    </row>
    <row r="63" spans="1:28" ht="15.75" thickBot="1" x14ac:dyDescent="0.3">
      <c r="A63" s="32" t="s">
        <v>836</v>
      </c>
      <c r="B63" s="31">
        <v>1939</v>
      </c>
      <c r="C63" s="31">
        <v>1940</v>
      </c>
      <c r="D63" s="31">
        <v>1941</v>
      </c>
      <c r="E63" s="31">
        <v>1942</v>
      </c>
      <c r="F63" s="31">
        <v>1943</v>
      </c>
      <c r="G63" s="31">
        <v>1944</v>
      </c>
      <c r="H63" s="31">
        <v>1945</v>
      </c>
      <c r="I63" s="33" t="s">
        <v>837</v>
      </c>
    </row>
    <row r="64" spans="1:28" ht="30.75" thickBot="1" x14ac:dyDescent="0.3">
      <c r="A64" s="34" t="s">
        <v>840</v>
      </c>
      <c r="B64" s="31">
        <v>16</v>
      </c>
      <c r="C64" s="31" t="s">
        <v>839</v>
      </c>
      <c r="D64" s="31" t="s">
        <v>839</v>
      </c>
      <c r="E64" s="31" t="s">
        <v>839</v>
      </c>
      <c r="F64" s="31" t="s">
        <v>839</v>
      </c>
      <c r="G64" s="31" t="s">
        <v>839</v>
      </c>
      <c r="H64" s="31" t="s">
        <v>839</v>
      </c>
      <c r="I64" s="33">
        <v>16</v>
      </c>
    </row>
    <row r="65" spans="1:9" ht="30.75" thickBot="1" x14ac:dyDescent="0.3">
      <c r="A65" s="34" t="s">
        <v>866</v>
      </c>
      <c r="B65" s="31">
        <v>3</v>
      </c>
      <c r="C65" s="31">
        <v>92</v>
      </c>
      <c r="D65" s="31">
        <v>6</v>
      </c>
      <c r="E65" s="31" t="s">
        <v>839</v>
      </c>
      <c r="F65" s="31" t="s">
        <v>839</v>
      </c>
      <c r="G65" s="31" t="s">
        <v>839</v>
      </c>
      <c r="H65" s="31" t="s">
        <v>839</v>
      </c>
      <c r="I65" s="33">
        <v>101</v>
      </c>
    </row>
    <row r="66" spans="1:9" ht="45.75" thickBot="1" x14ac:dyDescent="0.3">
      <c r="A66" s="34" t="s">
        <v>867</v>
      </c>
      <c r="B66" s="31">
        <v>6</v>
      </c>
      <c r="C66" s="31">
        <v>38</v>
      </c>
      <c r="D66" s="31">
        <v>250</v>
      </c>
      <c r="E66" s="31">
        <v>327</v>
      </c>
      <c r="F66" s="31">
        <v>208</v>
      </c>
      <c r="G66" s="31">
        <v>17</v>
      </c>
      <c r="H66" s="31" t="s">
        <v>839</v>
      </c>
      <c r="I66" s="33">
        <v>846</v>
      </c>
    </row>
    <row r="67" spans="1:9" ht="45.75" thickBot="1" x14ac:dyDescent="0.3">
      <c r="A67" s="34" t="s">
        <v>868</v>
      </c>
      <c r="B67" s="31">
        <v>1</v>
      </c>
      <c r="C67" s="31">
        <v>36</v>
      </c>
      <c r="D67" s="31">
        <v>58</v>
      </c>
      <c r="E67" s="31">
        <v>84</v>
      </c>
      <c r="F67" s="31">
        <v>76</v>
      </c>
      <c r="G67" s="31">
        <v>8</v>
      </c>
      <c r="H67" s="31" t="s">
        <v>839</v>
      </c>
      <c r="I67" s="33">
        <v>263</v>
      </c>
    </row>
    <row r="68" spans="1:9" ht="45.75" thickBot="1" x14ac:dyDescent="0.3">
      <c r="A68" s="34" t="s">
        <v>869</v>
      </c>
      <c r="B68" s="31">
        <v>137</v>
      </c>
      <c r="C68" s="31">
        <v>368</v>
      </c>
      <c r="D68" s="31">
        <v>5</v>
      </c>
      <c r="E68" s="31" t="s">
        <v>839</v>
      </c>
      <c r="F68" s="31" t="s">
        <v>839</v>
      </c>
      <c r="G68" s="31" t="s">
        <v>839</v>
      </c>
      <c r="H68" s="31" t="s">
        <v>839</v>
      </c>
      <c r="I68" s="33">
        <v>510</v>
      </c>
    </row>
    <row r="69" spans="1:9" ht="30.75" thickBot="1" x14ac:dyDescent="0.3">
      <c r="A69" s="34" t="s">
        <v>844</v>
      </c>
      <c r="B69" s="31" t="s">
        <v>839</v>
      </c>
      <c r="C69" s="31">
        <v>330</v>
      </c>
      <c r="D69" s="31">
        <v>568</v>
      </c>
      <c r="E69" s="31">
        <v>567</v>
      </c>
      <c r="F69" s="31">
        <v>394</v>
      </c>
      <c r="G69" s="31">
        <v>52</v>
      </c>
      <c r="H69" s="31" t="s">
        <v>839</v>
      </c>
      <c r="I69" s="33">
        <v>1.911</v>
      </c>
    </row>
    <row r="70" spans="1:9" ht="30.75" thickBot="1" x14ac:dyDescent="0.3">
      <c r="A70" s="34" t="s">
        <v>845</v>
      </c>
      <c r="B70" s="31" t="s">
        <v>839</v>
      </c>
      <c r="C70" s="31" t="s">
        <v>839</v>
      </c>
      <c r="D70" s="31" t="s">
        <v>839</v>
      </c>
      <c r="E70" s="31" t="s">
        <v>839</v>
      </c>
      <c r="F70" s="31">
        <v>105</v>
      </c>
      <c r="G70" s="31">
        <v>432</v>
      </c>
      <c r="H70" s="31">
        <v>33</v>
      </c>
      <c r="I70" s="33">
        <v>570</v>
      </c>
    </row>
    <row r="71" spans="1:9" ht="30.75" thickBot="1" x14ac:dyDescent="0.3">
      <c r="A71" s="34" t="s">
        <v>870</v>
      </c>
      <c r="B71" s="31" t="s">
        <v>839</v>
      </c>
      <c r="C71" s="31" t="s">
        <v>839</v>
      </c>
      <c r="D71" s="31" t="s">
        <v>839</v>
      </c>
      <c r="E71" s="31" t="s">
        <v>839</v>
      </c>
      <c r="F71" s="31">
        <v>23</v>
      </c>
      <c r="G71" s="31">
        <v>18</v>
      </c>
      <c r="H71" s="31" t="s">
        <v>839</v>
      </c>
      <c r="I71" s="33">
        <v>41</v>
      </c>
    </row>
    <row r="72" spans="1:9" ht="30.75" thickBot="1" x14ac:dyDescent="0.3">
      <c r="A72" s="34" t="s">
        <v>846</v>
      </c>
      <c r="B72" s="31" t="s">
        <v>839</v>
      </c>
      <c r="C72" s="31" t="s">
        <v>839</v>
      </c>
      <c r="D72" s="31" t="s">
        <v>839</v>
      </c>
      <c r="E72" s="31" t="s">
        <v>839</v>
      </c>
      <c r="F72" s="31" t="s">
        <v>839</v>
      </c>
      <c r="G72" s="31">
        <v>87</v>
      </c>
      <c r="H72" s="31">
        <v>12</v>
      </c>
      <c r="I72" s="33">
        <v>99</v>
      </c>
    </row>
    <row r="73" spans="1:9" ht="45.75" thickBot="1" x14ac:dyDescent="0.3">
      <c r="A73" s="34" t="s">
        <v>856</v>
      </c>
      <c r="B73" s="31" t="s">
        <v>839</v>
      </c>
      <c r="C73" s="31" t="s">
        <v>839</v>
      </c>
      <c r="D73" s="31">
        <v>26</v>
      </c>
      <c r="E73" s="31">
        <v>8</v>
      </c>
      <c r="F73" s="31">
        <v>141</v>
      </c>
      <c r="G73" s="31">
        <v>979</v>
      </c>
      <c r="H73" s="31">
        <v>171</v>
      </c>
      <c r="I73" s="33">
        <v>1.3280000000000001</v>
      </c>
    </row>
    <row r="74" spans="1:9" ht="45.75" thickBot="1" x14ac:dyDescent="0.3">
      <c r="A74" s="34" t="s">
        <v>857</v>
      </c>
      <c r="B74" s="31" t="s">
        <v>839</v>
      </c>
      <c r="C74" s="31">
        <v>75</v>
      </c>
      <c r="D74" s="31">
        <v>190</v>
      </c>
      <c r="E74" s="31">
        <v>79</v>
      </c>
      <c r="F74" s="31">
        <v>150</v>
      </c>
      <c r="G74" s="31" t="s">
        <v>839</v>
      </c>
      <c r="H74" s="31" t="s">
        <v>839</v>
      </c>
      <c r="I74" s="33">
        <v>494</v>
      </c>
    </row>
    <row r="75" spans="1:9" ht="45.75" thickBot="1" x14ac:dyDescent="0.3">
      <c r="A75" s="34" t="s">
        <v>859</v>
      </c>
      <c r="B75" s="31" t="s">
        <v>839</v>
      </c>
      <c r="C75" s="31" t="s">
        <v>839</v>
      </c>
      <c r="D75" s="31">
        <v>2</v>
      </c>
      <c r="E75" s="31">
        <v>2</v>
      </c>
      <c r="F75" s="31" t="s">
        <v>839</v>
      </c>
      <c r="G75" s="31" t="s">
        <v>839</v>
      </c>
      <c r="H75" s="31" t="s">
        <v>839</v>
      </c>
      <c r="I75" s="33">
        <v>4</v>
      </c>
    </row>
    <row r="76" spans="1:9" ht="45.75" thickBot="1" x14ac:dyDescent="0.3">
      <c r="A76" s="34" t="s">
        <v>861</v>
      </c>
      <c r="B76" s="31" t="s">
        <v>839</v>
      </c>
      <c r="C76" s="31" t="s">
        <v>839</v>
      </c>
      <c r="D76" s="31" t="s">
        <v>839</v>
      </c>
      <c r="E76" s="31" t="s">
        <v>839</v>
      </c>
      <c r="F76" s="31">
        <v>20</v>
      </c>
      <c r="G76" s="31">
        <v>93</v>
      </c>
      <c r="H76" s="31" t="s">
        <v>839</v>
      </c>
      <c r="I76" s="33">
        <v>113</v>
      </c>
    </row>
    <row r="77" spans="1:9" ht="15.75" thickBot="1" x14ac:dyDescent="0.3">
      <c r="A77" s="32"/>
      <c r="I77" s="35"/>
    </row>
    <row r="78" spans="1:9" ht="15.75" thickBot="1" x14ac:dyDescent="0.3">
      <c r="A78" s="72" t="s">
        <v>871</v>
      </c>
      <c r="B78" s="73"/>
      <c r="C78" s="73"/>
      <c r="D78" s="73"/>
      <c r="E78" s="73"/>
      <c r="F78" s="73"/>
      <c r="G78" s="73"/>
      <c r="H78" s="73"/>
      <c r="I78" s="74"/>
    </row>
    <row r="79" spans="1:9" ht="15.75" thickBot="1" x14ac:dyDescent="0.3">
      <c r="A79" s="32" t="s">
        <v>836</v>
      </c>
      <c r="B79" s="31">
        <v>1939</v>
      </c>
      <c r="C79" s="31">
        <v>1940</v>
      </c>
      <c r="D79" s="31">
        <v>1941</v>
      </c>
      <c r="E79" s="31">
        <v>1942</v>
      </c>
      <c r="F79" s="31">
        <v>1943</v>
      </c>
      <c r="G79" s="31">
        <v>1944</v>
      </c>
      <c r="H79" s="31">
        <v>1945</v>
      </c>
      <c r="I79" s="33" t="s">
        <v>837</v>
      </c>
    </row>
    <row r="80" spans="1:9" ht="30.75" thickBot="1" x14ac:dyDescent="0.3">
      <c r="A80" s="34" t="s">
        <v>872</v>
      </c>
      <c r="B80" s="31">
        <v>22</v>
      </c>
      <c r="C80" s="31">
        <v>104</v>
      </c>
      <c r="D80" s="31">
        <v>94</v>
      </c>
      <c r="E80" s="31">
        <v>107</v>
      </c>
      <c r="F80" s="31">
        <v>104</v>
      </c>
      <c r="G80" s="31" t="s">
        <v>839</v>
      </c>
      <c r="H80" s="31" t="s">
        <v>839</v>
      </c>
      <c r="I80" s="33">
        <v>435</v>
      </c>
    </row>
    <row r="81" spans="1:9" ht="45.75" thickBot="1" x14ac:dyDescent="0.3">
      <c r="A81" s="34" t="s">
        <v>873</v>
      </c>
      <c r="B81" s="31">
        <v>39</v>
      </c>
      <c r="C81" s="31">
        <v>82</v>
      </c>
      <c r="D81" s="31">
        <v>85</v>
      </c>
      <c r="E81" s="31">
        <v>70</v>
      </c>
      <c r="F81" s="31" t="s">
        <v>839</v>
      </c>
      <c r="G81" s="31" t="s">
        <v>839</v>
      </c>
      <c r="H81" s="31" t="s">
        <v>839</v>
      </c>
      <c r="I81" s="33">
        <v>276</v>
      </c>
    </row>
    <row r="82" spans="1:9" ht="45.75" thickBot="1" x14ac:dyDescent="0.3">
      <c r="A82" s="34" t="s">
        <v>874</v>
      </c>
      <c r="B82" s="31" t="s">
        <v>839</v>
      </c>
      <c r="C82" s="31" t="s">
        <v>839</v>
      </c>
      <c r="D82" s="31" t="s">
        <v>839</v>
      </c>
      <c r="E82" s="31" t="s">
        <v>839</v>
      </c>
      <c r="F82" s="31">
        <v>4</v>
      </c>
      <c r="G82" s="31" t="s">
        <v>839</v>
      </c>
      <c r="H82" s="31" t="s">
        <v>839</v>
      </c>
      <c r="I82" s="33">
        <v>4</v>
      </c>
    </row>
    <row r="83" spans="1:9" ht="30.75" thickBot="1" x14ac:dyDescent="0.3">
      <c r="A83" s="34" t="s">
        <v>875</v>
      </c>
      <c r="B83" s="31">
        <v>22</v>
      </c>
      <c r="C83" s="31">
        <v>49</v>
      </c>
      <c r="D83" s="31" t="s">
        <v>839</v>
      </c>
      <c r="E83" s="31" t="s">
        <v>839</v>
      </c>
      <c r="F83" s="31" t="s">
        <v>839</v>
      </c>
      <c r="G83" s="31" t="s">
        <v>839</v>
      </c>
      <c r="H83" s="31" t="s">
        <v>839</v>
      </c>
      <c r="I83" s="33">
        <v>71</v>
      </c>
    </row>
    <row r="84" spans="1:9" ht="30.75" thickBot="1" x14ac:dyDescent="0.3">
      <c r="A84" s="34" t="s">
        <v>876</v>
      </c>
      <c r="B84" s="31" t="s">
        <v>839</v>
      </c>
      <c r="C84" s="31">
        <v>1</v>
      </c>
      <c r="D84" s="31">
        <v>7</v>
      </c>
      <c r="E84" s="31">
        <v>46</v>
      </c>
      <c r="F84" s="31">
        <v>81</v>
      </c>
      <c r="G84" s="31" t="s">
        <v>839</v>
      </c>
      <c r="H84" s="31" t="s">
        <v>839</v>
      </c>
      <c r="I84" s="33">
        <v>135</v>
      </c>
    </row>
    <row r="85" spans="1:9" ht="45.75" thickBot="1" x14ac:dyDescent="0.3">
      <c r="A85" s="34" t="s">
        <v>877</v>
      </c>
      <c r="B85" s="31">
        <v>52</v>
      </c>
      <c r="C85" s="31">
        <v>76</v>
      </c>
      <c r="D85" s="31" t="s">
        <v>839</v>
      </c>
      <c r="E85" s="31" t="s">
        <v>839</v>
      </c>
      <c r="F85" s="31">
        <v>141</v>
      </c>
      <c r="G85" s="31" t="s">
        <v>839</v>
      </c>
      <c r="H85" s="31" t="s">
        <v>839</v>
      </c>
      <c r="I85" s="33">
        <v>269</v>
      </c>
    </row>
    <row r="86" spans="1:9" ht="15.75" thickBot="1" x14ac:dyDescent="0.3">
      <c r="A86" s="32"/>
      <c r="I86" s="35"/>
    </row>
    <row r="87" spans="1:9" ht="15.75" thickBot="1" x14ac:dyDescent="0.3">
      <c r="A87" s="72" t="s">
        <v>878</v>
      </c>
      <c r="B87" s="73"/>
      <c r="C87" s="73"/>
      <c r="D87" s="73"/>
      <c r="E87" s="73"/>
      <c r="F87" s="73"/>
      <c r="G87" s="73"/>
      <c r="H87" s="73"/>
      <c r="I87" s="74"/>
    </row>
    <row r="88" spans="1:9" ht="15.75" thickBot="1" x14ac:dyDescent="0.3">
      <c r="A88" s="32" t="s">
        <v>836</v>
      </c>
      <c r="B88" s="31">
        <v>1939</v>
      </c>
      <c r="C88" s="31">
        <v>1940</v>
      </c>
      <c r="D88" s="31">
        <v>1941</v>
      </c>
      <c r="E88" s="31">
        <v>1942</v>
      </c>
      <c r="F88" s="31">
        <v>1943</v>
      </c>
      <c r="G88" s="31">
        <v>1944</v>
      </c>
      <c r="H88" s="31">
        <v>1945</v>
      </c>
      <c r="I88" s="33" t="s">
        <v>837</v>
      </c>
    </row>
    <row r="89" spans="1:9" ht="30.75" thickBot="1" x14ac:dyDescent="0.3">
      <c r="A89" s="34" t="s">
        <v>879</v>
      </c>
      <c r="B89" s="31" t="s">
        <v>839</v>
      </c>
      <c r="C89" s="31" t="s">
        <v>839</v>
      </c>
      <c r="D89" s="31" t="s">
        <v>839</v>
      </c>
      <c r="E89" s="31">
        <v>43</v>
      </c>
      <c r="F89" s="31" t="s">
        <v>839</v>
      </c>
      <c r="G89" s="31" t="s">
        <v>839</v>
      </c>
      <c r="H89" s="31" t="s">
        <v>839</v>
      </c>
      <c r="I89" s="33">
        <v>43</v>
      </c>
    </row>
    <row r="90" spans="1:9" ht="30.75" thickBot="1" x14ac:dyDescent="0.3">
      <c r="A90" s="34" t="s">
        <v>880</v>
      </c>
      <c r="B90" s="31">
        <v>145</v>
      </c>
      <c r="C90" s="31">
        <v>388</v>
      </c>
      <c r="D90" s="31">
        <v>507</v>
      </c>
      <c r="E90" s="31">
        <v>503</v>
      </c>
      <c r="F90" s="31">
        <v>887</v>
      </c>
      <c r="G90" s="31">
        <v>379</v>
      </c>
      <c r="H90" s="31" t="s">
        <v>839</v>
      </c>
      <c r="I90" s="33">
        <v>2.8039999999999998</v>
      </c>
    </row>
    <row r="91" spans="1:9" ht="30.75" thickBot="1" x14ac:dyDescent="0.3">
      <c r="A91" s="34" t="s">
        <v>881</v>
      </c>
      <c r="B91" s="31" t="s">
        <v>839</v>
      </c>
      <c r="C91" s="31" t="s">
        <v>839</v>
      </c>
      <c r="D91" s="31" t="s">
        <v>839</v>
      </c>
      <c r="E91" s="31">
        <v>15</v>
      </c>
      <c r="F91" s="31" t="s">
        <v>839</v>
      </c>
      <c r="G91" s="31" t="s">
        <v>839</v>
      </c>
      <c r="H91" s="31" t="s">
        <v>839</v>
      </c>
      <c r="I91" s="33">
        <v>15</v>
      </c>
    </row>
    <row r="92" spans="1:9" ht="30.75" thickBot="1" x14ac:dyDescent="0.3">
      <c r="A92" s="34" t="s">
        <v>882</v>
      </c>
      <c r="B92" s="31" t="s">
        <v>839</v>
      </c>
      <c r="C92" s="31" t="s">
        <v>839</v>
      </c>
      <c r="D92" s="31" t="s">
        <v>839</v>
      </c>
      <c r="E92" s="31" t="s">
        <v>839</v>
      </c>
      <c r="F92" s="31">
        <v>1</v>
      </c>
      <c r="G92" s="31">
        <v>49</v>
      </c>
      <c r="H92" s="31" t="s">
        <v>839</v>
      </c>
      <c r="I92" s="33">
        <v>50</v>
      </c>
    </row>
    <row r="93" spans="1:9" ht="45.75" thickBot="1" x14ac:dyDescent="0.3">
      <c r="A93" s="34" t="s">
        <v>883</v>
      </c>
      <c r="B93" s="31" t="s">
        <v>839</v>
      </c>
      <c r="C93" s="31" t="s">
        <v>839</v>
      </c>
      <c r="D93" s="31" t="s">
        <v>839</v>
      </c>
      <c r="E93" s="31">
        <v>27</v>
      </c>
      <c r="F93" s="31">
        <v>140</v>
      </c>
      <c r="G93" s="31">
        <v>34</v>
      </c>
      <c r="H93" s="31" t="s">
        <v>839</v>
      </c>
      <c r="I93" s="33">
        <v>201</v>
      </c>
    </row>
    <row r="94" spans="1:9" ht="15.75" thickBot="1" x14ac:dyDescent="0.3">
      <c r="A94" s="32"/>
      <c r="I94" s="35"/>
    </row>
    <row r="95" spans="1:9" ht="15.75" thickBot="1" x14ac:dyDescent="0.3">
      <c r="A95" s="72" t="s">
        <v>884</v>
      </c>
      <c r="B95" s="73"/>
      <c r="C95" s="73"/>
      <c r="D95" s="73"/>
      <c r="E95" s="73"/>
      <c r="F95" s="73"/>
      <c r="G95" s="73"/>
      <c r="H95" s="73"/>
      <c r="I95" s="74"/>
    </row>
    <row r="96" spans="1:9" ht="15.75" thickBot="1" x14ac:dyDescent="0.3">
      <c r="A96" s="32" t="s">
        <v>885</v>
      </c>
      <c r="B96" s="31">
        <v>1939</v>
      </c>
      <c r="C96" s="31">
        <v>1940</v>
      </c>
      <c r="D96" s="31">
        <v>1941</v>
      </c>
      <c r="E96" s="31">
        <v>1942</v>
      </c>
      <c r="F96" s="31">
        <v>1943</v>
      </c>
      <c r="G96" s="31">
        <v>1944</v>
      </c>
      <c r="H96" s="31">
        <v>1945</v>
      </c>
      <c r="I96" s="33" t="s">
        <v>837</v>
      </c>
    </row>
    <row r="97" spans="1:9" ht="15.75" thickBot="1" x14ac:dyDescent="0.3">
      <c r="A97" s="36" t="s">
        <v>837</v>
      </c>
      <c r="B97" s="37">
        <v>1.9279999999999999</v>
      </c>
      <c r="C97" s="37">
        <v>7.8289999999999997</v>
      </c>
      <c r="D97" s="37">
        <v>9.4220000000000006</v>
      </c>
      <c r="E97" s="37">
        <v>12.821999999999999</v>
      </c>
      <c r="F97" s="37">
        <v>20.599</v>
      </c>
      <c r="G97" s="37">
        <v>35.076000000000001</v>
      </c>
      <c r="H97" s="37">
        <v>7.0519999999999996</v>
      </c>
      <c r="I97" s="38">
        <v>94.622</v>
      </c>
    </row>
    <row r="98" spans="1:9" ht="15.75" thickTop="1" x14ac:dyDescent="0.25"/>
  </sheetData>
  <mergeCells count="9">
    <mergeCell ref="A95:I95"/>
    <mergeCell ref="W37:AC37"/>
    <mergeCell ref="W46:AC46"/>
    <mergeCell ref="A24:I24"/>
    <mergeCell ref="A36:I36"/>
    <mergeCell ref="A55:I55"/>
    <mergeCell ref="A62:I62"/>
    <mergeCell ref="A78:I78"/>
    <mergeCell ref="A87:I87"/>
  </mergeCells>
  <hyperlinks>
    <hyperlink ref="A26" r:id="rId1" tooltip="Arado Ar 234" display="https://en.wikipedia.org/wiki/Arado_Ar_234"/>
    <hyperlink ref="A27" r:id="rId2" tooltip="Dornier Do 17" display="https://en.wikipedia.org/wiki/Dornier_Do_17"/>
    <hyperlink ref="A28" r:id="rId3" tooltip="Dornier Do 217" display="https://en.wikipedia.org/wiki/Dornier_Do_217"/>
    <hyperlink ref="A29" r:id="rId4" tooltip="Heinkel He 111" display="https://en.wikipedia.org/wiki/Heinkel_He_111"/>
    <hyperlink ref="A30" r:id="rId5" tooltip="Heinkel He 177" display="https://en.wikipedia.org/wiki/Heinkel_He_177"/>
    <hyperlink ref="A31" r:id="rId6" tooltip="Junkers Ju 88" display="https://en.wikipedia.org/wiki/Junkers_Ju_88"/>
    <hyperlink ref="A32" r:id="rId7" tooltip="Junkers Ju 188" display="https://en.wikipedia.org/wiki/Junkers_Ju_188"/>
    <hyperlink ref="A33" r:id="rId8" tooltip="Junkers Ju 388" display="https://en.wikipedia.org/wiki/Junkers_Ju_388"/>
    <hyperlink ref="A38" r:id="rId9" tooltip="Dornier Do 17" display="https://en.wikipedia.org/wiki/Dornier_Do_17"/>
    <hyperlink ref="A39" r:id="rId10" tooltip="Dornier Do 217" display="https://en.wikipedia.org/wiki/Dornier_Do_217"/>
    <hyperlink ref="A40" r:id="rId11" tooltip="Dornier Do 335" display="https://en.wikipedia.org/wiki/Dornier_Do_335"/>
    <hyperlink ref="A41" r:id="rId12" tooltip="Focke-Wulf Fw 190" display="https://en.wikipedia.org/wiki/Focke-Wulf_Fw_190"/>
    <hyperlink ref="A42" r:id="rId13" tooltip="Focke-Wulf Ta 152" display="https://en.wikipedia.org/wiki/Focke-Wulf_Ta_152"/>
    <hyperlink ref="A43" r:id="rId14" tooltip="Focke-Wulf Ta 154" display="https://en.wikipedia.org/wiki/Focke-Wulf_Ta_154"/>
    <hyperlink ref="A44" r:id="rId15" tooltip="Heinkel He 162" display="https://en.wikipedia.org/wiki/Heinkel_He_162"/>
    <hyperlink ref="A45" r:id="rId16" tooltip="Heinkel He 219" display="https://en.wikipedia.org/wiki/Heinkel_He_219"/>
    <hyperlink ref="A46" r:id="rId17" tooltip="Junkers Ju 88" display="https://en.wikipedia.org/wiki/Junkers_Ju_88"/>
    <hyperlink ref="A47" r:id="rId18" tooltip="Messerschmitt Bf 109" display="https://en.wikipedia.org/wiki/Messerschmitt_Bf_109"/>
    <hyperlink ref="A48" r:id="rId19" tooltip="Messerschmitt Bf 110" display="https://en.wikipedia.org/wiki/Messerschmitt_Bf_110"/>
    <hyperlink ref="A49" r:id="rId20" tooltip="Messerschmitt Me 163" display="https://en.wikipedia.org/wiki/Messerschmitt_Me_163"/>
    <hyperlink ref="A50" r:id="rId21" tooltip="Messerschmitt Me 210" display="https://en.wikipedia.org/wiki/Messerschmitt_Me_210"/>
    <hyperlink ref="A51" r:id="rId22" tooltip="Messerschmitt Me 262" display="https://en.wikipedia.org/wiki/Messerschmitt_Me_262"/>
    <hyperlink ref="A52" r:id="rId23" tooltip="Messerschmitt Me 410" display="https://en.wikipedia.org/wiki/Messerschmitt_Me_410"/>
    <hyperlink ref="A57" r:id="rId24" tooltip="Focke-Wulf Fw 190" display="https://en.wikipedia.org/wiki/Focke-Wulf_Fw_190"/>
    <hyperlink ref="A58" r:id="rId25" tooltip="Henschel Hs 129" display="https://en.wikipedia.org/wiki/Henschel_Hs_129"/>
    <hyperlink ref="A59" r:id="rId26" tooltip="Junkers Ju 87" display="https://en.wikipedia.org/wiki/Junkers_Ju_87"/>
    <hyperlink ref="A60" r:id="rId27" tooltip="Junkers Ju 88" display="https://en.wikipedia.org/wiki/Junkers_Ju_88"/>
    <hyperlink ref="A64" r:id="rId28" tooltip="Dornier Do 17" display="https://en.wikipedia.org/wiki/Dornier_Do_17"/>
    <hyperlink ref="A65" r:id="rId29" tooltip="Dornier Do 215" display="https://en.wikipedia.org/wiki/Dornier_Do_215"/>
    <hyperlink ref="A66" r:id="rId30" tooltip="Focke-Wulf Fw 189" display="https://en.wikipedia.org/wiki/Focke-Wulf_Fw_189"/>
    <hyperlink ref="A67" r:id="rId31" tooltip="Focke-Wulf Fw 200" display="https://en.wikipedia.org/wiki/Focke-Wulf_Fw_200"/>
    <hyperlink ref="A68" r:id="rId32" tooltip="Henschel Hs 126" display="https://en.wikipedia.org/wiki/Henschel_Hs_126"/>
    <hyperlink ref="A69" r:id="rId33" tooltip="Junkers Ju 88" display="https://en.wikipedia.org/wiki/Junkers_Ju_88"/>
    <hyperlink ref="A70" r:id="rId34" tooltip="Junkers Ju 188" display="https://en.wikipedia.org/wiki/Junkers_Ju_188"/>
    <hyperlink ref="A71" r:id="rId35" tooltip="Junkers Ju 290" display="https://en.wikipedia.org/wiki/Junkers_Ju_290"/>
    <hyperlink ref="A72" r:id="rId36" tooltip="Junkers Ju 388" display="https://en.wikipedia.org/wiki/Junkers_Ju_388"/>
    <hyperlink ref="A73" r:id="rId37" tooltip="Messerschmitt Bf 109" display="https://en.wikipedia.org/wiki/Messerschmitt_Bf_109"/>
    <hyperlink ref="A74" r:id="rId38" tooltip="Messerschmitt Bf 110" display="https://en.wikipedia.org/wiki/Messerschmitt_Bf_110"/>
    <hyperlink ref="A75" r:id="rId39" tooltip="Messerschmitt Me 210" display="https://en.wikipedia.org/wiki/Messerschmitt_Me_210"/>
    <hyperlink ref="A76" r:id="rId40" tooltip="Messerschmitt Me 410" display="https://en.wikipedia.org/wiki/Messerschmitt_Me_410"/>
    <hyperlink ref="A80" r:id="rId41" tooltip="Arado Ar 196" display="https://en.wikipedia.org/wiki/Arado_Ar_196"/>
    <hyperlink ref="A81" r:id="rId42" tooltip="Blohm &amp; Voss BV 138" display="https://en.wikipedia.org/wiki/Blohm_%26_Voss_BV_138"/>
    <hyperlink ref="A82" r:id="rId43" tooltip="Blohm &amp; Voss BV 222" display="https://en.wikipedia.org/wiki/Blohm_%26_Voss_BV_222"/>
    <hyperlink ref="A83" r:id="rId44" tooltip="Dornier Do 18" display="https://en.wikipedia.org/wiki/Dornier_Do_18"/>
    <hyperlink ref="A84" r:id="rId45" tooltip="Dornier Do 24" display="https://en.wikipedia.org/wiki/Dornier_Do_24"/>
    <hyperlink ref="A85" r:id="rId46" tooltip="Heinkel He 115" display="https://en.wikipedia.org/wiki/Heinkel_He_115"/>
    <hyperlink ref="A89" r:id="rId47" tooltip="Gotha Go 244" display="https://en.wikipedia.org/wiki/Gotha_Go_244"/>
    <hyperlink ref="A90" r:id="rId48" tooltip="Junkers Ju 52" display="https://en.wikipedia.org/wiki/Junkers_Ju_52"/>
    <hyperlink ref="A91" r:id="rId49" tooltip="Junkers Ju 252" display="https://en.wikipedia.org/wiki/Junkers_Ju_252"/>
    <hyperlink ref="A92" r:id="rId50" tooltip="Junkers Ju 352" display="https://en.wikipedia.org/wiki/Junkers_Ju_352"/>
    <hyperlink ref="A93" r:id="rId51" tooltip="Messerschmitt Me 323" display="https://en.wikipedia.org/wiki/Messerschmitt_Me_323"/>
    <hyperlink ref="W23" r:id="rId52" tooltip="Edit section: Strength of Polish Air Force on 1 September 1939" display="https://en.wikipedia.org/w/index.php?title=Polish_Air_Force&amp;action=edit&amp;section=5"/>
    <hyperlink ref="W28" r:id="rId53" tooltip="PZL.43" display="https://en.wikipedia.org/wiki/PZL.43"/>
    <hyperlink ref="W35" r:id="rId54" tooltip="RWD-14 Czapla" display="https://en.wikipedia.org/wiki/RWD-14_Czapla"/>
    <hyperlink ref="W36" r:id="rId55" location="cite_note-5" display="https://en.wikipedia.org/wiki/Polish_Air_Force - cite_note-5"/>
    <hyperlink ref="W37" r:id="rId56" location="Combat_aircraft" tooltip="Military aircraft" display="https://en.wikipedia.org/wiki/Military_aircraft - Combat_aircraft"/>
    <hyperlink ref="W38" r:id="rId57" tooltip="PZL P.11" display="https://en.wikipedia.org/wiki/PZL_P.11"/>
    <hyperlink ref="X38" r:id="rId58" tooltip="Poland" display="https://en.wikipedia.org/wiki/Poland"/>
    <hyperlink ref="W39" r:id="rId59" tooltip="PZL P.7" display="https://en.wikipedia.org/wiki/PZL_P.7"/>
    <hyperlink ref="X39" r:id="rId60" tooltip="Poland" display="https://en.wikipedia.org/wiki/Poland"/>
    <hyperlink ref="W40" r:id="rId61" tooltip="PZL.23 Karaś" display="https://en.wikipedia.org/wiki/PZL.23_Kara%C5%9B"/>
    <hyperlink ref="X40" r:id="rId62" tooltip="Poland" display="https://en.wikipedia.org/wiki/Poland"/>
    <hyperlink ref="Y40" r:id="rId63" tooltip="Light bomber" display="https://en.wikipedia.org/wiki/Light_bomber"/>
    <hyperlink ref="W41" r:id="rId64" tooltip="PZL.23 Karaś" display="https://en.wikipedia.org/wiki/PZL.23_Kara%C5%9B"/>
    <hyperlink ref="X41" r:id="rId65" tooltip="Poland" display="https://en.wikipedia.org/wiki/Poland"/>
    <hyperlink ref="Y41" r:id="rId66" tooltip="Light bomber" display="https://en.wikipedia.org/wiki/Light_bomber"/>
    <hyperlink ref="W42" r:id="rId67" tooltip="PZL.43" display="https://en.wikipedia.org/wiki/PZL.43"/>
    <hyperlink ref="X42" r:id="rId68" tooltip="Poland" display="https://en.wikipedia.org/wiki/Poland"/>
    <hyperlink ref="W43" r:id="rId69" tooltip="PZL.46 Sum" display="https://en.wikipedia.org/wiki/PZL.46_Sum"/>
    <hyperlink ref="X43" r:id="rId70" tooltip="Poland" display="https://en.wikipedia.org/wiki/Poland"/>
    <hyperlink ref="W44" r:id="rId71" tooltip="PZL.37 Łoś" display="https://en.wikipedia.org/wiki/PZL.37_%C5%81o%C5%9B"/>
    <hyperlink ref="X44" r:id="rId72" tooltip="Poland" display="https://en.wikipedia.org/wiki/Poland"/>
    <hyperlink ref="Y44" r:id="rId73" tooltip="Medium bomber" display="https://en.wikipedia.org/wiki/Medium_bomber"/>
    <hyperlink ref="W45" r:id="rId74" tooltip="LWS-6 Żubr" display="https://en.wikipedia.org/wiki/LWS-6_%C5%BBubr"/>
    <hyperlink ref="X45" r:id="rId75" tooltip="Poland" display="https://en.wikipedia.org/wiki/Poland"/>
    <hyperlink ref="W46" r:id="rId76" tooltip="Surveillance aircraft" display="https://en.wikipedia.org/wiki/Surveillance_aircraft"/>
    <hyperlink ref="W47" r:id="rId77" tooltip="Lublin R XIII (page does not exist)" display="https://en.wikipedia.org/w/index.php?title=Lublin_R_XIII&amp;action=edit&amp;redlink=1"/>
    <hyperlink ref="X47" r:id="rId78" tooltip="Poland" display="https://en.wikipedia.org/wiki/Poland"/>
    <hyperlink ref="Y47" r:id="rId79" tooltip="Army cooperation aircraft" display="https://en.wikipedia.org/wiki/Army_cooperation_aircraft"/>
    <hyperlink ref="W48" r:id="rId80" tooltip="RWD-14 Czapla" display="https://en.wikipedia.org/wiki/RWD-14_Czapla"/>
    <hyperlink ref="X48" r:id="rId81" tooltip="Poland" display="https://en.wikipedia.org/wiki/Poland"/>
    <hyperlink ref="Y48" r:id="rId82" tooltip="Reconnaissance aircraft" display="https://en.wikipedia.org/wiki/Reconnaissance_aircraft"/>
    <hyperlink ref="W49" r:id="rId83" tooltip="RWD 8" display="https://en.wikipedia.org/wiki/RWD_8"/>
    <hyperlink ref="X49" r:id="rId84" tooltip="Poland" display="https://en.wikipedia.org/wiki/Poland"/>
    <hyperlink ref="Y49" r:id="rId85" tooltip="Reconnaissance aircraft" display="https://en.wikipedia.org/wiki/Reconnaissance_aircraft"/>
    <hyperlink ref="W50" r:id="rId86" tooltip="PWS-16" display="https://en.wikipedia.org/wiki/PWS-16"/>
    <hyperlink ref="X50" r:id="rId87" tooltip="Poland" display="https://en.wikipedia.org/wiki/Poland"/>
  </hyperlinks>
  <pageMargins left="0.7" right="0.7" top="0.75" bottom="0.75" header="0.3" footer="0.3"/>
  <pageSetup paperSize="9" orientation="portrait" r:id="rId88"/>
  <drawing r:id="rId8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workbookViewId="0">
      <selection activeCell="AC4" sqref="AC4"/>
    </sheetView>
  </sheetViews>
  <sheetFormatPr defaultRowHeight="15" x14ac:dyDescent="0.25"/>
  <cols>
    <col min="2" max="2" width="6.28515625" customWidth="1"/>
    <col min="3" max="3" width="5.5703125" customWidth="1"/>
    <col min="4" max="4" width="7.85546875" customWidth="1"/>
    <col min="5" max="5" width="7.140625" customWidth="1"/>
    <col min="6" max="6" width="5.42578125" customWidth="1"/>
    <col min="7" max="7" width="6.7109375" customWidth="1"/>
    <col min="8" max="8" width="6.5703125" customWidth="1"/>
    <col min="9" max="9" width="4.140625" customWidth="1"/>
    <col min="10" max="10" width="6.7109375" customWidth="1"/>
    <col min="11" max="11" width="7" customWidth="1"/>
    <col min="12" max="12" width="4.42578125" customWidth="1"/>
    <col min="13" max="13" width="5.7109375" customWidth="1"/>
    <col min="14" max="14" width="6.42578125" customWidth="1"/>
    <col min="15" max="15" width="4.42578125" customWidth="1"/>
    <col min="16" max="16" width="5.7109375" customWidth="1"/>
    <col min="17" max="17" width="6.5703125" customWidth="1"/>
    <col min="18" max="18" width="4.28515625" customWidth="1"/>
    <col min="19" max="19" width="6.28515625" customWidth="1"/>
    <col min="20" max="20" width="7" customWidth="1"/>
    <col min="21" max="22" width="6.42578125" customWidth="1"/>
    <col min="23" max="23" width="7.5703125" customWidth="1"/>
    <col min="24" max="24" width="5" customWidth="1"/>
    <col min="25" max="25" width="6.28515625" customWidth="1"/>
    <col min="26" max="26" width="7.140625" customWidth="1"/>
    <col min="27" max="27" width="7.42578125" customWidth="1"/>
    <col min="28" max="29" width="6.42578125" customWidth="1"/>
  </cols>
  <sheetData>
    <row r="1" spans="1:30" x14ac:dyDescent="0.25">
      <c r="B1" t="s">
        <v>0</v>
      </c>
      <c r="E1" s="1" t="s">
        <v>4</v>
      </c>
      <c r="F1" s="2"/>
      <c r="G1" s="3"/>
      <c r="H1" t="s">
        <v>5</v>
      </c>
      <c r="K1" s="1" t="s">
        <v>6</v>
      </c>
      <c r="L1" s="2"/>
      <c r="M1" s="3"/>
      <c r="N1" t="s">
        <v>7</v>
      </c>
      <c r="Q1" s="1" t="s">
        <v>10</v>
      </c>
      <c r="R1" s="2"/>
      <c r="S1" s="3"/>
      <c r="T1" t="s">
        <v>8</v>
      </c>
      <c r="W1" s="1" t="s">
        <v>9</v>
      </c>
      <c r="X1" s="2"/>
      <c r="Y1" s="3"/>
      <c r="Z1" t="s">
        <v>13</v>
      </c>
    </row>
    <row r="2" spans="1:30" x14ac:dyDescent="0.25">
      <c r="B2" t="s">
        <v>940</v>
      </c>
      <c r="C2" t="s">
        <v>941</v>
      </c>
      <c r="D2" t="s">
        <v>3</v>
      </c>
      <c r="E2" t="s">
        <v>940</v>
      </c>
      <c r="F2" t="s">
        <v>941</v>
      </c>
      <c r="G2" t="s">
        <v>3</v>
      </c>
      <c r="H2" t="s">
        <v>940</v>
      </c>
      <c r="I2" t="s">
        <v>941</v>
      </c>
      <c r="J2" t="s">
        <v>3</v>
      </c>
      <c r="K2" t="s">
        <v>940</v>
      </c>
      <c r="L2" t="s">
        <v>941</v>
      </c>
      <c r="M2" t="s">
        <v>3</v>
      </c>
      <c r="N2" t="s">
        <v>940</v>
      </c>
      <c r="O2" t="s">
        <v>941</v>
      </c>
      <c r="P2" t="s">
        <v>3</v>
      </c>
      <c r="Q2" t="s">
        <v>940</v>
      </c>
      <c r="R2" t="s">
        <v>941</v>
      </c>
      <c r="S2" t="s">
        <v>3</v>
      </c>
      <c r="T2" t="s">
        <v>940</v>
      </c>
      <c r="U2" t="s">
        <v>941</v>
      </c>
      <c r="V2" t="s">
        <v>3</v>
      </c>
      <c r="W2" t="s">
        <v>940</v>
      </c>
      <c r="X2" t="s">
        <v>941</v>
      </c>
      <c r="Y2" t="s">
        <v>3</v>
      </c>
      <c r="Z2" t="s">
        <v>940</v>
      </c>
      <c r="AA2" t="s">
        <v>941</v>
      </c>
      <c r="AB2" t="s">
        <v>3</v>
      </c>
    </row>
    <row r="3" spans="1:30" x14ac:dyDescent="0.25">
      <c r="A3">
        <v>1914</v>
      </c>
    </row>
    <row r="4" spans="1:30" x14ac:dyDescent="0.25">
      <c r="A4">
        <v>1918</v>
      </c>
      <c r="B4" s="58"/>
      <c r="C4" s="58">
        <v>20</v>
      </c>
      <c r="D4" s="58">
        <v>250</v>
      </c>
      <c r="G4">
        <v>4000</v>
      </c>
      <c r="H4" s="25">
        <v>19</v>
      </c>
      <c r="I4" s="25">
        <v>1</v>
      </c>
      <c r="J4" s="25">
        <v>20</v>
      </c>
      <c r="P4">
        <v>1600</v>
      </c>
      <c r="S4" s="45">
        <v>1000</v>
      </c>
      <c r="V4">
        <v>0</v>
      </c>
      <c r="AB4" s="57">
        <v>1496</v>
      </c>
      <c r="AC4" s="29"/>
    </row>
    <row r="5" spans="1:30" x14ac:dyDescent="0.25">
      <c r="A5">
        <v>1939</v>
      </c>
      <c r="D5">
        <v>4500</v>
      </c>
      <c r="E5">
        <v>2700</v>
      </c>
      <c r="F5">
        <v>172</v>
      </c>
      <c r="G5">
        <f>E5+F5+300</f>
        <v>3172</v>
      </c>
      <c r="J5" s="54">
        <v>1600</v>
      </c>
      <c r="K5" s="46">
        <v>1438</v>
      </c>
      <c r="L5" s="46">
        <v>103</v>
      </c>
      <c r="M5" s="46">
        <v>2000</v>
      </c>
      <c r="N5">
        <v>300</v>
      </c>
      <c r="O5">
        <v>0</v>
      </c>
      <c r="P5">
        <v>320</v>
      </c>
      <c r="S5">
        <v>25000</v>
      </c>
      <c r="V5">
        <v>0</v>
      </c>
      <c r="W5">
        <v>219</v>
      </c>
      <c r="Y5" s="58">
        <v>1200</v>
      </c>
      <c r="Z5">
        <v>1000</v>
      </c>
      <c r="AA5">
        <v>10</v>
      </c>
      <c r="AB5">
        <v>1010</v>
      </c>
      <c r="AD5" s="40" t="s">
        <v>944</v>
      </c>
    </row>
    <row r="6" spans="1:30" x14ac:dyDescent="0.25">
      <c r="A6">
        <v>1945</v>
      </c>
      <c r="D6" s="58">
        <v>90000</v>
      </c>
      <c r="G6">
        <v>0</v>
      </c>
      <c r="I6" s="58">
        <v>0</v>
      </c>
      <c r="J6" s="58">
        <v>10000</v>
      </c>
      <c r="K6" s="58">
        <v>3135</v>
      </c>
      <c r="L6" s="58">
        <v>200</v>
      </c>
      <c r="M6" s="58">
        <f>K6+L46+Y40</f>
        <v>4975</v>
      </c>
      <c r="N6" s="58">
        <v>28289</v>
      </c>
      <c r="O6" s="58">
        <v>11027</v>
      </c>
      <c r="P6" s="58">
        <v>93920</v>
      </c>
      <c r="S6" s="58">
        <v>150000</v>
      </c>
      <c r="Y6">
        <v>0</v>
      </c>
    </row>
    <row r="7" spans="1:30" x14ac:dyDescent="0.25">
      <c r="A7">
        <v>1955</v>
      </c>
      <c r="V7" s="58">
        <f>55+63+116+117+49+14+71+67</f>
        <v>552</v>
      </c>
    </row>
    <row r="8" spans="1:30" x14ac:dyDescent="0.25">
      <c r="A8">
        <v>2018</v>
      </c>
      <c r="D8">
        <v>2500</v>
      </c>
      <c r="G8">
        <v>527</v>
      </c>
      <c r="J8">
        <v>902</v>
      </c>
      <c r="M8">
        <v>480</v>
      </c>
      <c r="P8">
        <v>8725</v>
      </c>
      <c r="S8">
        <v>22700</v>
      </c>
      <c r="V8">
        <v>9000</v>
      </c>
      <c r="Y8">
        <v>990</v>
      </c>
      <c r="AB8">
        <v>227</v>
      </c>
      <c r="AD8" t="s">
        <v>943</v>
      </c>
    </row>
    <row r="16" spans="1:30" x14ac:dyDescent="0.25">
      <c r="C16" s="54" t="s">
        <v>945</v>
      </c>
    </row>
    <row r="18" spans="3:24" x14ac:dyDescent="0.25">
      <c r="C18" s="55" t="s">
        <v>947</v>
      </c>
    </row>
    <row r="19" spans="3:24" x14ac:dyDescent="0.25">
      <c r="C19" s="56" t="s">
        <v>946</v>
      </c>
    </row>
    <row r="22" spans="3:24" x14ac:dyDescent="0.25">
      <c r="C22" s="45" t="s">
        <v>948</v>
      </c>
    </row>
    <row r="24" spans="3:24" x14ac:dyDescent="0.25">
      <c r="C24" s="57" t="s">
        <v>949</v>
      </c>
      <c r="I24" s="58" t="s">
        <v>957</v>
      </c>
      <c r="J24" s="58"/>
      <c r="K24" s="58"/>
      <c r="P24" s="58" t="s">
        <v>963</v>
      </c>
      <c r="Q24" s="58"/>
      <c r="R24" s="58"/>
      <c r="T24" s="58" t="s">
        <v>979</v>
      </c>
      <c r="U24" s="58"/>
      <c r="X24" t="s">
        <v>8</v>
      </c>
    </row>
    <row r="25" spans="3:24" x14ac:dyDescent="0.25">
      <c r="P25" s="58" t="s">
        <v>962</v>
      </c>
      <c r="Q25" s="58">
        <v>113</v>
      </c>
      <c r="R25" s="58" t="s">
        <v>968</v>
      </c>
      <c r="T25" s="58" t="s">
        <v>980</v>
      </c>
      <c r="U25" s="58">
        <v>960</v>
      </c>
      <c r="V25" t="s">
        <v>940</v>
      </c>
      <c r="X25" s="58" t="s">
        <v>1010</v>
      </c>
    </row>
    <row r="26" spans="3:24" x14ac:dyDescent="0.25">
      <c r="D26" s="57" t="s">
        <v>952</v>
      </c>
      <c r="E26">
        <v>150</v>
      </c>
      <c r="I26" s="58">
        <v>20</v>
      </c>
      <c r="J26" s="41" t="s">
        <v>956</v>
      </c>
      <c r="P26" s="58" t="s">
        <v>964</v>
      </c>
      <c r="Q26" s="58">
        <v>700</v>
      </c>
      <c r="R26" s="58"/>
      <c r="T26" s="58" t="s">
        <v>981</v>
      </c>
      <c r="U26" s="58">
        <v>2750</v>
      </c>
      <c r="X26" s="58" t="s">
        <v>1011</v>
      </c>
    </row>
    <row r="27" spans="3:24" ht="17.25" x14ac:dyDescent="0.25">
      <c r="D27" s="57" t="s">
        <v>953</v>
      </c>
      <c r="E27">
        <v>50</v>
      </c>
      <c r="I27" s="58">
        <v>2</v>
      </c>
      <c r="J27" s="59" t="s">
        <v>958</v>
      </c>
      <c r="P27" s="58" t="s">
        <v>965</v>
      </c>
      <c r="Q27" s="58">
        <v>13860</v>
      </c>
      <c r="R27" s="58"/>
      <c r="T27" s="58" t="s">
        <v>982</v>
      </c>
      <c r="U27" s="58">
        <v>1200</v>
      </c>
      <c r="X27" s="58" t="s">
        <v>1012</v>
      </c>
    </row>
    <row r="28" spans="3:24" x14ac:dyDescent="0.25">
      <c r="D28" s="57" t="s">
        <v>954</v>
      </c>
      <c r="E28">
        <v>50</v>
      </c>
      <c r="I28" s="58"/>
      <c r="P28" s="58" t="s">
        <v>966</v>
      </c>
      <c r="Q28" s="58">
        <v>8885</v>
      </c>
      <c r="R28" s="58"/>
      <c r="T28" s="58" t="s">
        <v>983</v>
      </c>
      <c r="U28" s="58">
        <v>1300</v>
      </c>
      <c r="X28" s="58" t="s">
        <v>1013</v>
      </c>
    </row>
    <row r="29" spans="3:24" x14ac:dyDescent="0.25">
      <c r="D29" s="57" t="s">
        <v>955</v>
      </c>
      <c r="E29">
        <v>1220</v>
      </c>
      <c r="I29" s="58"/>
      <c r="J29" t="s">
        <v>959</v>
      </c>
      <c r="P29" s="58" t="s">
        <v>967</v>
      </c>
      <c r="Q29" s="58">
        <v>4731</v>
      </c>
      <c r="R29" s="58"/>
      <c r="T29" s="58" t="s">
        <v>984</v>
      </c>
      <c r="U29" s="58">
        <v>10300</v>
      </c>
      <c r="X29" s="58" t="s">
        <v>1014</v>
      </c>
    </row>
    <row r="30" spans="3:24" x14ac:dyDescent="0.25">
      <c r="D30" s="57" t="s">
        <v>950</v>
      </c>
      <c r="E30">
        <v>25</v>
      </c>
      <c r="I30" s="58">
        <v>43</v>
      </c>
      <c r="J30" t="s">
        <v>960</v>
      </c>
      <c r="P30" s="58"/>
      <c r="Q30" s="58"/>
      <c r="R30" s="58"/>
      <c r="T30" s="58" t="s">
        <v>985</v>
      </c>
      <c r="U30" s="58">
        <v>4</v>
      </c>
      <c r="X30" s="58" t="s">
        <v>1015</v>
      </c>
    </row>
    <row r="31" spans="3:24" x14ac:dyDescent="0.25">
      <c r="D31" s="57" t="s">
        <v>951</v>
      </c>
      <c r="E31">
        <v>1</v>
      </c>
      <c r="I31" s="58">
        <v>3</v>
      </c>
      <c r="J31" s="41" t="s">
        <v>961</v>
      </c>
      <c r="P31" s="58" t="s">
        <v>964</v>
      </c>
      <c r="Q31" s="58">
        <v>112</v>
      </c>
      <c r="R31" s="58" t="s">
        <v>969</v>
      </c>
      <c r="T31" s="58" t="s">
        <v>986</v>
      </c>
      <c r="U31" s="58">
        <v>222</v>
      </c>
      <c r="X31" s="58" t="s">
        <v>1016</v>
      </c>
    </row>
    <row r="32" spans="3:24" ht="15.75" thickBot="1" x14ac:dyDescent="0.3">
      <c r="D32" s="57" t="s">
        <v>814</v>
      </c>
      <c r="E32">
        <f>SUM(E26:E31)</f>
        <v>1496</v>
      </c>
      <c r="P32" s="58" t="s">
        <v>965</v>
      </c>
      <c r="Q32" s="58">
        <v>3258</v>
      </c>
      <c r="R32" s="58"/>
      <c r="T32" s="58" t="s">
        <v>987</v>
      </c>
      <c r="U32" s="58">
        <v>69</v>
      </c>
      <c r="X32" s="58" t="s">
        <v>1017</v>
      </c>
    </row>
    <row r="33" spans="3:25" ht="15.75" thickBot="1" x14ac:dyDescent="0.3">
      <c r="P33" s="60" t="s">
        <v>970</v>
      </c>
      <c r="Q33" s="61">
        <v>49234</v>
      </c>
      <c r="R33" s="62" t="s">
        <v>971</v>
      </c>
      <c r="T33" s="58" t="s">
        <v>988</v>
      </c>
      <c r="U33" s="58">
        <v>650</v>
      </c>
    </row>
    <row r="34" spans="3:25" x14ac:dyDescent="0.25">
      <c r="C34" s="25" t="s">
        <v>945</v>
      </c>
      <c r="P34" s="58" t="s">
        <v>972</v>
      </c>
      <c r="Q34" s="58">
        <v>2000</v>
      </c>
      <c r="R34" s="58"/>
      <c r="T34" s="58" t="s">
        <v>989</v>
      </c>
      <c r="U34" s="58">
        <v>1884</v>
      </c>
      <c r="X34" s="58" t="s">
        <v>6</v>
      </c>
    </row>
    <row r="35" spans="3:25" x14ac:dyDescent="0.25">
      <c r="P35" s="58"/>
      <c r="Q35" s="58"/>
      <c r="R35" s="58"/>
      <c r="T35" s="58" t="s">
        <v>990</v>
      </c>
      <c r="U35" s="58">
        <v>5556</v>
      </c>
      <c r="W35" t="s">
        <v>991</v>
      </c>
      <c r="X35" t="s">
        <v>1018</v>
      </c>
    </row>
    <row r="36" spans="3:25" x14ac:dyDescent="0.25">
      <c r="P36" s="58" t="s">
        <v>973</v>
      </c>
      <c r="Q36" s="58">
        <v>40</v>
      </c>
      <c r="R36" s="58" t="s">
        <v>974</v>
      </c>
      <c r="T36" s="58" t="s">
        <v>992</v>
      </c>
      <c r="U36" s="58">
        <v>503</v>
      </c>
      <c r="V36" t="s">
        <v>991</v>
      </c>
      <c r="X36" t="s">
        <v>1019</v>
      </c>
    </row>
    <row r="37" spans="3:25" x14ac:dyDescent="0.25">
      <c r="P37" s="58" t="s">
        <v>975</v>
      </c>
      <c r="Q37" s="58">
        <v>2</v>
      </c>
      <c r="R37" s="58"/>
      <c r="T37" s="58" t="s">
        <v>993</v>
      </c>
      <c r="U37" s="58">
        <v>35120</v>
      </c>
      <c r="X37" t="s">
        <v>1020</v>
      </c>
    </row>
    <row r="38" spans="3:25" x14ac:dyDescent="0.25">
      <c r="P38" s="58" t="s">
        <v>976</v>
      </c>
      <c r="Q38" s="58">
        <v>6706</v>
      </c>
      <c r="R38" s="58"/>
      <c r="T38" s="58" t="s">
        <v>1009</v>
      </c>
      <c r="U38" s="58">
        <v>48950</v>
      </c>
      <c r="X38" t="s">
        <v>1021</v>
      </c>
    </row>
    <row r="39" spans="3:25" x14ac:dyDescent="0.25">
      <c r="P39" s="58" t="s">
        <v>977</v>
      </c>
      <c r="Q39" s="58">
        <v>1772</v>
      </c>
      <c r="R39" s="58"/>
      <c r="T39" s="58" t="s">
        <v>994</v>
      </c>
      <c r="U39" s="58">
        <v>1823</v>
      </c>
      <c r="X39" t="s">
        <v>1022</v>
      </c>
    </row>
    <row r="40" spans="3:25" x14ac:dyDescent="0.25">
      <c r="P40" s="58" t="s">
        <v>978</v>
      </c>
      <c r="Q40" s="58">
        <v>2507</v>
      </c>
      <c r="R40" s="58"/>
      <c r="T40" s="58" t="s">
        <v>996</v>
      </c>
      <c r="U40" s="58">
        <v>61</v>
      </c>
      <c r="V40" t="s">
        <v>995</v>
      </c>
      <c r="Y40">
        <f>100+779+800+118+43</f>
        <v>1840</v>
      </c>
    </row>
    <row r="41" spans="3:25" x14ac:dyDescent="0.25">
      <c r="P41" s="58"/>
      <c r="Q41" s="58">
        <f>SUM(Q25:Q40)</f>
        <v>93920</v>
      </c>
      <c r="R41" s="58"/>
      <c r="T41" s="58" t="s">
        <v>997</v>
      </c>
      <c r="U41" s="58">
        <v>5219</v>
      </c>
      <c r="W41" t="s">
        <v>940</v>
      </c>
      <c r="X41" t="s">
        <v>1023</v>
      </c>
    </row>
    <row r="42" spans="3:25" x14ac:dyDescent="0.25">
      <c r="T42" t="s">
        <v>998</v>
      </c>
      <c r="U42">
        <v>225</v>
      </c>
      <c r="X42" t="s">
        <v>1024</v>
      </c>
    </row>
    <row r="43" spans="3:25" x14ac:dyDescent="0.25">
      <c r="T43" t="s">
        <v>999</v>
      </c>
      <c r="U43">
        <v>143</v>
      </c>
      <c r="X43" t="s">
        <v>1025</v>
      </c>
    </row>
    <row r="44" spans="3:25" x14ac:dyDescent="0.25">
      <c r="T44" t="s">
        <v>1000</v>
      </c>
      <c r="U44">
        <v>207</v>
      </c>
      <c r="X44" t="s">
        <v>1026</v>
      </c>
    </row>
    <row r="45" spans="3:25" x14ac:dyDescent="0.25">
      <c r="T45" t="s">
        <v>1001</v>
      </c>
      <c r="U45">
        <v>3854</v>
      </c>
      <c r="X45" t="s">
        <v>1027</v>
      </c>
    </row>
    <row r="46" spans="3:25" x14ac:dyDescent="0.25">
      <c r="T46" t="s">
        <v>1002</v>
      </c>
      <c r="U46">
        <v>2311</v>
      </c>
      <c r="X46" t="s">
        <v>1028</v>
      </c>
    </row>
    <row r="47" spans="3:25" x14ac:dyDescent="0.25">
      <c r="T47" t="s">
        <v>1003</v>
      </c>
      <c r="U47">
        <v>100</v>
      </c>
      <c r="Y47">
        <f>100+52+1200+1300+200+283</f>
        <v>3135</v>
      </c>
    </row>
    <row r="48" spans="3:25" x14ac:dyDescent="0.25">
      <c r="T48" t="s">
        <v>1004</v>
      </c>
      <c r="U48">
        <v>75</v>
      </c>
    </row>
    <row r="49" spans="20:21" x14ac:dyDescent="0.25">
      <c r="T49" t="s">
        <v>1005</v>
      </c>
      <c r="U49">
        <v>14230</v>
      </c>
    </row>
    <row r="50" spans="20:21" x14ac:dyDescent="0.25">
      <c r="T50" t="s">
        <v>1006</v>
      </c>
      <c r="U50">
        <v>2000</v>
      </c>
    </row>
    <row r="51" spans="20:21" x14ac:dyDescent="0.25">
      <c r="T51" t="s">
        <v>1007</v>
      </c>
      <c r="U51">
        <v>2330</v>
      </c>
    </row>
    <row r="52" spans="20:21" x14ac:dyDescent="0.25">
      <c r="T52" t="s">
        <v>1008</v>
      </c>
      <c r="U52">
        <v>1735</v>
      </c>
    </row>
  </sheetData>
  <hyperlinks>
    <hyperlink ref="AD5" r:id="rId1"/>
    <hyperlink ref="J26" r:id="rId2" display="http://www.tanks-encyclopedia.com/ww1/germany/sturmpanzerwagen_A7V.php"/>
    <hyperlink ref="J31" r:id="rId3" tooltip="Büssing A5P armored car" display="http://www.tanks-encyclopedia.com/ww1/germany/bussing_A5P.php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K8" sqref="K8"/>
    </sheetView>
  </sheetViews>
  <sheetFormatPr defaultRowHeight="15" x14ac:dyDescent="0.25"/>
  <sheetData>
    <row r="1" spans="1:16" x14ac:dyDescent="0.25">
      <c r="B1" t="s">
        <v>0</v>
      </c>
      <c r="C1" s="1" t="s">
        <v>4</v>
      </c>
      <c r="D1" t="s">
        <v>5</v>
      </c>
      <c r="E1" s="1" t="s">
        <v>6</v>
      </c>
      <c r="F1" t="s">
        <v>7</v>
      </c>
      <c r="G1" s="1" t="s">
        <v>10</v>
      </c>
      <c r="H1" t="s">
        <v>8</v>
      </c>
      <c r="I1" s="1" t="s">
        <v>9</v>
      </c>
      <c r="J1" t="s">
        <v>13</v>
      </c>
    </row>
    <row r="2" spans="1:16" x14ac:dyDescent="0.25"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</row>
    <row r="3" spans="1:16" x14ac:dyDescent="0.25">
      <c r="A3">
        <v>1914</v>
      </c>
      <c r="B3" s="10">
        <f>4840+1688</f>
        <v>6528</v>
      </c>
      <c r="C3" s="10">
        <f>3360+84</f>
        <v>3444</v>
      </c>
      <c r="D3" s="29"/>
      <c r="E3" s="29"/>
      <c r="F3" s="29"/>
      <c r="G3" s="10">
        <v>7088</v>
      </c>
      <c r="H3" s="29"/>
      <c r="I3" s="29"/>
      <c r="J3" s="10">
        <f>1226+126</f>
        <v>1352</v>
      </c>
    </row>
    <row r="4" spans="1:16" x14ac:dyDescent="0.25">
      <c r="A4">
        <v>1918</v>
      </c>
      <c r="B4" s="29"/>
      <c r="C4" s="29"/>
      <c r="D4" s="29"/>
      <c r="E4" s="29"/>
      <c r="F4" s="29"/>
      <c r="G4" s="29"/>
      <c r="H4" s="29"/>
      <c r="I4" s="29"/>
      <c r="J4" s="29"/>
    </row>
    <row r="5" spans="1:16" x14ac:dyDescent="0.25">
      <c r="A5">
        <v>1939</v>
      </c>
      <c r="B5" s="29">
        <v>4000</v>
      </c>
      <c r="C5" s="29">
        <v>3000</v>
      </c>
      <c r="D5" s="29"/>
      <c r="E5" s="29">
        <v>350</v>
      </c>
      <c r="F5" s="29"/>
      <c r="G5" s="29">
        <v>5000</v>
      </c>
      <c r="H5" s="29"/>
      <c r="I5" s="29">
        <v>600</v>
      </c>
      <c r="J5" s="29">
        <v>1000</v>
      </c>
    </row>
    <row r="6" spans="1:16" x14ac:dyDescent="0.25">
      <c r="A6">
        <v>1942</v>
      </c>
      <c r="B6" s="54">
        <v>43215</v>
      </c>
      <c r="C6" s="29"/>
      <c r="D6" s="54">
        <v>13600</v>
      </c>
      <c r="E6" s="54">
        <v>17000</v>
      </c>
      <c r="F6" s="29"/>
      <c r="G6" s="29"/>
      <c r="H6" s="29"/>
      <c r="I6" s="29"/>
      <c r="J6" s="29"/>
    </row>
    <row r="7" spans="1:16" x14ac:dyDescent="0.25">
      <c r="A7">
        <v>1945</v>
      </c>
      <c r="B7" s="29"/>
      <c r="C7" s="29"/>
      <c r="D7" s="29"/>
      <c r="E7" s="29"/>
      <c r="F7" s="29"/>
      <c r="G7" s="29"/>
      <c r="H7" s="29"/>
      <c r="I7" s="29"/>
      <c r="J7" s="29"/>
    </row>
    <row r="8" spans="1:16" x14ac:dyDescent="0.25">
      <c r="A8">
        <v>1955</v>
      </c>
      <c r="B8" s="29"/>
      <c r="C8" s="29"/>
      <c r="D8" s="29"/>
      <c r="E8" s="29"/>
      <c r="F8" s="29"/>
      <c r="G8" s="29"/>
      <c r="H8" s="29"/>
      <c r="I8" s="29"/>
      <c r="J8" s="29"/>
    </row>
    <row r="9" spans="1:16" x14ac:dyDescent="0.25">
      <c r="A9">
        <v>2018</v>
      </c>
      <c r="B9" s="29"/>
      <c r="C9" s="29"/>
      <c r="D9" s="29"/>
      <c r="E9" s="29"/>
      <c r="F9" s="29"/>
      <c r="G9" s="29"/>
      <c r="H9" s="29"/>
      <c r="I9" s="29"/>
      <c r="J9" s="29"/>
    </row>
    <row r="10" spans="1:16" x14ac:dyDescent="0.25">
      <c r="B10" s="29"/>
      <c r="C10" s="29"/>
      <c r="D10" s="29"/>
      <c r="E10" s="29"/>
      <c r="F10" s="29"/>
      <c r="G10" s="29"/>
      <c r="H10" s="29"/>
      <c r="I10" s="29"/>
      <c r="J10" s="29"/>
    </row>
    <row r="13" spans="1:16" x14ac:dyDescent="0.25">
      <c r="B13" s="54"/>
      <c r="P13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L11" sqref="L11"/>
    </sheetView>
  </sheetViews>
  <sheetFormatPr defaultRowHeight="15" x14ac:dyDescent="0.25"/>
  <sheetData>
    <row r="1" spans="1:21" x14ac:dyDescent="0.25">
      <c r="B1" t="s">
        <v>0</v>
      </c>
      <c r="D1" s="1" t="s">
        <v>4</v>
      </c>
      <c r="E1" s="5"/>
      <c r="F1" t="s">
        <v>5</v>
      </c>
      <c r="H1" s="1" t="s">
        <v>6</v>
      </c>
      <c r="I1" s="5"/>
      <c r="J1" t="s">
        <v>7</v>
      </c>
      <c r="L1" s="1" t="s">
        <v>10</v>
      </c>
      <c r="M1" s="5"/>
      <c r="N1" t="s">
        <v>8</v>
      </c>
      <c r="P1" s="1" t="s">
        <v>9</v>
      </c>
      <c r="Q1" s="5"/>
      <c r="R1" t="s">
        <v>13</v>
      </c>
      <c r="U1" s="71" t="s">
        <v>1036</v>
      </c>
    </row>
    <row r="2" spans="1:21" x14ac:dyDescent="0.25">
      <c r="B2" t="s">
        <v>1029</v>
      </c>
      <c r="C2" t="s">
        <v>3</v>
      </c>
      <c r="D2" t="s">
        <v>1029</v>
      </c>
      <c r="E2" t="s">
        <v>3</v>
      </c>
      <c r="F2" t="s">
        <v>1029</v>
      </c>
      <c r="G2" t="s">
        <v>3</v>
      </c>
      <c r="H2" t="s">
        <v>1029</v>
      </c>
      <c r="I2" t="s">
        <v>3</v>
      </c>
      <c r="J2" t="s">
        <v>1029</v>
      </c>
      <c r="K2" t="s">
        <v>3</v>
      </c>
      <c r="L2" t="s">
        <v>1029</v>
      </c>
      <c r="M2" t="s">
        <v>3</v>
      </c>
      <c r="N2" t="s">
        <v>1029</v>
      </c>
      <c r="O2" t="s">
        <v>3</v>
      </c>
      <c r="P2" t="s">
        <v>1029</v>
      </c>
      <c r="Q2" t="s">
        <v>3</v>
      </c>
      <c r="R2" t="s">
        <v>1029</v>
      </c>
      <c r="S2" t="s">
        <v>3</v>
      </c>
      <c r="U2" s="82" t="s">
        <v>1037</v>
      </c>
    </row>
    <row r="3" spans="1:21" s="66" customFormat="1" x14ac:dyDescent="0.25">
      <c r="A3" s="66">
        <v>1914</v>
      </c>
      <c r="B3" s="67">
        <v>808</v>
      </c>
      <c r="C3" s="68"/>
      <c r="D3" s="67">
        <v>883</v>
      </c>
      <c r="E3" s="68"/>
      <c r="F3" s="68"/>
      <c r="G3" s="69">
        <v>235</v>
      </c>
      <c r="H3" s="68"/>
      <c r="I3" s="68">
        <v>5000</v>
      </c>
      <c r="J3" s="68"/>
      <c r="K3" s="69">
        <v>80</v>
      </c>
      <c r="L3" s="68"/>
      <c r="M3" s="67">
        <v>1094</v>
      </c>
      <c r="N3" s="68"/>
      <c r="O3" s="69">
        <v>80</v>
      </c>
      <c r="P3" s="68"/>
      <c r="Q3" s="68"/>
      <c r="R3" s="70">
        <v>258</v>
      </c>
      <c r="U3" s="70" t="s">
        <v>1034</v>
      </c>
    </row>
    <row r="4" spans="1:21" s="29" customFormat="1" x14ac:dyDescent="0.25">
      <c r="A4" s="29">
        <v>1914</v>
      </c>
      <c r="B4" s="83">
        <v>4500</v>
      </c>
      <c r="D4" s="83">
        <v>4017</v>
      </c>
      <c r="G4" s="83">
        <v>800</v>
      </c>
      <c r="I4" s="83">
        <v>1251</v>
      </c>
      <c r="K4" s="83">
        <v>200</v>
      </c>
      <c r="M4" s="83">
        <v>5971</v>
      </c>
      <c r="O4" s="69">
        <v>80</v>
      </c>
      <c r="S4" s="83">
        <v>975</v>
      </c>
      <c r="U4" s="80" t="s">
        <v>1033</v>
      </c>
    </row>
    <row r="5" spans="1:21" x14ac:dyDescent="0.25">
      <c r="A5">
        <v>1918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U5" s="11" t="s">
        <v>1030</v>
      </c>
    </row>
    <row r="6" spans="1:21" x14ac:dyDescent="0.25">
      <c r="A6">
        <v>1939</v>
      </c>
      <c r="B6" s="29"/>
      <c r="C6" s="29"/>
      <c r="D6" s="29"/>
      <c r="E6" s="29">
        <v>900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64">
        <v>418</v>
      </c>
      <c r="Q6" s="64">
        <v>440</v>
      </c>
      <c r="R6" s="29"/>
      <c r="U6" s="81" t="s">
        <v>1032</v>
      </c>
    </row>
    <row r="7" spans="1:21" x14ac:dyDescent="0.25">
      <c r="A7">
        <v>1941</v>
      </c>
      <c r="B7" s="29"/>
      <c r="C7" s="80">
        <v>7329</v>
      </c>
      <c r="D7" s="29"/>
      <c r="E7" s="29"/>
      <c r="F7" s="29"/>
      <c r="G7" s="54">
        <v>1800</v>
      </c>
      <c r="H7" s="29"/>
      <c r="I7" s="54">
        <v>1500</v>
      </c>
      <c r="J7" s="29"/>
      <c r="K7" s="54">
        <v>1800</v>
      </c>
      <c r="L7" s="80">
        <v>4605</v>
      </c>
      <c r="M7" s="80">
        <v>5774</v>
      </c>
      <c r="N7" s="29"/>
      <c r="O7" s="54">
        <v>2900</v>
      </c>
      <c r="P7" s="29"/>
      <c r="Q7" s="29"/>
      <c r="R7" s="29"/>
      <c r="S7" s="58">
        <v>1650</v>
      </c>
      <c r="T7" s="29"/>
      <c r="U7" s="64" t="s">
        <v>1031</v>
      </c>
    </row>
    <row r="8" spans="1:21" x14ac:dyDescent="0.25">
      <c r="A8">
        <v>1945</v>
      </c>
      <c r="B8" s="11">
        <f>C8*0.755</f>
        <v>7112.1</v>
      </c>
      <c r="C8" s="11">
        <v>9420</v>
      </c>
      <c r="D8" s="29"/>
      <c r="E8" s="11">
        <v>560</v>
      </c>
      <c r="F8" s="29"/>
      <c r="G8" s="54">
        <v>7200</v>
      </c>
      <c r="H8" s="29"/>
      <c r="I8" s="54">
        <v>0</v>
      </c>
      <c r="J8" s="11">
        <v>8053</v>
      </c>
      <c r="K8" s="11">
        <v>11923</v>
      </c>
      <c r="L8" s="11">
        <v>8118</v>
      </c>
      <c r="M8" s="11">
        <v>9412</v>
      </c>
      <c r="N8" s="29"/>
      <c r="O8" s="54">
        <v>4900</v>
      </c>
      <c r="P8" s="29"/>
      <c r="Q8" s="29"/>
      <c r="R8" s="11">
        <f>S8*0.61</f>
        <v>2760.25</v>
      </c>
      <c r="S8" s="11">
        <v>4525</v>
      </c>
      <c r="T8" s="29"/>
      <c r="U8" s="58" t="s">
        <v>1038</v>
      </c>
    </row>
    <row r="9" spans="1:21" x14ac:dyDescent="0.25">
      <c r="A9">
        <v>1955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U9" s="54" t="s">
        <v>1035</v>
      </c>
    </row>
    <row r="10" spans="1:21" x14ac:dyDescent="0.25">
      <c r="A10">
        <v>2018</v>
      </c>
      <c r="B10" s="29"/>
      <c r="C10" s="81">
        <v>186</v>
      </c>
      <c r="D10" s="29"/>
      <c r="E10" s="81">
        <v>222</v>
      </c>
      <c r="F10" s="29"/>
      <c r="G10" s="81">
        <v>247</v>
      </c>
      <c r="H10" s="29"/>
      <c r="I10" s="81">
        <v>176</v>
      </c>
      <c r="J10" s="29"/>
      <c r="K10" s="81">
        <v>1348</v>
      </c>
      <c r="L10" s="29"/>
      <c r="M10" s="81">
        <v>900</v>
      </c>
      <c r="N10" s="29"/>
      <c r="O10" s="81">
        <v>2035</v>
      </c>
      <c r="P10" s="29"/>
      <c r="Q10" s="81">
        <v>105</v>
      </c>
      <c r="R10" s="29"/>
      <c r="S10" s="81">
        <v>188</v>
      </c>
      <c r="T10" s="29"/>
      <c r="U10" s="65" t="s">
        <v>1035</v>
      </c>
    </row>
    <row r="11" spans="1:21" x14ac:dyDescent="0.25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</row>
    <row r="18" spans="1:13" x14ac:dyDescent="0.25">
      <c r="A18" s="65"/>
    </row>
    <row r="19" spans="1:13" x14ac:dyDescent="0.25">
      <c r="M19" s="54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9"/>
  <sheetViews>
    <sheetView workbookViewId="0">
      <selection activeCell="A353" sqref="A353:E399"/>
    </sheetView>
  </sheetViews>
  <sheetFormatPr defaultRowHeight="15" x14ac:dyDescent="0.25"/>
  <sheetData>
    <row r="1" spans="1:5" x14ac:dyDescent="0.25">
      <c r="A1" s="20" t="s">
        <v>41</v>
      </c>
      <c r="B1" s="20" t="s">
        <v>42</v>
      </c>
      <c r="C1" s="20" t="s">
        <v>43</v>
      </c>
      <c r="D1" s="20" t="s">
        <v>44</v>
      </c>
      <c r="E1" s="20" t="s">
        <v>45</v>
      </c>
    </row>
    <row r="2" spans="1:5" ht="45" x14ac:dyDescent="0.25">
      <c r="A2" s="22" t="s">
        <v>46</v>
      </c>
      <c r="B2" s="21" t="s">
        <v>47</v>
      </c>
      <c r="C2" s="21" t="s">
        <v>48</v>
      </c>
      <c r="D2" s="21">
        <v>1916</v>
      </c>
      <c r="E2" s="22" t="s">
        <v>49</v>
      </c>
    </row>
    <row r="3" spans="1:5" ht="45" x14ac:dyDescent="0.25">
      <c r="A3" s="22" t="s">
        <v>50</v>
      </c>
      <c r="B3" s="21" t="s">
        <v>47</v>
      </c>
      <c r="C3" s="21" t="s">
        <v>51</v>
      </c>
      <c r="D3" s="21">
        <v>1908</v>
      </c>
      <c r="E3" s="22" t="s">
        <v>52</v>
      </c>
    </row>
    <row r="4" spans="1:5" ht="30" x14ac:dyDescent="0.25">
      <c r="A4" s="22" t="s">
        <v>53</v>
      </c>
      <c r="B4" s="21" t="s">
        <v>47</v>
      </c>
      <c r="C4" s="21" t="s">
        <v>54</v>
      </c>
      <c r="D4" s="21">
        <v>1916</v>
      </c>
      <c r="E4" s="22" t="s">
        <v>55</v>
      </c>
    </row>
    <row r="5" spans="1:5" ht="30" x14ac:dyDescent="0.25">
      <c r="A5" s="22" t="s">
        <v>56</v>
      </c>
      <c r="B5" s="21" t="s">
        <v>47</v>
      </c>
      <c r="C5" s="21" t="s">
        <v>57</v>
      </c>
      <c r="D5" s="21">
        <v>1916</v>
      </c>
      <c r="E5" s="22" t="s">
        <v>58</v>
      </c>
    </row>
    <row r="6" spans="1:5" x14ac:dyDescent="0.25">
      <c r="A6" s="22" t="s">
        <v>59</v>
      </c>
      <c r="B6" s="21" t="s">
        <v>47</v>
      </c>
      <c r="C6" s="21" t="s">
        <v>57</v>
      </c>
      <c r="D6" s="21">
        <v>1919</v>
      </c>
      <c r="E6" s="22" t="s">
        <v>60</v>
      </c>
    </row>
    <row r="7" spans="1:5" ht="30" x14ac:dyDescent="0.25">
      <c r="A7" s="22" t="s">
        <v>61</v>
      </c>
      <c r="B7" s="21" t="s">
        <v>47</v>
      </c>
      <c r="C7" s="21" t="s">
        <v>54</v>
      </c>
      <c r="D7" s="21">
        <v>1918</v>
      </c>
      <c r="E7" s="22" t="s">
        <v>62</v>
      </c>
    </row>
    <row r="8" spans="1:5" ht="30" x14ac:dyDescent="0.25">
      <c r="A8" s="22" t="s">
        <v>63</v>
      </c>
      <c r="B8" s="21" t="s">
        <v>47</v>
      </c>
      <c r="C8" s="21" t="s">
        <v>57</v>
      </c>
      <c r="D8" s="21">
        <v>1918</v>
      </c>
      <c r="E8" s="22" t="s">
        <v>64</v>
      </c>
    </row>
    <row r="9" spans="1:5" x14ac:dyDescent="0.25">
      <c r="A9" s="22" t="s">
        <v>65</v>
      </c>
      <c r="B9" s="21" t="s">
        <v>47</v>
      </c>
      <c r="C9" s="21" t="s">
        <v>66</v>
      </c>
      <c r="D9" s="21">
        <v>1909</v>
      </c>
      <c r="E9" s="22" t="s">
        <v>67</v>
      </c>
    </row>
    <row r="10" spans="1:5" ht="30" x14ac:dyDescent="0.25">
      <c r="A10" s="22" t="s">
        <v>68</v>
      </c>
      <c r="B10" s="21" t="s">
        <v>47</v>
      </c>
      <c r="C10" s="21" t="s">
        <v>69</v>
      </c>
      <c r="D10" s="21">
        <v>1912</v>
      </c>
      <c r="E10" s="22" t="s">
        <v>70</v>
      </c>
    </row>
    <row r="11" spans="1:5" ht="30" x14ac:dyDescent="0.25">
      <c r="A11" s="22" t="s">
        <v>71</v>
      </c>
      <c r="B11" s="21" t="s">
        <v>47</v>
      </c>
      <c r="C11" s="21" t="s">
        <v>54</v>
      </c>
      <c r="D11" s="21">
        <v>1916</v>
      </c>
      <c r="E11" s="22" t="s">
        <v>72</v>
      </c>
    </row>
    <row r="12" spans="1:5" ht="60" x14ac:dyDescent="0.25">
      <c r="A12" s="22" t="s">
        <v>73</v>
      </c>
      <c r="B12" s="21" t="s">
        <v>47</v>
      </c>
      <c r="C12" s="21" t="s">
        <v>57</v>
      </c>
      <c r="D12" s="21">
        <v>1918</v>
      </c>
      <c r="E12" s="22" t="s">
        <v>74</v>
      </c>
    </row>
    <row r="13" spans="1:5" ht="60" x14ac:dyDescent="0.25">
      <c r="A13" s="22" t="s">
        <v>75</v>
      </c>
      <c r="B13" s="21" t="s">
        <v>47</v>
      </c>
      <c r="C13" s="21" t="s">
        <v>69</v>
      </c>
      <c r="D13" s="21">
        <v>1911</v>
      </c>
      <c r="E13" s="22" t="s">
        <v>76</v>
      </c>
    </row>
    <row r="14" spans="1:5" ht="45" x14ac:dyDescent="0.25">
      <c r="A14" s="22" t="s">
        <v>77</v>
      </c>
      <c r="B14" s="21" t="s">
        <v>47</v>
      </c>
      <c r="C14" s="21" t="s">
        <v>54</v>
      </c>
      <c r="D14" s="21">
        <v>1916</v>
      </c>
      <c r="E14" s="22" t="s">
        <v>78</v>
      </c>
    </row>
    <row r="15" spans="1:5" ht="30" x14ac:dyDescent="0.25">
      <c r="A15" s="22" t="s">
        <v>79</v>
      </c>
      <c r="B15" s="21" t="s">
        <v>47</v>
      </c>
      <c r="C15" s="21" t="s">
        <v>69</v>
      </c>
      <c r="D15" s="21">
        <v>1913</v>
      </c>
      <c r="E15" s="22" t="s">
        <v>80</v>
      </c>
    </row>
    <row r="16" spans="1:5" ht="30" x14ac:dyDescent="0.25">
      <c r="A16" s="22" t="s">
        <v>81</v>
      </c>
      <c r="B16" s="21" t="s">
        <v>47</v>
      </c>
      <c r="C16" s="21" t="s">
        <v>69</v>
      </c>
      <c r="D16" s="21">
        <v>1913</v>
      </c>
      <c r="E16" s="22" t="s">
        <v>82</v>
      </c>
    </row>
    <row r="17" spans="1:5" ht="60" x14ac:dyDescent="0.25">
      <c r="A17" s="22" t="s">
        <v>83</v>
      </c>
      <c r="B17" s="21" t="s">
        <v>47</v>
      </c>
      <c r="C17" s="21" t="s">
        <v>54</v>
      </c>
      <c r="D17" s="21">
        <v>1914</v>
      </c>
      <c r="E17" s="22" t="s">
        <v>84</v>
      </c>
    </row>
    <row r="18" spans="1:5" ht="45" x14ac:dyDescent="0.25">
      <c r="A18" s="22" t="s">
        <v>85</v>
      </c>
      <c r="B18" s="21" t="s">
        <v>47</v>
      </c>
      <c r="C18" s="21" t="s">
        <v>86</v>
      </c>
      <c r="D18" s="21">
        <v>1915</v>
      </c>
      <c r="E18" s="22" t="s">
        <v>87</v>
      </c>
    </row>
    <row r="19" spans="1:5" ht="45" x14ac:dyDescent="0.25">
      <c r="A19" s="22" t="s">
        <v>88</v>
      </c>
      <c r="B19" s="21" t="s">
        <v>47</v>
      </c>
      <c r="C19" s="21" t="s">
        <v>54</v>
      </c>
      <c r="D19" s="21">
        <v>1916</v>
      </c>
      <c r="E19" s="22" t="s">
        <v>89</v>
      </c>
    </row>
    <row r="20" spans="1:5" ht="30" x14ac:dyDescent="0.25">
      <c r="A20" s="22" t="s">
        <v>90</v>
      </c>
      <c r="B20" s="21" t="s">
        <v>47</v>
      </c>
      <c r="C20" s="21" t="s">
        <v>54</v>
      </c>
      <c r="D20" s="21">
        <v>1917</v>
      </c>
      <c r="E20" s="22" t="s">
        <v>91</v>
      </c>
    </row>
    <row r="21" spans="1:5" ht="30" x14ac:dyDescent="0.25">
      <c r="A21" s="22" t="s">
        <v>92</v>
      </c>
      <c r="B21" s="21" t="s">
        <v>47</v>
      </c>
      <c r="C21" s="21" t="s">
        <v>93</v>
      </c>
      <c r="D21" s="21">
        <v>1918</v>
      </c>
      <c r="E21" s="22" t="s">
        <v>94</v>
      </c>
    </row>
    <row r="22" spans="1:5" ht="30" x14ac:dyDescent="0.25">
      <c r="A22" s="22" t="s">
        <v>95</v>
      </c>
      <c r="B22" s="21" t="s">
        <v>47</v>
      </c>
      <c r="C22" s="21" t="s">
        <v>57</v>
      </c>
      <c r="D22" s="21">
        <v>1918</v>
      </c>
      <c r="E22" s="22" t="s">
        <v>96</v>
      </c>
    </row>
    <row r="23" spans="1:5" ht="30" x14ac:dyDescent="0.25">
      <c r="A23" s="22" t="s">
        <v>97</v>
      </c>
      <c r="B23" s="21" t="s">
        <v>47</v>
      </c>
      <c r="C23" s="21" t="s">
        <v>69</v>
      </c>
      <c r="D23" s="21">
        <v>1914</v>
      </c>
      <c r="E23" s="22" t="s">
        <v>98</v>
      </c>
    </row>
    <row r="24" spans="1:5" ht="30" x14ac:dyDescent="0.25">
      <c r="A24" s="22" t="s">
        <v>99</v>
      </c>
      <c r="B24" s="21" t="s">
        <v>47</v>
      </c>
      <c r="C24" s="21" t="s">
        <v>66</v>
      </c>
      <c r="D24" s="21">
        <v>1913</v>
      </c>
      <c r="E24" s="22" t="s">
        <v>100</v>
      </c>
    </row>
    <row r="25" spans="1:5" ht="30" x14ac:dyDescent="0.25">
      <c r="A25" s="22" t="s">
        <v>101</v>
      </c>
      <c r="B25" s="21" t="s">
        <v>47</v>
      </c>
      <c r="C25" s="21" t="s">
        <v>69</v>
      </c>
      <c r="D25" s="21">
        <v>1913</v>
      </c>
      <c r="E25" s="22" t="s">
        <v>102</v>
      </c>
    </row>
    <row r="26" spans="1:5" ht="30" x14ac:dyDescent="0.25">
      <c r="A26" s="22" t="s">
        <v>103</v>
      </c>
      <c r="B26" s="21" t="s">
        <v>47</v>
      </c>
      <c r="C26" s="21" t="s">
        <v>54</v>
      </c>
      <c r="D26" s="21">
        <v>1915</v>
      </c>
      <c r="E26" s="22" t="s">
        <v>104</v>
      </c>
    </row>
    <row r="27" spans="1:5" ht="30" x14ac:dyDescent="0.25">
      <c r="A27" s="22" t="s">
        <v>105</v>
      </c>
      <c r="B27" s="21" t="s">
        <v>47</v>
      </c>
      <c r="C27" s="21" t="s">
        <v>69</v>
      </c>
      <c r="D27" s="21">
        <v>1915</v>
      </c>
      <c r="E27" s="22" t="s">
        <v>106</v>
      </c>
    </row>
    <row r="28" spans="1:5" ht="30" x14ac:dyDescent="0.25">
      <c r="A28" s="22" t="s">
        <v>107</v>
      </c>
      <c r="B28" s="21" t="s">
        <v>47</v>
      </c>
      <c r="C28" s="21" t="s">
        <v>69</v>
      </c>
      <c r="D28" s="21">
        <v>1916</v>
      </c>
      <c r="E28" s="22" t="s">
        <v>108</v>
      </c>
    </row>
    <row r="29" spans="1:5" ht="30" x14ac:dyDescent="0.25">
      <c r="A29" s="22" t="s">
        <v>109</v>
      </c>
      <c r="B29" s="21" t="s">
        <v>47</v>
      </c>
      <c r="C29" s="21" t="s">
        <v>93</v>
      </c>
      <c r="D29" s="21">
        <v>1917</v>
      </c>
      <c r="E29" s="22" t="s">
        <v>110</v>
      </c>
    </row>
    <row r="30" spans="1:5" ht="30" x14ac:dyDescent="0.25">
      <c r="A30" s="22" t="s">
        <v>111</v>
      </c>
      <c r="B30" s="21" t="s">
        <v>47</v>
      </c>
      <c r="C30" s="21" t="s">
        <v>54</v>
      </c>
      <c r="D30" s="21">
        <v>1917</v>
      </c>
      <c r="E30" s="22" t="s">
        <v>112</v>
      </c>
    </row>
    <row r="31" spans="1:5" ht="30" x14ac:dyDescent="0.25">
      <c r="A31" s="22" t="s">
        <v>113</v>
      </c>
      <c r="B31" s="21" t="s">
        <v>47</v>
      </c>
      <c r="C31" s="21" t="s">
        <v>93</v>
      </c>
      <c r="D31" s="21">
        <v>1918</v>
      </c>
      <c r="E31" s="22" t="s">
        <v>114</v>
      </c>
    </row>
    <row r="32" spans="1:5" ht="30" x14ac:dyDescent="0.25">
      <c r="A32" s="22" t="s">
        <v>115</v>
      </c>
      <c r="B32" s="21" t="s">
        <v>47</v>
      </c>
      <c r="C32" s="21" t="s">
        <v>57</v>
      </c>
      <c r="D32" s="21">
        <v>1917</v>
      </c>
      <c r="E32" s="22" t="s">
        <v>116</v>
      </c>
    </row>
    <row r="33" spans="1:5" ht="30" x14ac:dyDescent="0.25">
      <c r="A33" s="22" t="s">
        <v>117</v>
      </c>
      <c r="B33" s="21" t="s">
        <v>47</v>
      </c>
      <c r="C33" s="21" t="s">
        <v>69</v>
      </c>
      <c r="D33" s="21">
        <v>1915</v>
      </c>
      <c r="E33" s="22" t="s">
        <v>118</v>
      </c>
    </row>
    <row r="34" spans="1:5" ht="30" x14ac:dyDescent="0.25">
      <c r="A34" s="22" t="s">
        <v>119</v>
      </c>
      <c r="B34" s="21" t="s">
        <v>47</v>
      </c>
      <c r="C34" s="21" t="s">
        <v>69</v>
      </c>
      <c r="D34" s="21">
        <v>1916</v>
      </c>
      <c r="E34" s="22" t="s">
        <v>120</v>
      </c>
    </row>
    <row r="35" spans="1:5" ht="30" x14ac:dyDescent="0.25">
      <c r="A35" s="22" t="s">
        <v>121</v>
      </c>
      <c r="B35" s="21" t="s">
        <v>47</v>
      </c>
      <c r="C35" s="21" t="s">
        <v>69</v>
      </c>
      <c r="D35" s="21">
        <v>1918</v>
      </c>
      <c r="E35" s="21"/>
    </row>
    <row r="36" spans="1:5" ht="30" x14ac:dyDescent="0.25">
      <c r="A36" s="22" t="s">
        <v>122</v>
      </c>
      <c r="B36" s="21" t="s">
        <v>47</v>
      </c>
      <c r="C36" s="21" t="s">
        <v>69</v>
      </c>
      <c r="D36" s="21">
        <v>1918</v>
      </c>
      <c r="E36" s="22" t="s">
        <v>123</v>
      </c>
    </row>
    <row r="37" spans="1:5" ht="60" x14ac:dyDescent="0.25">
      <c r="A37" s="22" t="s">
        <v>124</v>
      </c>
      <c r="B37" s="21" t="s">
        <v>47</v>
      </c>
      <c r="C37" s="21" t="s">
        <v>57</v>
      </c>
      <c r="D37" s="21">
        <v>1918</v>
      </c>
      <c r="E37" s="22" t="s">
        <v>125</v>
      </c>
    </row>
    <row r="38" spans="1:5" ht="45" x14ac:dyDescent="0.25">
      <c r="A38" s="22" t="s">
        <v>126</v>
      </c>
      <c r="B38" s="21" t="s">
        <v>47</v>
      </c>
      <c r="C38" s="21" t="s">
        <v>57</v>
      </c>
      <c r="D38" s="21">
        <v>1917</v>
      </c>
      <c r="E38" s="22" t="s">
        <v>127</v>
      </c>
    </row>
    <row r="39" spans="1:5" ht="30" x14ac:dyDescent="0.25">
      <c r="A39" s="22" t="s">
        <v>128</v>
      </c>
      <c r="B39" s="21" t="s">
        <v>47</v>
      </c>
      <c r="C39" s="21" t="s">
        <v>69</v>
      </c>
      <c r="D39" s="21">
        <v>1912</v>
      </c>
      <c r="E39" s="22" t="s">
        <v>129</v>
      </c>
    </row>
    <row r="40" spans="1:5" ht="60" x14ac:dyDescent="0.25">
      <c r="A40" s="22" t="s">
        <v>130</v>
      </c>
      <c r="B40" s="21" t="s">
        <v>47</v>
      </c>
      <c r="C40" s="21" t="s">
        <v>69</v>
      </c>
      <c r="D40" s="21">
        <v>1912</v>
      </c>
      <c r="E40" s="22" t="s">
        <v>131</v>
      </c>
    </row>
    <row r="41" spans="1:5" ht="30" x14ac:dyDescent="0.25">
      <c r="A41" s="22" t="s">
        <v>132</v>
      </c>
      <c r="B41" s="21" t="s">
        <v>47</v>
      </c>
      <c r="C41" s="21" t="s">
        <v>57</v>
      </c>
      <c r="D41" s="21">
        <v>1918</v>
      </c>
      <c r="E41" s="22" t="s">
        <v>133</v>
      </c>
    </row>
    <row r="42" spans="1:5" ht="60" x14ac:dyDescent="0.25">
      <c r="A42" s="22" t="s">
        <v>134</v>
      </c>
      <c r="B42" s="21" t="s">
        <v>47</v>
      </c>
      <c r="C42" s="21" t="s">
        <v>135</v>
      </c>
      <c r="D42" s="21">
        <v>1915</v>
      </c>
      <c r="E42" s="22" t="s">
        <v>136</v>
      </c>
    </row>
    <row r="43" spans="1:5" ht="30" x14ac:dyDescent="0.25">
      <c r="A43" s="22" t="s">
        <v>137</v>
      </c>
      <c r="B43" s="21" t="s">
        <v>47</v>
      </c>
      <c r="C43" s="21" t="s">
        <v>69</v>
      </c>
      <c r="D43" s="21">
        <v>1917</v>
      </c>
      <c r="E43" s="22" t="s">
        <v>138</v>
      </c>
    </row>
    <row r="44" spans="1:5" ht="30" x14ac:dyDescent="0.25">
      <c r="A44" s="22" t="s">
        <v>139</v>
      </c>
      <c r="B44" s="21" t="s">
        <v>47</v>
      </c>
      <c r="C44" s="21" t="s">
        <v>69</v>
      </c>
      <c r="D44" s="21">
        <v>1914</v>
      </c>
      <c r="E44" s="22" t="s">
        <v>140</v>
      </c>
    </row>
    <row r="45" spans="1:5" ht="30" x14ac:dyDescent="0.25">
      <c r="A45" s="22" t="s">
        <v>141</v>
      </c>
      <c r="B45" s="21" t="s">
        <v>47</v>
      </c>
      <c r="C45" s="21" t="s">
        <v>57</v>
      </c>
      <c r="D45" s="21">
        <v>1916</v>
      </c>
      <c r="E45" s="22" t="s">
        <v>142</v>
      </c>
    </row>
    <row r="46" spans="1:5" ht="30" x14ac:dyDescent="0.25">
      <c r="A46" s="22" t="s">
        <v>143</v>
      </c>
      <c r="B46" s="21" t="s">
        <v>47</v>
      </c>
      <c r="C46" s="21" t="s">
        <v>69</v>
      </c>
      <c r="D46" s="21">
        <v>1913</v>
      </c>
      <c r="E46" s="22" t="s">
        <v>144</v>
      </c>
    </row>
    <row r="47" spans="1:5" ht="30" x14ac:dyDescent="0.25">
      <c r="A47" s="22" t="s">
        <v>145</v>
      </c>
      <c r="B47" s="21" t="s">
        <v>47</v>
      </c>
      <c r="C47" s="21" t="s">
        <v>57</v>
      </c>
      <c r="D47" s="21">
        <v>1916</v>
      </c>
      <c r="E47" s="22" t="s">
        <v>146</v>
      </c>
    </row>
    <row r="48" spans="1:5" ht="30" x14ac:dyDescent="0.25">
      <c r="A48" s="22" t="s">
        <v>147</v>
      </c>
      <c r="B48" s="21" t="s">
        <v>47</v>
      </c>
      <c r="C48" s="21" t="s">
        <v>66</v>
      </c>
      <c r="D48" s="21">
        <v>1913</v>
      </c>
      <c r="E48" s="22" t="s">
        <v>148</v>
      </c>
    </row>
    <row r="49" spans="1:5" ht="30" x14ac:dyDescent="0.25">
      <c r="A49" s="22" t="s">
        <v>149</v>
      </c>
      <c r="B49" s="21" t="s">
        <v>47</v>
      </c>
      <c r="C49" s="21" t="s">
        <v>69</v>
      </c>
      <c r="D49" s="21">
        <v>1914</v>
      </c>
      <c r="E49" s="22" t="s">
        <v>150</v>
      </c>
    </row>
    <row r="50" spans="1:5" ht="30" x14ac:dyDescent="0.25">
      <c r="A50" s="22" t="s">
        <v>151</v>
      </c>
      <c r="B50" s="21" t="s">
        <v>47</v>
      </c>
      <c r="C50" s="21" t="s">
        <v>69</v>
      </c>
      <c r="D50" s="21">
        <v>1914</v>
      </c>
      <c r="E50" s="22" t="s">
        <v>152</v>
      </c>
    </row>
    <row r="51" spans="1:5" ht="30" x14ac:dyDescent="0.25">
      <c r="A51" s="22" t="s">
        <v>153</v>
      </c>
      <c r="B51" s="21" t="s">
        <v>47</v>
      </c>
      <c r="C51" s="21" t="s">
        <v>57</v>
      </c>
      <c r="D51" s="21">
        <v>1918</v>
      </c>
      <c r="E51" s="22" t="s">
        <v>154</v>
      </c>
    </row>
    <row r="52" spans="1:5" ht="30" x14ac:dyDescent="0.25">
      <c r="A52" s="22" t="s">
        <v>155</v>
      </c>
      <c r="B52" s="21" t="s">
        <v>47</v>
      </c>
      <c r="C52" s="21" t="s">
        <v>69</v>
      </c>
      <c r="D52" s="21">
        <v>1915</v>
      </c>
      <c r="E52" s="22" t="s">
        <v>156</v>
      </c>
    </row>
    <row r="53" spans="1:5" ht="30" x14ac:dyDescent="0.25">
      <c r="A53" s="22" t="s">
        <v>157</v>
      </c>
      <c r="B53" s="21" t="s">
        <v>47</v>
      </c>
      <c r="C53" s="21" t="s">
        <v>54</v>
      </c>
      <c r="D53" s="21">
        <v>1918</v>
      </c>
      <c r="E53" s="22" t="s">
        <v>158</v>
      </c>
    </row>
    <row r="54" spans="1:5" ht="30" x14ac:dyDescent="0.25">
      <c r="A54" s="22" t="s">
        <v>159</v>
      </c>
      <c r="B54" s="21" t="s">
        <v>47</v>
      </c>
      <c r="C54" s="21" t="s">
        <v>135</v>
      </c>
      <c r="D54" s="21">
        <v>1913</v>
      </c>
      <c r="E54" s="22" t="s">
        <v>160</v>
      </c>
    </row>
    <row r="55" spans="1:5" ht="30" x14ac:dyDescent="0.25">
      <c r="A55" s="22" t="s">
        <v>161</v>
      </c>
      <c r="B55" s="21" t="s">
        <v>47</v>
      </c>
      <c r="C55" s="21" t="s">
        <v>135</v>
      </c>
      <c r="D55" s="21">
        <v>1914</v>
      </c>
      <c r="E55" s="22" t="s">
        <v>162</v>
      </c>
    </row>
    <row r="56" spans="1:5" ht="30" x14ac:dyDescent="0.25">
      <c r="A56" s="22" t="s">
        <v>163</v>
      </c>
      <c r="B56" s="21" t="s">
        <v>47</v>
      </c>
      <c r="C56" s="21" t="s">
        <v>135</v>
      </c>
      <c r="D56" s="21">
        <v>1915</v>
      </c>
      <c r="E56" s="22" t="s">
        <v>164</v>
      </c>
    </row>
    <row r="57" spans="1:5" ht="30" x14ac:dyDescent="0.25">
      <c r="A57" s="22" t="s">
        <v>165</v>
      </c>
      <c r="B57" s="21" t="s">
        <v>47</v>
      </c>
      <c r="C57" s="21" t="s">
        <v>57</v>
      </c>
      <c r="D57" s="21">
        <v>1916</v>
      </c>
      <c r="E57" s="22" t="s">
        <v>166</v>
      </c>
    </row>
    <row r="58" spans="1:5" ht="30" x14ac:dyDescent="0.25">
      <c r="A58" s="22" t="s">
        <v>167</v>
      </c>
      <c r="B58" s="21" t="s">
        <v>47</v>
      </c>
      <c r="C58" s="21" t="s">
        <v>135</v>
      </c>
      <c r="D58" s="21">
        <v>1915</v>
      </c>
      <c r="E58" s="22" t="s">
        <v>168</v>
      </c>
    </row>
    <row r="59" spans="1:5" ht="30" x14ac:dyDescent="0.25">
      <c r="A59" s="22" t="s">
        <v>169</v>
      </c>
      <c r="B59" s="21" t="s">
        <v>47</v>
      </c>
      <c r="C59" s="21" t="s">
        <v>135</v>
      </c>
      <c r="D59" s="21">
        <v>1917</v>
      </c>
      <c r="E59" s="22" t="s">
        <v>170</v>
      </c>
    </row>
    <row r="60" spans="1:5" ht="30" x14ac:dyDescent="0.25">
      <c r="A60" s="22" t="s">
        <v>171</v>
      </c>
      <c r="B60" s="21" t="s">
        <v>47</v>
      </c>
      <c r="C60" s="21" t="s">
        <v>57</v>
      </c>
      <c r="D60" s="21">
        <v>1919</v>
      </c>
      <c r="E60" s="22" t="s">
        <v>172</v>
      </c>
    </row>
    <row r="61" spans="1:5" ht="45" x14ac:dyDescent="0.25">
      <c r="A61" s="22" t="s">
        <v>173</v>
      </c>
      <c r="B61" s="21" t="s">
        <v>47</v>
      </c>
      <c r="C61" s="21" t="s">
        <v>69</v>
      </c>
      <c r="D61" s="21">
        <v>1917</v>
      </c>
      <c r="E61" s="22" t="s">
        <v>174</v>
      </c>
    </row>
    <row r="62" spans="1:5" ht="45" x14ac:dyDescent="0.25">
      <c r="A62" s="22" t="s">
        <v>175</v>
      </c>
      <c r="B62" s="21" t="s">
        <v>47</v>
      </c>
      <c r="C62" s="21" t="s">
        <v>57</v>
      </c>
      <c r="D62" s="21">
        <v>1918</v>
      </c>
      <c r="E62" s="22" t="s">
        <v>176</v>
      </c>
    </row>
    <row r="63" spans="1:5" ht="30" x14ac:dyDescent="0.25">
      <c r="A63" s="22" t="s">
        <v>177</v>
      </c>
      <c r="B63" s="21" t="s">
        <v>47</v>
      </c>
      <c r="C63" s="21" t="s">
        <v>57</v>
      </c>
      <c r="D63" s="21">
        <v>1916</v>
      </c>
      <c r="E63" s="23" t="s">
        <v>178</v>
      </c>
    </row>
    <row r="64" spans="1:5" ht="30" x14ac:dyDescent="0.25">
      <c r="A64" s="22" t="s">
        <v>179</v>
      </c>
      <c r="B64" s="21" t="s">
        <v>47</v>
      </c>
      <c r="C64" s="21" t="s">
        <v>57</v>
      </c>
      <c r="D64" s="21">
        <v>1916</v>
      </c>
      <c r="E64" s="22" t="s">
        <v>180</v>
      </c>
    </row>
    <row r="65" spans="1:5" ht="30" x14ac:dyDescent="0.25">
      <c r="A65" s="22" t="s">
        <v>181</v>
      </c>
      <c r="B65" s="21" t="s">
        <v>47</v>
      </c>
      <c r="C65" s="21" t="s">
        <v>57</v>
      </c>
      <c r="D65" s="21">
        <v>1918</v>
      </c>
      <c r="E65" s="22" t="s">
        <v>182</v>
      </c>
    </row>
    <row r="66" spans="1:5" ht="30" x14ac:dyDescent="0.25">
      <c r="A66" s="22" t="s">
        <v>183</v>
      </c>
      <c r="B66" s="21" t="s">
        <v>47</v>
      </c>
      <c r="C66" s="21" t="s">
        <v>69</v>
      </c>
      <c r="D66" s="21">
        <v>1916</v>
      </c>
      <c r="E66" s="22" t="s">
        <v>184</v>
      </c>
    </row>
    <row r="67" spans="1:5" ht="30" x14ac:dyDescent="0.25">
      <c r="A67" s="22" t="s">
        <v>185</v>
      </c>
      <c r="B67" s="21" t="s">
        <v>47</v>
      </c>
      <c r="C67" s="21" t="s">
        <v>54</v>
      </c>
      <c r="D67" s="21">
        <v>1917</v>
      </c>
      <c r="E67" s="22" t="s">
        <v>186</v>
      </c>
    </row>
    <row r="68" spans="1:5" ht="30" x14ac:dyDescent="0.25">
      <c r="A68" s="22" t="s">
        <v>187</v>
      </c>
      <c r="B68" s="21" t="s">
        <v>47</v>
      </c>
      <c r="C68" s="21" t="s">
        <v>93</v>
      </c>
      <c r="D68" s="21">
        <v>1918</v>
      </c>
      <c r="E68" s="22" t="s">
        <v>188</v>
      </c>
    </row>
    <row r="69" spans="1:5" ht="45" x14ac:dyDescent="0.25">
      <c r="A69" s="22" t="s">
        <v>189</v>
      </c>
      <c r="B69" s="21" t="s">
        <v>47</v>
      </c>
      <c r="C69" s="21" t="s">
        <v>66</v>
      </c>
      <c r="D69" s="21">
        <v>1912</v>
      </c>
      <c r="E69" s="22" t="s">
        <v>190</v>
      </c>
    </row>
    <row r="70" spans="1:5" ht="45" x14ac:dyDescent="0.25">
      <c r="A70" s="22" t="s">
        <v>191</v>
      </c>
      <c r="B70" s="21" t="s">
        <v>47</v>
      </c>
      <c r="C70" s="21" t="s">
        <v>66</v>
      </c>
      <c r="D70" s="21">
        <v>1913</v>
      </c>
      <c r="E70" s="22" t="s">
        <v>192</v>
      </c>
    </row>
    <row r="71" spans="1:5" ht="45" x14ac:dyDescent="0.25">
      <c r="A71" s="22" t="s">
        <v>193</v>
      </c>
      <c r="B71" s="21" t="s">
        <v>47</v>
      </c>
      <c r="C71" s="21" t="s">
        <v>57</v>
      </c>
      <c r="D71" s="21">
        <v>1916</v>
      </c>
      <c r="E71" s="22" t="s">
        <v>194</v>
      </c>
    </row>
    <row r="72" spans="1:5" ht="45" x14ac:dyDescent="0.25">
      <c r="A72" s="22" t="s">
        <v>195</v>
      </c>
      <c r="B72" s="21" t="s">
        <v>47</v>
      </c>
      <c r="C72" s="21" t="s">
        <v>69</v>
      </c>
      <c r="D72" s="21">
        <v>1914</v>
      </c>
      <c r="E72" s="22" t="s">
        <v>196</v>
      </c>
    </row>
    <row r="73" spans="1:5" ht="45" x14ac:dyDescent="0.25">
      <c r="A73" s="22" t="s">
        <v>197</v>
      </c>
      <c r="B73" s="21" t="s">
        <v>47</v>
      </c>
      <c r="C73" s="21" t="s">
        <v>69</v>
      </c>
      <c r="D73" s="21">
        <v>1914</v>
      </c>
      <c r="E73" s="22" t="s">
        <v>196</v>
      </c>
    </row>
    <row r="74" spans="1:5" ht="45" x14ac:dyDescent="0.25">
      <c r="A74" s="22" t="s">
        <v>198</v>
      </c>
      <c r="B74" s="21" t="s">
        <v>47</v>
      </c>
      <c r="C74" s="21" t="s">
        <v>69</v>
      </c>
      <c r="D74" s="21">
        <v>1915</v>
      </c>
      <c r="E74" s="23" t="s">
        <v>199</v>
      </c>
    </row>
    <row r="75" spans="1:5" ht="45" x14ac:dyDescent="0.25">
      <c r="A75" s="22" t="s">
        <v>195</v>
      </c>
      <c r="B75" s="21" t="s">
        <v>47</v>
      </c>
      <c r="C75" s="21" t="s">
        <v>57</v>
      </c>
      <c r="D75" s="21">
        <v>1914</v>
      </c>
      <c r="E75" s="23" t="s">
        <v>200</v>
      </c>
    </row>
    <row r="76" spans="1:5" ht="45" x14ac:dyDescent="0.25">
      <c r="A76" s="22" t="s">
        <v>201</v>
      </c>
      <c r="B76" s="21" t="s">
        <v>47</v>
      </c>
      <c r="C76" s="21" t="s">
        <v>57</v>
      </c>
      <c r="D76" s="21">
        <v>1914</v>
      </c>
      <c r="E76" s="23" t="s">
        <v>202</v>
      </c>
    </row>
    <row r="77" spans="1:5" ht="45" x14ac:dyDescent="0.25">
      <c r="A77" s="22" t="s">
        <v>203</v>
      </c>
      <c r="B77" s="21" t="s">
        <v>47</v>
      </c>
      <c r="C77" s="21" t="s">
        <v>69</v>
      </c>
      <c r="D77" s="21">
        <v>1916</v>
      </c>
      <c r="E77" s="22" t="s">
        <v>204</v>
      </c>
    </row>
    <row r="78" spans="1:5" ht="45" x14ac:dyDescent="0.25">
      <c r="A78" s="22" t="s">
        <v>205</v>
      </c>
      <c r="B78" s="21" t="s">
        <v>47</v>
      </c>
      <c r="C78" s="21" t="s">
        <v>54</v>
      </c>
      <c r="D78" s="21">
        <v>1915</v>
      </c>
      <c r="E78" s="22" t="s">
        <v>206</v>
      </c>
    </row>
    <row r="79" spans="1:5" ht="45" x14ac:dyDescent="0.25">
      <c r="A79" s="22" t="s">
        <v>207</v>
      </c>
      <c r="B79" s="21" t="s">
        <v>47</v>
      </c>
      <c r="C79" s="21" t="s">
        <v>69</v>
      </c>
      <c r="D79" s="21">
        <v>1916</v>
      </c>
      <c r="E79" s="22" t="s">
        <v>208</v>
      </c>
    </row>
    <row r="80" spans="1:5" ht="45" x14ac:dyDescent="0.25">
      <c r="A80" s="22" t="s">
        <v>209</v>
      </c>
      <c r="B80" s="21" t="s">
        <v>47</v>
      </c>
      <c r="C80" s="21" t="s">
        <v>54</v>
      </c>
      <c r="D80" s="21">
        <v>1915</v>
      </c>
      <c r="E80" s="22" t="s">
        <v>210</v>
      </c>
    </row>
    <row r="81" spans="1:5" ht="45" x14ac:dyDescent="0.25">
      <c r="A81" s="22" t="s">
        <v>211</v>
      </c>
      <c r="B81" s="21" t="s">
        <v>47</v>
      </c>
      <c r="C81" s="21" t="s">
        <v>57</v>
      </c>
      <c r="D81" s="21">
        <v>1916</v>
      </c>
      <c r="E81" s="22" t="s">
        <v>212</v>
      </c>
    </row>
    <row r="82" spans="1:5" ht="45" x14ac:dyDescent="0.25">
      <c r="A82" s="22" t="s">
        <v>213</v>
      </c>
      <c r="B82" s="21" t="s">
        <v>47</v>
      </c>
      <c r="C82" s="21" t="s">
        <v>57</v>
      </c>
      <c r="D82" s="21">
        <v>1916</v>
      </c>
      <c r="E82" s="22" t="s">
        <v>214</v>
      </c>
    </row>
    <row r="83" spans="1:5" ht="45" x14ac:dyDescent="0.25">
      <c r="A83" s="22" t="s">
        <v>215</v>
      </c>
      <c r="B83" s="21" t="s">
        <v>47</v>
      </c>
      <c r="C83" s="21" t="s">
        <v>57</v>
      </c>
      <c r="D83" s="21">
        <v>1917</v>
      </c>
      <c r="E83" s="22" t="s">
        <v>216</v>
      </c>
    </row>
    <row r="84" spans="1:5" ht="45" x14ac:dyDescent="0.25">
      <c r="A84" s="22" t="s">
        <v>217</v>
      </c>
      <c r="B84" s="21" t="s">
        <v>47</v>
      </c>
      <c r="C84" s="21" t="s">
        <v>57</v>
      </c>
      <c r="D84" s="21">
        <v>1917</v>
      </c>
      <c r="E84" s="23" t="s">
        <v>218</v>
      </c>
    </row>
    <row r="85" spans="1:5" ht="45" x14ac:dyDescent="0.25">
      <c r="A85" s="22" t="s">
        <v>219</v>
      </c>
      <c r="B85" s="21" t="s">
        <v>47</v>
      </c>
      <c r="C85" s="21" t="s">
        <v>57</v>
      </c>
      <c r="D85" s="21">
        <v>1918</v>
      </c>
      <c r="E85" s="22" t="s">
        <v>220</v>
      </c>
    </row>
    <row r="86" spans="1:5" ht="30" x14ac:dyDescent="0.25">
      <c r="A86" s="22" t="s">
        <v>221</v>
      </c>
      <c r="B86" s="21" t="s">
        <v>47</v>
      </c>
      <c r="C86" s="21" t="s">
        <v>66</v>
      </c>
      <c r="D86" s="21">
        <v>1910</v>
      </c>
      <c r="E86" s="22" t="s">
        <v>222</v>
      </c>
    </row>
    <row r="87" spans="1:5" ht="30" x14ac:dyDescent="0.25">
      <c r="A87" s="22" t="s">
        <v>223</v>
      </c>
      <c r="B87" s="21" t="s">
        <v>47</v>
      </c>
      <c r="C87" s="21" t="s">
        <v>69</v>
      </c>
      <c r="D87" s="21">
        <v>1912</v>
      </c>
      <c r="E87" s="22" t="s">
        <v>224</v>
      </c>
    </row>
    <row r="88" spans="1:5" ht="30" x14ac:dyDescent="0.25">
      <c r="A88" s="22" t="s">
        <v>225</v>
      </c>
      <c r="B88" s="21" t="s">
        <v>47</v>
      </c>
      <c r="C88" s="21" t="s">
        <v>69</v>
      </c>
      <c r="D88" s="21">
        <v>1913</v>
      </c>
      <c r="E88" s="23" t="s">
        <v>226</v>
      </c>
    </row>
    <row r="89" spans="1:5" ht="30" x14ac:dyDescent="0.25">
      <c r="A89" s="22" t="s">
        <v>227</v>
      </c>
      <c r="B89" s="21" t="s">
        <v>47</v>
      </c>
      <c r="C89" s="21" t="s">
        <v>57</v>
      </c>
      <c r="D89" s="21">
        <v>1914</v>
      </c>
      <c r="E89" s="23" t="s">
        <v>228</v>
      </c>
    </row>
    <row r="90" spans="1:5" ht="30" x14ac:dyDescent="0.25">
      <c r="A90" s="22" t="s">
        <v>229</v>
      </c>
      <c r="B90" s="21" t="s">
        <v>47</v>
      </c>
      <c r="C90" s="21" t="s">
        <v>57</v>
      </c>
      <c r="D90" s="21">
        <v>1915</v>
      </c>
      <c r="E90" s="23" t="s">
        <v>230</v>
      </c>
    </row>
    <row r="91" spans="1:5" ht="30" x14ac:dyDescent="0.25">
      <c r="A91" s="22" t="s">
        <v>231</v>
      </c>
      <c r="B91" s="21" t="s">
        <v>47</v>
      </c>
      <c r="C91" s="21" t="s">
        <v>69</v>
      </c>
      <c r="D91" s="21">
        <v>1915</v>
      </c>
      <c r="E91" s="22" t="s">
        <v>232</v>
      </c>
    </row>
    <row r="92" spans="1:5" ht="30" x14ac:dyDescent="0.25">
      <c r="A92" s="22" t="s">
        <v>233</v>
      </c>
      <c r="B92" s="21" t="s">
        <v>47</v>
      </c>
      <c r="C92" s="21" t="s">
        <v>57</v>
      </c>
      <c r="D92" s="21">
        <v>1916</v>
      </c>
      <c r="E92" s="21"/>
    </row>
    <row r="93" spans="1:5" ht="30" x14ac:dyDescent="0.25">
      <c r="A93" s="22" t="s">
        <v>234</v>
      </c>
      <c r="B93" s="21" t="s">
        <v>47</v>
      </c>
      <c r="C93" s="21" t="s">
        <v>69</v>
      </c>
      <c r="D93" s="21">
        <v>1915</v>
      </c>
      <c r="E93" s="22" t="s">
        <v>235</v>
      </c>
    </row>
    <row r="94" spans="1:5" ht="30" x14ac:dyDescent="0.25">
      <c r="A94" s="22" t="s">
        <v>236</v>
      </c>
      <c r="B94" s="21" t="s">
        <v>47</v>
      </c>
      <c r="C94" s="21" t="s">
        <v>69</v>
      </c>
      <c r="D94" s="21">
        <v>1916</v>
      </c>
      <c r="E94" s="22" t="s">
        <v>237</v>
      </c>
    </row>
    <row r="95" spans="1:5" ht="30" x14ac:dyDescent="0.25">
      <c r="A95" s="22" t="s">
        <v>238</v>
      </c>
      <c r="B95" s="21" t="s">
        <v>47</v>
      </c>
      <c r="C95" s="21" t="s">
        <v>54</v>
      </c>
      <c r="D95" s="21">
        <v>1916</v>
      </c>
      <c r="E95" s="22" t="s">
        <v>239</v>
      </c>
    </row>
    <row r="96" spans="1:5" ht="30" x14ac:dyDescent="0.25">
      <c r="A96" s="22" t="s">
        <v>240</v>
      </c>
      <c r="B96" s="21" t="s">
        <v>47</v>
      </c>
      <c r="C96" s="21" t="s">
        <v>57</v>
      </c>
      <c r="D96" s="21">
        <v>1916</v>
      </c>
      <c r="E96" s="23" t="s">
        <v>241</v>
      </c>
    </row>
    <row r="97" spans="1:5" ht="45" x14ac:dyDescent="0.25">
      <c r="A97" s="22" t="s">
        <v>242</v>
      </c>
      <c r="B97" s="21" t="s">
        <v>47</v>
      </c>
      <c r="C97" s="21" t="s">
        <v>57</v>
      </c>
      <c r="D97" s="21">
        <v>1916</v>
      </c>
      <c r="E97" s="23" t="s">
        <v>243</v>
      </c>
    </row>
    <row r="98" spans="1:5" ht="30" x14ac:dyDescent="0.25">
      <c r="A98" s="22" t="s">
        <v>244</v>
      </c>
      <c r="B98" s="21" t="s">
        <v>47</v>
      </c>
      <c r="C98" s="21" t="s">
        <v>69</v>
      </c>
      <c r="D98" s="21">
        <v>1916</v>
      </c>
      <c r="E98" s="22" t="s">
        <v>245</v>
      </c>
    </row>
    <row r="99" spans="1:5" ht="45" x14ac:dyDescent="0.25">
      <c r="A99" s="22" t="s">
        <v>246</v>
      </c>
      <c r="B99" s="21" t="s">
        <v>47</v>
      </c>
      <c r="C99" s="21" t="s">
        <v>57</v>
      </c>
      <c r="D99" s="21">
        <v>1917</v>
      </c>
      <c r="E99" s="23" t="s">
        <v>247</v>
      </c>
    </row>
    <row r="100" spans="1:5" ht="30" x14ac:dyDescent="0.25">
      <c r="A100" s="22" t="s">
        <v>248</v>
      </c>
      <c r="B100" s="21" t="s">
        <v>47</v>
      </c>
      <c r="C100" s="21" t="s">
        <v>57</v>
      </c>
      <c r="D100" s="21">
        <v>1917</v>
      </c>
      <c r="E100" s="22" t="s">
        <v>249</v>
      </c>
    </row>
    <row r="101" spans="1:5" ht="30" x14ac:dyDescent="0.25">
      <c r="A101" s="22" t="s">
        <v>250</v>
      </c>
      <c r="B101" s="21" t="s">
        <v>47</v>
      </c>
      <c r="C101" s="21" t="s">
        <v>57</v>
      </c>
      <c r="D101" s="21">
        <v>1917</v>
      </c>
      <c r="E101" s="23" t="s">
        <v>251</v>
      </c>
    </row>
    <row r="102" spans="1:5" ht="30" x14ac:dyDescent="0.25">
      <c r="A102" s="22" t="s">
        <v>252</v>
      </c>
      <c r="B102" s="21" t="s">
        <v>47</v>
      </c>
      <c r="C102" s="21" t="s">
        <v>57</v>
      </c>
      <c r="D102" s="21">
        <v>1918</v>
      </c>
      <c r="E102" s="23" t="s">
        <v>253</v>
      </c>
    </row>
    <row r="103" spans="1:5" ht="30" x14ac:dyDescent="0.25">
      <c r="A103" s="22" t="s">
        <v>254</v>
      </c>
      <c r="B103" s="21" t="s">
        <v>47</v>
      </c>
      <c r="C103" s="21" t="s">
        <v>57</v>
      </c>
      <c r="D103" s="21">
        <v>1917</v>
      </c>
      <c r="E103" s="22" t="s">
        <v>255</v>
      </c>
    </row>
    <row r="104" spans="1:5" ht="30" x14ac:dyDescent="0.25">
      <c r="A104" s="22" t="s">
        <v>256</v>
      </c>
      <c r="B104" s="21" t="s">
        <v>47</v>
      </c>
      <c r="C104" s="21" t="s">
        <v>57</v>
      </c>
      <c r="D104" s="21">
        <v>1918</v>
      </c>
      <c r="E104" s="23" t="s">
        <v>257</v>
      </c>
    </row>
    <row r="105" spans="1:5" ht="30" x14ac:dyDescent="0.25">
      <c r="A105" s="22" t="s">
        <v>258</v>
      </c>
      <c r="B105" s="21" t="s">
        <v>47</v>
      </c>
      <c r="C105" s="21" t="s">
        <v>57</v>
      </c>
      <c r="D105" s="21">
        <v>1918</v>
      </c>
      <c r="E105" s="22" t="s">
        <v>259</v>
      </c>
    </row>
    <row r="106" spans="1:5" ht="30" x14ac:dyDescent="0.25">
      <c r="A106" s="22" t="s">
        <v>260</v>
      </c>
      <c r="B106" s="21" t="s">
        <v>47</v>
      </c>
      <c r="C106" s="21" t="s">
        <v>66</v>
      </c>
      <c r="D106" s="21">
        <v>1917</v>
      </c>
      <c r="E106" s="22" t="s">
        <v>261</v>
      </c>
    </row>
    <row r="107" spans="1:5" ht="30" x14ac:dyDescent="0.25">
      <c r="A107" s="22" t="s">
        <v>262</v>
      </c>
      <c r="B107" s="21" t="s">
        <v>47</v>
      </c>
      <c r="C107" s="21" t="s">
        <v>66</v>
      </c>
      <c r="D107" s="21">
        <v>1917</v>
      </c>
      <c r="E107" s="22" t="s">
        <v>263</v>
      </c>
    </row>
    <row r="108" spans="1:5" ht="30" x14ac:dyDescent="0.25">
      <c r="A108" s="22" t="s">
        <v>264</v>
      </c>
      <c r="B108" s="21" t="s">
        <v>47</v>
      </c>
      <c r="C108" s="21" t="s">
        <v>66</v>
      </c>
      <c r="D108" s="21">
        <v>1917</v>
      </c>
      <c r="E108" s="22" t="s">
        <v>265</v>
      </c>
    </row>
    <row r="109" spans="1:5" ht="30" x14ac:dyDescent="0.25">
      <c r="A109" s="22" t="s">
        <v>266</v>
      </c>
      <c r="B109" s="21" t="s">
        <v>47</v>
      </c>
      <c r="C109" s="21" t="s">
        <v>66</v>
      </c>
      <c r="D109" s="21">
        <v>1917</v>
      </c>
      <c r="E109" s="22" t="s">
        <v>267</v>
      </c>
    </row>
    <row r="110" spans="1:5" ht="45" x14ac:dyDescent="0.25">
      <c r="A110" s="22" t="s">
        <v>268</v>
      </c>
      <c r="B110" s="21" t="s">
        <v>47</v>
      </c>
      <c r="C110" s="21" t="s">
        <v>66</v>
      </c>
      <c r="D110" s="21">
        <v>1915</v>
      </c>
      <c r="E110" s="22" t="s">
        <v>269</v>
      </c>
    </row>
    <row r="111" spans="1:5" ht="45" x14ac:dyDescent="0.25">
      <c r="A111" s="22" t="s">
        <v>270</v>
      </c>
      <c r="B111" s="21" t="s">
        <v>47</v>
      </c>
      <c r="C111" s="21" t="s">
        <v>54</v>
      </c>
      <c r="D111" s="21">
        <v>1915</v>
      </c>
      <c r="E111" s="22" t="s">
        <v>271</v>
      </c>
    </row>
    <row r="112" spans="1:5" ht="30" x14ac:dyDescent="0.25">
      <c r="A112" s="22" t="s">
        <v>272</v>
      </c>
      <c r="B112" s="21" t="s">
        <v>47</v>
      </c>
      <c r="C112" s="21" t="s">
        <v>69</v>
      </c>
      <c r="D112" s="21">
        <v>1914</v>
      </c>
      <c r="E112" s="22" t="s">
        <v>273</v>
      </c>
    </row>
    <row r="113" spans="1:5" ht="30" x14ac:dyDescent="0.25">
      <c r="A113" s="22" t="s">
        <v>274</v>
      </c>
      <c r="B113" s="21" t="s">
        <v>47</v>
      </c>
      <c r="C113" s="21" t="s">
        <v>57</v>
      </c>
      <c r="D113" s="21">
        <v>1915</v>
      </c>
      <c r="E113" s="22" t="s">
        <v>275</v>
      </c>
    </row>
    <row r="114" spans="1:5" ht="30" x14ac:dyDescent="0.25">
      <c r="A114" s="22" t="s">
        <v>276</v>
      </c>
      <c r="B114" s="21" t="s">
        <v>47</v>
      </c>
      <c r="C114" s="21" t="s">
        <v>57</v>
      </c>
      <c r="D114" s="21">
        <v>1916</v>
      </c>
      <c r="E114" s="22" t="s">
        <v>277</v>
      </c>
    </row>
    <row r="115" spans="1:5" ht="45" x14ac:dyDescent="0.25">
      <c r="A115" s="22" t="s">
        <v>278</v>
      </c>
      <c r="B115" s="21" t="s">
        <v>47</v>
      </c>
      <c r="C115" s="21" t="s">
        <v>69</v>
      </c>
      <c r="D115" s="21">
        <v>1914</v>
      </c>
      <c r="E115" s="22" t="s">
        <v>279</v>
      </c>
    </row>
    <row r="116" spans="1:5" ht="30" x14ac:dyDescent="0.25">
      <c r="A116" s="22" t="s">
        <v>280</v>
      </c>
      <c r="B116" s="21" t="s">
        <v>47</v>
      </c>
      <c r="C116" s="21" t="s">
        <v>69</v>
      </c>
      <c r="D116" s="21">
        <v>1912</v>
      </c>
      <c r="E116" s="23" t="s">
        <v>281</v>
      </c>
    </row>
    <row r="117" spans="1:5" x14ac:dyDescent="0.25">
      <c r="A117" s="22" t="s">
        <v>282</v>
      </c>
      <c r="B117" s="21" t="s">
        <v>47</v>
      </c>
      <c r="C117" s="21" t="s">
        <v>57</v>
      </c>
      <c r="D117" s="21">
        <v>1918</v>
      </c>
      <c r="E117" s="22" t="s">
        <v>283</v>
      </c>
    </row>
    <row r="118" spans="1:5" ht="45" x14ac:dyDescent="0.25">
      <c r="A118" s="22" t="s">
        <v>284</v>
      </c>
      <c r="B118" s="21" t="s">
        <v>47</v>
      </c>
      <c r="C118" s="21" t="s">
        <v>69</v>
      </c>
      <c r="D118" s="21">
        <v>1916</v>
      </c>
      <c r="E118" s="22" t="s">
        <v>285</v>
      </c>
    </row>
    <row r="119" spans="1:5" ht="30" x14ac:dyDescent="0.25">
      <c r="A119" s="22" t="s">
        <v>286</v>
      </c>
      <c r="B119" s="21" t="s">
        <v>47</v>
      </c>
      <c r="C119" s="21" t="s">
        <v>69</v>
      </c>
      <c r="D119" s="21">
        <v>1917</v>
      </c>
      <c r="E119" s="22" t="s">
        <v>287</v>
      </c>
    </row>
    <row r="120" spans="1:5" ht="30" x14ac:dyDescent="0.25">
      <c r="A120" s="22" t="s">
        <v>288</v>
      </c>
      <c r="B120" s="21" t="s">
        <v>47</v>
      </c>
      <c r="C120" s="21" t="s">
        <v>57</v>
      </c>
      <c r="D120" s="21">
        <v>1918</v>
      </c>
      <c r="E120" s="22" t="s">
        <v>289</v>
      </c>
    </row>
    <row r="121" spans="1:5" ht="30" x14ac:dyDescent="0.25">
      <c r="A121" s="22" t="s">
        <v>290</v>
      </c>
      <c r="B121" s="21" t="s">
        <v>47</v>
      </c>
      <c r="C121" s="21" t="s">
        <v>54</v>
      </c>
      <c r="D121" s="21">
        <v>1918</v>
      </c>
      <c r="E121" s="22" t="s">
        <v>291</v>
      </c>
    </row>
    <row r="122" spans="1:5" ht="30" x14ac:dyDescent="0.25">
      <c r="A122" s="22" t="s">
        <v>292</v>
      </c>
      <c r="B122" s="21" t="s">
        <v>47</v>
      </c>
      <c r="C122" s="21" t="s">
        <v>69</v>
      </c>
      <c r="D122" s="21">
        <v>1917</v>
      </c>
      <c r="E122" s="22" t="s">
        <v>293</v>
      </c>
    </row>
    <row r="123" spans="1:5" ht="30" x14ac:dyDescent="0.25">
      <c r="A123" s="22" t="s">
        <v>294</v>
      </c>
      <c r="B123" s="21" t="s">
        <v>47</v>
      </c>
      <c r="C123" s="21" t="s">
        <v>69</v>
      </c>
      <c r="D123" s="21">
        <v>1918</v>
      </c>
      <c r="E123" s="22" t="s">
        <v>295</v>
      </c>
    </row>
    <row r="124" spans="1:5" x14ac:dyDescent="0.25">
      <c r="A124" s="22" t="s">
        <v>296</v>
      </c>
      <c r="B124" s="21" t="s">
        <v>47</v>
      </c>
      <c r="C124" s="21" t="s">
        <v>57</v>
      </c>
      <c r="D124" s="21">
        <v>1918</v>
      </c>
      <c r="E124" s="22" t="s">
        <v>297</v>
      </c>
    </row>
    <row r="125" spans="1:5" ht="45" x14ac:dyDescent="0.25">
      <c r="A125" s="22" t="s">
        <v>298</v>
      </c>
      <c r="B125" s="21" t="s">
        <v>47</v>
      </c>
      <c r="C125" s="21" t="s">
        <v>57</v>
      </c>
      <c r="D125" s="21">
        <v>1915</v>
      </c>
      <c r="E125" s="23" t="s">
        <v>299</v>
      </c>
    </row>
    <row r="126" spans="1:5" x14ac:dyDescent="0.25">
      <c r="A126" s="22" t="s">
        <v>300</v>
      </c>
      <c r="B126" s="21" t="s">
        <v>47</v>
      </c>
      <c r="C126" s="21" t="s">
        <v>57</v>
      </c>
      <c r="D126" s="21">
        <v>1916</v>
      </c>
      <c r="E126" s="22" t="s">
        <v>301</v>
      </c>
    </row>
    <row r="127" spans="1:5" ht="30" x14ac:dyDescent="0.25">
      <c r="A127" s="22" t="s">
        <v>302</v>
      </c>
      <c r="B127" s="21" t="s">
        <v>47</v>
      </c>
      <c r="C127" s="21" t="s">
        <v>57</v>
      </c>
      <c r="D127" s="21">
        <v>1916</v>
      </c>
      <c r="E127" s="23" t="s">
        <v>303</v>
      </c>
    </row>
    <row r="128" spans="1:5" ht="30" x14ac:dyDescent="0.25">
      <c r="A128" s="22" t="s">
        <v>304</v>
      </c>
      <c r="B128" s="21" t="s">
        <v>47</v>
      </c>
      <c r="C128" s="21" t="s">
        <v>69</v>
      </c>
      <c r="D128" s="21">
        <v>1917</v>
      </c>
      <c r="E128" s="22" t="s">
        <v>305</v>
      </c>
    </row>
    <row r="129" spans="1:5" ht="30" x14ac:dyDescent="0.25">
      <c r="A129" s="22" t="s">
        <v>306</v>
      </c>
      <c r="B129" s="21" t="s">
        <v>47</v>
      </c>
      <c r="C129" s="21" t="s">
        <v>57</v>
      </c>
      <c r="D129" s="21">
        <v>1917</v>
      </c>
      <c r="E129" s="23" t="s">
        <v>307</v>
      </c>
    </row>
    <row r="130" spans="1:5" ht="30" x14ac:dyDescent="0.25">
      <c r="A130" s="22" t="s">
        <v>308</v>
      </c>
      <c r="B130" s="21" t="s">
        <v>47</v>
      </c>
      <c r="C130" s="21" t="s">
        <v>57</v>
      </c>
      <c r="D130" s="21">
        <v>1917</v>
      </c>
      <c r="E130" s="23" t="s">
        <v>309</v>
      </c>
    </row>
    <row r="131" spans="1:5" ht="30" x14ac:dyDescent="0.25">
      <c r="A131" s="22" t="s">
        <v>310</v>
      </c>
      <c r="B131" s="21" t="s">
        <v>47</v>
      </c>
      <c r="C131" s="21" t="s">
        <v>57</v>
      </c>
      <c r="D131" s="21">
        <v>1917</v>
      </c>
      <c r="E131" s="22" t="s">
        <v>311</v>
      </c>
    </row>
    <row r="132" spans="1:5" ht="30" x14ac:dyDescent="0.25">
      <c r="A132" s="22" t="s">
        <v>312</v>
      </c>
      <c r="B132" s="21" t="s">
        <v>47</v>
      </c>
      <c r="C132" s="21" t="s">
        <v>57</v>
      </c>
      <c r="D132" s="21">
        <v>1917</v>
      </c>
      <c r="E132" s="22" t="s">
        <v>313</v>
      </c>
    </row>
    <row r="133" spans="1:5" ht="30" x14ac:dyDescent="0.25">
      <c r="A133" s="22" t="s">
        <v>314</v>
      </c>
      <c r="B133" s="21" t="s">
        <v>47</v>
      </c>
      <c r="C133" s="21" t="s">
        <v>69</v>
      </c>
      <c r="D133" s="21">
        <v>1917</v>
      </c>
      <c r="E133" s="22" t="s">
        <v>315</v>
      </c>
    </row>
    <row r="134" spans="1:5" ht="30" x14ac:dyDescent="0.25">
      <c r="A134" s="22" t="s">
        <v>316</v>
      </c>
      <c r="B134" s="21" t="s">
        <v>47</v>
      </c>
      <c r="C134" s="21" t="s">
        <v>57</v>
      </c>
      <c r="D134" s="21">
        <v>1918</v>
      </c>
      <c r="E134" s="23" t="s">
        <v>317</v>
      </c>
    </row>
    <row r="135" spans="1:5" ht="30" x14ac:dyDescent="0.25">
      <c r="A135" s="22" t="s">
        <v>318</v>
      </c>
      <c r="B135" s="21" t="s">
        <v>47</v>
      </c>
      <c r="C135" s="21" t="s">
        <v>57</v>
      </c>
      <c r="D135" s="21">
        <v>1918</v>
      </c>
      <c r="E135" s="22" t="s">
        <v>319</v>
      </c>
    </row>
    <row r="136" spans="1:5" ht="30" x14ac:dyDescent="0.25">
      <c r="A136" s="22" t="s">
        <v>320</v>
      </c>
      <c r="B136" s="21" t="s">
        <v>47</v>
      </c>
      <c r="C136" s="21" t="s">
        <v>57</v>
      </c>
      <c r="D136" s="21">
        <v>1918</v>
      </c>
      <c r="E136" s="22" t="s">
        <v>321</v>
      </c>
    </row>
    <row r="137" spans="1:5" ht="30" x14ac:dyDescent="0.25">
      <c r="A137" s="22" t="s">
        <v>322</v>
      </c>
      <c r="B137" s="21" t="s">
        <v>47</v>
      </c>
      <c r="C137" s="21" t="s">
        <v>57</v>
      </c>
      <c r="D137" s="21">
        <v>1919</v>
      </c>
      <c r="E137" s="22" t="s">
        <v>323</v>
      </c>
    </row>
    <row r="138" spans="1:5" ht="30" x14ac:dyDescent="0.25">
      <c r="A138" s="22" t="s">
        <v>324</v>
      </c>
      <c r="B138" s="21" t="s">
        <v>47</v>
      </c>
      <c r="C138" s="21" t="s">
        <v>57</v>
      </c>
      <c r="D138" s="21">
        <v>1918</v>
      </c>
      <c r="E138" s="22" t="s">
        <v>325</v>
      </c>
    </row>
    <row r="139" spans="1:5" ht="30" x14ac:dyDescent="0.25">
      <c r="A139" s="22" t="s">
        <v>326</v>
      </c>
      <c r="B139" s="21" t="s">
        <v>47</v>
      </c>
      <c r="C139" s="21" t="s">
        <v>135</v>
      </c>
      <c r="D139" s="21">
        <v>1916</v>
      </c>
      <c r="E139" s="22" t="s">
        <v>327</v>
      </c>
    </row>
    <row r="140" spans="1:5" ht="30" x14ac:dyDescent="0.25">
      <c r="A140" s="22" t="s">
        <v>328</v>
      </c>
      <c r="B140" s="21" t="s">
        <v>47</v>
      </c>
      <c r="C140" s="21" t="s">
        <v>135</v>
      </c>
      <c r="D140" s="21">
        <v>1917</v>
      </c>
      <c r="E140" s="22" t="s">
        <v>329</v>
      </c>
    </row>
    <row r="141" spans="1:5" ht="30" x14ac:dyDescent="0.25">
      <c r="A141" s="22" t="s">
        <v>330</v>
      </c>
      <c r="B141" s="21" t="s">
        <v>47</v>
      </c>
      <c r="C141" s="21" t="s">
        <v>135</v>
      </c>
      <c r="D141" s="21">
        <v>1917</v>
      </c>
      <c r="E141" s="22" t="s">
        <v>331</v>
      </c>
    </row>
    <row r="142" spans="1:5" ht="30" x14ac:dyDescent="0.25">
      <c r="A142" s="22" t="s">
        <v>332</v>
      </c>
      <c r="B142" s="21" t="s">
        <v>47</v>
      </c>
      <c r="C142" s="21" t="s">
        <v>135</v>
      </c>
      <c r="D142" s="21">
        <v>1917</v>
      </c>
      <c r="E142" s="22" t="s">
        <v>333</v>
      </c>
    </row>
    <row r="143" spans="1:5" ht="60" x14ac:dyDescent="0.25">
      <c r="A143" s="22" t="s">
        <v>334</v>
      </c>
      <c r="B143" s="21" t="s">
        <v>47</v>
      </c>
      <c r="C143" s="21" t="s">
        <v>69</v>
      </c>
      <c r="D143" s="21">
        <v>1914</v>
      </c>
      <c r="E143" s="22" t="s">
        <v>335</v>
      </c>
    </row>
    <row r="144" spans="1:5" ht="30" x14ac:dyDescent="0.25">
      <c r="A144" s="22" t="s">
        <v>336</v>
      </c>
      <c r="B144" s="21" t="s">
        <v>47</v>
      </c>
      <c r="C144" s="21" t="s">
        <v>69</v>
      </c>
      <c r="D144" s="21">
        <v>1916</v>
      </c>
      <c r="E144" s="22" t="s">
        <v>337</v>
      </c>
    </row>
    <row r="145" spans="1:5" x14ac:dyDescent="0.25">
      <c r="A145" s="22" t="s">
        <v>338</v>
      </c>
      <c r="B145" s="21" t="s">
        <v>47</v>
      </c>
      <c r="C145" s="21" t="s">
        <v>66</v>
      </c>
      <c r="D145" s="21">
        <v>1912</v>
      </c>
      <c r="E145" s="22" t="s">
        <v>339</v>
      </c>
    </row>
    <row r="146" spans="1:5" ht="30" x14ac:dyDescent="0.25">
      <c r="A146" s="22" t="s">
        <v>340</v>
      </c>
      <c r="B146" s="21" t="s">
        <v>47</v>
      </c>
      <c r="C146" s="21" t="s">
        <v>69</v>
      </c>
      <c r="D146" s="21">
        <v>1914</v>
      </c>
      <c r="E146" s="22" t="s">
        <v>341</v>
      </c>
    </row>
    <row r="147" spans="1:5" ht="45" x14ac:dyDescent="0.25">
      <c r="A147" s="22" t="s">
        <v>342</v>
      </c>
      <c r="B147" s="21" t="s">
        <v>47</v>
      </c>
      <c r="C147" s="21" t="s">
        <v>57</v>
      </c>
      <c r="D147" s="21">
        <v>1915</v>
      </c>
      <c r="E147" s="22" t="s">
        <v>343</v>
      </c>
    </row>
    <row r="148" spans="1:5" ht="30" x14ac:dyDescent="0.25">
      <c r="A148" s="22" t="s">
        <v>344</v>
      </c>
      <c r="B148" s="21" t="s">
        <v>47</v>
      </c>
      <c r="C148" s="21" t="s">
        <v>69</v>
      </c>
      <c r="D148" s="21">
        <v>1915</v>
      </c>
      <c r="E148" s="22" t="s">
        <v>345</v>
      </c>
    </row>
    <row r="149" spans="1:5" ht="30" x14ac:dyDescent="0.25">
      <c r="A149" s="22" t="s">
        <v>346</v>
      </c>
      <c r="B149" s="21" t="s">
        <v>47</v>
      </c>
      <c r="C149" s="21" t="s">
        <v>54</v>
      </c>
      <c r="D149" s="21">
        <v>1915</v>
      </c>
      <c r="E149" s="22" t="s">
        <v>347</v>
      </c>
    </row>
    <row r="150" spans="1:5" ht="45" x14ac:dyDescent="0.25">
      <c r="A150" s="22" t="s">
        <v>348</v>
      </c>
      <c r="B150" s="21" t="s">
        <v>47</v>
      </c>
      <c r="C150" s="21" t="s">
        <v>54</v>
      </c>
      <c r="D150" s="21">
        <v>1916</v>
      </c>
      <c r="E150" s="22" t="s">
        <v>349</v>
      </c>
    </row>
    <row r="151" spans="1:5" ht="30" x14ac:dyDescent="0.25">
      <c r="A151" s="22" t="s">
        <v>350</v>
      </c>
      <c r="B151" s="21" t="s">
        <v>47</v>
      </c>
      <c r="C151" s="21" t="s">
        <v>69</v>
      </c>
      <c r="D151" s="21">
        <v>1916</v>
      </c>
      <c r="E151" s="22" t="s">
        <v>351</v>
      </c>
    </row>
    <row r="152" spans="1:5" ht="30" x14ac:dyDescent="0.25">
      <c r="A152" s="22" t="s">
        <v>352</v>
      </c>
      <c r="B152" s="21" t="s">
        <v>47</v>
      </c>
      <c r="C152" s="21" t="s">
        <v>93</v>
      </c>
      <c r="D152" s="21">
        <v>1916</v>
      </c>
      <c r="E152" s="22" t="s">
        <v>353</v>
      </c>
    </row>
    <row r="153" spans="1:5" ht="30" x14ac:dyDescent="0.25">
      <c r="A153" s="22" t="s">
        <v>354</v>
      </c>
      <c r="B153" s="21" t="s">
        <v>47</v>
      </c>
      <c r="C153" s="21" t="s">
        <v>69</v>
      </c>
      <c r="D153" s="21">
        <v>1917</v>
      </c>
      <c r="E153" s="22" t="s">
        <v>355</v>
      </c>
    </row>
    <row r="154" spans="1:5" ht="60" x14ac:dyDescent="0.25">
      <c r="A154" s="22" t="s">
        <v>356</v>
      </c>
      <c r="B154" s="21" t="s">
        <v>47</v>
      </c>
      <c r="C154" s="21" t="s">
        <v>54</v>
      </c>
      <c r="D154" s="21">
        <v>1917</v>
      </c>
      <c r="E154" s="22" t="s">
        <v>357</v>
      </c>
    </row>
    <row r="155" spans="1:5" ht="30" x14ac:dyDescent="0.25">
      <c r="A155" s="22" t="s">
        <v>358</v>
      </c>
      <c r="B155" s="21" t="s">
        <v>47</v>
      </c>
      <c r="C155" s="21" t="s">
        <v>57</v>
      </c>
      <c r="D155" s="21">
        <v>1915</v>
      </c>
      <c r="E155" s="22" t="s">
        <v>359</v>
      </c>
    </row>
    <row r="156" spans="1:5" ht="30" x14ac:dyDescent="0.25">
      <c r="A156" s="22" t="s">
        <v>360</v>
      </c>
      <c r="B156" s="21" t="s">
        <v>47</v>
      </c>
      <c r="C156" s="21" t="s">
        <v>57</v>
      </c>
      <c r="D156" s="21">
        <v>1918</v>
      </c>
      <c r="E156" s="22" t="s">
        <v>361</v>
      </c>
    </row>
    <row r="157" spans="1:5" x14ac:dyDescent="0.25">
      <c r="A157" s="22"/>
      <c r="B157" s="21" t="s">
        <v>362</v>
      </c>
      <c r="C157" s="21" t="s">
        <v>57</v>
      </c>
      <c r="D157" s="21">
        <v>1917</v>
      </c>
      <c r="E157" s="22" t="s">
        <v>363</v>
      </c>
    </row>
    <row r="158" spans="1:5" ht="30" x14ac:dyDescent="0.25">
      <c r="A158" s="22" t="s">
        <v>364</v>
      </c>
      <c r="B158" s="21" t="s">
        <v>362</v>
      </c>
      <c r="C158" s="21" t="s">
        <v>54</v>
      </c>
      <c r="D158" s="21">
        <v>1915</v>
      </c>
      <c r="E158" s="21"/>
    </row>
    <row r="159" spans="1:5" ht="30" x14ac:dyDescent="0.25">
      <c r="A159" s="22" t="s">
        <v>365</v>
      </c>
      <c r="B159" s="21" t="s">
        <v>362</v>
      </c>
      <c r="C159" s="21" t="s">
        <v>54</v>
      </c>
      <c r="D159" s="21">
        <v>1915</v>
      </c>
      <c r="E159" s="21"/>
    </row>
    <row r="160" spans="1:5" ht="30" x14ac:dyDescent="0.25">
      <c r="A160" s="22" t="s">
        <v>366</v>
      </c>
      <c r="B160" s="21" t="s">
        <v>362</v>
      </c>
      <c r="C160" s="21" t="s">
        <v>54</v>
      </c>
      <c r="D160" s="21">
        <v>1915</v>
      </c>
      <c r="E160" s="21"/>
    </row>
    <row r="161" spans="1:5" ht="30" x14ac:dyDescent="0.25">
      <c r="A161" s="22" t="s">
        <v>367</v>
      </c>
      <c r="B161" s="21" t="s">
        <v>362</v>
      </c>
      <c r="C161" s="21" t="s">
        <v>54</v>
      </c>
      <c r="D161" s="21">
        <v>1918</v>
      </c>
      <c r="E161" s="22" t="s">
        <v>368</v>
      </c>
    </row>
    <row r="162" spans="1:5" ht="30" x14ac:dyDescent="0.25">
      <c r="A162" s="22" t="s">
        <v>369</v>
      </c>
      <c r="B162" s="21" t="s">
        <v>362</v>
      </c>
      <c r="C162" s="21" t="s">
        <v>54</v>
      </c>
      <c r="D162" s="21">
        <v>1917</v>
      </c>
      <c r="E162" s="21"/>
    </row>
    <row r="163" spans="1:5" ht="30" x14ac:dyDescent="0.25">
      <c r="A163" s="22" t="s">
        <v>370</v>
      </c>
      <c r="B163" s="21" t="s">
        <v>362</v>
      </c>
      <c r="C163" s="21" t="s">
        <v>57</v>
      </c>
      <c r="D163" s="21">
        <v>1914</v>
      </c>
      <c r="E163" s="21"/>
    </row>
    <row r="164" spans="1:5" ht="30" x14ac:dyDescent="0.25">
      <c r="A164" s="22" t="s">
        <v>371</v>
      </c>
      <c r="B164" s="21" t="s">
        <v>362</v>
      </c>
      <c r="C164" s="21" t="s">
        <v>54</v>
      </c>
      <c r="D164" s="21">
        <v>1918</v>
      </c>
      <c r="E164" s="22" t="s">
        <v>372</v>
      </c>
    </row>
    <row r="165" spans="1:5" ht="30" x14ac:dyDescent="0.25">
      <c r="A165" s="22" t="s">
        <v>373</v>
      </c>
      <c r="B165" s="21" t="s">
        <v>362</v>
      </c>
      <c r="C165" s="21" t="s">
        <v>69</v>
      </c>
      <c r="D165" s="21">
        <v>1917</v>
      </c>
      <c r="E165" s="22" t="s">
        <v>374</v>
      </c>
    </row>
    <row r="166" spans="1:5" ht="60" x14ac:dyDescent="0.25">
      <c r="A166" s="22" t="s">
        <v>375</v>
      </c>
      <c r="B166" s="21" t="s">
        <v>362</v>
      </c>
      <c r="C166" s="21" t="s">
        <v>66</v>
      </c>
      <c r="D166" s="21">
        <v>1913</v>
      </c>
      <c r="E166" s="22" t="s">
        <v>376</v>
      </c>
    </row>
    <row r="167" spans="1:5" ht="30" x14ac:dyDescent="0.25">
      <c r="A167" s="22" t="s">
        <v>377</v>
      </c>
      <c r="B167" s="21" t="s">
        <v>362</v>
      </c>
      <c r="C167" s="21" t="s">
        <v>66</v>
      </c>
      <c r="D167" s="21">
        <v>1914</v>
      </c>
      <c r="E167" s="22" t="s">
        <v>376</v>
      </c>
    </row>
    <row r="168" spans="1:5" ht="30" x14ac:dyDescent="0.25">
      <c r="A168" s="22" t="s">
        <v>378</v>
      </c>
      <c r="B168" s="21" t="s">
        <v>362</v>
      </c>
      <c r="C168" s="21" t="s">
        <v>135</v>
      </c>
      <c r="D168" s="21">
        <v>1916</v>
      </c>
      <c r="E168" s="21"/>
    </row>
    <row r="169" spans="1:5" ht="30" x14ac:dyDescent="0.25">
      <c r="A169" s="22" t="s">
        <v>379</v>
      </c>
      <c r="B169" s="21" t="s">
        <v>362</v>
      </c>
      <c r="C169" s="21" t="s">
        <v>57</v>
      </c>
      <c r="D169" s="21">
        <v>1917</v>
      </c>
      <c r="E169" s="23" t="s">
        <v>380</v>
      </c>
    </row>
    <row r="170" spans="1:5" ht="30" x14ac:dyDescent="0.25">
      <c r="A170" s="22" t="s">
        <v>381</v>
      </c>
      <c r="B170" s="21" t="s">
        <v>362</v>
      </c>
      <c r="C170" s="21" t="s">
        <v>57</v>
      </c>
      <c r="D170" s="21">
        <v>1918</v>
      </c>
      <c r="E170" s="22" t="s">
        <v>382</v>
      </c>
    </row>
    <row r="171" spans="1:5" ht="30" x14ac:dyDescent="0.25">
      <c r="A171" s="22" t="s">
        <v>383</v>
      </c>
      <c r="B171" s="21" t="s">
        <v>362</v>
      </c>
      <c r="C171" s="21" t="s">
        <v>54</v>
      </c>
      <c r="D171" s="21">
        <v>1918</v>
      </c>
      <c r="E171" s="22" t="s">
        <v>384</v>
      </c>
    </row>
    <row r="172" spans="1:5" ht="30" x14ac:dyDescent="0.25">
      <c r="A172" s="22" t="s">
        <v>385</v>
      </c>
      <c r="B172" s="21" t="s">
        <v>362</v>
      </c>
      <c r="C172" s="21" t="s">
        <v>57</v>
      </c>
      <c r="D172" s="21">
        <v>1918</v>
      </c>
      <c r="E172" s="22" t="s">
        <v>386</v>
      </c>
    </row>
    <row r="173" spans="1:5" ht="30" x14ac:dyDescent="0.25">
      <c r="A173" s="22" t="s">
        <v>387</v>
      </c>
      <c r="B173" s="21" t="s">
        <v>362</v>
      </c>
      <c r="C173" s="21" t="s">
        <v>57</v>
      </c>
      <c r="D173" s="21">
        <v>1918</v>
      </c>
      <c r="E173" s="22" t="s">
        <v>386</v>
      </c>
    </row>
    <row r="174" spans="1:5" ht="30" x14ac:dyDescent="0.25">
      <c r="A174" s="22" t="s">
        <v>388</v>
      </c>
      <c r="B174" s="21" t="s">
        <v>362</v>
      </c>
      <c r="C174" s="21" t="s">
        <v>69</v>
      </c>
      <c r="D174" s="21">
        <v>1917</v>
      </c>
      <c r="E174" s="21"/>
    </row>
    <row r="175" spans="1:5" ht="30" x14ac:dyDescent="0.25">
      <c r="A175" s="22" t="s">
        <v>389</v>
      </c>
      <c r="B175" s="21" t="s">
        <v>362</v>
      </c>
      <c r="C175" s="21" t="s">
        <v>69</v>
      </c>
      <c r="D175" s="21">
        <v>1914</v>
      </c>
      <c r="E175" s="21"/>
    </row>
    <row r="176" spans="1:5" ht="45" x14ac:dyDescent="0.25">
      <c r="A176" s="22" t="s">
        <v>390</v>
      </c>
      <c r="B176" s="21" t="s">
        <v>362</v>
      </c>
      <c r="C176" s="21" t="s">
        <v>69</v>
      </c>
      <c r="D176" s="21">
        <v>1916</v>
      </c>
      <c r="E176" s="21"/>
    </row>
    <row r="177" spans="1:5" ht="45" x14ac:dyDescent="0.25">
      <c r="A177" s="22" t="s">
        <v>391</v>
      </c>
      <c r="B177" s="21" t="s">
        <v>362</v>
      </c>
      <c r="C177" s="21" t="s">
        <v>69</v>
      </c>
      <c r="D177" s="21">
        <v>1917</v>
      </c>
      <c r="E177" s="21"/>
    </row>
    <row r="178" spans="1:5" ht="45" x14ac:dyDescent="0.25">
      <c r="A178" s="22" t="s">
        <v>392</v>
      </c>
      <c r="B178" s="21" t="s">
        <v>362</v>
      </c>
      <c r="C178" s="21" t="s">
        <v>69</v>
      </c>
      <c r="D178" s="21">
        <v>1917</v>
      </c>
      <c r="E178" s="21"/>
    </row>
    <row r="179" spans="1:5" ht="30" x14ac:dyDescent="0.25">
      <c r="A179" s="22" t="s">
        <v>393</v>
      </c>
      <c r="B179" s="21" t="s">
        <v>362</v>
      </c>
      <c r="C179" s="21" t="s">
        <v>69</v>
      </c>
      <c r="D179" s="21">
        <v>1917</v>
      </c>
      <c r="E179" s="22" t="s">
        <v>394</v>
      </c>
    </row>
    <row r="180" spans="1:5" ht="30" x14ac:dyDescent="0.25">
      <c r="A180" s="22" t="s">
        <v>395</v>
      </c>
      <c r="B180" s="21" t="s">
        <v>362</v>
      </c>
      <c r="C180" s="21" t="s">
        <v>69</v>
      </c>
      <c r="D180" s="21">
        <v>1918</v>
      </c>
      <c r="E180" s="22" t="s">
        <v>394</v>
      </c>
    </row>
    <row r="181" spans="1:5" ht="30" x14ac:dyDescent="0.25">
      <c r="A181" s="22" t="s">
        <v>396</v>
      </c>
      <c r="B181" s="21" t="s">
        <v>362</v>
      </c>
      <c r="C181" s="21" t="s">
        <v>69</v>
      </c>
      <c r="D181" s="21">
        <v>1917</v>
      </c>
      <c r="E181" s="22" t="s">
        <v>394</v>
      </c>
    </row>
    <row r="182" spans="1:5" ht="30" x14ac:dyDescent="0.25">
      <c r="A182" s="22" t="s">
        <v>397</v>
      </c>
      <c r="B182" s="21" t="s">
        <v>362</v>
      </c>
      <c r="C182" s="21" t="s">
        <v>69</v>
      </c>
      <c r="D182" s="21">
        <v>1918</v>
      </c>
      <c r="E182" s="22" t="s">
        <v>374</v>
      </c>
    </row>
    <row r="183" spans="1:5" ht="30" x14ac:dyDescent="0.25">
      <c r="A183" s="22" t="s">
        <v>398</v>
      </c>
      <c r="B183" s="21" t="s">
        <v>399</v>
      </c>
      <c r="C183" s="21" t="s">
        <v>57</v>
      </c>
      <c r="D183" s="21">
        <v>1916</v>
      </c>
      <c r="E183" s="22" t="s">
        <v>400</v>
      </c>
    </row>
    <row r="184" spans="1:5" ht="30" x14ac:dyDescent="0.25">
      <c r="A184" s="22" t="s">
        <v>401</v>
      </c>
      <c r="B184" s="21" t="s">
        <v>399</v>
      </c>
      <c r="C184" s="21" t="s">
        <v>69</v>
      </c>
      <c r="D184" s="21">
        <v>1915</v>
      </c>
      <c r="E184" s="22" t="s">
        <v>402</v>
      </c>
    </row>
    <row r="185" spans="1:5" ht="45" x14ac:dyDescent="0.25">
      <c r="A185" s="22" t="s">
        <v>403</v>
      </c>
      <c r="B185" s="21" t="s">
        <v>399</v>
      </c>
      <c r="C185" s="21" t="s">
        <v>69</v>
      </c>
      <c r="D185" s="21">
        <v>1916</v>
      </c>
      <c r="E185" s="22" t="s">
        <v>404</v>
      </c>
    </row>
    <row r="186" spans="1:5" ht="30" x14ac:dyDescent="0.25">
      <c r="A186" s="22" t="s">
        <v>405</v>
      </c>
      <c r="B186" s="21" t="s">
        <v>399</v>
      </c>
      <c r="C186" s="21" t="s">
        <v>69</v>
      </c>
      <c r="D186" s="21">
        <v>1917</v>
      </c>
      <c r="E186" s="22" t="s">
        <v>406</v>
      </c>
    </row>
    <row r="187" spans="1:5" ht="30" x14ac:dyDescent="0.25">
      <c r="A187" s="22" t="s">
        <v>407</v>
      </c>
      <c r="B187" s="21" t="s">
        <v>399</v>
      </c>
      <c r="C187" s="21" t="s">
        <v>135</v>
      </c>
      <c r="D187" s="21">
        <v>1915</v>
      </c>
      <c r="E187" s="22" t="s">
        <v>408</v>
      </c>
    </row>
    <row r="188" spans="1:5" ht="30" x14ac:dyDescent="0.25">
      <c r="A188" s="22" t="s">
        <v>409</v>
      </c>
      <c r="B188" s="21" t="s">
        <v>399</v>
      </c>
      <c r="C188" s="21" t="s">
        <v>135</v>
      </c>
      <c r="D188" s="21">
        <v>1916</v>
      </c>
      <c r="E188" s="22" t="s">
        <v>410</v>
      </c>
    </row>
    <row r="189" spans="1:5" ht="30" x14ac:dyDescent="0.25">
      <c r="A189" s="22" t="s">
        <v>411</v>
      </c>
      <c r="B189" s="21" t="s">
        <v>399</v>
      </c>
      <c r="C189" s="21" t="s">
        <v>135</v>
      </c>
      <c r="D189" s="21">
        <v>1916</v>
      </c>
      <c r="E189" s="22" t="s">
        <v>412</v>
      </c>
    </row>
    <row r="190" spans="1:5" ht="30" x14ac:dyDescent="0.25">
      <c r="A190" s="22" t="s">
        <v>413</v>
      </c>
      <c r="B190" s="21" t="s">
        <v>399</v>
      </c>
      <c r="C190" s="21" t="s">
        <v>135</v>
      </c>
      <c r="D190" s="21">
        <v>1916</v>
      </c>
      <c r="E190" s="22" t="s">
        <v>414</v>
      </c>
    </row>
    <row r="191" spans="1:5" ht="30" x14ac:dyDescent="0.25">
      <c r="A191" s="22" t="s">
        <v>415</v>
      </c>
      <c r="B191" s="21" t="s">
        <v>399</v>
      </c>
      <c r="C191" s="21" t="s">
        <v>66</v>
      </c>
      <c r="D191" s="21">
        <v>1916</v>
      </c>
      <c r="E191" s="22" t="s">
        <v>414</v>
      </c>
    </row>
    <row r="192" spans="1:5" ht="30" x14ac:dyDescent="0.25">
      <c r="A192" s="22" t="s">
        <v>416</v>
      </c>
      <c r="B192" s="21" t="s">
        <v>399</v>
      </c>
      <c r="C192" s="21" t="s">
        <v>135</v>
      </c>
      <c r="D192" s="21">
        <v>1917</v>
      </c>
      <c r="E192" s="22" t="s">
        <v>417</v>
      </c>
    </row>
    <row r="193" spans="1:5" ht="30" x14ac:dyDescent="0.25">
      <c r="A193" s="22" t="s">
        <v>418</v>
      </c>
      <c r="B193" s="21" t="s">
        <v>399</v>
      </c>
      <c r="C193" s="21" t="s">
        <v>69</v>
      </c>
      <c r="D193" s="21">
        <v>1914</v>
      </c>
      <c r="E193" s="22" t="s">
        <v>419</v>
      </c>
    </row>
    <row r="194" spans="1:5" ht="30" x14ac:dyDescent="0.25">
      <c r="A194" s="22" t="s">
        <v>420</v>
      </c>
      <c r="B194" s="21" t="s">
        <v>399</v>
      </c>
      <c r="C194" s="21" t="s">
        <v>69</v>
      </c>
      <c r="D194" s="21">
        <v>1915</v>
      </c>
      <c r="E194" s="22" t="s">
        <v>421</v>
      </c>
    </row>
    <row r="195" spans="1:5" ht="30" x14ac:dyDescent="0.25">
      <c r="A195" s="22" t="s">
        <v>422</v>
      </c>
      <c r="B195" s="21" t="s">
        <v>399</v>
      </c>
      <c r="C195" s="21" t="s">
        <v>69</v>
      </c>
      <c r="D195" s="21">
        <v>1915</v>
      </c>
      <c r="E195" s="22" t="s">
        <v>421</v>
      </c>
    </row>
    <row r="196" spans="1:5" ht="30" x14ac:dyDescent="0.25">
      <c r="A196" s="22" t="s">
        <v>423</v>
      </c>
      <c r="B196" s="21" t="s">
        <v>399</v>
      </c>
      <c r="C196" s="21" t="s">
        <v>69</v>
      </c>
      <c r="D196" s="21">
        <v>1915</v>
      </c>
      <c r="E196" s="22" t="s">
        <v>424</v>
      </c>
    </row>
    <row r="197" spans="1:5" ht="30" x14ac:dyDescent="0.25">
      <c r="A197" s="22" t="s">
        <v>425</v>
      </c>
      <c r="B197" s="21" t="s">
        <v>399</v>
      </c>
      <c r="C197" s="21" t="s">
        <v>69</v>
      </c>
      <c r="D197" s="21">
        <v>1916</v>
      </c>
      <c r="E197" s="22" t="s">
        <v>426</v>
      </c>
    </row>
    <row r="198" spans="1:5" ht="30" x14ac:dyDescent="0.25">
      <c r="A198" s="22" t="s">
        <v>427</v>
      </c>
      <c r="B198" s="21" t="s">
        <v>399</v>
      </c>
      <c r="C198" s="21" t="s">
        <v>57</v>
      </c>
      <c r="D198" s="21">
        <v>1916</v>
      </c>
      <c r="E198" s="22" t="s">
        <v>426</v>
      </c>
    </row>
    <row r="199" spans="1:5" ht="30" x14ac:dyDescent="0.25">
      <c r="A199" s="22" t="s">
        <v>428</v>
      </c>
      <c r="B199" s="21" t="s">
        <v>399</v>
      </c>
      <c r="C199" s="21" t="s">
        <v>69</v>
      </c>
      <c r="D199" s="21">
        <v>1913</v>
      </c>
      <c r="E199" s="22" t="s">
        <v>429</v>
      </c>
    </row>
    <row r="200" spans="1:5" ht="30" x14ac:dyDescent="0.25">
      <c r="A200" s="22" t="s">
        <v>430</v>
      </c>
      <c r="B200" s="21" t="s">
        <v>399</v>
      </c>
      <c r="C200" s="21" t="s">
        <v>69</v>
      </c>
      <c r="D200" s="21">
        <v>1913</v>
      </c>
      <c r="E200" s="22" t="s">
        <v>431</v>
      </c>
    </row>
    <row r="201" spans="1:5" ht="30" x14ac:dyDescent="0.25">
      <c r="A201" s="22" t="s">
        <v>432</v>
      </c>
      <c r="B201" s="21" t="s">
        <v>399</v>
      </c>
      <c r="C201" s="21" t="s">
        <v>66</v>
      </c>
      <c r="D201" s="21">
        <v>1913</v>
      </c>
      <c r="E201" s="22" t="s">
        <v>433</v>
      </c>
    </row>
    <row r="202" spans="1:5" ht="30" x14ac:dyDescent="0.25">
      <c r="A202" s="22" t="s">
        <v>434</v>
      </c>
      <c r="B202" s="21" t="s">
        <v>399</v>
      </c>
      <c r="C202" s="21" t="s">
        <v>57</v>
      </c>
      <c r="D202" s="21">
        <v>1916</v>
      </c>
      <c r="E202" s="22" t="s">
        <v>435</v>
      </c>
    </row>
    <row r="203" spans="1:5" ht="30" x14ac:dyDescent="0.25">
      <c r="A203" s="22" t="s">
        <v>436</v>
      </c>
      <c r="B203" s="21" t="s">
        <v>399</v>
      </c>
      <c r="C203" s="21" t="s">
        <v>57</v>
      </c>
      <c r="D203" s="21">
        <v>1916</v>
      </c>
      <c r="E203" s="22" t="s">
        <v>437</v>
      </c>
    </row>
    <row r="204" spans="1:5" ht="60" x14ac:dyDescent="0.25">
      <c r="A204" s="22" t="s">
        <v>438</v>
      </c>
      <c r="B204" s="21" t="s">
        <v>399</v>
      </c>
      <c r="C204" s="21" t="s">
        <v>54</v>
      </c>
      <c r="D204" s="21">
        <v>1914</v>
      </c>
      <c r="E204" s="22" t="s">
        <v>439</v>
      </c>
    </row>
    <row r="205" spans="1:5" ht="30" x14ac:dyDescent="0.25">
      <c r="A205" s="22" t="s">
        <v>440</v>
      </c>
      <c r="B205" s="21" t="s">
        <v>441</v>
      </c>
      <c r="C205" s="21" t="s">
        <v>442</v>
      </c>
      <c r="D205" s="21">
        <v>1917</v>
      </c>
      <c r="E205" s="22" t="s">
        <v>443</v>
      </c>
    </row>
    <row r="206" spans="1:5" ht="45" x14ac:dyDescent="0.25">
      <c r="A206" s="22" t="s">
        <v>444</v>
      </c>
      <c r="B206" s="21" t="s">
        <v>441</v>
      </c>
      <c r="C206" s="21" t="s">
        <v>135</v>
      </c>
      <c r="D206" s="21">
        <v>1916</v>
      </c>
      <c r="E206" s="23" t="s">
        <v>445</v>
      </c>
    </row>
    <row r="207" spans="1:5" ht="30" x14ac:dyDescent="0.25">
      <c r="A207" s="22" t="s">
        <v>446</v>
      </c>
      <c r="B207" s="21" t="s">
        <v>441</v>
      </c>
      <c r="C207" s="21" t="s">
        <v>57</v>
      </c>
      <c r="D207" s="21">
        <v>1915</v>
      </c>
      <c r="E207" s="22" t="s">
        <v>447</v>
      </c>
    </row>
    <row r="208" spans="1:5" ht="30" x14ac:dyDescent="0.25">
      <c r="A208" s="22" t="s">
        <v>448</v>
      </c>
      <c r="B208" s="21" t="s">
        <v>441</v>
      </c>
      <c r="C208" s="21" t="s">
        <v>57</v>
      </c>
      <c r="D208" s="21">
        <v>1915</v>
      </c>
      <c r="E208" s="23" t="s">
        <v>449</v>
      </c>
    </row>
    <row r="209" spans="1:5" ht="30" x14ac:dyDescent="0.25">
      <c r="A209" s="22" t="s">
        <v>450</v>
      </c>
      <c r="B209" s="21" t="s">
        <v>441</v>
      </c>
      <c r="C209" s="21" t="s">
        <v>54</v>
      </c>
      <c r="D209" s="21">
        <v>1916</v>
      </c>
      <c r="E209" s="22" t="s">
        <v>451</v>
      </c>
    </row>
    <row r="210" spans="1:5" ht="30" x14ac:dyDescent="0.25">
      <c r="A210" s="22" t="s">
        <v>452</v>
      </c>
      <c r="B210" s="21" t="s">
        <v>441</v>
      </c>
      <c r="C210" s="21" t="s">
        <v>54</v>
      </c>
      <c r="D210" s="21">
        <v>1917</v>
      </c>
      <c r="E210" s="23" t="s">
        <v>453</v>
      </c>
    </row>
    <row r="211" spans="1:5" ht="30" x14ac:dyDescent="0.25">
      <c r="A211" s="22" t="s">
        <v>454</v>
      </c>
      <c r="B211" s="21" t="s">
        <v>441</v>
      </c>
      <c r="C211" s="21" t="s">
        <v>57</v>
      </c>
      <c r="D211" s="21">
        <v>1916</v>
      </c>
      <c r="E211" s="23" t="s">
        <v>455</v>
      </c>
    </row>
    <row r="212" spans="1:5" ht="30" x14ac:dyDescent="0.25">
      <c r="A212" s="22" t="s">
        <v>456</v>
      </c>
      <c r="B212" s="21" t="s">
        <v>441</v>
      </c>
      <c r="C212" s="21" t="s">
        <v>66</v>
      </c>
      <c r="D212" s="21">
        <v>1916</v>
      </c>
      <c r="E212" s="23" t="s">
        <v>457</v>
      </c>
    </row>
    <row r="213" spans="1:5" ht="30" x14ac:dyDescent="0.25">
      <c r="A213" s="22" t="s">
        <v>458</v>
      </c>
      <c r="B213" s="21" t="s">
        <v>441</v>
      </c>
      <c r="C213" s="21" t="s">
        <v>54</v>
      </c>
      <c r="D213" s="21">
        <v>1917</v>
      </c>
      <c r="E213" s="23" t="s">
        <v>459</v>
      </c>
    </row>
    <row r="214" spans="1:5" ht="30" x14ac:dyDescent="0.25">
      <c r="A214" s="22" t="s">
        <v>460</v>
      </c>
      <c r="B214" s="21" t="s">
        <v>441</v>
      </c>
      <c r="C214" s="21" t="s">
        <v>54</v>
      </c>
      <c r="D214" s="21">
        <v>1918</v>
      </c>
      <c r="E214" s="22" t="s">
        <v>461</v>
      </c>
    </row>
    <row r="215" spans="1:5" ht="30" x14ac:dyDescent="0.25">
      <c r="A215" s="22" t="s">
        <v>462</v>
      </c>
      <c r="B215" s="21" t="s">
        <v>441</v>
      </c>
      <c r="C215" s="21" t="s">
        <v>54</v>
      </c>
      <c r="D215" s="21">
        <v>1918</v>
      </c>
      <c r="E215" s="22" t="s">
        <v>463</v>
      </c>
    </row>
    <row r="216" spans="1:5" ht="30" x14ac:dyDescent="0.25">
      <c r="A216" s="22" t="s">
        <v>464</v>
      </c>
      <c r="B216" s="21" t="s">
        <v>441</v>
      </c>
      <c r="C216" s="21" t="s">
        <v>57</v>
      </c>
      <c r="D216" s="21">
        <v>1917</v>
      </c>
      <c r="E216" s="22" t="s">
        <v>465</v>
      </c>
    </row>
    <row r="217" spans="1:5" ht="60" x14ac:dyDescent="0.25">
      <c r="A217" s="22" t="s">
        <v>466</v>
      </c>
      <c r="B217" s="21" t="s">
        <v>441</v>
      </c>
      <c r="C217" s="21" t="s">
        <v>69</v>
      </c>
      <c r="D217" s="21">
        <v>1915</v>
      </c>
      <c r="E217" s="22" t="s">
        <v>467</v>
      </c>
    </row>
    <row r="218" spans="1:5" ht="60" x14ac:dyDescent="0.25">
      <c r="A218" s="22" t="s">
        <v>468</v>
      </c>
      <c r="B218" s="21" t="s">
        <v>441</v>
      </c>
      <c r="C218" s="21" t="s">
        <v>57</v>
      </c>
      <c r="D218" s="21">
        <v>1916</v>
      </c>
      <c r="E218" s="22" t="s">
        <v>469</v>
      </c>
    </row>
    <row r="219" spans="1:5" ht="60" x14ac:dyDescent="0.25">
      <c r="A219" s="22" t="s">
        <v>470</v>
      </c>
      <c r="B219" s="21" t="s">
        <v>441</v>
      </c>
      <c r="C219" s="21" t="s">
        <v>69</v>
      </c>
      <c r="D219" s="21">
        <v>1916</v>
      </c>
      <c r="E219" s="22" t="s">
        <v>471</v>
      </c>
    </row>
    <row r="220" spans="1:5" ht="60" x14ac:dyDescent="0.25">
      <c r="A220" s="22" t="s">
        <v>472</v>
      </c>
      <c r="B220" s="21" t="s">
        <v>441</v>
      </c>
      <c r="C220" s="21" t="s">
        <v>57</v>
      </c>
      <c r="D220" s="21">
        <v>1916</v>
      </c>
      <c r="E220" s="23" t="s">
        <v>473</v>
      </c>
    </row>
    <row r="221" spans="1:5" ht="45" x14ac:dyDescent="0.25">
      <c r="A221" s="22" t="s">
        <v>474</v>
      </c>
      <c r="B221" s="21" t="s">
        <v>441</v>
      </c>
      <c r="C221" s="21" t="s">
        <v>57</v>
      </c>
      <c r="D221" s="21">
        <v>1917</v>
      </c>
      <c r="E221" s="22" t="s">
        <v>475</v>
      </c>
    </row>
    <row r="222" spans="1:5" ht="45" x14ac:dyDescent="0.25">
      <c r="A222" s="22" t="s">
        <v>476</v>
      </c>
      <c r="B222" s="21" t="s">
        <v>441</v>
      </c>
      <c r="C222" s="21" t="s">
        <v>57</v>
      </c>
      <c r="D222" s="21">
        <v>1918</v>
      </c>
      <c r="E222" s="22" t="s">
        <v>477</v>
      </c>
    </row>
    <row r="223" spans="1:5" ht="30" x14ac:dyDescent="0.25">
      <c r="A223" s="22" t="s">
        <v>478</v>
      </c>
      <c r="B223" s="21" t="s">
        <v>441</v>
      </c>
      <c r="C223" s="21" t="s">
        <v>66</v>
      </c>
      <c r="D223" s="21">
        <v>1912</v>
      </c>
      <c r="E223" s="23" t="s">
        <v>479</v>
      </c>
    </row>
    <row r="224" spans="1:5" ht="30" x14ac:dyDescent="0.25">
      <c r="A224" s="22" t="s">
        <v>480</v>
      </c>
      <c r="B224" s="21" t="s">
        <v>441</v>
      </c>
      <c r="C224" s="21" t="s">
        <v>135</v>
      </c>
      <c r="D224" s="21">
        <v>1913</v>
      </c>
      <c r="E224" s="21"/>
    </row>
    <row r="225" spans="1:5" x14ac:dyDescent="0.25">
      <c r="A225" s="22" t="s">
        <v>481</v>
      </c>
      <c r="B225" s="21" t="s">
        <v>441</v>
      </c>
      <c r="C225" s="21" t="s">
        <v>66</v>
      </c>
      <c r="D225" s="21">
        <v>1913</v>
      </c>
      <c r="E225" s="23" t="s">
        <v>482</v>
      </c>
    </row>
    <row r="226" spans="1:5" ht="30" x14ac:dyDescent="0.25">
      <c r="A226" s="22" t="s">
        <v>483</v>
      </c>
      <c r="B226" s="21" t="s">
        <v>441</v>
      </c>
      <c r="C226" s="21" t="s">
        <v>135</v>
      </c>
      <c r="D226" s="21">
        <v>1914</v>
      </c>
      <c r="E226" s="22" t="s">
        <v>484</v>
      </c>
    </row>
    <row r="227" spans="1:5" x14ac:dyDescent="0.25">
      <c r="A227" s="22" t="s">
        <v>485</v>
      </c>
      <c r="B227" s="21" t="s">
        <v>441</v>
      </c>
      <c r="C227" s="21" t="s">
        <v>54</v>
      </c>
      <c r="D227" s="21">
        <v>1916</v>
      </c>
      <c r="E227" s="22" t="s">
        <v>484</v>
      </c>
    </row>
    <row r="228" spans="1:5" x14ac:dyDescent="0.25">
      <c r="A228" s="22" t="s">
        <v>486</v>
      </c>
      <c r="B228" s="21" t="s">
        <v>441</v>
      </c>
      <c r="C228" s="21" t="s">
        <v>57</v>
      </c>
      <c r="D228" s="21">
        <v>1915</v>
      </c>
      <c r="E228" s="22" t="s">
        <v>487</v>
      </c>
    </row>
    <row r="229" spans="1:5" x14ac:dyDescent="0.25">
      <c r="A229" s="22" t="s">
        <v>488</v>
      </c>
      <c r="B229" s="21" t="s">
        <v>441</v>
      </c>
      <c r="C229" s="21" t="s">
        <v>54</v>
      </c>
      <c r="D229" s="21">
        <v>1917</v>
      </c>
      <c r="E229" s="22" t="s">
        <v>489</v>
      </c>
    </row>
    <row r="230" spans="1:5" ht="30" x14ac:dyDescent="0.25">
      <c r="A230" s="22" t="s">
        <v>490</v>
      </c>
      <c r="B230" s="21" t="s">
        <v>441</v>
      </c>
      <c r="C230" s="21" t="s">
        <v>57</v>
      </c>
      <c r="D230" s="21">
        <v>1918</v>
      </c>
      <c r="E230" s="22" t="s">
        <v>491</v>
      </c>
    </row>
    <row r="231" spans="1:5" ht="30" x14ac:dyDescent="0.25">
      <c r="A231" s="22" t="s">
        <v>492</v>
      </c>
      <c r="B231" s="21" t="s">
        <v>441</v>
      </c>
      <c r="C231" s="21" t="s">
        <v>57</v>
      </c>
      <c r="D231" s="21">
        <v>1917</v>
      </c>
      <c r="E231" s="23" t="s">
        <v>493</v>
      </c>
    </row>
    <row r="232" spans="1:5" ht="60" x14ac:dyDescent="0.25">
      <c r="A232" s="22" t="s">
        <v>494</v>
      </c>
      <c r="B232" s="21" t="s">
        <v>441</v>
      </c>
      <c r="C232" s="21" t="s">
        <v>54</v>
      </c>
      <c r="D232" s="21">
        <v>1918</v>
      </c>
      <c r="E232" s="21"/>
    </row>
    <row r="233" spans="1:5" ht="45" x14ac:dyDescent="0.25">
      <c r="A233" s="22" t="s">
        <v>495</v>
      </c>
      <c r="B233" s="21" t="s">
        <v>441</v>
      </c>
      <c r="C233" s="21" t="s">
        <v>57</v>
      </c>
      <c r="D233" s="21">
        <v>1918</v>
      </c>
      <c r="E233" s="22" t="s">
        <v>477</v>
      </c>
    </row>
    <row r="234" spans="1:5" ht="30" x14ac:dyDescent="0.25">
      <c r="A234" s="22" t="s">
        <v>496</v>
      </c>
      <c r="B234" s="21" t="s">
        <v>441</v>
      </c>
      <c r="C234" s="21" t="s">
        <v>66</v>
      </c>
      <c r="D234" s="21">
        <v>1910</v>
      </c>
      <c r="E234" s="23" t="s">
        <v>497</v>
      </c>
    </row>
    <row r="235" spans="1:5" ht="60" x14ac:dyDescent="0.25">
      <c r="A235" s="22" t="s">
        <v>498</v>
      </c>
      <c r="B235" s="21" t="s">
        <v>441</v>
      </c>
      <c r="C235" s="21" t="s">
        <v>66</v>
      </c>
      <c r="D235" s="21">
        <v>1912</v>
      </c>
      <c r="E235" s="22" t="s">
        <v>499</v>
      </c>
    </row>
    <row r="236" spans="1:5" ht="30" x14ac:dyDescent="0.25">
      <c r="A236" s="22" t="s">
        <v>500</v>
      </c>
      <c r="B236" s="21" t="s">
        <v>441</v>
      </c>
      <c r="C236" s="21" t="s">
        <v>66</v>
      </c>
      <c r="D236" s="21">
        <v>1914</v>
      </c>
      <c r="E236" s="22" t="s">
        <v>501</v>
      </c>
    </row>
    <row r="237" spans="1:5" ht="30" x14ac:dyDescent="0.25">
      <c r="A237" s="22" t="s">
        <v>502</v>
      </c>
      <c r="B237" s="21" t="s">
        <v>441</v>
      </c>
      <c r="C237" s="21" t="s">
        <v>66</v>
      </c>
      <c r="D237" s="21">
        <v>1913</v>
      </c>
      <c r="E237" s="23" t="s">
        <v>503</v>
      </c>
    </row>
    <row r="238" spans="1:5" ht="30" x14ac:dyDescent="0.25">
      <c r="A238" s="22" t="s">
        <v>504</v>
      </c>
      <c r="B238" s="21" t="s">
        <v>441</v>
      </c>
      <c r="C238" s="21" t="s">
        <v>57</v>
      </c>
      <c r="D238" s="21">
        <v>1916</v>
      </c>
      <c r="E238" s="21"/>
    </row>
    <row r="239" spans="1:5" ht="30" x14ac:dyDescent="0.25">
      <c r="A239" s="22" t="s">
        <v>505</v>
      </c>
      <c r="B239" s="21" t="s">
        <v>441</v>
      </c>
      <c r="C239" s="21" t="s">
        <v>57</v>
      </c>
      <c r="D239" s="21">
        <v>1914</v>
      </c>
      <c r="E239" s="23" t="s">
        <v>506</v>
      </c>
    </row>
    <row r="240" spans="1:5" ht="45" x14ac:dyDescent="0.25">
      <c r="A240" s="22" t="s">
        <v>507</v>
      </c>
      <c r="B240" s="21" t="s">
        <v>441</v>
      </c>
      <c r="C240" s="21" t="s">
        <v>57</v>
      </c>
      <c r="D240" s="21">
        <v>1917</v>
      </c>
      <c r="E240" s="23" t="s">
        <v>508</v>
      </c>
    </row>
    <row r="241" spans="1:5" ht="30" x14ac:dyDescent="0.25">
      <c r="A241" s="22" t="s">
        <v>509</v>
      </c>
      <c r="B241" s="21" t="s">
        <v>441</v>
      </c>
      <c r="C241" s="21" t="s">
        <v>57</v>
      </c>
      <c r="D241" s="21">
        <v>1917</v>
      </c>
      <c r="E241" s="23" t="s">
        <v>510</v>
      </c>
    </row>
    <row r="242" spans="1:5" ht="45" x14ac:dyDescent="0.25">
      <c r="A242" s="22" t="s">
        <v>511</v>
      </c>
      <c r="B242" s="21" t="s">
        <v>441</v>
      </c>
      <c r="C242" s="21" t="s">
        <v>51</v>
      </c>
      <c r="D242" s="21">
        <v>1918</v>
      </c>
      <c r="E242" s="22" t="s">
        <v>512</v>
      </c>
    </row>
    <row r="243" spans="1:5" ht="45" x14ac:dyDescent="0.25">
      <c r="A243" s="22" t="s">
        <v>513</v>
      </c>
      <c r="B243" s="21" t="s">
        <v>441</v>
      </c>
      <c r="C243" s="21" t="s">
        <v>51</v>
      </c>
      <c r="D243" s="21">
        <v>1916</v>
      </c>
      <c r="E243" s="22" t="s">
        <v>514</v>
      </c>
    </row>
    <row r="244" spans="1:5" ht="45" x14ac:dyDescent="0.25">
      <c r="A244" s="22" t="s">
        <v>515</v>
      </c>
      <c r="B244" s="21" t="s">
        <v>441</v>
      </c>
      <c r="C244" s="21" t="s">
        <v>135</v>
      </c>
      <c r="D244" s="21">
        <v>1917</v>
      </c>
      <c r="E244" s="22" t="s">
        <v>516</v>
      </c>
    </row>
    <row r="245" spans="1:5" ht="45" x14ac:dyDescent="0.25">
      <c r="A245" s="22" t="s">
        <v>517</v>
      </c>
      <c r="B245" s="21" t="s">
        <v>441</v>
      </c>
      <c r="C245" s="21" t="s">
        <v>135</v>
      </c>
      <c r="D245" s="21">
        <v>1917</v>
      </c>
      <c r="E245" s="22" t="s">
        <v>518</v>
      </c>
    </row>
    <row r="246" spans="1:5" ht="30" x14ac:dyDescent="0.25">
      <c r="A246" s="22" t="s">
        <v>519</v>
      </c>
      <c r="B246" s="21" t="s">
        <v>441</v>
      </c>
      <c r="C246" s="21" t="s">
        <v>135</v>
      </c>
      <c r="D246" s="21">
        <v>1918</v>
      </c>
      <c r="E246" s="23" t="s">
        <v>520</v>
      </c>
    </row>
    <row r="247" spans="1:5" ht="30" x14ac:dyDescent="0.25">
      <c r="A247" s="22" t="s">
        <v>521</v>
      </c>
      <c r="B247" s="21" t="s">
        <v>441</v>
      </c>
      <c r="C247" s="21" t="s">
        <v>135</v>
      </c>
      <c r="D247" s="21" t="s">
        <v>522</v>
      </c>
      <c r="E247" s="21"/>
    </row>
    <row r="248" spans="1:5" ht="30" x14ac:dyDescent="0.25">
      <c r="A248" s="22" t="s">
        <v>523</v>
      </c>
      <c r="B248" s="21" t="s">
        <v>441</v>
      </c>
      <c r="C248" s="21" t="s">
        <v>135</v>
      </c>
      <c r="D248" s="21">
        <v>1916</v>
      </c>
      <c r="E248" s="21"/>
    </row>
    <row r="249" spans="1:5" ht="30" x14ac:dyDescent="0.25">
      <c r="A249" s="22" t="s">
        <v>524</v>
      </c>
      <c r="B249" s="21" t="s">
        <v>441</v>
      </c>
      <c r="C249" s="21" t="s">
        <v>135</v>
      </c>
      <c r="D249" s="21">
        <v>1917</v>
      </c>
      <c r="E249" s="23" t="s">
        <v>525</v>
      </c>
    </row>
    <row r="250" spans="1:5" ht="30" x14ac:dyDescent="0.25">
      <c r="A250" s="22" t="s">
        <v>526</v>
      </c>
      <c r="B250" s="21" t="s">
        <v>441</v>
      </c>
      <c r="C250" s="21" t="s">
        <v>135</v>
      </c>
      <c r="D250" s="21">
        <v>1917</v>
      </c>
      <c r="E250" s="23" t="s">
        <v>527</v>
      </c>
    </row>
    <row r="251" spans="1:5" ht="30" x14ac:dyDescent="0.25">
      <c r="A251" s="22" t="s">
        <v>528</v>
      </c>
      <c r="B251" s="21" t="s">
        <v>441</v>
      </c>
      <c r="C251" s="21" t="s">
        <v>135</v>
      </c>
      <c r="D251" s="21">
        <v>1918</v>
      </c>
      <c r="E251" s="22" t="s">
        <v>529</v>
      </c>
    </row>
    <row r="252" spans="1:5" ht="45" x14ac:dyDescent="0.25">
      <c r="A252" s="22" t="s">
        <v>530</v>
      </c>
      <c r="B252" s="21" t="s">
        <v>441</v>
      </c>
      <c r="C252" s="21" t="s">
        <v>135</v>
      </c>
      <c r="D252" s="21">
        <v>1916</v>
      </c>
      <c r="E252" s="22" t="s">
        <v>531</v>
      </c>
    </row>
    <row r="253" spans="1:5" ht="30" x14ac:dyDescent="0.25">
      <c r="A253" s="22" t="s">
        <v>532</v>
      </c>
      <c r="B253" s="21" t="s">
        <v>441</v>
      </c>
      <c r="C253" s="21" t="s">
        <v>66</v>
      </c>
      <c r="D253" s="21">
        <v>1912</v>
      </c>
      <c r="E253" s="22" t="s">
        <v>533</v>
      </c>
    </row>
    <row r="254" spans="1:5" ht="45" x14ac:dyDescent="0.25">
      <c r="A254" s="22" t="s">
        <v>534</v>
      </c>
      <c r="B254" s="21" t="s">
        <v>441</v>
      </c>
      <c r="C254" s="21" t="s">
        <v>66</v>
      </c>
      <c r="D254" s="21">
        <v>1913</v>
      </c>
      <c r="E254" s="23" t="s">
        <v>535</v>
      </c>
    </row>
    <row r="255" spans="1:5" ht="45" x14ac:dyDescent="0.25">
      <c r="A255" s="22" t="s">
        <v>536</v>
      </c>
      <c r="B255" s="21" t="s">
        <v>441</v>
      </c>
      <c r="C255" s="21" t="s">
        <v>66</v>
      </c>
      <c r="D255" s="21">
        <v>1913</v>
      </c>
      <c r="E255" s="22" t="s">
        <v>537</v>
      </c>
    </row>
    <row r="256" spans="1:5" ht="75" x14ac:dyDescent="0.25">
      <c r="A256" s="22" t="s">
        <v>538</v>
      </c>
      <c r="B256" s="21" t="s">
        <v>441</v>
      </c>
      <c r="C256" s="21" t="s">
        <v>54</v>
      </c>
      <c r="D256" s="21">
        <v>1916</v>
      </c>
      <c r="E256" s="23" t="s">
        <v>539</v>
      </c>
    </row>
    <row r="257" spans="1:5" ht="45" x14ac:dyDescent="0.25">
      <c r="A257" s="22" t="s">
        <v>540</v>
      </c>
      <c r="B257" s="21" t="s">
        <v>441</v>
      </c>
      <c r="C257" s="21" t="s">
        <v>54</v>
      </c>
      <c r="D257" s="21">
        <v>1918</v>
      </c>
      <c r="E257" s="22" t="s">
        <v>541</v>
      </c>
    </row>
    <row r="258" spans="1:5" ht="30" x14ac:dyDescent="0.25">
      <c r="A258" s="22" t="s">
        <v>542</v>
      </c>
      <c r="B258" s="21" t="s">
        <v>441</v>
      </c>
      <c r="C258" s="21" t="s">
        <v>442</v>
      </c>
      <c r="D258" s="21">
        <v>1916</v>
      </c>
      <c r="E258" s="22" t="s">
        <v>543</v>
      </c>
    </row>
    <row r="259" spans="1:5" ht="45" x14ac:dyDescent="0.25">
      <c r="A259" s="22" t="s">
        <v>544</v>
      </c>
      <c r="B259" s="21" t="s">
        <v>441</v>
      </c>
      <c r="C259" s="21" t="s">
        <v>135</v>
      </c>
      <c r="D259" s="21">
        <v>1916</v>
      </c>
      <c r="E259" s="22" t="s">
        <v>545</v>
      </c>
    </row>
    <row r="260" spans="1:5" ht="60" x14ac:dyDescent="0.25">
      <c r="A260" s="22" t="s">
        <v>546</v>
      </c>
      <c r="B260" s="21" t="s">
        <v>441</v>
      </c>
      <c r="C260" s="21" t="s">
        <v>54</v>
      </c>
      <c r="D260" s="21">
        <v>1915</v>
      </c>
      <c r="E260" s="23" t="s">
        <v>547</v>
      </c>
    </row>
    <row r="261" spans="1:5" ht="30" x14ac:dyDescent="0.25">
      <c r="A261" s="22" t="s">
        <v>548</v>
      </c>
      <c r="B261" s="21" t="s">
        <v>441</v>
      </c>
      <c r="C261" s="21" t="s">
        <v>57</v>
      </c>
      <c r="D261" s="21">
        <v>1917</v>
      </c>
      <c r="E261" s="22" t="s">
        <v>549</v>
      </c>
    </row>
    <row r="262" spans="1:5" ht="45" x14ac:dyDescent="0.25">
      <c r="A262" s="22" t="s">
        <v>550</v>
      </c>
      <c r="B262" s="21" t="s">
        <v>441</v>
      </c>
      <c r="C262" s="21" t="s">
        <v>57</v>
      </c>
      <c r="D262" s="21">
        <v>1918</v>
      </c>
      <c r="E262" s="22" t="s">
        <v>551</v>
      </c>
    </row>
    <row r="263" spans="1:5" ht="30" x14ac:dyDescent="0.25">
      <c r="A263" s="22" t="s">
        <v>552</v>
      </c>
      <c r="B263" s="21" t="s">
        <v>441</v>
      </c>
      <c r="C263" s="21" t="s">
        <v>69</v>
      </c>
      <c r="D263" s="21">
        <v>1914</v>
      </c>
      <c r="E263" s="22" t="s">
        <v>553</v>
      </c>
    </row>
    <row r="264" spans="1:5" ht="30" x14ac:dyDescent="0.25">
      <c r="A264" s="22" t="s">
        <v>554</v>
      </c>
      <c r="B264" s="21" t="s">
        <v>441</v>
      </c>
      <c r="C264" s="21" t="s">
        <v>57</v>
      </c>
      <c r="D264" s="21">
        <v>1918</v>
      </c>
      <c r="E264" s="22" t="s">
        <v>477</v>
      </c>
    </row>
    <row r="265" spans="1:5" ht="45" x14ac:dyDescent="0.25">
      <c r="A265" s="22" t="s">
        <v>555</v>
      </c>
      <c r="B265" s="21" t="s">
        <v>441</v>
      </c>
      <c r="C265" s="21" t="s">
        <v>57</v>
      </c>
      <c r="D265" s="21">
        <v>1919</v>
      </c>
      <c r="E265" s="22" t="s">
        <v>556</v>
      </c>
    </row>
    <row r="266" spans="1:5" ht="45" x14ac:dyDescent="0.25">
      <c r="A266" s="22" t="s">
        <v>557</v>
      </c>
      <c r="B266" s="21" t="s">
        <v>441</v>
      </c>
      <c r="C266" s="21" t="s">
        <v>66</v>
      </c>
      <c r="D266" s="21">
        <v>1917</v>
      </c>
      <c r="E266" s="22" t="s">
        <v>558</v>
      </c>
    </row>
    <row r="267" spans="1:5" ht="45" x14ac:dyDescent="0.25">
      <c r="A267" s="22" t="s">
        <v>559</v>
      </c>
      <c r="B267" s="21" t="s">
        <v>441</v>
      </c>
      <c r="C267" s="21" t="s">
        <v>135</v>
      </c>
      <c r="D267" s="21">
        <v>1916</v>
      </c>
      <c r="E267" s="22" t="s">
        <v>560</v>
      </c>
    </row>
    <row r="268" spans="1:5" ht="30" x14ac:dyDescent="0.25">
      <c r="A268" s="22" t="s">
        <v>561</v>
      </c>
      <c r="B268" s="21" t="s">
        <v>441</v>
      </c>
      <c r="C268" s="21" t="s">
        <v>51</v>
      </c>
      <c r="D268" s="21">
        <v>1917</v>
      </c>
      <c r="E268" s="22" t="s">
        <v>512</v>
      </c>
    </row>
    <row r="269" spans="1:5" ht="60" x14ac:dyDescent="0.25">
      <c r="A269" s="22" t="s">
        <v>562</v>
      </c>
      <c r="B269" s="21" t="s">
        <v>441</v>
      </c>
      <c r="C269" s="21" t="s">
        <v>66</v>
      </c>
      <c r="D269" s="21">
        <v>1917</v>
      </c>
      <c r="E269" s="22" t="s">
        <v>563</v>
      </c>
    </row>
    <row r="270" spans="1:5" ht="30" x14ac:dyDescent="0.25">
      <c r="A270" s="22" t="s">
        <v>564</v>
      </c>
      <c r="B270" s="21" t="s">
        <v>441</v>
      </c>
      <c r="C270" s="21" t="s">
        <v>69</v>
      </c>
      <c r="D270" s="21">
        <v>1917</v>
      </c>
      <c r="E270" s="22" t="s">
        <v>565</v>
      </c>
    </row>
    <row r="271" spans="1:5" ht="60" x14ac:dyDescent="0.25">
      <c r="A271" s="22" t="s">
        <v>566</v>
      </c>
      <c r="B271" s="21" t="s">
        <v>441</v>
      </c>
      <c r="C271" s="21" t="s">
        <v>66</v>
      </c>
      <c r="D271" s="21">
        <v>1914</v>
      </c>
      <c r="E271" s="22" t="s">
        <v>567</v>
      </c>
    </row>
    <row r="272" spans="1:5" ht="60" x14ac:dyDescent="0.25">
      <c r="A272" s="22" t="s">
        <v>568</v>
      </c>
      <c r="B272" s="21" t="s">
        <v>441</v>
      </c>
      <c r="C272" s="21" t="s">
        <v>57</v>
      </c>
      <c r="D272" s="21">
        <v>1915</v>
      </c>
      <c r="E272" s="22" t="s">
        <v>567</v>
      </c>
    </row>
    <row r="273" spans="1:5" ht="60" x14ac:dyDescent="0.25">
      <c r="A273" s="22" t="s">
        <v>569</v>
      </c>
      <c r="B273" s="21" t="s">
        <v>441</v>
      </c>
      <c r="C273" s="21" t="s">
        <v>69</v>
      </c>
      <c r="D273" s="21">
        <v>1917</v>
      </c>
      <c r="E273" s="22" t="s">
        <v>570</v>
      </c>
    </row>
    <row r="274" spans="1:5" ht="45" x14ac:dyDescent="0.25">
      <c r="A274" s="22" t="s">
        <v>571</v>
      </c>
      <c r="B274" s="21" t="s">
        <v>441</v>
      </c>
      <c r="C274" s="21" t="s">
        <v>572</v>
      </c>
      <c r="D274" s="21">
        <v>1918</v>
      </c>
      <c r="E274" s="22" t="s">
        <v>573</v>
      </c>
    </row>
    <row r="275" spans="1:5" ht="30" x14ac:dyDescent="0.25">
      <c r="A275" s="22" t="s">
        <v>574</v>
      </c>
      <c r="B275" s="21" t="s">
        <v>441</v>
      </c>
      <c r="C275" s="21" t="s">
        <v>572</v>
      </c>
      <c r="D275" s="21">
        <v>1918</v>
      </c>
      <c r="E275" s="22" t="s">
        <v>575</v>
      </c>
    </row>
    <row r="276" spans="1:5" ht="60" x14ac:dyDescent="0.25">
      <c r="A276" s="22" t="s">
        <v>576</v>
      </c>
      <c r="B276" s="21" t="s">
        <v>441</v>
      </c>
      <c r="C276" s="21" t="s">
        <v>577</v>
      </c>
      <c r="D276" s="21">
        <v>1917</v>
      </c>
      <c r="E276" s="21"/>
    </row>
    <row r="277" spans="1:5" ht="60" x14ac:dyDescent="0.25">
      <c r="A277" s="22" t="s">
        <v>578</v>
      </c>
      <c r="B277" s="21" t="s">
        <v>441</v>
      </c>
      <c r="C277" s="21" t="s">
        <v>69</v>
      </c>
      <c r="D277" s="21">
        <v>1912</v>
      </c>
      <c r="E277" s="23" t="s">
        <v>579</v>
      </c>
    </row>
    <row r="278" spans="1:5" ht="75" x14ac:dyDescent="0.25">
      <c r="A278" s="22" t="s">
        <v>580</v>
      </c>
      <c r="B278" s="21" t="s">
        <v>441</v>
      </c>
      <c r="C278" s="21" t="s">
        <v>69</v>
      </c>
      <c r="D278" s="21">
        <v>1912</v>
      </c>
      <c r="E278" s="22" t="s">
        <v>581</v>
      </c>
    </row>
    <row r="279" spans="1:5" ht="60" x14ac:dyDescent="0.25">
      <c r="A279" s="22" t="s">
        <v>582</v>
      </c>
      <c r="B279" s="21" t="s">
        <v>441</v>
      </c>
      <c r="C279" s="21" t="s">
        <v>66</v>
      </c>
      <c r="D279" s="21">
        <v>1913</v>
      </c>
      <c r="E279" s="23" t="s">
        <v>583</v>
      </c>
    </row>
    <row r="280" spans="1:5" ht="60" x14ac:dyDescent="0.25">
      <c r="A280" s="22" t="s">
        <v>584</v>
      </c>
      <c r="B280" s="21" t="s">
        <v>441</v>
      </c>
      <c r="C280" s="21" t="s">
        <v>69</v>
      </c>
      <c r="D280" s="21">
        <v>1915</v>
      </c>
      <c r="E280" s="22" t="s">
        <v>585</v>
      </c>
    </row>
    <row r="281" spans="1:5" ht="60" x14ac:dyDescent="0.25">
      <c r="A281" s="22" t="s">
        <v>586</v>
      </c>
      <c r="B281" s="21" t="s">
        <v>441</v>
      </c>
      <c r="C281" s="21" t="s">
        <v>57</v>
      </c>
      <c r="D281" s="21">
        <v>1915</v>
      </c>
      <c r="E281" s="23" t="s">
        <v>587</v>
      </c>
    </row>
    <row r="282" spans="1:5" ht="60" x14ac:dyDescent="0.25">
      <c r="A282" s="22" t="s">
        <v>588</v>
      </c>
      <c r="B282" s="21" t="s">
        <v>441</v>
      </c>
      <c r="C282" s="21" t="s">
        <v>54</v>
      </c>
      <c r="D282" s="21">
        <v>1915</v>
      </c>
      <c r="E282" s="23" t="s">
        <v>589</v>
      </c>
    </row>
    <row r="283" spans="1:5" ht="60" x14ac:dyDescent="0.25">
      <c r="A283" s="22" t="s">
        <v>590</v>
      </c>
      <c r="B283" s="21" t="s">
        <v>441</v>
      </c>
      <c r="C283" s="21" t="s">
        <v>54</v>
      </c>
      <c r="D283" s="21">
        <v>1915</v>
      </c>
      <c r="E283" s="22" t="s">
        <v>591</v>
      </c>
    </row>
    <row r="284" spans="1:5" ht="60" x14ac:dyDescent="0.25">
      <c r="A284" s="22" t="s">
        <v>592</v>
      </c>
      <c r="B284" s="21" t="s">
        <v>441</v>
      </c>
      <c r="C284" s="21" t="s">
        <v>57</v>
      </c>
      <c r="D284" s="21">
        <v>1916</v>
      </c>
      <c r="E284" s="23" t="s">
        <v>593</v>
      </c>
    </row>
    <row r="285" spans="1:5" ht="60" x14ac:dyDescent="0.25">
      <c r="A285" s="22" t="s">
        <v>594</v>
      </c>
      <c r="B285" s="21" t="s">
        <v>441</v>
      </c>
      <c r="C285" s="21" t="s">
        <v>57</v>
      </c>
      <c r="D285" s="21">
        <v>1917</v>
      </c>
      <c r="E285" s="22" t="s">
        <v>595</v>
      </c>
    </row>
    <row r="286" spans="1:5" ht="60" x14ac:dyDescent="0.25">
      <c r="A286" s="22" t="s">
        <v>596</v>
      </c>
      <c r="B286" s="21" t="s">
        <v>441</v>
      </c>
      <c r="C286" s="21" t="s">
        <v>135</v>
      </c>
      <c r="D286" s="21">
        <v>1913</v>
      </c>
      <c r="E286" s="22" t="s">
        <v>545</v>
      </c>
    </row>
    <row r="287" spans="1:5" ht="60" x14ac:dyDescent="0.25">
      <c r="A287" s="22" t="s">
        <v>597</v>
      </c>
      <c r="B287" s="21" t="s">
        <v>441</v>
      </c>
      <c r="C287" s="21" t="s">
        <v>69</v>
      </c>
      <c r="D287" s="21">
        <v>1913</v>
      </c>
      <c r="E287" s="22" t="s">
        <v>598</v>
      </c>
    </row>
    <row r="288" spans="1:5" ht="60" x14ac:dyDescent="0.25">
      <c r="A288" s="22" t="s">
        <v>599</v>
      </c>
      <c r="B288" s="21" t="s">
        <v>441</v>
      </c>
      <c r="C288" s="21" t="s">
        <v>69</v>
      </c>
      <c r="D288" s="21">
        <v>1914</v>
      </c>
      <c r="E288" s="23" t="s">
        <v>600</v>
      </c>
    </row>
    <row r="289" spans="1:5" ht="60" x14ac:dyDescent="0.25">
      <c r="A289" s="22" t="s">
        <v>601</v>
      </c>
      <c r="B289" s="21" t="s">
        <v>441</v>
      </c>
      <c r="C289" s="21" t="s">
        <v>54</v>
      </c>
      <c r="D289" s="21">
        <v>1915</v>
      </c>
      <c r="E289" s="23" t="s">
        <v>602</v>
      </c>
    </row>
    <row r="290" spans="1:5" ht="60" x14ac:dyDescent="0.25">
      <c r="A290" s="22" t="s">
        <v>603</v>
      </c>
      <c r="B290" s="21" t="s">
        <v>441</v>
      </c>
      <c r="C290" s="21" t="s">
        <v>69</v>
      </c>
      <c r="D290" s="21">
        <v>1916</v>
      </c>
      <c r="E290" s="22" t="s">
        <v>604</v>
      </c>
    </row>
    <row r="291" spans="1:5" ht="60" x14ac:dyDescent="0.25">
      <c r="A291" s="22" t="s">
        <v>605</v>
      </c>
      <c r="B291" s="21" t="s">
        <v>441</v>
      </c>
      <c r="C291" s="21" t="s">
        <v>57</v>
      </c>
      <c r="D291" s="21">
        <v>1913</v>
      </c>
      <c r="E291" s="23" t="s">
        <v>606</v>
      </c>
    </row>
    <row r="292" spans="1:5" ht="75" x14ac:dyDescent="0.25">
      <c r="A292" s="22" t="s">
        <v>607</v>
      </c>
      <c r="B292" s="21" t="s">
        <v>441</v>
      </c>
      <c r="C292" s="21" t="s">
        <v>57</v>
      </c>
      <c r="D292" s="21">
        <v>1914</v>
      </c>
      <c r="E292" s="22" t="s">
        <v>608</v>
      </c>
    </row>
    <row r="293" spans="1:5" ht="75" x14ac:dyDescent="0.25">
      <c r="A293" s="22" t="s">
        <v>609</v>
      </c>
      <c r="B293" s="21" t="s">
        <v>441</v>
      </c>
      <c r="C293" s="21" t="s">
        <v>57</v>
      </c>
      <c r="D293" s="21">
        <v>1917</v>
      </c>
      <c r="E293" s="23" t="s">
        <v>610</v>
      </c>
    </row>
    <row r="294" spans="1:5" ht="30" x14ac:dyDescent="0.25">
      <c r="A294" s="22" t="s">
        <v>611</v>
      </c>
      <c r="B294" s="21" t="s">
        <v>441</v>
      </c>
      <c r="C294" s="21" t="s">
        <v>54</v>
      </c>
      <c r="D294" s="21">
        <v>1916</v>
      </c>
      <c r="E294" s="23" t="s">
        <v>612</v>
      </c>
    </row>
    <row r="295" spans="1:5" ht="30" x14ac:dyDescent="0.25">
      <c r="A295" s="22" t="s">
        <v>613</v>
      </c>
      <c r="B295" s="21" t="s">
        <v>441</v>
      </c>
      <c r="C295" s="21" t="s">
        <v>66</v>
      </c>
      <c r="D295" s="21">
        <v>1912</v>
      </c>
      <c r="E295" s="22" t="s">
        <v>614</v>
      </c>
    </row>
    <row r="296" spans="1:5" ht="30" x14ac:dyDescent="0.25">
      <c r="A296" s="22" t="s">
        <v>615</v>
      </c>
      <c r="B296" s="21" t="s">
        <v>441</v>
      </c>
      <c r="C296" s="21" t="s">
        <v>66</v>
      </c>
      <c r="D296" s="21">
        <v>1912</v>
      </c>
      <c r="E296" s="22" t="s">
        <v>616</v>
      </c>
    </row>
    <row r="297" spans="1:5" ht="30" x14ac:dyDescent="0.25">
      <c r="A297" s="22" t="s">
        <v>617</v>
      </c>
      <c r="B297" s="21" t="s">
        <v>441</v>
      </c>
      <c r="C297" s="21" t="s">
        <v>66</v>
      </c>
      <c r="D297" s="21">
        <v>1913</v>
      </c>
      <c r="E297" s="22" t="s">
        <v>616</v>
      </c>
    </row>
    <row r="298" spans="1:5" ht="45" x14ac:dyDescent="0.25">
      <c r="A298" s="22" t="s">
        <v>618</v>
      </c>
      <c r="B298" s="21" t="s">
        <v>441</v>
      </c>
      <c r="C298" s="21" t="s">
        <v>619</v>
      </c>
      <c r="D298" s="21">
        <v>1913</v>
      </c>
      <c r="E298" s="22" t="s">
        <v>620</v>
      </c>
    </row>
    <row r="299" spans="1:5" ht="30" x14ac:dyDescent="0.25">
      <c r="A299" s="22" t="s">
        <v>621</v>
      </c>
      <c r="B299" s="21" t="s">
        <v>441</v>
      </c>
      <c r="C299" s="21" t="s">
        <v>135</v>
      </c>
      <c r="D299" s="21">
        <v>1914</v>
      </c>
      <c r="E299" s="22" t="s">
        <v>622</v>
      </c>
    </row>
    <row r="300" spans="1:5" ht="30" x14ac:dyDescent="0.25">
      <c r="A300" s="22" t="s">
        <v>623</v>
      </c>
      <c r="B300" s="21" t="s">
        <v>441</v>
      </c>
      <c r="C300" s="21" t="s">
        <v>66</v>
      </c>
      <c r="D300" s="21">
        <v>1913</v>
      </c>
      <c r="E300" s="22" t="s">
        <v>622</v>
      </c>
    </row>
    <row r="301" spans="1:5" ht="30" x14ac:dyDescent="0.25">
      <c r="A301" s="22" t="s">
        <v>624</v>
      </c>
      <c r="B301" s="21" t="s">
        <v>441</v>
      </c>
      <c r="C301" s="21" t="s">
        <v>54</v>
      </c>
      <c r="D301" s="21">
        <v>1914</v>
      </c>
      <c r="E301" s="22" t="s">
        <v>620</v>
      </c>
    </row>
    <row r="302" spans="1:5" ht="30" x14ac:dyDescent="0.25">
      <c r="A302" s="22" t="s">
        <v>625</v>
      </c>
      <c r="B302" s="21" t="s">
        <v>441</v>
      </c>
      <c r="C302" s="21" t="s">
        <v>135</v>
      </c>
      <c r="D302" s="21">
        <v>1916</v>
      </c>
      <c r="E302" s="22" t="s">
        <v>626</v>
      </c>
    </row>
    <row r="303" spans="1:5" ht="30" x14ac:dyDescent="0.25">
      <c r="A303" s="22" t="s">
        <v>627</v>
      </c>
      <c r="B303" s="21" t="s">
        <v>441</v>
      </c>
      <c r="C303" s="21" t="s">
        <v>135</v>
      </c>
      <c r="D303" s="21">
        <v>1915</v>
      </c>
      <c r="E303" s="23" t="s">
        <v>628</v>
      </c>
    </row>
    <row r="304" spans="1:5" ht="30" x14ac:dyDescent="0.25">
      <c r="A304" s="22" t="s">
        <v>629</v>
      </c>
      <c r="B304" s="21" t="s">
        <v>441</v>
      </c>
      <c r="C304" s="21" t="s">
        <v>135</v>
      </c>
      <c r="D304" s="21">
        <v>1916</v>
      </c>
      <c r="E304" s="22" t="s">
        <v>630</v>
      </c>
    </row>
    <row r="305" spans="1:5" ht="45" x14ac:dyDescent="0.25">
      <c r="A305" s="22" t="s">
        <v>631</v>
      </c>
      <c r="B305" s="21" t="s">
        <v>441</v>
      </c>
      <c r="C305" s="21" t="s">
        <v>135</v>
      </c>
      <c r="D305" s="21">
        <v>1914</v>
      </c>
      <c r="E305" s="23" t="s">
        <v>632</v>
      </c>
    </row>
    <row r="306" spans="1:5" ht="45" x14ac:dyDescent="0.25">
      <c r="A306" s="22" t="s">
        <v>633</v>
      </c>
      <c r="B306" s="21" t="s">
        <v>441</v>
      </c>
      <c r="C306" s="21" t="s">
        <v>69</v>
      </c>
      <c r="D306" s="21">
        <v>1917</v>
      </c>
      <c r="E306" s="22" t="s">
        <v>634</v>
      </c>
    </row>
    <row r="307" spans="1:5" ht="45" x14ac:dyDescent="0.25">
      <c r="A307" s="22" t="s">
        <v>635</v>
      </c>
      <c r="B307" s="21" t="s">
        <v>441</v>
      </c>
      <c r="C307" s="21" t="s">
        <v>69</v>
      </c>
      <c r="D307" s="21">
        <v>1916</v>
      </c>
      <c r="E307" s="23" t="s">
        <v>636</v>
      </c>
    </row>
    <row r="308" spans="1:5" ht="30" x14ac:dyDescent="0.25">
      <c r="A308" s="22" t="s">
        <v>637</v>
      </c>
      <c r="B308" s="21" t="s">
        <v>441</v>
      </c>
      <c r="C308" s="21" t="s">
        <v>54</v>
      </c>
      <c r="D308" s="21">
        <v>1917</v>
      </c>
      <c r="E308" s="22" t="s">
        <v>638</v>
      </c>
    </row>
    <row r="309" spans="1:5" ht="30" x14ac:dyDescent="0.25">
      <c r="A309" s="22" t="s">
        <v>639</v>
      </c>
      <c r="B309" s="21" t="s">
        <v>441</v>
      </c>
      <c r="C309" s="21" t="s">
        <v>69</v>
      </c>
      <c r="D309" s="21">
        <v>1915</v>
      </c>
      <c r="E309" s="23" t="s">
        <v>640</v>
      </c>
    </row>
    <row r="310" spans="1:5" ht="30" x14ac:dyDescent="0.25">
      <c r="A310" s="22" t="s">
        <v>641</v>
      </c>
      <c r="B310" s="21" t="s">
        <v>441</v>
      </c>
      <c r="C310" s="21" t="s">
        <v>135</v>
      </c>
      <c r="D310" s="21">
        <v>1913</v>
      </c>
      <c r="E310" s="22" t="s">
        <v>642</v>
      </c>
    </row>
    <row r="311" spans="1:5" ht="30" x14ac:dyDescent="0.25">
      <c r="A311" s="22" t="s">
        <v>643</v>
      </c>
      <c r="B311" s="21" t="s">
        <v>441</v>
      </c>
      <c r="C311" s="21" t="s">
        <v>57</v>
      </c>
      <c r="D311" s="21">
        <v>1918</v>
      </c>
      <c r="E311" s="21"/>
    </row>
    <row r="312" spans="1:5" ht="60" x14ac:dyDescent="0.25">
      <c r="A312" s="22" t="s">
        <v>644</v>
      </c>
      <c r="B312" s="21" t="s">
        <v>441</v>
      </c>
      <c r="C312" s="21" t="s">
        <v>57</v>
      </c>
      <c r="D312" s="21">
        <v>1917</v>
      </c>
      <c r="E312" s="23" t="s">
        <v>645</v>
      </c>
    </row>
    <row r="313" spans="1:5" ht="30" x14ac:dyDescent="0.25">
      <c r="A313" s="22" t="s">
        <v>646</v>
      </c>
      <c r="B313" s="21" t="s">
        <v>441</v>
      </c>
      <c r="C313" s="21" t="s">
        <v>54</v>
      </c>
      <c r="D313" s="21">
        <v>1918</v>
      </c>
      <c r="E313" s="22" t="s">
        <v>647</v>
      </c>
    </row>
    <row r="314" spans="1:5" ht="30" x14ac:dyDescent="0.25">
      <c r="A314" s="22" t="s">
        <v>648</v>
      </c>
      <c r="B314" s="21" t="s">
        <v>441</v>
      </c>
      <c r="C314" s="21" t="s">
        <v>57</v>
      </c>
      <c r="D314" s="21">
        <v>1918</v>
      </c>
      <c r="E314" s="23" t="s">
        <v>649</v>
      </c>
    </row>
    <row r="315" spans="1:5" ht="30" x14ac:dyDescent="0.25">
      <c r="A315" s="22" t="s">
        <v>650</v>
      </c>
      <c r="B315" s="21" t="s">
        <v>441</v>
      </c>
      <c r="C315" s="21" t="s">
        <v>57</v>
      </c>
      <c r="D315" s="21">
        <v>1918</v>
      </c>
      <c r="E315" s="22" t="s">
        <v>477</v>
      </c>
    </row>
    <row r="316" spans="1:5" ht="30" x14ac:dyDescent="0.25">
      <c r="A316" s="22" t="s">
        <v>651</v>
      </c>
      <c r="B316" s="21" t="s">
        <v>441</v>
      </c>
      <c r="C316" s="21" t="s">
        <v>66</v>
      </c>
      <c r="D316" s="21">
        <v>1914</v>
      </c>
      <c r="E316" s="22" t="s">
        <v>652</v>
      </c>
    </row>
    <row r="317" spans="1:5" ht="30" x14ac:dyDescent="0.25">
      <c r="A317" s="22" t="s">
        <v>653</v>
      </c>
      <c r="B317" s="21" t="s">
        <v>441</v>
      </c>
      <c r="C317" s="21" t="s">
        <v>57</v>
      </c>
      <c r="D317" s="21">
        <v>1917</v>
      </c>
      <c r="E317" s="21"/>
    </row>
    <row r="318" spans="1:5" ht="30" x14ac:dyDescent="0.25">
      <c r="A318" s="22" t="s">
        <v>654</v>
      </c>
      <c r="B318" s="21" t="s">
        <v>441</v>
      </c>
      <c r="C318" s="21" t="s">
        <v>57</v>
      </c>
      <c r="D318" s="21">
        <v>1916</v>
      </c>
      <c r="E318" s="21"/>
    </row>
    <row r="319" spans="1:5" ht="30" x14ac:dyDescent="0.25">
      <c r="A319" s="22" t="s">
        <v>655</v>
      </c>
      <c r="B319" s="21" t="s">
        <v>441</v>
      </c>
      <c r="C319" s="21" t="s">
        <v>57</v>
      </c>
      <c r="D319" s="21">
        <v>1916</v>
      </c>
      <c r="E319" s="23" t="s">
        <v>656</v>
      </c>
    </row>
    <row r="320" spans="1:5" ht="30" x14ac:dyDescent="0.25">
      <c r="A320" s="22" t="s">
        <v>657</v>
      </c>
      <c r="B320" s="21" t="s">
        <v>441</v>
      </c>
      <c r="C320" s="21" t="s">
        <v>54</v>
      </c>
      <c r="D320" s="21">
        <v>1917</v>
      </c>
      <c r="E320" s="22" t="s">
        <v>658</v>
      </c>
    </row>
    <row r="321" spans="1:5" ht="45" x14ac:dyDescent="0.25">
      <c r="A321" s="22" t="s">
        <v>659</v>
      </c>
      <c r="B321" s="21" t="s">
        <v>441</v>
      </c>
      <c r="C321" s="21" t="s">
        <v>54</v>
      </c>
      <c r="D321" s="21">
        <v>1918</v>
      </c>
      <c r="E321" s="23" t="s">
        <v>660</v>
      </c>
    </row>
    <row r="322" spans="1:5" ht="45" x14ac:dyDescent="0.25">
      <c r="A322" s="22" t="s">
        <v>661</v>
      </c>
      <c r="B322" s="21" t="s">
        <v>441</v>
      </c>
      <c r="C322" s="21" t="s">
        <v>69</v>
      </c>
      <c r="D322" s="21">
        <v>1914</v>
      </c>
      <c r="E322" s="22" t="s">
        <v>662</v>
      </c>
    </row>
    <row r="323" spans="1:5" ht="30" x14ac:dyDescent="0.25">
      <c r="A323" s="22" t="s">
        <v>663</v>
      </c>
      <c r="B323" s="21" t="s">
        <v>441</v>
      </c>
      <c r="C323" s="21" t="s">
        <v>57</v>
      </c>
      <c r="D323" s="21">
        <v>1918</v>
      </c>
      <c r="E323" s="21"/>
    </row>
    <row r="324" spans="1:5" ht="30" x14ac:dyDescent="0.25">
      <c r="A324" s="22" t="s">
        <v>664</v>
      </c>
      <c r="B324" s="21" t="s">
        <v>441</v>
      </c>
      <c r="C324" s="21" t="s">
        <v>57</v>
      </c>
      <c r="D324" s="21">
        <v>1919</v>
      </c>
      <c r="E324" s="21"/>
    </row>
    <row r="325" spans="1:5" ht="30" x14ac:dyDescent="0.25">
      <c r="A325" s="22" t="s">
        <v>665</v>
      </c>
      <c r="B325" s="21" t="s">
        <v>441</v>
      </c>
      <c r="C325" s="21" t="s">
        <v>57</v>
      </c>
      <c r="D325" s="21">
        <v>1919</v>
      </c>
      <c r="E325" s="21"/>
    </row>
    <row r="326" spans="1:5" ht="30" x14ac:dyDescent="0.25">
      <c r="A326" s="22" t="s">
        <v>666</v>
      </c>
      <c r="B326" s="21" t="s">
        <v>441</v>
      </c>
      <c r="C326" s="21" t="s">
        <v>57</v>
      </c>
      <c r="D326" s="21">
        <v>1918</v>
      </c>
      <c r="E326" s="23" t="s">
        <v>667</v>
      </c>
    </row>
    <row r="327" spans="1:5" ht="30" x14ac:dyDescent="0.25">
      <c r="A327" s="22" t="s">
        <v>668</v>
      </c>
      <c r="B327" s="21" t="s">
        <v>441</v>
      </c>
      <c r="C327" s="21" t="s">
        <v>66</v>
      </c>
      <c r="D327" s="21">
        <v>1914</v>
      </c>
      <c r="E327" s="22" t="s">
        <v>669</v>
      </c>
    </row>
    <row r="328" spans="1:5" ht="75" x14ac:dyDescent="0.25">
      <c r="A328" s="22" t="s">
        <v>670</v>
      </c>
      <c r="B328" s="21" t="s">
        <v>441</v>
      </c>
      <c r="C328" s="21" t="s">
        <v>54</v>
      </c>
      <c r="D328" s="21">
        <v>1914</v>
      </c>
      <c r="E328" s="21"/>
    </row>
    <row r="329" spans="1:5" ht="30" x14ac:dyDescent="0.25">
      <c r="A329" s="22" t="s">
        <v>671</v>
      </c>
      <c r="B329" s="21" t="s">
        <v>441</v>
      </c>
      <c r="C329" s="21" t="s">
        <v>57</v>
      </c>
      <c r="D329" s="21">
        <v>1918</v>
      </c>
      <c r="E329" s="21"/>
    </row>
    <row r="330" spans="1:5" ht="30" x14ac:dyDescent="0.25">
      <c r="A330" s="22" t="s">
        <v>672</v>
      </c>
      <c r="B330" s="21" t="s">
        <v>441</v>
      </c>
      <c r="C330" s="21" t="s">
        <v>69</v>
      </c>
      <c r="D330" s="21">
        <v>1914</v>
      </c>
      <c r="E330" s="23" t="s">
        <v>673</v>
      </c>
    </row>
    <row r="331" spans="1:5" ht="60" x14ac:dyDescent="0.25">
      <c r="A331" s="22" t="s">
        <v>674</v>
      </c>
      <c r="B331" s="21" t="s">
        <v>441</v>
      </c>
      <c r="C331" s="21" t="s">
        <v>66</v>
      </c>
      <c r="D331" s="21">
        <v>1913</v>
      </c>
      <c r="E331" s="22" t="s">
        <v>642</v>
      </c>
    </row>
    <row r="332" spans="1:5" ht="30" x14ac:dyDescent="0.25">
      <c r="A332" s="22" t="s">
        <v>675</v>
      </c>
      <c r="B332" s="21" t="s">
        <v>441</v>
      </c>
      <c r="C332" s="21" t="s">
        <v>57</v>
      </c>
      <c r="D332" s="21">
        <v>1916</v>
      </c>
      <c r="E332" s="23" t="s">
        <v>676</v>
      </c>
    </row>
    <row r="333" spans="1:5" ht="30" x14ac:dyDescent="0.25">
      <c r="A333" s="22" t="s">
        <v>677</v>
      </c>
      <c r="B333" s="21" t="s">
        <v>441</v>
      </c>
      <c r="C333" s="21" t="s">
        <v>135</v>
      </c>
      <c r="D333" s="21">
        <v>1914</v>
      </c>
      <c r="E333" s="22" t="s">
        <v>652</v>
      </c>
    </row>
    <row r="334" spans="1:5" ht="30" x14ac:dyDescent="0.25">
      <c r="A334" s="22" t="s">
        <v>678</v>
      </c>
      <c r="B334" s="21" t="s">
        <v>441</v>
      </c>
      <c r="C334" s="21" t="s">
        <v>135</v>
      </c>
      <c r="D334" s="21">
        <v>1914</v>
      </c>
      <c r="E334" s="22" t="s">
        <v>679</v>
      </c>
    </row>
    <row r="335" spans="1:5" ht="60" x14ac:dyDescent="0.25">
      <c r="A335" s="22" t="s">
        <v>680</v>
      </c>
      <c r="B335" s="21" t="s">
        <v>441</v>
      </c>
      <c r="C335" s="21" t="s">
        <v>577</v>
      </c>
      <c r="D335" s="21">
        <v>1914</v>
      </c>
      <c r="E335" s="22" t="s">
        <v>679</v>
      </c>
    </row>
    <row r="336" spans="1:5" ht="30" x14ac:dyDescent="0.25">
      <c r="A336" s="22" t="s">
        <v>681</v>
      </c>
      <c r="B336" s="21" t="s">
        <v>441</v>
      </c>
      <c r="C336" s="21" t="s">
        <v>51</v>
      </c>
      <c r="D336" s="21">
        <v>1915</v>
      </c>
      <c r="E336" s="22" t="s">
        <v>682</v>
      </c>
    </row>
    <row r="337" spans="1:5" ht="30" x14ac:dyDescent="0.25">
      <c r="A337" s="22" t="s">
        <v>683</v>
      </c>
      <c r="B337" s="21" t="s">
        <v>441</v>
      </c>
      <c r="C337" s="21" t="s">
        <v>51</v>
      </c>
      <c r="D337" s="21">
        <v>1918</v>
      </c>
      <c r="E337" s="21"/>
    </row>
    <row r="338" spans="1:5" ht="30" x14ac:dyDescent="0.25">
      <c r="A338" s="22" t="s">
        <v>684</v>
      </c>
      <c r="B338" s="21" t="s">
        <v>441</v>
      </c>
      <c r="C338" s="21" t="s">
        <v>51</v>
      </c>
      <c r="D338" s="21">
        <v>1916</v>
      </c>
      <c r="E338" s="22" t="s">
        <v>682</v>
      </c>
    </row>
    <row r="339" spans="1:5" ht="30" x14ac:dyDescent="0.25">
      <c r="A339" s="22" t="s">
        <v>685</v>
      </c>
      <c r="B339" s="21" t="s">
        <v>441</v>
      </c>
      <c r="C339" s="21" t="s">
        <v>54</v>
      </c>
      <c r="D339" s="21">
        <v>1919</v>
      </c>
      <c r="E339" s="22" t="s">
        <v>686</v>
      </c>
    </row>
    <row r="340" spans="1:5" ht="45" x14ac:dyDescent="0.25">
      <c r="A340" s="22" t="s">
        <v>687</v>
      </c>
      <c r="B340" s="21" t="s">
        <v>441</v>
      </c>
      <c r="C340" s="21" t="s">
        <v>57</v>
      </c>
      <c r="D340" s="21">
        <v>1915</v>
      </c>
      <c r="E340" s="23" t="s">
        <v>688</v>
      </c>
    </row>
    <row r="341" spans="1:5" ht="30" x14ac:dyDescent="0.25">
      <c r="A341" s="22" t="s">
        <v>689</v>
      </c>
      <c r="B341" s="21" t="s">
        <v>441</v>
      </c>
      <c r="C341" s="21" t="s">
        <v>57</v>
      </c>
      <c r="D341" s="21">
        <v>1916</v>
      </c>
      <c r="E341" s="22" t="s">
        <v>690</v>
      </c>
    </row>
    <row r="342" spans="1:5" ht="30" x14ac:dyDescent="0.25">
      <c r="A342" s="22" t="s">
        <v>691</v>
      </c>
      <c r="B342" s="21" t="s">
        <v>441</v>
      </c>
      <c r="C342" s="21" t="s">
        <v>57</v>
      </c>
      <c r="D342" s="21">
        <v>1916</v>
      </c>
      <c r="E342" s="22" t="s">
        <v>692</v>
      </c>
    </row>
    <row r="343" spans="1:5" ht="30" x14ac:dyDescent="0.25">
      <c r="A343" s="22" t="s">
        <v>693</v>
      </c>
      <c r="B343" s="21" t="s">
        <v>441</v>
      </c>
      <c r="C343" s="21" t="s">
        <v>57</v>
      </c>
      <c r="D343" s="21">
        <v>1916</v>
      </c>
      <c r="E343" s="23" t="s">
        <v>694</v>
      </c>
    </row>
    <row r="344" spans="1:5" ht="30" x14ac:dyDescent="0.25">
      <c r="A344" s="22" t="s">
        <v>695</v>
      </c>
      <c r="B344" s="21" t="s">
        <v>441</v>
      </c>
      <c r="C344" s="21" t="s">
        <v>54</v>
      </c>
      <c r="D344" s="21">
        <v>1918</v>
      </c>
      <c r="E344" s="22" t="s">
        <v>696</v>
      </c>
    </row>
    <row r="345" spans="1:5" ht="30" x14ac:dyDescent="0.25">
      <c r="A345" s="22" t="s">
        <v>697</v>
      </c>
      <c r="B345" s="21" t="s">
        <v>441</v>
      </c>
      <c r="C345" s="21" t="s">
        <v>57</v>
      </c>
      <c r="D345" s="21">
        <v>1917</v>
      </c>
      <c r="E345" s="21"/>
    </row>
    <row r="346" spans="1:5" ht="45" x14ac:dyDescent="0.25">
      <c r="A346" s="22" t="s">
        <v>698</v>
      </c>
      <c r="B346" s="21" t="s">
        <v>441</v>
      </c>
      <c r="C346" s="21" t="s">
        <v>57</v>
      </c>
      <c r="D346" s="21">
        <v>1918</v>
      </c>
      <c r="E346" s="21"/>
    </row>
    <row r="347" spans="1:5" ht="30" x14ac:dyDescent="0.25">
      <c r="A347" s="22" t="s">
        <v>699</v>
      </c>
      <c r="B347" s="21" t="s">
        <v>441</v>
      </c>
      <c r="C347" s="21" t="s">
        <v>57</v>
      </c>
      <c r="D347" s="21">
        <v>1918</v>
      </c>
      <c r="E347" s="21"/>
    </row>
    <row r="348" spans="1:5" ht="60" x14ac:dyDescent="0.25">
      <c r="A348" s="22" t="s">
        <v>700</v>
      </c>
      <c r="B348" s="21" t="s">
        <v>441</v>
      </c>
      <c r="C348" s="21" t="s">
        <v>135</v>
      </c>
      <c r="D348" s="21">
        <v>1914</v>
      </c>
      <c r="E348" s="22" t="s">
        <v>701</v>
      </c>
    </row>
    <row r="349" spans="1:5" ht="75" x14ac:dyDescent="0.25">
      <c r="A349" s="22" t="s">
        <v>702</v>
      </c>
      <c r="B349" s="21" t="s">
        <v>441</v>
      </c>
      <c r="C349" s="21" t="s">
        <v>69</v>
      </c>
      <c r="D349" s="21">
        <v>1915</v>
      </c>
      <c r="E349" s="22" t="s">
        <v>701</v>
      </c>
    </row>
    <row r="350" spans="1:5" ht="60" x14ac:dyDescent="0.25">
      <c r="A350" s="22" t="s">
        <v>703</v>
      </c>
      <c r="B350" s="21" t="s">
        <v>441</v>
      </c>
      <c r="C350" s="21" t="s">
        <v>135</v>
      </c>
      <c r="D350" s="21">
        <v>1916</v>
      </c>
      <c r="E350" s="22" t="s">
        <v>704</v>
      </c>
    </row>
    <row r="351" spans="1:5" ht="45" x14ac:dyDescent="0.25">
      <c r="A351" s="22" t="s">
        <v>705</v>
      </c>
      <c r="B351" s="21" t="s">
        <v>441</v>
      </c>
      <c r="C351" s="21" t="s">
        <v>135</v>
      </c>
      <c r="D351" s="21">
        <v>1914</v>
      </c>
      <c r="E351" s="22" t="s">
        <v>706</v>
      </c>
    </row>
    <row r="352" spans="1:5" ht="30" x14ac:dyDescent="0.25">
      <c r="A352" s="22" t="s">
        <v>707</v>
      </c>
      <c r="B352" s="21" t="s">
        <v>441</v>
      </c>
      <c r="C352" s="21" t="s">
        <v>135</v>
      </c>
      <c r="D352" s="21">
        <v>1915</v>
      </c>
      <c r="E352" s="22" t="s">
        <v>706</v>
      </c>
    </row>
    <row r="353" spans="1:5" ht="30" x14ac:dyDescent="0.25">
      <c r="A353" s="22" t="s">
        <v>708</v>
      </c>
      <c r="B353" s="21" t="s">
        <v>709</v>
      </c>
      <c r="C353" s="21" t="s">
        <v>66</v>
      </c>
      <c r="D353" s="21">
        <v>1917</v>
      </c>
      <c r="E353" s="23" t="s">
        <v>710</v>
      </c>
    </row>
    <row r="354" spans="1:5" ht="30" x14ac:dyDescent="0.25">
      <c r="A354" s="22" t="s">
        <v>711</v>
      </c>
      <c r="B354" s="21" t="s">
        <v>709</v>
      </c>
      <c r="C354" s="21" t="s">
        <v>66</v>
      </c>
      <c r="D354" s="21">
        <v>1918</v>
      </c>
      <c r="E354" s="22" t="s">
        <v>712</v>
      </c>
    </row>
    <row r="355" spans="1:5" ht="30" x14ac:dyDescent="0.25">
      <c r="A355" s="22" t="s">
        <v>713</v>
      </c>
      <c r="B355" s="21" t="s">
        <v>709</v>
      </c>
      <c r="C355" s="21" t="s">
        <v>54</v>
      </c>
      <c r="D355" s="21">
        <v>1917</v>
      </c>
      <c r="E355" s="22" t="s">
        <v>712</v>
      </c>
    </row>
    <row r="356" spans="1:5" ht="30" x14ac:dyDescent="0.25">
      <c r="A356" s="22" t="s">
        <v>714</v>
      </c>
      <c r="B356" s="21" t="s">
        <v>709</v>
      </c>
      <c r="C356" s="21" t="s">
        <v>51</v>
      </c>
      <c r="D356" s="21">
        <v>1917</v>
      </c>
      <c r="E356" s="22" t="s">
        <v>715</v>
      </c>
    </row>
    <row r="357" spans="1:5" ht="30" x14ac:dyDescent="0.25">
      <c r="A357" s="22" t="s">
        <v>716</v>
      </c>
      <c r="B357" s="21" t="s">
        <v>709</v>
      </c>
      <c r="C357" s="21" t="s">
        <v>66</v>
      </c>
      <c r="D357" s="21">
        <v>1917</v>
      </c>
      <c r="E357" s="22" t="s">
        <v>717</v>
      </c>
    </row>
    <row r="358" spans="1:5" ht="60" x14ac:dyDescent="0.25">
      <c r="A358" s="22" t="s">
        <v>718</v>
      </c>
      <c r="B358" s="21" t="s">
        <v>709</v>
      </c>
      <c r="C358" s="21" t="s">
        <v>69</v>
      </c>
      <c r="D358" s="21">
        <v>1917</v>
      </c>
      <c r="E358" s="22" t="s">
        <v>719</v>
      </c>
    </row>
    <row r="359" spans="1:5" ht="30" x14ac:dyDescent="0.25">
      <c r="A359" s="22" t="s">
        <v>720</v>
      </c>
      <c r="B359" s="21" t="s">
        <v>709</v>
      </c>
      <c r="C359" s="21" t="s">
        <v>66</v>
      </c>
      <c r="D359" s="21">
        <v>1917</v>
      </c>
      <c r="E359" s="22" t="s">
        <v>719</v>
      </c>
    </row>
    <row r="360" spans="1:5" ht="30" x14ac:dyDescent="0.25">
      <c r="A360" s="22" t="s">
        <v>721</v>
      </c>
      <c r="B360" s="21" t="s">
        <v>709</v>
      </c>
      <c r="C360" s="21" t="s">
        <v>69</v>
      </c>
      <c r="D360" s="21">
        <v>1914</v>
      </c>
      <c r="E360" s="22" t="s">
        <v>722</v>
      </c>
    </row>
    <row r="361" spans="1:5" ht="30" x14ac:dyDescent="0.25">
      <c r="A361" s="22" t="s">
        <v>723</v>
      </c>
      <c r="B361" s="21" t="s">
        <v>709</v>
      </c>
      <c r="C361" s="21" t="s">
        <v>51</v>
      </c>
      <c r="D361" s="21">
        <v>1918</v>
      </c>
      <c r="E361" s="22" t="s">
        <v>724</v>
      </c>
    </row>
    <row r="362" spans="1:5" ht="30" x14ac:dyDescent="0.25">
      <c r="A362" s="22" t="s">
        <v>725</v>
      </c>
      <c r="B362" s="21" t="s">
        <v>709</v>
      </c>
      <c r="C362" s="21" t="s">
        <v>66</v>
      </c>
      <c r="D362" s="21">
        <v>1911</v>
      </c>
      <c r="E362" s="22" t="s">
        <v>726</v>
      </c>
    </row>
    <row r="363" spans="1:5" ht="30" x14ac:dyDescent="0.25">
      <c r="A363" s="22" t="s">
        <v>727</v>
      </c>
      <c r="B363" s="21" t="s">
        <v>709</v>
      </c>
      <c r="C363" s="21" t="s">
        <v>66</v>
      </c>
      <c r="D363" s="21">
        <v>1912</v>
      </c>
      <c r="E363" s="22" t="s">
        <v>728</v>
      </c>
    </row>
    <row r="364" spans="1:5" ht="30" x14ac:dyDescent="0.25">
      <c r="A364" s="22" t="s">
        <v>729</v>
      </c>
      <c r="B364" s="21" t="s">
        <v>709</v>
      </c>
      <c r="C364" s="21" t="s">
        <v>135</v>
      </c>
      <c r="D364" s="21">
        <v>1916</v>
      </c>
      <c r="E364" s="23" t="s">
        <v>730</v>
      </c>
    </row>
    <row r="365" spans="1:5" ht="30" x14ac:dyDescent="0.25">
      <c r="A365" s="22" t="s">
        <v>731</v>
      </c>
      <c r="B365" s="21" t="s">
        <v>709</v>
      </c>
      <c r="C365" s="21" t="s">
        <v>135</v>
      </c>
      <c r="D365" s="21">
        <v>1915</v>
      </c>
      <c r="E365" s="21"/>
    </row>
    <row r="366" spans="1:5" ht="30" x14ac:dyDescent="0.25">
      <c r="A366" s="22" t="s">
        <v>732</v>
      </c>
      <c r="B366" s="21" t="s">
        <v>709</v>
      </c>
      <c r="C366" s="21" t="s">
        <v>69</v>
      </c>
      <c r="D366" s="21">
        <v>1915</v>
      </c>
      <c r="E366" s="23" t="s">
        <v>733</v>
      </c>
    </row>
    <row r="367" spans="1:5" ht="60" x14ac:dyDescent="0.25">
      <c r="A367" s="22" t="s">
        <v>734</v>
      </c>
      <c r="B367" s="21" t="s">
        <v>709</v>
      </c>
      <c r="C367" s="21" t="s">
        <v>57</v>
      </c>
      <c r="D367" s="21">
        <v>1918</v>
      </c>
      <c r="E367" s="22" t="s">
        <v>735</v>
      </c>
    </row>
    <row r="368" spans="1:5" ht="30" x14ac:dyDescent="0.25">
      <c r="A368" s="22" t="s">
        <v>736</v>
      </c>
      <c r="B368" s="21" t="s">
        <v>709</v>
      </c>
      <c r="C368" s="21" t="s">
        <v>135</v>
      </c>
      <c r="D368" s="21">
        <v>1917</v>
      </c>
      <c r="E368" s="23" t="s">
        <v>737</v>
      </c>
    </row>
    <row r="369" spans="1:5" ht="30" x14ac:dyDescent="0.25">
      <c r="A369" s="22" t="s">
        <v>738</v>
      </c>
      <c r="B369" s="21" t="s">
        <v>709</v>
      </c>
      <c r="C369" s="21" t="s">
        <v>66</v>
      </c>
      <c r="D369" s="21">
        <v>1915</v>
      </c>
      <c r="E369" s="23" t="s">
        <v>739</v>
      </c>
    </row>
    <row r="370" spans="1:5" ht="30" x14ac:dyDescent="0.25">
      <c r="A370" s="22" t="s">
        <v>740</v>
      </c>
      <c r="B370" s="21" t="s">
        <v>709</v>
      </c>
      <c r="C370" s="21" t="s">
        <v>135</v>
      </c>
      <c r="D370" s="21">
        <v>1918</v>
      </c>
      <c r="E370" s="22" t="s">
        <v>741</v>
      </c>
    </row>
    <row r="371" spans="1:5" ht="30" x14ac:dyDescent="0.25">
      <c r="A371" s="22" t="s">
        <v>742</v>
      </c>
      <c r="B371" s="21" t="s">
        <v>709</v>
      </c>
      <c r="C371" s="21" t="s">
        <v>66</v>
      </c>
      <c r="D371" s="21">
        <v>1918</v>
      </c>
      <c r="E371" s="22" t="s">
        <v>743</v>
      </c>
    </row>
    <row r="372" spans="1:5" ht="30" x14ac:dyDescent="0.25">
      <c r="A372" s="22" t="s">
        <v>744</v>
      </c>
      <c r="B372" s="21" t="s">
        <v>709</v>
      </c>
      <c r="C372" s="21" t="s">
        <v>57</v>
      </c>
      <c r="D372" s="21">
        <v>1918</v>
      </c>
      <c r="E372" s="23" t="s">
        <v>745</v>
      </c>
    </row>
    <row r="373" spans="1:5" ht="60" x14ac:dyDescent="0.25">
      <c r="A373" s="22" t="s">
        <v>746</v>
      </c>
      <c r="B373" s="21" t="s">
        <v>747</v>
      </c>
      <c r="C373" s="21" t="s">
        <v>54</v>
      </c>
      <c r="D373" s="21">
        <v>1918</v>
      </c>
      <c r="E373" s="21"/>
    </row>
    <row r="374" spans="1:5" ht="30" x14ac:dyDescent="0.25">
      <c r="A374" s="22" t="s">
        <v>748</v>
      </c>
      <c r="B374" s="21" t="s">
        <v>709</v>
      </c>
      <c r="C374" s="21" t="s">
        <v>69</v>
      </c>
      <c r="D374" s="21">
        <v>1918</v>
      </c>
      <c r="E374" s="23" t="s">
        <v>749</v>
      </c>
    </row>
    <row r="375" spans="1:5" ht="30" x14ac:dyDescent="0.25">
      <c r="A375" s="22" t="s">
        <v>750</v>
      </c>
      <c r="B375" s="21" t="s">
        <v>709</v>
      </c>
      <c r="C375" s="21" t="s">
        <v>57</v>
      </c>
      <c r="D375" s="21">
        <v>1917</v>
      </c>
      <c r="E375" s="22" t="s">
        <v>386</v>
      </c>
    </row>
    <row r="376" spans="1:5" ht="30" x14ac:dyDescent="0.25">
      <c r="A376" s="22" t="s">
        <v>751</v>
      </c>
      <c r="B376" s="21" t="s">
        <v>709</v>
      </c>
      <c r="C376" s="21" t="s">
        <v>57</v>
      </c>
      <c r="D376" s="21">
        <v>1918</v>
      </c>
      <c r="E376" s="23" t="s">
        <v>752</v>
      </c>
    </row>
    <row r="377" spans="1:5" ht="60" x14ac:dyDescent="0.25">
      <c r="A377" s="22" t="s">
        <v>753</v>
      </c>
      <c r="B377" s="21" t="s">
        <v>709</v>
      </c>
      <c r="C377" s="21" t="s">
        <v>66</v>
      </c>
      <c r="D377" s="21">
        <v>1916</v>
      </c>
      <c r="E377" s="22" t="s">
        <v>754</v>
      </c>
    </row>
    <row r="378" spans="1:5" ht="60" x14ac:dyDescent="0.25">
      <c r="A378" s="22" t="s">
        <v>755</v>
      </c>
      <c r="B378" s="21" t="s">
        <v>709</v>
      </c>
      <c r="C378" s="21" t="s">
        <v>54</v>
      </c>
      <c r="D378" s="21">
        <v>1918</v>
      </c>
      <c r="E378" s="22" t="s">
        <v>756</v>
      </c>
    </row>
    <row r="379" spans="1:5" ht="30" x14ac:dyDescent="0.25">
      <c r="A379" s="22" t="s">
        <v>757</v>
      </c>
      <c r="B379" s="21" t="s">
        <v>709</v>
      </c>
      <c r="C379" s="21" t="s">
        <v>54</v>
      </c>
      <c r="D379" s="21">
        <v>1918</v>
      </c>
      <c r="E379" s="22" t="s">
        <v>758</v>
      </c>
    </row>
    <row r="380" spans="1:5" ht="30" x14ac:dyDescent="0.25">
      <c r="A380" s="22" t="s">
        <v>759</v>
      </c>
      <c r="B380" s="21" t="s">
        <v>709</v>
      </c>
      <c r="C380" s="21" t="s">
        <v>69</v>
      </c>
      <c r="D380" s="21">
        <v>1915</v>
      </c>
      <c r="E380" s="22" t="s">
        <v>760</v>
      </c>
    </row>
    <row r="381" spans="1:5" x14ac:dyDescent="0.25">
      <c r="A381" s="22" t="s">
        <v>761</v>
      </c>
      <c r="B381" s="21" t="s">
        <v>709</v>
      </c>
      <c r="C381" s="21" t="s">
        <v>57</v>
      </c>
      <c r="D381" s="21">
        <v>1918</v>
      </c>
      <c r="E381" s="22" t="s">
        <v>762</v>
      </c>
    </row>
    <row r="382" spans="1:5" ht="60" x14ac:dyDescent="0.25">
      <c r="A382" s="22" t="s">
        <v>763</v>
      </c>
      <c r="B382" s="21" t="s">
        <v>709</v>
      </c>
      <c r="C382" s="21" t="s">
        <v>57</v>
      </c>
      <c r="D382" s="21">
        <v>1918</v>
      </c>
      <c r="E382" s="23" t="s">
        <v>764</v>
      </c>
    </row>
    <row r="383" spans="1:5" ht="30" x14ac:dyDescent="0.25">
      <c r="A383" s="22" t="s">
        <v>765</v>
      </c>
      <c r="B383" s="21" t="s">
        <v>709</v>
      </c>
      <c r="C383" s="21" t="s">
        <v>57</v>
      </c>
      <c r="D383" s="21">
        <v>1917</v>
      </c>
      <c r="E383" s="23" t="s">
        <v>766</v>
      </c>
    </row>
    <row r="384" spans="1:5" ht="30" x14ac:dyDescent="0.25">
      <c r="A384" s="22" t="s">
        <v>767</v>
      </c>
      <c r="B384" s="21" t="s">
        <v>709</v>
      </c>
      <c r="C384" s="21" t="s">
        <v>66</v>
      </c>
      <c r="D384" s="21">
        <v>1916</v>
      </c>
      <c r="E384" s="23" t="s">
        <v>768</v>
      </c>
    </row>
    <row r="385" spans="1:5" ht="30" x14ac:dyDescent="0.25">
      <c r="A385" s="22" t="s">
        <v>769</v>
      </c>
      <c r="B385" s="21" t="s">
        <v>709</v>
      </c>
      <c r="C385" s="21" t="s">
        <v>66</v>
      </c>
      <c r="D385" s="21">
        <v>1917</v>
      </c>
      <c r="E385" s="22" t="s">
        <v>770</v>
      </c>
    </row>
    <row r="386" spans="1:5" ht="30" x14ac:dyDescent="0.25">
      <c r="A386" s="22" t="s">
        <v>771</v>
      </c>
      <c r="B386" s="21" t="s">
        <v>709</v>
      </c>
      <c r="C386" s="21" t="s">
        <v>66</v>
      </c>
      <c r="D386" s="21">
        <v>1916</v>
      </c>
      <c r="E386" s="22" t="s">
        <v>772</v>
      </c>
    </row>
    <row r="387" spans="1:5" ht="30" x14ac:dyDescent="0.25">
      <c r="A387" s="22" t="s">
        <v>773</v>
      </c>
      <c r="B387" s="21" t="s">
        <v>709</v>
      </c>
      <c r="C387" s="21" t="s">
        <v>66</v>
      </c>
      <c r="D387" s="21">
        <v>1916</v>
      </c>
      <c r="E387" s="22" t="s">
        <v>774</v>
      </c>
    </row>
    <row r="388" spans="1:5" ht="45" x14ac:dyDescent="0.25">
      <c r="A388" s="22" t="s">
        <v>775</v>
      </c>
      <c r="B388" s="21" t="s">
        <v>709</v>
      </c>
      <c r="C388" s="21" t="s">
        <v>66</v>
      </c>
      <c r="D388" s="21">
        <v>1914</v>
      </c>
      <c r="E388" s="23" t="s">
        <v>776</v>
      </c>
    </row>
    <row r="389" spans="1:5" ht="45" x14ac:dyDescent="0.25">
      <c r="A389" s="22" t="s">
        <v>777</v>
      </c>
      <c r="B389" s="21" t="s">
        <v>709</v>
      </c>
      <c r="C389" s="21" t="s">
        <v>57</v>
      </c>
      <c r="D389" s="21">
        <v>1918</v>
      </c>
      <c r="E389" s="22" t="s">
        <v>386</v>
      </c>
    </row>
    <row r="390" spans="1:5" ht="45" x14ac:dyDescent="0.25">
      <c r="A390" s="22" t="s">
        <v>778</v>
      </c>
      <c r="B390" s="21" t="s">
        <v>709</v>
      </c>
      <c r="C390" s="21" t="s">
        <v>66</v>
      </c>
      <c r="D390" s="21">
        <v>1917</v>
      </c>
      <c r="E390" s="23" t="s">
        <v>779</v>
      </c>
    </row>
    <row r="391" spans="1:5" ht="45" x14ac:dyDescent="0.25">
      <c r="A391" s="22" t="s">
        <v>780</v>
      </c>
      <c r="B391" s="21" t="s">
        <v>709</v>
      </c>
      <c r="C391" s="21" t="s">
        <v>69</v>
      </c>
      <c r="D391" s="21">
        <v>1917</v>
      </c>
      <c r="E391" s="22" t="s">
        <v>781</v>
      </c>
    </row>
    <row r="392" spans="1:5" ht="60" x14ac:dyDescent="0.25">
      <c r="A392" s="22" t="s">
        <v>782</v>
      </c>
      <c r="B392" s="21" t="s">
        <v>747</v>
      </c>
      <c r="C392" s="21" t="s">
        <v>54</v>
      </c>
      <c r="D392" s="21">
        <v>1918</v>
      </c>
      <c r="E392" s="23" t="s">
        <v>783</v>
      </c>
    </row>
    <row r="393" spans="1:5" ht="30" x14ac:dyDescent="0.25">
      <c r="A393" s="22" t="s">
        <v>784</v>
      </c>
      <c r="B393" s="21" t="s">
        <v>709</v>
      </c>
      <c r="C393" s="21" t="s">
        <v>66</v>
      </c>
      <c r="D393" s="21">
        <v>1917</v>
      </c>
      <c r="E393" s="23" t="s">
        <v>785</v>
      </c>
    </row>
    <row r="394" spans="1:5" ht="60" x14ac:dyDescent="0.25">
      <c r="A394" s="22" t="s">
        <v>786</v>
      </c>
      <c r="B394" s="21" t="s">
        <v>709</v>
      </c>
      <c r="C394" s="21" t="s">
        <v>66</v>
      </c>
      <c r="D394" s="21">
        <v>1918</v>
      </c>
      <c r="E394" s="22" t="s">
        <v>787</v>
      </c>
    </row>
    <row r="395" spans="1:5" ht="45" x14ac:dyDescent="0.25">
      <c r="A395" s="22" t="s">
        <v>788</v>
      </c>
      <c r="B395" s="21" t="s">
        <v>709</v>
      </c>
      <c r="C395" s="21" t="s">
        <v>66</v>
      </c>
      <c r="D395" s="21">
        <v>1917</v>
      </c>
      <c r="E395" s="22" t="s">
        <v>789</v>
      </c>
    </row>
    <row r="396" spans="1:5" ht="45" x14ac:dyDescent="0.25">
      <c r="A396" s="22" t="s">
        <v>790</v>
      </c>
      <c r="B396" s="21" t="s">
        <v>709</v>
      </c>
      <c r="C396" s="21" t="s">
        <v>66</v>
      </c>
      <c r="D396" s="21">
        <v>1917</v>
      </c>
      <c r="E396" s="23" t="s">
        <v>791</v>
      </c>
    </row>
    <row r="397" spans="1:5" ht="30" x14ac:dyDescent="0.25">
      <c r="A397" s="22" t="s">
        <v>792</v>
      </c>
      <c r="B397" s="21" t="s">
        <v>709</v>
      </c>
      <c r="C397" s="21" t="s">
        <v>66</v>
      </c>
      <c r="D397" s="21">
        <v>1912</v>
      </c>
      <c r="E397" s="22" t="s">
        <v>793</v>
      </c>
    </row>
    <row r="398" spans="1:5" ht="60" x14ac:dyDescent="0.25">
      <c r="A398" s="22" t="s">
        <v>794</v>
      </c>
      <c r="B398" s="21" t="s">
        <v>709</v>
      </c>
      <c r="C398" s="21" t="s">
        <v>66</v>
      </c>
      <c r="D398" s="21">
        <v>1913</v>
      </c>
      <c r="E398" s="22" t="s">
        <v>793</v>
      </c>
    </row>
    <row r="399" spans="1:5" ht="30" x14ac:dyDescent="0.25">
      <c r="A399" s="22" t="s">
        <v>795</v>
      </c>
      <c r="B399" s="21" t="s">
        <v>709</v>
      </c>
      <c r="C399" s="21" t="s">
        <v>66</v>
      </c>
      <c r="D399" s="21">
        <v>1915</v>
      </c>
      <c r="E399" s="22" t="s">
        <v>796</v>
      </c>
    </row>
  </sheetData>
  <autoFilter ref="A1:E156"/>
  <hyperlinks>
    <hyperlink ref="A2" r:id="rId1" tooltip="Astoux-Vedrines triplane (page does not exist)" display="https://en.wikipedia.org/w/index.php?title=Astoux-Vedrines_triplane&amp;action=edit&amp;redlink=1"/>
    <hyperlink ref="E2" r:id="rId2" location="cite_note-3" display="https://en.wikipedia.org/wiki/List_of_World_War_I_Entente_aircraft - cite_note-3"/>
    <hyperlink ref="A3" r:id="rId3" tooltip="Astra-Torres airship" display="https://en.wikipedia.org/wiki/Astra-Torres_airship"/>
    <hyperlink ref="E3" r:id="rId4" location="cite_note-4" display="https://en.wikipedia.org/wiki/List_of_World_War_I_Entente_aircraft - cite_note-4"/>
    <hyperlink ref="A4" r:id="rId5" tooltip="Astra bomber (page does not exist)" display="https://en.wikipedia.org/w/index.php?title=Astra_bomber&amp;action=edit&amp;redlink=1"/>
    <hyperlink ref="E4" r:id="rId6" location="cite_note-5" display="https://en.wikipedia.org/wiki/List_of_World_War_I_Entente_aircraft - cite_note-5"/>
    <hyperlink ref="A5" r:id="rId7" tooltip="Audenis C2" display="https://en.wikipedia.org/wiki/Audenis_C2"/>
    <hyperlink ref="E5" r:id="rId8" location="cite_note-6" display="https://en.wikipedia.org/wiki/List_of_World_War_I_Entente_aircraft - cite_note-6"/>
    <hyperlink ref="A6" r:id="rId9" tooltip="B.A.J. IV" display="https://en.wikipedia.org/wiki/B.A.J._IV"/>
    <hyperlink ref="E6" r:id="rId10" location="cite_note-7" display="https://en.wikipedia.org/wiki/List_of_World_War_I_Entente_aircraft - cite_note-7"/>
    <hyperlink ref="A7" r:id="rId11" tooltip="Bernard AB 1" display="https://en.wikipedia.org/wiki/Bernard_AB_1"/>
    <hyperlink ref="E7" r:id="rId12" location="cite_note-8" display="https://en.wikipedia.org/wiki/List_of_World_War_I_Entente_aircraft - cite_note-8"/>
    <hyperlink ref="A8" r:id="rId13" tooltip="Bernard SAB C1 (page does not exist)" display="https://en.wikipedia.org/w/index.php?title=Bernard_SAB_C1&amp;action=edit&amp;redlink=1"/>
    <hyperlink ref="E8" r:id="rId14" location="cite_note-9" display="https://en.wikipedia.org/wiki/List_of_World_War_I_Entente_aircraft - cite_note-9"/>
    <hyperlink ref="A9" r:id="rId15" tooltip="Blériot XI" display="https://en.wikipedia.org/wiki/Bl%C3%A9riot_XI"/>
    <hyperlink ref="E9" r:id="rId16" location="cite_note-BleriotXI-10" display="https://en.wikipedia.org/wiki/List_of_World_War_I_Entente_aircraft - cite_note-BleriotXI-10"/>
    <hyperlink ref="A10" r:id="rId17" tooltip="Blériot La Vache (page does not exist)" display="https://en.wikipedia.org/w/index.php?title=Bl%C3%A9riot_La_Vache&amp;action=edit&amp;redlink=1"/>
    <hyperlink ref="E10" r:id="rId18" location="cite_note-11" display="https://en.wikipedia.org/wiki/List_of_World_War_I_Entente_aircraft - cite_note-11"/>
    <hyperlink ref="A11" r:id="rId19" tooltip="Blériot 67" display="https://en.wikipedia.org/wiki/Bl%C3%A9riot_67"/>
    <hyperlink ref="E11" r:id="rId20" location="cite_note-12" display="https://en.wikipedia.org/wiki/List_of_World_War_I_Entente_aircraft - cite_note-12"/>
    <hyperlink ref="A12" r:id="rId21" tooltip="Borel-Boccacio Type 3000" display="https://en.wikipedia.org/wiki/Borel-Boccacio_Type_3000"/>
    <hyperlink ref="E12" r:id="rId22" location="cite_note-13" display="https://en.wikipedia.org/wiki/List_of_World_War_I_Entente_aircraft - cite_note-13"/>
    <hyperlink ref="A13" r:id="rId23" tooltip="Borel hydro-monoplane" display="https://en.wikipedia.org/wiki/Borel_hydro-monoplane"/>
    <hyperlink ref="E13" r:id="rId24" location="cite_note-14" display="https://en.wikipedia.org/wiki/List_of_World_War_I_Entente_aircraft - cite_note-14"/>
    <hyperlink ref="A14" r:id="rId25" tooltip="Borel-Odier Bo-T" display="https://en.wikipedia.org/wiki/Borel-Odier_Bo-T"/>
    <hyperlink ref="E14" r:id="rId26" location="cite_note-15" display="https://en.wikipedia.org/wiki/List_of_World_War_I_Entente_aircraft - cite_note-15"/>
    <hyperlink ref="A15" r:id="rId27" tooltip="Breguet Type III" display="https://en.wikipedia.org/wiki/Breguet_Type_III"/>
    <hyperlink ref="E15" r:id="rId28" location="cite_note-16" display="https://en.wikipedia.org/wiki/List_of_World_War_I_Entente_aircraft - cite_note-16"/>
    <hyperlink ref="A16" r:id="rId29" tooltip="Breguet Type III" display="https://en.wikipedia.org/wiki/Breguet_Type_III"/>
    <hyperlink ref="E16" r:id="rId30" location="cite_note-17" display="https://en.wikipedia.org/wiki/List_of_World_War_I_Entente_aircraft - cite_note-17"/>
    <hyperlink ref="A17" r:id="rId31" tooltip="Breguet Bre.4" display="https://en.wikipedia.org/wiki/Breguet_Bre.4"/>
    <hyperlink ref="E17" r:id="rId32" location="cite_note-18" display="https://en.wikipedia.org/wiki/List_of_World_War_I_Entente_aircraft - cite_note-18"/>
    <hyperlink ref="A18" r:id="rId33" tooltip="Breguet Bre.5" display="https://en.wikipedia.org/wiki/Breguet_Bre.5"/>
    <hyperlink ref="E18" r:id="rId34" location="cite_note-19" display="https://en.wikipedia.org/wiki/List_of_World_War_I_Entente_aircraft - cite_note-19"/>
    <hyperlink ref="A19" r:id="rId35" tooltip="Breguet 11 Corsaire (page does not exist)" display="https://en.wikipedia.org/w/index.php?title=Breguet_11_Corsaire&amp;action=edit&amp;redlink=1"/>
    <hyperlink ref="E19" r:id="rId36" location="cite_note-20" display="https://en.wikipedia.org/wiki/List_of_World_War_I_Entente_aircraft - cite_note-20"/>
    <hyperlink ref="A20" r:id="rId37" tooltip="Breguet 14" display="https://en.wikipedia.org/wiki/Breguet_14"/>
    <hyperlink ref="E20" r:id="rId38" location="cite_note-21" display="https://en.wikipedia.org/wiki/List_of_World_War_I_Entente_aircraft - cite_note-21"/>
    <hyperlink ref="A21" r:id="rId39" tooltip="Breguet 16" display="https://en.wikipedia.org/wiki/Breguet_16"/>
    <hyperlink ref="E21" r:id="rId40" location="cite_note-22" display="https://en.wikipedia.org/wiki/List_of_World_War_I_Entente_aircraft - cite_note-22"/>
    <hyperlink ref="A22" r:id="rId41" tooltip="Breguet 17" display="https://en.wikipedia.org/wiki/Breguet_17"/>
    <hyperlink ref="E22" r:id="rId42" location="cite_note-23" display="https://en.wikipedia.org/wiki/List_of_World_War_I_Entente_aircraft - cite_note-23"/>
    <hyperlink ref="A23" r:id="rId43" tooltip="Caudron Type J" display="https://en.wikipedia.org/wiki/Caudron_Type_J"/>
    <hyperlink ref="E23" r:id="rId44" location="cite_note-CaudronJ-24" display="https://en.wikipedia.org/wiki/List_of_World_War_I_Entente_aircraft - cite_note-CaudronJ-24"/>
    <hyperlink ref="A24" r:id="rId45" tooltip="Caudron G.2" display="https://en.wikipedia.org/wiki/Caudron_G.2"/>
    <hyperlink ref="E24" r:id="rId46" location="cite_note-CaudronG2-25" display="https://en.wikipedia.org/wiki/List_of_World_War_I_Entente_aircraft - cite_note-CaudronG2-25"/>
    <hyperlink ref="A25" r:id="rId47" tooltip="Caudron G.3" display="https://en.wikipedia.org/wiki/Caudron_G.3"/>
    <hyperlink ref="E25" r:id="rId48" location="cite_note-CaudronG3-26" display="https://en.wikipedia.org/wiki/List_of_World_War_I_Entente_aircraft - cite_note-CaudronG3-26"/>
    <hyperlink ref="A26" r:id="rId49" tooltip="Caudron G.4" display="https://en.wikipedia.org/wiki/Caudron_G.4"/>
    <hyperlink ref="E26" r:id="rId50" location="cite_note-CaudronG4-27" display="https://en.wikipedia.org/wiki/List_of_World_War_I_Entente_aircraft - cite_note-CaudronG4-27"/>
    <hyperlink ref="A27" r:id="rId51" tooltip="Caudron G.5" display="https://en.wikipedia.org/wiki/Caudron_G.5"/>
    <hyperlink ref="E27" r:id="rId52" location="cite_note-28" display="https://en.wikipedia.org/wiki/List_of_World_War_I_Entente_aircraft - cite_note-28"/>
    <hyperlink ref="A28" r:id="rId53" tooltip="Caudron G.6" display="https://en.wikipedia.org/wiki/Caudron_G.6"/>
    <hyperlink ref="E28" r:id="rId54" location="cite_note-29" display="https://en.wikipedia.org/wiki/List_of_World_War_I_Entente_aircraft - cite_note-29"/>
    <hyperlink ref="A29" r:id="rId55" tooltip="Caudron C.21" display="https://en.wikipedia.org/wiki/Caudron_C.21"/>
    <hyperlink ref="E29" r:id="rId56" location="cite_note-30" display="https://en.wikipedia.org/wiki/List_of_World_War_I_Entente_aircraft - cite_note-30"/>
    <hyperlink ref="A30" r:id="rId57" tooltip="Caudron C.22" display="https://en.wikipedia.org/wiki/Caudron_C.22"/>
    <hyperlink ref="E30" r:id="rId58" location="cite_note-31" display="https://en.wikipedia.org/wiki/List_of_World_War_I_Entente_aircraft - cite_note-31"/>
    <hyperlink ref="A31" r:id="rId59" tooltip="Caudron C.23" display="https://en.wikipedia.org/wiki/Caudron_C.23"/>
    <hyperlink ref="E31" r:id="rId60" location="cite_note-32" display="https://en.wikipedia.org/wiki/List_of_World_War_I_Entente_aircraft - cite_note-32"/>
    <hyperlink ref="A32" r:id="rId61" tooltip="Caudron O2" display="https://en.wikipedia.org/wiki/Caudron_O2"/>
    <hyperlink ref="E32" r:id="rId62" location="cite_note-33" display="https://en.wikipedia.org/wiki/List_of_World_War_I_Entente_aircraft - cite_note-33"/>
    <hyperlink ref="A33" r:id="rId63" tooltip="Caudron R.4" display="https://en.wikipedia.org/wiki/Caudron_R.4"/>
    <hyperlink ref="E33" r:id="rId64" location="cite_note-34" display="https://en.wikipedia.org/wiki/List_of_World_War_I_Entente_aircraft - cite_note-34"/>
    <hyperlink ref="A34" r:id="rId65" tooltip="Caudron R.11" display="https://en.wikipedia.org/wiki/Caudron_R.11"/>
    <hyperlink ref="E34" r:id="rId66" location="cite_note-35" display="https://en.wikipedia.org/wiki/List_of_World_War_I_Entente_aircraft - cite_note-35"/>
    <hyperlink ref="A35" r:id="rId67" tooltip="Caudron R.12" display="https://en.wikipedia.org/wiki/Caudron_R.12"/>
    <hyperlink ref="A36" r:id="rId68" tooltip="Caudron R.14" display="https://en.wikipedia.org/wiki/Caudron_R.14"/>
    <hyperlink ref="E36" r:id="rId69" location="cite_note-36" display="https://en.wikipedia.org/wiki/List_of_World_War_I_Entente_aircraft - cite_note-36"/>
    <hyperlink ref="A37" r:id="rId70" tooltip="Coutois-Suffit Lescop C1 (page does not exist)" display="https://en.wikipedia.org/w/index.php?title=Coutois-Suffit_Lescop_C1&amp;action=edit&amp;redlink=1"/>
    <hyperlink ref="E37" r:id="rId71" location="cite_note-37" display="https://en.wikipedia.org/wiki/List_of_World_War_I_Entente_aircraft - cite_note-37"/>
    <hyperlink ref="A38" r:id="rId72" tooltip="De Bruyère C 1" display="https://en.wikipedia.org/wiki/De_Bruy%C3%A8re_C_1"/>
    <hyperlink ref="E38" r:id="rId73" location="cite_note-flymac-38" display="https://en.wikipedia.org/wiki/List_of_World_War_I_Entente_aircraft - cite_note-flymac-38"/>
    <hyperlink ref="A39" r:id="rId74" tooltip="Deperdussin TT" display="https://en.wikipedia.org/wiki/Deperdussin_TT"/>
    <hyperlink ref="E39" r:id="rId75" location="cite_note-39" display="https://en.wikipedia.org/wiki/List_of_World_War_I_Entente_aircraft - cite_note-39"/>
    <hyperlink ref="A40" r:id="rId76" tooltip="Deperdussin Monocoque" display="https://en.wikipedia.org/wiki/Deperdussin_Monocoque"/>
    <hyperlink ref="E40" r:id="rId77" location="cite_note-40" display="https://en.wikipedia.org/wiki/List_of_World_War_I_Entente_aircraft - cite_note-40"/>
    <hyperlink ref="A41" r:id="rId78" tooltip="Descamps 27" display="https://en.wikipedia.org/wiki/Descamps_27"/>
    <hyperlink ref="E41" r:id="rId79" location="cite_note-41" display="https://en.wikipedia.org/wiki/List_of_World_War_I_Entente_aircraft - cite_note-41"/>
    <hyperlink ref="A42" r:id="rId80" tooltip="Donnet-Denhaut flying boat" display="https://en.wikipedia.org/wiki/Donnet-Denhaut_flying_boat"/>
    <hyperlink ref="E42" r:id="rId81" location="cite_note-42" display="https://en.wikipedia.org/wiki/List_of_World_War_I_Entente_aircraft - cite_note-42"/>
    <hyperlink ref="A43" r:id="rId82" tooltip="Dorand AR" display="https://en.wikipedia.org/wiki/Dorand_AR"/>
    <hyperlink ref="E43" r:id="rId83" location="cite_note-43" display="https://en.wikipedia.org/wiki/List_of_World_War_I_Entente_aircraft - cite_note-43"/>
    <hyperlink ref="A44" r:id="rId84" tooltip="Dorand DO.1" display="https://en.wikipedia.org/wiki/Dorand_DO.1"/>
    <hyperlink ref="E44" r:id="rId85" location="cite_note-44" display="https://en.wikipedia.org/wiki/List_of_World_War_I_Entente_aircraft - cite_note-44"/>
    <hyperlink ref="A45" r:id="rId86" tooltip="Dufaux C.1 (page does not exist)" display="https://en.wikipedia.org/w/index.php?title=Dufaux_C.1&amp;action=edit&amp;redlink=1"/>
    <hyperlink ref="E45" r:id="rId87" location="cite_note-45" display="https://en.wikipedia.org/wiki/List_of_World_War_I_Entente_aircraft - cite_note-45"/>
    <hyperlink ref="A46" r:id="rId88" tooltip="Farman HF.20" display="https://en.wikipedia.org/wiki/Farman_HF.20"/>
    <hyperlink ref="E46" r:id="rId89" location="cite_note-46" display="https://en.wikipedia.org/wiki/List_of_World_War_I_Entente_aircraft - cite_note-46"/>
    <hyperlink ref="A47" r:id="rId90" tooltip="Farman HF.30" display="https://en.wikipedia.org/wiki/Farman_HF.30"/>
    <hyperlink ref="E47" r:id="rId91" location="cite_note-47" display="https://en.wikipedia.org/wiki/List_of_World_War_I_Entente_aircraft - cite_note-47"/>
    <hyperlink ref="A48" r:id="rId92" tooltip="Farman MF.7" display="https://en.wikipedia.org/wiki/Farman_MF.7"/>
    <hyperlink ref="E48" r:id="rId93" location="cite_note-MF7-48" display="https://en.wikipedia.org/wiki/List_of_World_War_I_Entente_aircraft - cite_note-MF7-48"/>
    <hyperlink ref="A49" r:id="rId94" tooltip="Farman MF.11" display="https://en.wikipedia.org/wiki/Farman_MF.11"/>
    <hyperlink ref="E49" r:id="rId95" location="cite_note-MF11-49" display="https://en.wikipedia.org/wiki/List_of_World_War_I_Entente_aircraft - cite_note-MF11-49"/>
    <hyperlink ref="A50" r:id="rId96" tooltip="Farman MF.12 (page does not exist)" display="https://en.wikipedia.org/w/index.php?title=Farman_MF.12&amp;action=edit&amp;redlink=1"/>
    <hyperlink ref="E50" r:id="rId97" location="cite_note-50" display="https://en.wikipedia.org/wiki/List_of_World_War_I_Entente_aircraft - cite_note-50"/>
    <hyperlink ref="A51" r:id="rId98" tooltip="Farman F.31" display="https://en.wikipedia.org/wiki/Farman_F.31"/>
    <hyperlink ref="E51" r:id="rId99" location="cite_note-51" display="https://en.wikipedia.org/wiki/List_of_World_War_I_Entente_aircraft - cite_note-51"/>
    <hyperlink ref="A52" r:id="rId100" tooltip="Farman F.40" display="https://en.wikipedia.org/wiki/Farman_F.40"/>
    <hyperlink ref="E52" r:id="rId101" location="cite_note-52" display="https://en.wikipedia.org/wiki/List_of_World_War_I_Entente_aircraft - cite_note-52"/>
    <hyperlink ref="A53" r:id="rId102" tooltip="Farman F.50" display="https://en.wikipedia.org/wiki/Farman_F.50"/>
    <hyperlink ref="E53" r:id="rId103" location="cite_note-53" display="https://en.wikipedia.org/wiki/List_of_World_War_I_Entente_aircraft - cite_note-53"/>
    <hyperlink ref="A54" r:id="rId104" tooltip="FBA Type A" display="https://en.wikipedia.org/wiki/FBA_Type_A"/>
    <hyperlink ref="E54" r:id="rId105" location="cite_note-54" display="https://en.wikipedia.org/wiki/List_of_World_War_I_Entente_aircraft - cite_note-54"/>
    <hyperlink ref="A55" r:id="rId106" tooltip="FBA Type B" display="https://en.wikipedia.org/wiki/FBA_Type_B"/>
    <hyperlink ref="E55" r:id="rId107" location="cite_note-55" display="https://en.wikipedia.org/wiki/List_of_World_War_I_Entente_aircraft - cite_note-55"/>
    <hyperlink ref="A56" r:id="rId108" tooltip="FBA Type C" display="https://en.wikipedia.org/wiki/FBA_Type_C"/>
    <hyperlink ref="E56" r:id="rId109" location="cite_note-56" display="https://en.wikipedia.org/wiki/List_of_World_War_I_Entente_aircraft - cite_note-56"/>
    <hyperlink ref="A57" r:id="rId110" tooltip="FBA Type D" display="https://en.wikipedia.org/wiki/FBA_Type_D"/>
    <hyperlink ref="E57" r:id="rId111" location="cite_note-57" display="https://en.wikipedia.org/wiki/List_of_World_War_I_Entente_aircraft - cite_note-57"/>
    <hyperlink ref="A58" r:id="rId112" tooltip="FBA Type H" display="https://en.wikipedia.org/wiki/FBA_Type_H"/>
    <hyperlink ref="E58" r:id="rId113" location="cite_note-58" display="https://en.wikipedia.org/wiki/List_of_World_War_I_Entente_aircraft - cite_note-58"/>
    <hyperlink ref="A59" r:id="rId114" tooltip="FBA Type S" display="https://en.wikipedia.org/wiki/FBA_Type_S"/>
    <hyperlink ref="E59" r:id="rId115" location="cite_note-59" display="https://en.wikipedia.org/wiki/List_of_World_War_I_Entente_aircraft - cite_note-59"/>
    <hyperlink ref="A60" r:id="rId116" tooltip="Galvin HC (page does not exist)" display="https://en.wikipedia.org/w/index.php?title=Galvin_HC&amp;action=edit&amp;redlink=1"/>
    <hyperlink ref="E60" r:id="rId117" location="cite_note-60" display="https://en.wikipedia.org/wiki/List_of_World_War_I_Entente_aircraft - cite_note-60"/>
    <hyperlink ref="A61" r:id="rId118" tooltip="Georges Levy G.L.40" display="https://en.wikipedia.org/wiki/Georges_Levy_G.L.40"/>
    <hyperlink ref="E61" r:id="rId119" location="cite_note-Swanborough,_1976,_p.522-61" display="https://en.wikipedia.org/wiki/List_of_World_War_I_Entente_aircraft - cite_note-Swanborough,_1976,_p.522-61"/>
    <hyperlink ref="A62" r:id="rId120" tooltip="Gourdou-Leseurre Type A" display="https://en.wikipedia.org/wiki/Gourdou-Leseurre_Type_A"/>
    <hyperlink ref="E62" r:id="rId121" location="cite_note-62" display="https://en.wikipedia.org/wiki/List_of_World_War_I_Entente_aircraft - cite_note-62"/>
    <hyperlink ref="A63" r:id="rId122" tooltip="Hanriot HD.1" display="https://en.wikipedia.org/wiki/Hanriot_HD.1"/>
    <hyperlink ref="A64" r:id="rId123" tooltip="Hanriot HD.2" display="https://en.wikipedia.org/wiki/Hanriot_HD.2"/>
    <hyperlink ref="E64" r:id="rId124" location="cite_note-65" display="https://en.wikipedia.org/wiki/List_of_World_War_I_Entente_aircraft - cite_note-65"/>
    <hyperlink ref="A65" r:id="rId125" tooltip="Hanriot HD.3" display="https://en.wikipedia.org/wiki/Hanriot_HD.3"/>
    <hyperlink ref="E65" r:id="rId126" location="cite_note-66" display="https://en.wikipedia.org/wiki/List_of_World_War_I_Entente_aircraft - cite_note-66"/>
    <hyperlink ref="A66" r:id="rId127" tooltip="Letord Let.1" display="https://en.wikipedia.org/wiki/Letord_Let.1"/>
    <hyperlink ref="E66" r:id="rId128" location="cite_note-67" display="https://en.wikipedia.org/wiki/List_of_World_War_I_Entente_aircraft - cite_note-67"/>
    <hyperlink ref="A67" r:id="rId129" tooltip="Letord Let.7" display="https://en.wikipedia.org/wiki/Letord_Let.7"/>
    <hyperlink ref="E67" r:id="rId130" location="cite_note-68" display="https://en.wikipedia.org/wiki/List_of_World_War_I_Entente_aircraft - cite_note-68"/>
    <hyperlink ref="A68" r:id="rId131" tooltip="Letord Let.9" display="https://en.wikipedia.org/wiki/Letord_Let.9"/>
    <hyperlink ref="E68" r:id="rId132" location="cite_note-69" display="https://en.wikipedia.org/wiki/List_of_World_War_I_Entente_aircraft - cite_note-69"/>
    <hyperlink ref="A69" r:id="rId133" tooltip="Morane-Saulnier G" display="https://en.wikipedia.org/wiki/Morane-Saulnier_G"/>
    <hyperlink ref="E69" r:id="rId134" location="cite_note-MoraneG-70" display="https://en.wikipedia.org/wiki/List_of_World_War_I_Entente_aircraft - cite_note-MoraneG-70"/>
    <hyperlink ref="A70" r:id="rId135" tooltip="Morane-Saulnier H" display="https://en.wikipedia.org/wiki/Morane-Saulnier_H"/>
    <hyperlink ref="E70" r:id="rId136" location="cite_note-MoraneH-71" display="https://en.wikipedia.org/wiki/List_of_World_War_I_Entente_aircraft - cite_note-MoraneH-71"/>
    <hyperlink ref="A71" r:id="rId137" tooltip="Morane-Saulnier I" display="https://en.wikipedia.org/wiki/Morane-Saulnier_I"/>
    <hyperlink ref="E71" r:id="rId138" location="cite_note-72" display="https://en.wikipedia.org/wiki/List_of_World_War_I_Entente_aircraft - cite_note-72"/>
    <hyperlink ref="A72" r:id="rId139" tooltip="Morane-Saulnier L" display="https://en.wikipedia.org/wiki/Morane-Saulnier_L"/>
    <hyperlink ref="E72" r:id="rId140" location="cite_note-MoraneL-73" display="https://en.wikipedia.org/wiki/List_of_World_War_I_Entente_aircraft - cite_note-MoraneL-73"/>
    <hyperlink ref="A73" r:id="rId141" tooltip="Morane-Saulnier LA" display="https://en.wikipedia.org/wiki/Morane-Saulnier_LA"/>
    <hyperlink ref="E73" r:id="rId142" location="cite_note-MoraneL-73" display="https://en.wikipedia.org/wiki/List_of_World_War_I_Entente_aircraft - cite_note-MoraneL-73"/>
    <hyperlink ref="A74" r:id="rId143" tooltip="Morane-Saulnier BB" display="https://en.wikipedia.org/wiki/Morane-Saulnier_BB"/>
    <hyperlink ref="A75" r:id="rId144" tooltip="Morane-Saulnier L" display="https://en.wikipedia.org/wiki/Morane-Saulnier_L"/>
    <hyperlink ref="A76" r:id="rId145" tooltip="Morane-Saulnier N" display="https://en.wikipedia.org/wiki/Morane-Saulnier_N"/>
    <hyperlink ref="A77" r:id="rId146" tooltip="Morane-Saulnier P" display="https://en.wikipedia.org/wiki/Morane-Saulnier_P"/>
    <hyperlink ref="E77" r:id="rId147" location="cite_note-79" display="https://en.wikipedia.org/wiki/List_of_World_War_I_Entente_aircraft - cite_note-79"/>
    <hyperlink ref="A78" r:id="rId148" tooltip="Morane-Saulnier S" display="https://en.wikipedia.org/wiki/Morane-Saulnier_S"/>
    <hyperlink ref="E78" r:id="rId149" location="cite_note-80" display="https://en.wikipedia.org/wiki/List_of_World_War_I_Entente_aircraft - cite_note-80"/>
    <hyperlink ref="A79" r:id="rId150" tooltip="Morane-Saulnier T" display="https://en.wikipedia.org/wiki/Morane-Saulnier_T"/>
    <hyperlink ref="E79" r:id="rId151" location="cite_note-81" display="https://en.wikipedia.org/wiki/List_of_World_War_I_Entente_aircraft - cite_note-81"/>
    <hyperlink ref="A80" r:id="rId152" tooltip="Morane-Saulnier TRK (page does not exist)" display="https://en.wikipedia.org/w/index.php?title=Morane-Saulnier_TRK&amp;action=edit&amp;redlink=1"/>
    <hyperlink ref="E80" r:id="rId153" location="cite_note-82" display="https://en.wikipedia.org/wiki/List_of_World_War_I_Entente_aircraft - cite_note-82"/>
    <hyperlink ref="A81" r:id="rId154" tooltip="Morane-Saulnier V" display="https://en.wikipedia.org/wiki/Morane-Saulnier_V"/>
    <hyperlink ref="E81" r:id="rId155" location="cite_note-83" display="https://en.wikipedia.org/wiki/List_of_World_War_I_Entente_aircraft - cite_note-83"/>
    <hyperlink ref="A82" r:id="rId156" tooltip="Morane-Saulnier AC" display="https://en.wikipedia.org/wiki/Morane-Saulnier_AC"/>
    <hyperlink ref="E82" r:id="rId157" location="cite_note-84" display="https://en.wikipedia.org/wiki/List_of_World_War_I_Entente_aircraft - cite_note-84"/>
    <hyperlink ref="A83" r:id="rId158" tooltip="Morane-Saulnier AF" display="https://en.wikipedia.org/wiki/Morane-Saulnier_AF"/>
    <hyperlink ref="E83" r:id="rId159" location="cite_note-85" display="https://en.wikipedia.org/wiki/List_of_World_War_I_Entente_aircraft - cite_note-85"/>
    <hyperlink ref="A84" r:id="rId160" tooltip="Morane-Saulnier AI" display="https://en.wikipedia.org/wiki/Morane-Saulnier_AI"/>
    <hyperlink ref="A85" r:id="rId161" tooltip="Morane-Saulnier AN" display="https://en.wikipedia.org/wiki/Morane-Saulnier_AN"/>
    <hyperlink ref="E85" r:id="rId162" location="cite_note-88" display="https://en.wikipedia.org/wiki/List_of_World_War_I_Entente_aircraft - cite_note-88"/>
    <hyperlink ref="A86" r:id="rId163" tooltip="Nieuport II" display="https://en.wikipedia.org/wiki/Nieuport_II"/>
    <hyperlink ref="E86" r:id="rId164" location="cite_note-89" display="https://en.wikipedia.org/wiki/List_of_World_War_I_Entente_aircraft - cite_note-89"/>
    <hyperlink ref="A87" r:id="rId165" tooltip="Nieuport IV" display="https://en.wikipedia.org/wiki/Nieuport_IV"/>
    <hyperlink ref="E87" r:id="rId166" location="cite_note-Nie4-90" display="https://en.wikipedia.org/wiki/List_of_World_War_I_Entente_aircraft - cite_note-Nie4-90"/>
    <hyperlink ref="A88" r:id="rId167" tooltip="Nieuport VI" display="https://en.wikipedia.org/wiki/Nieuport_VI"/>
    <hyperlink ref="A89" r:id="rId168" tooltip="Nieuport 10" display="https://en.wikipedia.org/wiki/Nieuport_10"/>
    <hyperlink ref="A90" r:id="rId169" tooltip="Nieuport 11" display="https://en.wikipedia.org/wiki/Nieuport_11"/>
    <hyperlink ref="A91" r:id="rId170" tooltip="Nieuport 12" display="https://en.wikipedia.org/wiki/Nieuport_12"/>
    <hyperlink ref="E91" r:id="rId171" location="cite_note-Nie12-98" display="https://en.wikipedia.org/wiki/List_of_World_War_I_Entente_aircraft - cite_note-Nie12-98"/>
    <hyperlink ref="A92" r:id="rId172" tooltip="Nieuport 12bis" display="https://en.wikipedia.org/wiki/Nieuport_12bis"/>
    <hyperlink ref="A93" r:id="rId173" tooltip="Nieuport 13" display="https://en.wikipedia.org/wiki/Nieuport_13"/>
    <hyperlink ref="E93" r:id="rId174" location="cite_note-99" display="https://en.wikipedia.org/wiki/List_of_World_War_I_Entente_aircraft - cite_note-99"/>
    <hyperlink ref="A94" r:id="rId175" tooltip="Nieuport 14" display="https://en.wikipedia.org/wiki/Nieuport_14"/>
    <hyperlink ref="E94" r:id="rId176" location="cite_note-100" display="https://en.wikipedia.org/wiki/List_of_World_War_I_Entente_aircraft - cite_note-100"/>
    <hyperlink ref="A95" r:id="rId177" tooltip="Nieuport 15" display="https://en.wikipedia.org/wiki/Nieuport_15"/>
    <hyperlink ref="E95" r:id="rId178" location="cite_note-101" display="https://en.wikipedia.org/wiki/List_of_World_War_I_Entente_aircraft - cite_note-101"/>
    <hyperlink ref="A96" r:id="rId179" tooltip="Nieuport 16" display="https://en.wikipedia.org/wiki/Nieuport_16"/>
    <hyperlink ref="A97" r:id="rId180" tooltip="Nieuport 17" display="https://en.wikipedia.org/wiki/Nieuport_17"/>
    <hyperlink ref="A98" r:id="rId181" tooltip="Nieuport 20" display="https://en.wikipedia.org/wiki/Nieuport_20"/>
    <hyperlink ref="E98" r:id="rId182" location="cite_note-104" display="https://en.wikipedia.org/wiki/List_of_World_War_I_Entente_aircraft - cite_note-104"/>
    <hyperlink ref="A99" r:id="rId183" tooltip="Nieuport 24" display="https://en.wikipedia.org/wiki/Nieuport_24"/>
    <hyperlink ref="A100" r:id="rId184" tooltip="Nieuport 25" display="https://en.wikipedia.org/wiki/Nieuport_25"/>
    <hyperlink ref="E100" r:id="rId185" location="cite_note-107" display="https://en.wikipedia.org/wiki/List_of_World_War_I_Entente_aircraft - cite_note-107"/>
    <hyperlink ref="A101" r:id="rId186" tooltip="Nieuport 27" display="https://en.wikipedia.org/wiki/Nieuport_27"/>
    <hyperlink ref="A102" r:id="rId187" tooltip="Nieuport 28" display="https://en.wikipedia.org/wiki/Nieuport_28"/>
    <hyperlink ref="A103" r:id="rId188" tooltip="Nieuport-Madon (page does not exist)" display="https://en.wikipedia.org/w/index.php?title=Nieuport-Madon&amp;action=edit&amp;redlink=1"/>
    <hyperlink ref="E103" r:id="rId189" location="cite_note-111" display="https://en.wikipedia.org/wiki/List_of_World_War_I_Entente_aircraft - cite_note-111"/>
    <hyperlink ref="A104" r:id="rId190" tooltip="Nieuport 29" display="https://en.wikipedia.org/wiki/Nieuport_29"/>
    <hyperlink ref="A105" r:id="rId191" tooltip="Nieuport 31" display="https://en.wikipedia.org/wiki/Nieuport_31"/>
    <hyperlink ref="E105" r:id="rId192" location="cite_note-114" display="https://en.wikipedia.org/wiki/List_of_World_War_I_Entente_aircraft - cite_note-114"/>
    <hyperlink ref="A106" r:id="rId193" tooltip="Nieuport 80" display="https://en.wikipedia.org/wiki/Nieuport_80"/>
    <hyperlink ref="E106" r:id="rId194" location="cite_note-115" display="https://en.wikipedia.org/wiki/List_of_World_War_I_Entente_aircraft - cite_note-115"/>
    <hyperlink ref="A107" r:id="rId195" tooltip="Nieuport 81" display="https://en.wikipedia.org/wiki/Nieuport_81"/>
    <hyperlink ref="E107" r:id="rId196" location="cite_note-116" display="https://en.wikipedia.org/wiki/List_of_World_War_I_Entente_aircraft - cite_note-116"/>
    <hyperlink ref="A108" r:id="rId197" tooltip="Nieuport 82" display="https://en.wikipedia.org/wiki/Nieuport_82"/>
    <hyperlink ref="E108" r:id="rId198" location="cite_note-117" display="https://en.wikipedia.org/wiki/List_of_World_War_I_Entente_aircraft - cite_note-117"/>
    <hyperlink ref="A109" r:id="rId199" tooltip="Nieuport 83" display="https://en.wikipedia.org/wiki/Nieuport_83"/>
    <hyperlink ref="E109" r:id="rId200" location="cite_note-118" display="https://en.wikipedia.org/wiki/List_of_World_War_I_Entente_aircraft - cite_note-118"/>
    <hyperlink ref="A110" r:id="rId201" tooltip="Paul Schmitt PS.3 (page does not exist)" display="https://en.wikipedia.org/w/index.php?title=Paul_Schmitt_PS.3&amp;action=edit&amp;redlink=1"/>
    <hyperlink ref="E110" r:id="rId202" location="cite_note-119" display="https://en.wikipedia.org/wiki/List_of_World_War_I_Entente_aircraft - cite_note-119"/>
    <hyperlink ref="A111" r:id="rId203" tooltip="Paul Schmitt PS.7 (page does not exist)" display="https://en.wikipedia.org/w/index.php?title=Paul_Schmitt_PS.7&amp;action=edit&amp;redlink=1"/>
    <hyperlink ref="E111" r:id="rId204" location="cite_note-120" display="https://en.wikipedia.org/wiki/List_of_World_War_I_Entente_aircraft - cite_note-120"/>
    <hyperlink ref="A112" r:id="rId205" tooltip="Ponnier L.1" display="https://en.wikipedia.org/wiki/Ponnier_L.1"/>
    <hyperlink ref="E112" r:id="rId206" location="cite_note-121" display="https://en.wikipedia.org/wiki/List_of_World_War_I_Entente_aircraft - cite_note-121"/>
    <hyperlink ref="A113" r:id="rId207" tooltip="Ponnier M.1" display="https://en.wikipedia.org/wiki/Ponnier_M.1"/>
    <hyperlink ref="E113" r:id="rId208" location="cite_note-122" display="https://en.wikipedia.org/wiki/List_of_World_War_I_Entente_aircraft - cite_note-122"/>
    <hyperlink ref="A114" r:id="rId209" tooltip="Ponnier P.2 (page does not exist)" display="https://en.wikipedia.org/w/index.php?title=Ponnier_P.2&amp;action=edit&amp;redlink=1"/>
    <hyperlink ref="E114" r:id="rId210" location="cite_note-123" display="https://en.wikipedia.org/wiki/List_of_World_War_I_Entente_aircraft - cite_note-123"/>
    <hyperlink ref="A115" r:id="rId211" tooltip="R.E.P. Type L Parasol" display="https://en.wikipedia.org/wiki/R.E.P._Type_L_Parasol"/>
    <hyperlink ref="E115" r:id="rId212" location="cite_note-124" display="https://en.wikipedia.org/wiki/List_of_World_War_I_Entente_aircraft - cite_note-124"/>
    <hyperlink ref="A116" r:id="rId213" tooltip="REP Type N" display="https://en.wikipedia.org/wiki/REP_Type_N"/>
    <hyperlink ref="A117" r:id="rId214" tooltip="R.E.P. C.1" display="https://en.wikipedia.org/wiki/R.E.P._C.1"/>
    <hyperlink ref="E117" r:id="rId215" location="cite_note-127" display="https://en.wikipedia.org/wiki/List_of_World_War_I_Entente_aircraft - cite_note-127"/>
    <hyperlink ref="A118" r:id="rId216" tooltip="Salmson-Moineau S.M.1" display="https://en.wikipedia.org/wiki/Salmson-Moineau_S.M.1"/>
    <hyperlink ref="E118" r:id="rId217" location="cite_note-128" display="https://en.wikipedia.org/wiki/List_of_World_War_I_Entente_aircraft - cite_note-128"/>
    <hyperlink ref="A119" r:id="rId218" tooltip="Salmson 2" display="https://en.wikipedia.org/wiki/Salmson_2"/>
    <hyperlink ref="E119" r:id="rId219" location="cite_note-129" display="https://en.wikipedia.org/wiki/List_of_World_War_I_Entente_aircraft - cite_note-129"/>
    <hyperlink ref="A120" r:id="rId220" tooltip="Salmson 3 (page does not exist)" display="https://en.wikipedia.org/w/index.php?title=Salmson_3&amp;action=edit&amp;redlink=1"/>
    <hyperlink ref="E120" r:id="rId221" location="cite_note-130" display="https://en.wikipedia.org/wiki/List_of_World_War_I_Entente_aircraft - cite_note-130"/>
    <hyperlink ref="A121" r:id="rId222" tooltip="Salmson 4" display="https://en.wikipedia.org/wiki/Salmson_4"/>
    <hyperlink ref="E121" r:id="rId223" location="cite_note-131" display="https://en.wikipedia.org/wiki/List_of_World_War_I_Entente_aircraft - cite_note-131"/>
    <hyperlink ref="A122" r:id="rId224" tooltip="Salmson 5" display="https://en.wikipedia.org/wiki/Salmson_5"/>
    <hyperlink ref="E122" r:id="rId225" location="cite_note-132" display="https://en.wikipedia.org/wiki/List_of_World_War_I_Entente_aircraft - cite_note-132"/>
    <hyperlink ref="A123" r:id="rId226" tooltip="Salmson 7 (page does not exist)" display="https://en.wikipedia.org/w/index.php?title=Salmson_7&amp;action=edit&amp;redlink=1"/>
    <hyperlink ref="E123" r:id="rId227" location="cite_note-133" display="https://en.wikipedia.org/wiki/List_of_World_War_I_Entente_aircraft - cite_note-133"/>
    <hyperlink ref="A124" r:id="rId228" tooltip="SEA IV" display="https://en.wikipedia.org/wiki/SEA_IV"/>
    <hyperlink ref="E124" r:id="rId229" location="cite_note-134" display="https://en.wikipedia.org/wiki/List_of_World_War_I_Entente_aircraft - cite_note-134"/>
    <hyperlink ref="A125" r:id="rId230" tooltip="SPAD S.A" display="https://en.wikipedia.org/wiki/SPAD_S.A"/>
    <hyperlink ref="A126" r:id="rId231" tooltip="SPAD S.G2" display="https://en.wikipedia.org/wiki/SPAD_S.G2"/>
    <hyperlink ref="E126" r:id="rId232" location="cite_note-137" display="https://en.wikipedia.org/wiki/List_of_World_War_I_Entente_aircraft - cite_note-137"/>
    <hyperlink ref="A127" r:id="rId233" tooltip="SPAD S.VII" display="https://en.wikipedia.org/wiki/SPAD_S.VII"/>
    <hyperlink ref="A128" r:id="rId234" tooltip="SPAD S.XI" display="https://en.wikipedia.org/wiki/SPAD_S.XI"/>
    <hyperlink ref="E128" r:id="rId235" location="cite_note-140" display="https://en.wikipedia.org/wiki/List_of_World_War_I_Entente_aircraft - cite_note-140"/>
    <hyperlink ref="A129" r:id="rId236" tooltip="SPAD S.XII" display="https://en.wikipedia.org/wiki/SPAD_S.XII"/>
    <hyperlink ref="A130" r:id="rId237" tooltip="SPAD S.XIII" display="https://en.wikipedia.org/wiki/SPAD_S.XIII"/>
    <hyperlink ref="A131" r:id="rId238" tooltip="SPAD S.XIV" display="https://en.wikipedia.org/wiki/SPAD_S.XIV"/>
    <hyperlink ref="E131" r:id="rId239" location="cite_note-144" display="https://en.wikipedia.org/wiki/List_of_World_War_I_Entente_aircraft - cite_note-144"/>
    <hyperlink ref="A132" r:id="rId240" tooltip="SPAD S.XV" display="https://en.wikipedia.org/wiki/SPAD_S.XV"/>
    <hyperlink ref="E132" r:id="rId241" location="cite_note-145" display="https://en.wikipedia.org/wiki/List_of_World_War_I_Entente_aircraft - cite_note-145"/>
    <hyperlink ref="A133" r:id="rId242" tooltip="SPAD S.XVI" display="https://en.wikipedia.org/wiki/SPAD_S.XVI"/>
    <hyperlink ref="E133" r:id="rId243" location="cite_note-146" display="https://en.wikipedia.org/wiki/List_of_World_War_I_Entente_aircraft - cite_note-146"/>
    <hyperlink ref="A134" r:id="rId244" tooltip="SPAD S.XVII" display="https://en.wikipedia.org/wiki/SPAD_S.XVII"/>
    <hyperlink ref="A135" r:id="rId245" tooltip="SPAD S.XX" display="https://en.wikipedia.org/wiki/SPAD_S.XX"/>
    <hyperlink ref="E135" r:id="rId246" location="cite_note-148" display="https://en.wikipedia.org/wiki/List_of_World_War_I_Entente_aircraft - cite_note-148"/>
    <hyperlink ref="A136" r:id="rId247" tooltip="SPAD S.XXI (page does not exist)" display="https://en.wikipedia.org/w/index.php?title=SPAD_S.XXI&amp;action=edit&amp;redlink=1"/>
    <hyperlink ref="E136" r:id="rId248" location="cite_note-149" display="https://en.wikipedia.org/wiki/List_of_World_War_I_Entente_aircraft - cite_note-149"/>
    <hyperlink ref="A137" r:id="rId249" tooltip="SPAD S.XXII (page does not exist)" display="https://en.wikipedia.org/w/index.php?title=SPAD_S.XXII&amp;action=edit&amp;redlink=1"/>
    <hyperlink ref="E137" r:id="rId250" location="cite_note-150" display="https://en.wikipedia.org/wiki/List_of_World_War_I_Entente_aircraft - cite_note-150"/>
    <hyperlink ref="A138" r:id="rId251" tooltip="SPAD S.XXIV (page does not exist)" display="https://en.wikipedia.org/w/index.php?title=SPAD_S.XXIV&amp;action=edit&amp;redlink=1"/>
    <hyperlink ref="E138" r:id="rId252" location="cite_note-151" display="https://en.wikipedia.org/wiki/List_of_World_War_I_Entente_aircraft - cite_note-151"/>
    <hyperlink ref="A139" r:id="rId253" tooltip="Tellier T.3" display="https://en.wikipedia.org/wiki/Tellier_T.3"/>
    <hyperlink ref="E139" r:id="rId254" location="cite_note-152" display="https://en.wikipedia.org/wiki/List_of_World_War_I_Entente_aircraft - cite_note-152"/>
    <hyperlink ref="A140" r:id="rId255" tooltip="Tellier T.4 (page does not exist)" display="https://en.wikipedia.org/w/index.php?title=Tellier_T.4&amp;action=edit&amp;redlink=1"/>
    <hyperlink ref="E140" r:id="rId256" location="cite_note-153" display="https://en.wikipedia.org/wiki/List_of_World_War_I_Entente_aircraft - cite_note-153"/>
    <hyperlink ref="A141" r:id="rId257" tooltip="Tellier T.5 (page does not exist)" display="https://en.wikipedia.org/w/index.php?title=Tellier_T.5&amp;action=edit&amp;redlink=1"/>
    <hyperlink ref="E141" r:id="rId258" location="cite_note-154" display="https://en.wikipedia.org/wiki/List_of_World_War_I_Entente_aircraft - cite_note-154"/>
    <hyperlink ref="A142" r:id="rId259" tooltip="Tellier T.6 (page does not exist)" display="https://en.wikipedia.org/w/index.php?title=Tellier_T.6&amp;action=edit&amp;redlink=1"/>
    <hyperlink ref="E142" r:id="rId260" location="cite_note-155" display="https://en.wikipedia.org/wiki/List_of_World_War_I_Entente_aircraft - cite_note-155"/>
    <hyperlink ref="A143" r:id="rId261" tooltip="Vendôme 1914 Monoplane (page does not exist)" display="https://en.wikipedia.org/w/index.php?title=Vend%C3%B4me_1914_Monoplane&amp;action=edit&amp;redlink=1"/>
    <hyperlink ref="E143" r:id="rId262" location="cite_note-156" display="https://en.wikipedia.org/wiki/List_of_World_War_I_Entente_aircraft - cite_note-156"/>
    <hyperlink ref="A144" r:id="rId263" tooltip="Vendôme A3 (page does not exist)" display="https://en.wikipedia.org/w/index.php?title=Vend%C3%B4me_A3&amp;action=edit&amp;redlink=1"/>
    <hyperlink ref="E144" r:id="rId264" location="cite_note-157" display="https://en.wikipedia.org/wiki/List_of_World_War_I_Entente_aircraft - cite_note-157"/>
    <hyperlink ref="A145" r:id="rId265" tooltip="Voisin L (page does not exist)" display="https://en.wikipedia.org/w/index.php?title=Voisin_L&amp;action=edit&amp;redlink=1"/>
    <hyperlink ref="E145" r:id="rId266" location="cite_note-158" display="https://en.wikipedia.org/wiki/List_of_World_War_I_Entente_aircraft - cite_note-158"/>
    <hyperlink ref="A146" r:id="rId267" tooltip="Voisin III" display="https://en.wikipedia.org/wiki/Voisin_III"/>
    <hyperlink ref="E146" r:id="rId268" location="cite_note-159" display="https://en.wikipedia.org/wiki/List_of_World_War_I_Entente_aircraft - cite_note-159"/>
    <hyperlink ref="A147" r:id="rId269" tooltip="Voisin IV (page does not exist)" display="https://en.wikipedia.org/w/index.php?title=Voisin_IV&amp;action=edit&amp;redlink=1"/>
    <hyperlink ref="E147" r:id="rId270" location="cite_note-160" display="https://en.wikipedia.org/wiki/List_of_World_War_I_Entente_aircraft - cite_note-160"/>
    <hyperlink ref="A148" r:id="rId271" tooltip="Voisin V" display="https://en.wikipedia.org/wiki/Voisin_V"/>
    <hyperlink ref="E148" r:id="rId272" location="cite_note-161" display="https://en.wikipedia.org/wiki/List_of_World_War_I_Entente_aircraft - cite_note-161"/>
    <hyperlink ref="A149" r:id="rId273" tooltip="Voisin Triplane" display="https://en.wikipedia.org/wiki/Voisin_Triplane"/>
    <hyperlink ref="E149" r:id="rId274" location="cite_note-162" display="https://en.wikipedia.org/wiki/List_of_World_War_I_Entente_aircraft - cite_note-162"/>
    <hyperlink ref="A150" r:id="rId275" tooltip="Voisin E.28 Triplane" display="https://en.wikipedia.org/wiki/Voisin_E.28_Triplane"/>
    <hyperlink ref="E150" r:id="rId276" location="cite_note-163" display="https://en.wikipedia.org/wiki/List_of_World_War_I_Entente_aircraft - cite_note-163"/>
    <hyperlink ref="A151" r:id="rId277" tooltip="Voisin VII (page does not exist)" display="https://en.wikipedia.org/w/index.php?title=Voisin_VII&amp;action=edit&amp;redlink=1"/>
    <hyperlink ref="E151" r:id="rId278" location="cite_note-164" display="https://en.wikipedia.org/wiki/List_of_World_War_I_Entente_aircraft - cite_note-164"/>
    <hyperlink ref="A152" r:id="rId279" tooltip="Voisin VIII" display="https://en.wikipedia.org/wiki/Voisin_VIII"/>
    <hyperlink ref="E152" r:id="rId280" location="cite_note-165" display="https://en.wikipedia.org/wiki/List_of_World_War_I_Entente_aircraft - cite_note-165"/>
    <hyperlink ref="A153" r:id="rId281" tooltip="Voisin IX" display="https://en.wikipedia.org/wiki/Voisin_IX"/>
    <hyperlink ref="E153" r:id="rId282" location="cite_note-166" display="https://en.wikipedia.org/wiki/List_of_World_War_I_Entente_aircraft - cite_note-166"/>
    <hyperlink ref="A154" r:id="rId283" tooltip="Voisin X (page does not exist)" display="https://en.wikipedia.org/w/index.php?title=Voisin_X&amp;action=edit&amp;redlink=1"/>
    <hyperlink ref="E154" r:id="rId284" location="cite_note-Davilla,_1997,_pp.563-566-167" display="https://en.wikipedia.org/wiki/List_of_World_War_I_Entente_aircraft - cite_note-Davilla,_1997,_pp.563-566-167"/>
    <hyperlink ref="A155" r:id="rId285" tooltip="Weymann W-1" display="https://en.wikipedia.org/wiki/Weymann_W-1"/>
    <hyperlink ref="E155" r:id="rId286" location="cite_note-168" display="https://en.wikipedia.org/wiki/List_of_World_War_I_Entente_aircraft - cite_note-168"/>
    <hyperlink ref="A156" r:id="rId287" tooltip="Wibault Wib.1" display="https://en.wikipedia.org/wiki/Wibault_Wib.1"/>
    <hyperlink ref="E156" r:id="rId288" location="cite_note-169" display="https://en.wikipedia.org/wiki/List_of_World_War_I_Entente_aircraft - cite_note-169"/>
    <hyperlink ref="A157" r:id="rId289" tooltip="Ansaldo A.1 Balilla" display="https://en.wikipedia.org/wiki/Ansaldo_A.1_Balilla"/>
    <hyperlink ref="E157" r:id="rId290" location="cite_note-170" display="https://en.wikipedia.org/wiki/List_of_World_War_I_Entente_aircraft - cite_note-170"/>
    <hyperlink ref="A158" r:id="rId291" tooltip="Caproni Ca.1 (1914)" display="https://en.wikipedia.org/wiki/Caproni_Ca.1_(1914)"/>
    <hyperlink ref="A159" r:id="rId292" tooltip="Caproni Ca.2" display="https://en.wikipedia.org/wiki/Caproni_Ca.2"/>
    <hyperlink ref="A160" r:id="rId293" tooltip="Caproni Ca.3" display="https://en.wikipedia.org/wiki/Caproni_Ca.3"/>
    <hyperlink ref="A161" r:id="rId294" tooltip="Caproni Ca.4" display="https://en.wikipedia.org/wiki/Caproni_Ca.4"/>
    <hyperlink ref="E161" r:id="rId295" location="cite_note-171" display="https://en.wikipedia.org/wiki/List_of_World_War_I_Entente_aircraft - cite_note-171"/>
    <hyperlink ref="A162" r:id="rId296" tooltip="Caproni Ca.5" display="https://en.wikipedia.org/wiki/Caproni_Ca.5"/>
    <hyperlink ref="A163" r:id="rId297" tooltip="Caproni Ca.20" display="https://en.wikipedia.org/wiki/Caproni_Ca.20"/>
    <hyperlink ref="A164" r:id="rId298" tooltip="Caproni Ca.42" display="https://en.wikipedia.org/wiki/Caproni_Ca.42"/>
    <hyperlink ref="E164" r:id="rId299" location="cite_note-172" display="https://en.wikipedia.org/wiki/List_of_World_War_I_Entente_aircraft - cite_note-172"/>
    <hyperlink ref="A165" r:id="rId300" tooltip="Ansaldo SVA" display="https://en.wikipedia.org/wiki/Ansaldo_SVA"/>
    <hyperlink ref="E165" r:id="rId301" location="cite_note-Taylor,_2001,_p.208-173" display="https://en.wikipedia.org/wiki/List_of_World_War_I_Entente_aircraft - cite_note-Taylor,_2001,_p.208-173"/>
    <hyperlink ref="A166" r:id="rId302" tooltip="Gabardini monoplane" display="https://en.wikipedia.org/wiki/Gabardini_monoplane"/>
    <hyperlink ref="E166" r:id="rId303" location="cite_note-Taylor,_2001,_pp.202-203-174" display="https://en.wikipedia.org/wiki/List_of_World_War_I_Entente_aircraft - cite_note-Taylor,_2001,_pp.202-203-174"/>
    <hyperlink ref="A167" r:id="rId304" tooltip="Gabardini biplane" display="https://en.wikipedia.org/wiki/Gabardini_biplane"/>
    <hyperlink ref="E167" r:id="rId305" location="cite_note-Taylor,_2001,_pp.202-203-174" display="https://en.wikipedia.org/wiki/List_of_World_War_I_Entente_aircraft - cite_note-Taylor,_2001,_pp.202-203-174"/>
    <hyperlink ref="A168" r:id="rId306" tooltip="Macchi M.3" display="https://en.wikipedia.org/wiki/Macchi_M.3"/>
    <hyperlink ref="A169" r:id="rId307" tooltip="Macchi M.5" display="https://en.wikipedia.org/wiki/Macchi_M.5"/>
    <hyperlink ref="A170" r:id="rId308" tooltip="Macchi M.7" display="https://en.wikipedia.org/wiki/Macchi_M.7"/>
    <hyperlink ref="E170" r:id="rId309" location="cite_note-Lamberton,_1960,_pp.174-175-175" display="https://en.wikipedia.org/wiki/List_of_World_War_I_Entente_aircraft - cite_note-Lamberton,_1960,_pp.174-175-175"/>
    <hyperlink ref="A171" r:id="rId310" tooltip="Macchi M.8" display="https://en.wikipedia.org/wiki/Macchi_M.8"/>
    <hyperlink ref="E171" r:id="rId311" location="cite_note-176" display="https://en.wikipedia.org/wiki/List_of_World_War_I_Entente_aircraft - cite_note-176"/>
    <hyperlink ref="A172" r:id="rId312" tooltip="Macchi M.14" display="https://en.wikipedia.org/wiki/Macchi_M.14"/>
    <hyperlink ref="E172" r:id="rId313" location="cite_note-Lamberton,_1960,_p.202-177" display="https://en.wikipedia.org/wiki/List_of_World_War_I_Entente_aircraft - cite_note-Lamberton,_1960,_p.202-177"/>
    <hyperlink ref="A173" r:id="rId314" tooltip="Pomilio Gamma" display="https://en.wikipedia.org/wiki/Pomilio_Gamma"/>
    <hyperlink ref="E173" r:id="rId315" location="cite_note-Lamberton,_1960,_p.202-177" display="https://en.wikipedia.org/wiki/List_of_World_War_I_Entente_aircraft - cite_note-Lamberton,_1960,_p.202-177"/>
    <hyperlink ref="A174" r:id="rId316" tooltip="Pomilio PE" display="https://en.wikipedia.org/wiki/Pomilio_PE"/>
    <hyperlink ref="A175" r:id="rId317" tooltip="SAML S.2" display="https://en.wikipedia.org/wiki/SAML_S.2"/>
    <hyperlink ref="A176" r:id="rId318" tooltip="Savoia-Pomilio SP.2" display="https://en.wikipedia.org/wiki/Savoia-Pomilio_SP.2"/>
    <hyperlink ref="A177" r:id="rId319" tooltip="Savoia-Pomilio SP.3" display="https://en.wikipedia.org/wiki/Savoia-Pomilio_SP.3"/>
    <hyperlink ref="A178" r:id="rId320" tooltip="Savoia-Pomilio SP.4" display="https://en.wikipedia.org/wiki/Savoia-Pomilio_SP.4"/>
    <hyperlink ref="A179" r:id="rId321" tooltip="SIA 7" display="https://en.wikipedia.org/wiki/SIA_7"/>
    <hyperlink ref="E179" r:id="rId322" location="cite_note-Taylor,_2001,_p.207-178" display="https://en.wikipedia.org/wiki/List_of_World_War_I_Entente_aircraft - cite_note-Taylor,_2001,_p.207-178"/>
    <hyperlink ref="A180" r:id="rId323" tooltip="SIA 9" display="https://en.wikipedia.org/wiki/SIA_9"/>
    <hyperlink ref="E180" r:id="rId324" location="cite_note-Taylor,_2001,_p.207-178" display="https://en.wikipedia.org/wiki/List_of_World_War_I_Entente_aircraft - cite_note-Taylor,_2001,_p.207-178"/>
    <hyperlink ref="A181" r:id="rId325" tooltip="SIAI S.8" display="https://en.wikipedia.org/wiki/SIAI_S.8"/>
    <hyperlink ref="E181" r:id="rId326" location="cite_note-Taylor,_2001,_p.207-178" display="https://en.wikipedia.org/wiki/List_of_World_War_I_Entente_aircraft - cite_note-Taylor,_2001,_p.207-178"/>
    <hyperlink ref="A182" r:id="rId327" tooltip="SIAI S.9" display="https://en.wikipedia.org/wiki/SIAI_S.9"/>
    <hyperlink ref="E182" r:id="rId328" location="cite_note-Taylor,_2001,_p.208-173" display="https://en.wikipedia.org/wiki/List_of_World_War_I_Entente_aircraft - cite_note-Taylor,_2001,_p.208-173"/>
    <hyperlink ref="A183" r:id="rId329" tooltip="Anatra Anadis" display="https://en.wikipedia.org/wiki/Anatra_Anadis"/>
    <hyperlink ref="E183" r:id="rId330" location="cite_note-179" display="https://en.wikipedia.org/wiki/List_of_World_War_I_Entente_aircraft - cite_note-179"/>
    <hyperlink ref="A184" r:id="rId331" tooltip="Anatra D Anade" display="https://en.wikipedia.org/wiki/Anatra_D_Anade"/>
    <hyperlink ref="E184" r:id="rId332" location="cite_note-180" display="https://en.wikipedia.org/wiki/List_of_World_War_I_Entente_aircraft - cite_note-180"/>
    <hyperlink ref="A185" r:id="rId333" tooltip="Anatra DS Anasal" display="https://en.wikipedia.org/wiki/Anatra_DS_Anasal"/>
    <hyperlink ref="E185" r:id="rId334" location="cite_note-181" display="https://en.wikipedia.org/wiki/List_of_World_War_I_Entente_aircraft - cite_note-181"/>
    <hyperlink ref="A186" r:id="rId335" tooltip="Anatra DSS" display="https://en.wikipedia.org/wiki/Anatra_DSS"/>
    <hyperlink ref="E186" r:id="rId336" location="cite_note-182" display="https://en.wikipedia.org/wiki/List_of_World_War_I_Entente_aircraft - cite_note-182"/>
    <hyperlink ref="A187" r:id="rId337" tooltip="Grigorovich M-5" display="https://en.wikipedia.org/wiki/Grigorovich_M-5"/>
    <hyperlink ref="E187" r:id="rId338" location="cite_note-183" display="https://en.wikipedia.org/wiki/List_of_World_War_I_Entente_aircraft - cite_note-183"/>
    <hyperlink ref="A188" r:id="rId339" tooltip="Grigorovich M-9" display="https://en.wikipedia.org/wiki/Grigorovich_M-9"/>
    <hyperlink ref="E188" r:id="rId340" location="cite_note-184" display="https://en.wikipedia.org/wiki/List_of_World_War_I_Entente_aircraft - cite_note-184"/>
    <hyperlink ref="A189" r:id="rId341" tooltip="Grigorovich M-11" display="https://en.wikipedia.org/wiki/Grigorovich_M-11"/>
    <hyperlink ref="E189" r:id="rId342" location="cite_note-185" display="https://en.wikipedia.org/wiki/List_of_World_War_I_Entente_aircraft - cite_note-185"/>
    <hyperlink ref="A190" r:id="rId343" tooltip="Grigorovich M-12" display="https://en.wikipedia.org/wiki/Grigorovich_M-12"/>
    <hyperlink ref="E190" r:id="rId344" location="cite_note-Durkota,_1995,_p.280-186" display="https://en.wikipedia.org/wiki/List_of_World_War_I_Entente_aircraft - cite_note-Durkota,_1995,_p.280-186"/>
    <hyperlink ref="A191" r:id="rId345" tooltip="Grigorovich M-15" display="https://en.wikipedia.org/wiki/Grigorovich_M-15"/>
    <hyperlink ref="E191" r:id="rId346" location="cite_note-Durkota,_1995,_p.280-186" display="https://en.wikipedia.org/wiki/List_of_World_War_I_Entente_aircraft - cite_note-Durkota,_1995,_p.280-186"/>
    <hyperlink ref="A192" r:id="rId347" tooltip="Grigorovich M-20" display="https://en.wikipedia.org/wiki/Grigorovich_M-20"/>
    <hyperlink ref="E192" r:id="rId348" location="cite_note-187" display="https://en.wikipedia.org/wiki/List_of_World_War_I_Entente_aircraft - cite_note-187"/>
    <hyperlink ref="A193" r:id="rId349" tooltip="Lebed VII" display="https://en.wikipedia.org/wiki/Lebed_VII"/>
    <hyperlink ref="E193" r:id="rId350" location="cite_note-188" display="https://en.wikipedia.org/wiki/List_of_World_War_I_Entente_aircraft - cite_note-188"/>
    <hyperlink ref="A194" r:id="rId351" tooltip="Lebed X (page does not exist)" display="https://en.wikipedia.org/w/index.php?title=Lebed_X&amp;action=edit&amp;redlink=1"/>
    <hyperlink ref="E194" r:id="rId352" location="cite_note-Durkota,_1995,_p.363-189" display="https://en.wikipedia.org/wiki/List_of_World_War_I_Entente_aircraft - cite_note-Durkota,_1995,_p.363-189"/>
    <hyperlink ref="A195" r:id="rId353" tooltip="Lebed XI" display="https://en.wikipedia.org/wiki/Lebed_XI"/>
    <hyperlink ref="E195" r:id="rId354" location="cite_note-Durkota,_1995,_p.363-189" display="https://en.wikipedia.org/wiki/List_of_World_War_I_Entente_aircraft - cite_note-Durkota,_1995,_p.363-189"/>
    <hyperlink ref="A196" r:id="rId355" tooltip="Lebed XII" display="https://en.wikipedia.org/wiki/Lebed_XII"/>
    <hyperlink ref="E196" r:id="rId356" location="cite_note-190" display="https://en.wikipedia.org/wiki/List_of_World_War_I_Entente_aircraft - cite_note-190"/>
    <hyperlink ref="A197" r:id="rId357" tooltip="Mosca MB (page does not exist)" display="https://en.wikipedia.org/w/index.php?title=Mosca_MB&amp;action=edit&amp;redlink=1"/>
    <hyperlink ref="E197" r:id="rId358" location="cite_note-Durkota,_1995,_pp.332-333-191" display="https://en.wikipedia.org/wiki/List_of_World_War_I_Entente_aircraft - cite_note-Durkota,_1995,_pp.332-333-191"/>
    <hyperlink ref="A198" r:id="rId359" tooltip="Mosca MBbis (page does not exist)" display="https://en.wikipedia.org/w/index.php?title=Mosca_MBbis&amp;action=edit&amp;redlink=1"/>
    <hyperlink ref="E198" r:id="rId360" location="cite_note-Durkota,_1995,_pp.332-333-191" display="https://en.wikipedia.org/wiki/List_of_World_War_I_Entente_aircraft - cite_note-Durkota,_1995,_pp.332-333-191"/>
    <hyperlink ref="A199" r:id="rId361" tooltip="Sikorsky S-5A (page does not exist)" display="https://en.wikipedia.org/w/index.php?title=Sikorsky_S-5A&amp;action=edit&amp;redlink=1"/>
    <hyperlink ref="E199" r:id="rId362" location="cite_note-192" display="https://en.wikipedia.org/wiki/List_of_World_War_I_Entente_aircraft - cite_note-192"/>
    <hyperlink ref="A200" r:id="rId363" tooltip="Sikorsky S-10" display="https://en.wikipedia.org/wiki/Sikorsky_S-10"/>
    <hyperlink ref="E200" r:id="rId364" location="cite_note-193" display="https://en.wikipedia.org/wiki/List_of_World_War_I_Entente_aircraft - cite_note-193"/>
    <hyperlink ref="A201" r:id="rId365" tooltip="Sikorsky S-12" display="https://en.wikipedia.org/wiki/Sikorsky_S-12"/>
    <hyperlink ref="E201" r:id="rId366" location="cite_note-194" display="https://en.wikipedia.org/wiki/List_of_World_War_I_Entente_aircraft - cite_note-194"/>
    <hyperlink ref="A202" r:id="rId367" tooltip="Sikorsky S-16" display="https://en.wikipedia.org/wiki/Sikorsky_S-16"/>
    <hyperlink ref="E202" r:id="rId368" location="cite_note-195" display="https://en.wikipedia.org/wiki/List_of_World_War_I_Entente_aircraft - cite_note-195"/>
    <hyperlink ref="A203" r:id="rId369" tooltip="Sikorsky S-20" display="https://en.wikipedia.org/wiki/Sikorsky_S-20"/>
    <hyperlink ref="E203" r:id="rId370" location="cite_note-196" display="https://en.wikipedia.org/wiki/List_of_World_War_I_Entente_aircraft - cite_note-196"/>
    <hyperlink ref="A204" r:id="rId371" tooltip="Sikorsky Ilya Muromets" display="https://en.wikipedia.org/wiki/Sikorsky_Ilya_Muromets"/>
    <hyperlink ref="E204" r:id="rId372" location="cite_note-197" display="https://en.wikipedia.org/wiki/List_of_World_War_I_Entente_aircraft - cite_note-197"/>
    <hyperlink ref="A205" r:id="rId373" tooltip="23-class airship" display="https://en.wikipedia.org/wiki/23-class_airship"/>
    <hyperlink ref="E205" r:id="rId374" location="cite_note-198" display="https://en.wikipedia.org/wiki/List_of_World_War_I_Entente_aircraft - cite_note-198"/>
    <hyperlink ref="A206" r:id="rId375" tooltip="AD Flying Boat" display="https://en.wikipedia.org/wiki/AD_Flying_Boat"/>
    <hyperlink ref="A207" r:id="rId376" tooltip="Airco DH.1" display="https://en.wikipedia.org/wiki/Airco_DH.1"/>
    <hyperlink ref="E207" r:id="rId377" location="cite_note-201" display="https://en.wikipedia.org/wiki/List_of_World_War_I_Entente_aircraft - cite_note-201"/>
    <hyperlink ref="A208" r:id="rId378" tooltip="Airco DH.2" display="https://en.wikipedia.org/wiki/Airco_DH.2"/>
    <hyperlink ref="A209" r:id="rId379" tooltip="Airco DH.3" display="https://en.wikipedia.org/wiki/Airco_DH.3"/>
    <hyperlink ref="E209" r:id="rId380" location="cite_note-204" display="https://en.wikipedia.org/wiki/List_of_World_War_I_Entente_aircraft - cite_note-204"/>
    <hyperlink ref="A210" r:id="rId381" tooltip="Airco DH.4" display="https://en.wikipedia.org/wiki/Airco_DH.4"/>
    <hyperlink ref="A211" r:id="rId382" tooltip="Airco DH.5" display="https://en.wikipedia.org/wiki/Airco_DH.5"/>
    <hyperlink ref="A212" r:id="rId383" tooltip="Airco DH.6" display="https://en.wikipedia.org/wiki/Airco_DH.6"/>
    <hyperlink ref="A213" r:id="rId384" tooltip="Airco DH.9" display="https://en.wikipedia.org/wiki/Airco_DH.9"/>
    <hyperlink ref="A214" r:id="rId385" tooltip="Airco DH.9A" display="https://en.wikipedia.org/wiki/Airco_DH.9A"/>
    <hyperlink ref="E214" r:id="rId386" location="cite_note-213" display="https://en.wikipedia.org/wiki/List_of_World_War_I_Entente_aircraft - cite_note-213"/>
    <hyperlink ref="A215" r:id="rId387" tooltip="Airco DH.10" display="https://en.wikipedia.org/wiki/Airco_DH.10"/>
    <hyperlink ref="E215" r:id="rId388" location="cite_note-214" display="https://en.wikipedia.org/wiki/List_of_World_War_I_Entente_aircraft - cite_note-214"/>
    <hyperlink ref="A216" r:id="rId389" tooltip="Alcock Scout" display="https://en.wikipedia.org/wiki/Alcock_Scout"/>
    <hyperlink ref="E216" r:id="rId390" location="cite_note-215" display="https://en.wikipedia.org/wiki/List_of_World_War_I_Entente_aircraft - cite_note-215"/>
    <hyperlink ref="A217" r:id="rId391" tooltip="Armstrong Whitworth F.K.3" display="https://en.wikipedia.org/wiki/Armstrong_Whitworth_F.K.3"/>
    <hyperlink ref="E217" r:id="rId392" location="cite_note-216" display="https://en.wikipedia.org/wiki/List_of_World_War_I_Entente_aircraft - cite_note-216"/>
    <hyperlink ref="A218" r:id="rId393" tooltip="Armstrong Whitworth F.K.6" display="https://en.wikipedia.org/wiki/Armstrong_Whitworth_F.K.6"/>
    <hyperlink ref="E218" r:id="rId394" location="cite_note-217" display="https://en.wikipedia.org/wiki/List_of_World_War_I_Entente_aircraft - cite_note-217"/>
    <hyperlink ref="A219" r:id="rId395" tooltip="Armstrong Whitworth F.K.8" display="https://en.wikipedia.org/wiki/Armstrong_Whitworth_F.K.8"/>
    <hyperlink ref="E219" r:id="rId396" location="cite_note-218" display="https://en.wikipedia.org/wiki/List_of_World_War_I_Entente_aircraft - cite_note-218"/>
    <hyperlink ref="A220" r:id="rId397" tooltip="Armstrong Whitworth F.K.10" display="https://en.wikipedia.org/wiki/Armstrong_Whitworth_F.K.10"/>
    <hyperlink ref="A221" r:id="rId398" tooltip="Austin-Ball AFB.1" display="https://en.wikipedia.org/wiki/Austin-Ball_AFB.1"/>
    <hyperlink ref="E221" r:id="rId399" location="cite_note-221" display="https://en.wikipedia.org/wiki/List_of_World_War_I_Entente_aircraft - cite_note-221"/>
    <hyperlink ref="A222" r:id="rId400" tooltip="Austin A.F.T.3 Osprey" display="https://en.wikipedia.org/wiki/Austin_A.F.T.3_Osprey"/>
    <hyperlink ref="E222" r:id="rId401" location="cite_note-Bruce,_1982,_p.548-222" display="https://en.wikipedia.org/wiki/List_of_World_War_I_Entente_aircraft - cite_note-Bruce,_1982,_p.548-222"/>
    <hyperlink ref="A223" r:id="rId402" tooltip="Avro 500" display="https://en.wikipedia.org/wiki/Avro_500"/>
    <hyperlink ref="A224" r:id="rId403" tooltip="Avro 503" display="https://en.wikipedia.org/wiki/Avro_503"/>
    <hyperlink ref="A225" r:id="rId404" tooltip="Avro 504" display="https://en.wikipedia.org/wiki/Avro_504"/>
    <hyperlink ref="A226" r:id="rId405" tooltip="Avro 510" display="https://en.wikipedia.org/wiki/Avro_510"/>
    <hyperlink ref="E226" r:id="rId406" location="cite_note-Thetford,_1994,_p.401-228" display="https://en.wikipedia.org/wiki/List_of_World_War_I_Entente_aircraft - cite_note-Thetford,_1994,_p.401-228"/>
    <hyperlink ref="A227" r:id="rId407" tooltip="Avro 519" display="https://en.wikipedia.org/wiki/Avro_519"/>
    <hyperlink ref="E227" r:id="rId408" location="cite_note-Thetford,_1994,_p.401-228" display="https://en.wikipedia.org/wiki/List_of_World_War_I_Entente_aircraft - cite_note-Thetford,_1994,_p.401-228"/>
    <hyperlink ref="A228" r:id="rId409" tooltip="Avro 521" display="https://en.wikipedia.org/wiki/Avro_521"/>
    <hyperlink ref="E228" r:id="rId410" location="cite_note-229" display="https://en.wikipedia.org/wiki/List_of_World_War_I_Entente_aircraft - cite_note-229"/>
    <hyperlink ref="A229" r:id="rId411" tooltip="Avro 529" display="https://en.wikipedia.org/wiki/Avro_529"/>
    <hyperlink ref="E229" r:id="rId412" location="cite_note-230" display="https://en.wikipedia.org/wiki/List_of_World_War_I_Entente_aircraft - cite_note-230"/>
    <hyperlink ref="A230" r:id="rId413" tooltip="BAT Bantam" display="https://en.wikipedia.org/wiki/BAT_Bantam"/>
    <hyperlink ref="E230" r:id="rId414" location="cite_note-231" display="https://en.wikipedia.org/wiki/List_of_World_War_I_Entente_aircraft - cite_note-231"/>
    <hyperlink ref="A231" r:id="rId415" tooltip="Beardmore W.B.III" display="https://en.wikipedia.org/wiki/Beardmore_W.B.III"/>
    <hyperlink ref="A232" r:id="rId416" tooltip="Blackburn Kangaroo" display="https://en.wikipedia.org/wiki/Blackburn_Kangaroo"/>
    <hyperlink ref="A233" r:id="rId417" tooltip="Boulton &amp; Paul Bobolink" display="https://en.wikipedia.org/wiki/Boulton_%26_Paul_Bobolink"/>
    <hyperlink ref="E233" r:id="rId418" location="cite_note-Bruce,_1982,_p.548-222" display="https://en.wikipedia.org/wiki/List_of_World_War_I_Entente_aircraft - cite_note-Bruce,_1982,_p.548-222"/>
    <hyperlink ref="A234" r:id="rId419" tooltip="Bristol Boxkite" display="https://en.wikipedia.org/wiki/Bristol_Boxkite"/>
    <hyperlink ref="A235" r:id="rId420" tooltip="Bristol Coanda Monoplanes" display="https://en.wikipedia.org/wiki/Bristol_Coanda_Monoplanes"/>
    <hyperlink ref="E235" r:id="rId421" location="cite_note-236" display="https://en.wikipedia.org/wiki/List_of_World_War_I_Entente_aircraft - cite_note-236"/>
    <hyperlink ref="A236" r:id="rId422" tooltip="Bristol S.2A" display="https://en.wikipedia.org/wiki/Bristol_S.2A"/>
    <hyperlink ref="E236" r:id="rId423" location="cite_note-237" display="https://en.wikipedia.org/wiki/List_of_World_War_I_Entente_aircraft - cite_note-237"/>
    <hyperlink ref="A237" r:id="rId424" tooltip="Bristol T.B.8" display="https://en.wikipedia.org/wiki/Bristol_T.B.8"/>
    <hyperlink ref="A238" r:id="rId425" tooltip="Bristol T.T.A." display="https://en.wikipedia.org/wiki/Bristol_T.T.A."/>
    <hyperlink ref="A239" r:id="rId426" tooltip="Bristol Scout" display="https://en.wikipedia.org/wiki/Bristol_Scout"/>
    <hyperlink ref="A240" r:id="rId427" tooltip="Bristol F.2 Fighter" display="https://en.wikipedia.org/wiki/Bristol_F.2_Fighter"/>
    <hyperlink ref="A241" r:id="rId428" tooltip="Bristol M.1" display="https://en.wikipedia.org/wiki/Bristol_M.1"/>
    <hyperlink ref="A242" r:id="rId429" tooltip="C Star class airship" display="https://en.wikipedia.org/wiki/C_Star_class_airship"/>
    <hyperlink ref="E242" r:id="rId430" location="cite_note-Thetford,_1994,_p.480-247" display="https://en.wikipedia.org/wiki/List_of_World_War_I_Entente_aircraft - cite_note-Thetford,_1994,_p.480-247"/>
    <hyperlink ref="A243" r:id="rId431" tooltip="Coastal class airship" display="https://en.wikipedia.org/wiki/Coastal_class_airship"/>
    <hyperlink ref="E243" r:id="rId432" location="cite_note-248" display="https://en.wikipedia.org/wiki/List_of_World_War_I_Entente_aircraft - cite_note-248"/>
    <hyperlink ref="A244" r:id="rId433" tooltip="Fairey Hamble Baby" display="https://en.wikipedia.org/wiki/Fairey_Hamble_Baby"/>
    <hyperlink ref="E244" r:id="rId434" location="cite_note-249" display="https://en.wikipedia.org/wiki/List_of_World_War_I_Entente_aircraft - cite_note-249"/>
    <hyperlink ref="A245" r:id="rId435" tooltip="Fairey Campania" display="https://en.wikipedia.org/wiki/Fairey_Campania"/>
    <hyperlink ref="E245" r:id="rId436" location="cite_note-250" display="https://en.wikipedia.org/wiki/List_of_World_War_I_Entente_aircraft - cite_note-250"/>
    <hyperlink ref="A246" r:id="rId437" tooltip="Fairey III" display="https://en.wikipedia.org/wiki/Fairey_III"/>
    <hyperlink ref="A247" r:id="rId438" tooltip="Felixstowe F.1" display="https://en.wikipedia.org/wiki/Felixstowe_F.1"/>
    <hyperlink ref="A248" r:id="rId439" tooltip="Felixstowe F.2" display="https://en.wikipedia.org/wiki/Felixstowe_F.2"/>
    <hyperlink ref="A249" r:id="rId440" tooltip="Felixstowe F2A" display="https://en.wikipedia.org/wiki/Felixstowe_F2A"/>
    <hyperlink ref="A250" r:id="rId441" tooltip="Felixstowe F.3" display="https://en.wikipedia.org/wiki/Felixstowe_F.3"/>
    <hyperlink ref="A251" r:id="rId442" tooltip="Felixstowe F.5" display="https://en.wikipedia.org/wiki/Felixstowe_F.5"/>
    <hyperlink ref="E251" r:id="rId443" location="cite_note-Bruce,_1982,_pp.80_&amp;_82-253" display="https://en.wikipedia.org/wiki/List_of_World_War_I_Entente_aircraft - cite_note-Bruce,_1982,_pp.80_&amp;_82-253"/>
    <hyperlink ref="A252" r:id="rId444" tooltip="Felixstowe Porte Baby" display="https://en.wikipedia.org/wiki/Felixstowe_Porte_Baby"/>
    <hyperlink ref="E252" r:id="rId445" location="cite_note-256" display="https://en.wikipedia.org/wiki/List_of_World_War_I_Entente_aircraft - cite_note-256"/>
    <hyperlink ref="A253" r:id="rId446" tooltip="Flanders B.2" display="https://en.wikipedia.org/wiki/Flanders_B.2"/>
    <hyperlink ref="E253" r:id="rId447" location="cite_note-257" display="https://en.wikipedia.org/wiki/List_of_World_War_I_Entente_aircraft - cite_note-257"/>
    <hyperlink ref="A254" r:id="rId448" tooltip="Grahame-White Type XV" display="https://en.wikipedia.org/wiki/Grahame-White_Type_XV"/>
    <hyperlink ref="A255" r:id="rId449" tooltip="Handley Page Type G" display="https://en.wikipedia.org/wiki/Handley_Page_Type_G"/>
    <hyperlink ref="E255" r:id="rId450" location="cite_note-260" display="https://en.wikipedia.org/wiki/List_of_World_War_I_Entente_aircraft - cite_note-260"/>
    <hyperlink ref="A256" r:id="rId451" tooltip="Handley Page Type O" display="https://en.wikipedia.org/wiki/Handley_Page_Type_O"/>
    <hyperlink ref="A257" r:id="rId452" tooltip="Handley Page V/1500" display="https://en.wikipedia.org/wiki/Handley_Page_V/1500"/>
    <hyperlink ref="E257" r:id="rId453" location="cite_note-263" display="https://en.wikipedia.org/wiki/List_of_World_War_I_Entente_aircraft - cite_note-263"/>
    <hyperlink ref="A258" r:id="rId454" tooltip="HMA No. 9r" display="https://en.wikipedia.org/wiki/HMA_No._9r"/>
    <hyperlink ref="E258" r:id="rId455" location="cite_note-264" display="https://en.wikipedia.org/wiki/List_of_World_War_I_Entente_aircraft - cite_note-264"/>
    <hyperlink ref="A259" r:id="rId456" tooltip="Mann Egerton Type B" display="https://en.wikipedia.org/wiki/Mann_Egerton_Type_B"/>
    <hyperlink ref="E259" r:id="rId457" location="cite_note-Thetford,_1994,_p.438-265" display="https://en.wikipedia.org/wiki/List_of_World_War_I_Entente_aircraft - cite_note-Thetford,_1994,_p.438-265"/>
    <hyperlink ref="A260" r:id="rId458" tooltip="Martinsyde G.100" display="https://en.wikipedia.org/wiki/Martinsyde_G.100"/>
    <hyperlink ref="A261" r:id="rId459" tooltip="Martinsyde F.3" display="https://en.wikipedia.org/wiki/Martinsyde_F.3"/>
    <hyperlink ref="E261" r:id="rId460" location="cite_note-268" display="https://en.wikipedia.org/wiki/List_of_World_War_I_Entente_aircraft - cite_note-268"/>
    <hyperlink ref="A262" r:id="rId461" tooltip="Martinsyde F.4 Buzzard" display="https://en.wikipedia.org/wiki/Martinsyde_F.4_Buzzard"/>
    <hyperlink ref="E262" r:id="rId462" location="cite_note-269" display="https://en.wikipedia.org/wiki/List_of_World_War_I_Entente_aircraft - cite_note-269"/>
    <hyperlink ref="A263" r:id="rId463" tooltip="Martinsyde S.1" display="https://en.wikipedia.org/wiki/Martinsyde_S.1"/>
    <hyperlink ref="E263" r:id="rId464" location="cite_note-270" display="https://en.wikipedia.org/wiki/List_of_World_War_I_Entente_aircraft - cite_note-270"/>
    <hyperlink ref="A264" r:id="rId465" tooltip="Nieuport B.N.1" display="https://en.wikipedia.org/wiki/Nieuport_B.N.1"/>
    <hyperlink ref="E264" r:id="rId466" location="cite_note-Bruce,_1982,_p.548-222" display="https://en.wikipedia.org/wiki/List_of_World_War_I_Entente_aircraft - cite_note-Bruce,_1982,_p.548-222"/>
    <hyperlink ref="A265" r:id="rId467" tooltip="Nieuport Nighthawk" display="https://en.wikipedia.org/wiki/Nieuport_Nighthawk"/>
    <hyperlink ref="E265" r:id="rId468" location="cite_note-271" display="https://en.wikipedia.org/wiki/List_of_World_War_I_Entente_aircraft - cite_note-271"/>
    <hyperlink ref="A266" r:id="rId469" tooltip="Norman Thompson N.T.2B" display="https://en.wikipedia.org/wiki/Norman_Thompson_N.T.2B"/>
    <hyperlink ref="E266" r:id="rId470" location="cite_note-272" display="https://en.wikipedia.org/wiki/List_of_World_War_I_Entente_aircraft - cite_note-272"/>
    <hyperlink ref="A267" r:id="rId471" tooltip="Norman Thompson N.T.4" display="https://en.wikipedia.org/wiki/Norman_Thompson_N.T.4"/>
    <hyperlink ref="E267" r:id="rId472" location="cite_note-273" display="https://en.wikipedia.org/wiki/List_of_World_War_I_Entente_aircraft - cite_note-273"/>
    <hyperlink ref="A268" r:id="rId473" tooltip="NS class airship" display="https://en.wikipedia.org/wiki/NS_class_airship"/>
    <hyperlink ref="E268" r:id="rId474" location="cite_note-Thetford,_1994,_p.480-247" display="https://en.wikipedia.org/wiki/List_of_World_War_I_Entente_aircraft - cite_note-Thetford,_1994,_p.480-247"/>
    <hyperlink ref="A269" r:id="rId475" tooltip="Parnall Hamble Baby convert" display="https://en.wikipedia.org/wiki/Parnall_Hamble_Baby_convert"/>
    <hyperlink ref="E269" r:id="rId476" location="cite_note-274" display="https://en.wikipedia.org/wiki/List_of_World_War_I_Entente_aircraft - cite_note-274"/>
    <hyperlink ref="A270" r:id="rId477" tooltip="Parnall Panther" display="https://en.wikipedia.org/wiki/Parnall_Panther"/>
    <hyperlink ref="E270" r:id="rId478" location="cite_note-275" display="https://en.wikipedia.org/wiki/List_of_World_War_I_Entente_aircraft - cite_note-275"/>
    <hyperlink ref="A271" r:id="rId479" tooltip="Pemberton-Billing P.B.9" display="https://en.wikipedia.org/wiki/Pemberton-Billing_P.B.9"/>
    <hyperlink ref="E271" r:id="rId480" location="cite_note-Thetford,_1994,_p.449-276" display="https://en.wikipedia.org/wiki/List_of_World_War_I_Entente_aircraft - cite_note-Thetford,_1994,_p.449-276"/>
    <hyperlink ref="A272" r:id="rId481" tooltip="Pemberton-Billing P.B.25" display="https://en.wikipedia.org/wiki/Pemberton-Billing_P.B.25"/>
    <hyperlink ref="E272" r:id="rId482" location="cite_note-Thetford,_1994,_p.449-276" display="https://en.wikipedia.org/wiki/List_of_World_War_I_Entente_aircraft - cite_note-Thetford,_1994,_p.449-276"/>
    <hyperlink ref="A273" r:id="rId483" tooltip="Port Victoria Grain Griffin" display="https://en.wikipedia.org/wiki/Port_Victoria_Grain_Griffin"/>
    <hyperlink ref="E273" r:id="rId484" location="cite_note-Thetford,_1994,_p.433-259" display="https://en.wikipedia.org/wiki/List_of_World_War_I_Entente_aircraft - cite_note-Thetford,_1994,_p.433-259"/>
    <hyperlink ref="A274" r:id="rId485" tooltip="R23X-class airship" display="https://en.wikipedia.org/wiki/R23X-class_airship"/>
    <hyperlink ref="E274" r:id="rId486" location="cite_note-277" display="https://en.wikipedia.org/wiki/List_of_World_War_I_Entente_aircraft - cite_note-277"/>
    <hyperlink ref="A275" r:id="rId487" tooltip="R31-class airship" display="https://en.wikipedia.org/wiki/R31-class_airship"/>
    <hyperlink ref="E275" r:id="rId488" location="cite_note-278" display="https://en.wikipedia.org/wiki/List_of_World_War_I_Entente_aircraft - cite_note-278"/>
    <hyperlink ref="A276" r:id="rId489" tooltip="Robey-Peters Gun-Carrier" display="https://en.wikipedia.org/wiki/Robey-Peters_Gun-Carrier"/>
    <hyperlink ref="A277" r:id="rId490" tooltip="Royal Aircraft Factory B.E.2" display="https://en.wikipedia.org/wiki/Royal_Aircraft_Factory_B.E.2"/>
    <hyperlink ref="A278" r:id="rId491" tooltip="Royal Aircraft Factory B.E.3" display="https://en.wikipedia.org/wiki/Royal_Aircraft_Factory_B.E.3"/>
    <hyperlink ref="E278" r:id="rId492" location="cite_note-281" display="https://en.wikipedia.org/wiki/List_of_World_War_I_Entente_aircraft - cite_note-281"/>
    <hyperlink ref="A279" r:id="rId493" tooltip="Royal Aircraft Factory B.E.8" display="https://en.wikipedia.org/wiki/Royal_Aircraft_Factory_B.E.8"/>
    <hyperlink ref="A280" r:id="rId494" tooltip="Royal Aircraft Factory B.E.9" display="https://en.wikipedia.org/wiki/Royal_Aircraft_Factory_B.E.9"/>
    <hyperlink ref="E280" r:id="rId495" location="cite_note-284" display="https://en.wikipedia.org/wiki/List_of_World_War_I_Entente_aircraft - cite_note-284"/>
    <hyperlink ref="A281" r:id="rId496" tooltip="Royal Aircraft Factory B.E.12" display="https://en.wikipedia.org/wiki/Royal_Aircraft_Factory_B.E.12"/>
    <hyperlink ref="A282" r:id="rId497" tooltip="Royal Aircraft Factory F.E.2" display="https://en.wikipedia.org/wiki/Royal_Aircraft_Factory_F.E.2"/>
    <hyperlink ref="A283" r:id="rId498" tooltip="Royal Aircraft Factory F.E.4" display="https://en.wikipedia.org/wiki/Royal_Aircraft_Factory_F.E.4"/>
    <hyperlink ref="E283" r:id="rId499" location="cite_note-289" display="https://en.wikipedia.org/wiki/List_of_World_War_I_Entente_aircraft - cite_note-289"/>
    <hyperlink ref="A284" r:id="rId500" tooltip="Royal Aircraft Factory F.E.8" display="https://en.wikipedia.org/wiki/Royal_Aircraft_Factory_F.E.8"/>
    <hyperlink ref="A285" r:id="rId501" tooltip="Royal Aircraft Factory F.E.9" display="https://en.wikipedia.org/wiki/Royal_Aircraft_Factory_F.E.9"/>
    <hyperlink ref="E285" r:id="rId502" location="cite_note-292" display="https://en.wikipedia.org/wiki/List_of_World_War_I_Entente_aircraft - cite_note-292"/>
    <hyperlink ref="A286" r:id="rId503" tooltip="Royal Aircraft Factory H.R.E.2" display="https://en.wikipedia.org/wiki/Royal_Aircraft_Factory_H.R.E.2"/>
    <hyperlink ref="E286" r:id="rId504" location="cite_note-Thetford,_1994,_p.438-265" display="https://en.wikipedia.org/wiki/List_of_World_War_I_Entente_aircraft - cite_note-Thetford,_1994,_p.438-265"/>
    <hyperlink ref="A287" r:id="rId505" tooltip="Royal Aircraft Factory R.E.1" display="https://en.wikipedia.org/wiki/Royal_Aircraft_Factory_R.E.1"/>
    <hyperlink ref="E287" r:id="rId506" location="cite_note-293" display="https://en.wikipedia.org/wiki/List_of_World_War_I_Entente_aircraft - cite_note-293"/>
    <hyperlink ref="A288" r:id="rId507" tooltip="Royal Aircraft Factory R.E.5" display="https://en.wikipedia.org/wiki/Royal_Aircraft_Factory_R.E.5"/>
    <hyperlink ref="A289" r:id="rId508" tooltip="Royal Aircraft Factory R.E.7" display="https://en.wikipedia.org/wiki/Royal_Aircraft_Factory_R.E.7"/>
    <hyperlink ref="A290" r:id="rId509" tooltip="Royal Aircraft Factory R.E.8" display="https://en.wikipedia.org/wiki/Royal_Aircraft_Factory_R.E.8"/>
    <hyperlink ref="E290" r:id="rId510" location="cite_note-297" display="https://en.wikipedia.org/wiki/List_of_World_War_I_Entente_aircraft - cite_note-297"/>
    <hyperlink ref="A291" r:id="rId511" tooltip="Royal Aircraft Factory S.E.2" display="https://en.wikipedia.org/wiki/Royal_Aircraft_Factory_S.E.2"/>
    <hyperlink ref="A292" r:id="rId512" tooltip="Royal Aircraft Factory S.E.4" display="https://en.wikipedia.org/wiki/Royal_Aircraft_Factory_S.E.4"/>
    <hyperlink ref="E292" r:id="rId513" location="cite_note-300" display="https://en.wikipedia.org/wiki/List_of_World_War_I_Entente_aircraft - cite_note-300"/>
    <hyperlink ref="A293" r:id="rId514" tooltip="Royal Aircraft Factory S.E.5" display="https://en.wikipedia.org/wiki/Royal_Aircraft_Factory_S.E.5"/>
    <hyperlink ref="A294" r:id="rId515" tooltip="Short Bomber" display="https://en.wikipedia.org/wiki/Short_Bomber"/>
    <hyperlink ref="A295" r:id="rId516" tooltip="Short S.38" display="https://en.wikipedia.org/wiki/Short_S.38"/>
    <hyperlink ref="E295" r:id="rId517" location="cite_note-305" display="https://en.wikipedia.org/wiki/List_of_World_War_I_Entente_aircraft - cite_note-305"/>
    <hyperlink ref="A296" r:id="rId518" tooltip="Short S.57 (page does not exist)" display="https://en.wikipedia.org/w/index.php?title=Short_S.57&amp;action=edit&amp;redlink=1"/>
    <hyperlink ref="E296" r:id="rId519" location="cite_note-Thetford,_1994,_p.456-306" display="https://en.wikipedia.org/wiki/List_of_World_War_I_Entente_aircraft - cite_note-Thetford,_1994,_p.456-306"/>
    <hyperlink ref="A297" r:id="rId520" tooltip="Short S.60 (page does not exist)" display="https://en.wikipedia.org/w/index.php?title=Short_S.60&amp;action=edit&amp;redlink=1"/>
    <hyperlink ref="E297" r:id="rId521" location="cite_note-Thetford,_1994,_p.456-306" display="https://en.wikipedia.org/wiki/List_of_World_War_I_Entente_aircraft - cite_note-Thetford,_1994,_p.456-306"/>
    <hyperlink ref="A298" r:id="rId522" tooltip="Short S.81" display="https://en.wikipedia.org/wiki/Short_S.81"/>
    <hyperlink ref="E298" r:id="rId523" location="cite_note-Thetford,_1994,_p.458-307" display="https://en.wikipedia.org/wiki/List_of_World_War_I_Entente_aircraft - cite_note-Thetford,_1994,_p.458-307"/>
    <hyperlink ref="A299" r:id="rId524" tooltip="Short Type 74" display="https://en.wikipedia.org/wiki/Short_Type_74"/>
    <hyperlink ref="E299" r:id="rId525" location="cite_note-Thetford,_1994,_p.457-308" display="https://en.wikipedia.org/wiki/List_of_World_War_I_Entente_aircraft - cite_note-Thetford,_1994,_p.457-308"/>
    <hyperlink ref="A300" r:id="rId526" tooltip="Short Type 81" display="https://en.wikipedia.org/wiki/Short_Type_81"/>
    <hyperlink ref="E300" r:id="rId527" location="cite_note-Thetford,_1994,_p.457-308" display="https://en.wikipedia.org/wiki/List_of_World_War_I_Entente_aircraft - cite_note-Thetford,_1994,_p.457-308"/>
    <hyperlink ref="A301" r:id="rId528" tooltip="Short Type 135" display="https://en.wikipedia.org/wiki/Short_Type_135"/>
    <hyperlink ref="E301" r:id="rId529" location="cite_note-Thetford,_1994,_p.458-307" display="https://en.wikipedia.org/wiki/List_of_World_War_I_Entente_aircraft - cite_note-Thetford,_1994,_p.458-307"/>
    <hyperlink ref="A302" r:id="rId530" tooltip="Short Type 166" display="https://en.wikipedia.org/wiki/Short_Type_166"/>
    <hyperlink ref="E302" r:id="rId531" location="cite_note-309" display="https://en.wikipedia.org/wiki/List_of_World_War_I_Entente_aircraft - cite_note-309"/>
    <hyperlink ref="A303" r:id="rId532" tooltip="Short Type 184" display="https://en.wikipedia.org/wiki/Short_Type_184"/>
    <hyperlink ref="A304" r:id="rId533" tooltip="Short Type 320" display="https://en.wikipedia.org/wiki/Short_Type_320"/>
    <hyperlink ref="E304" r:id="rId534" location="cite_note-312" display="https://en.wikipedia.org/wiki/List_of_World_War_I_Entente_aircraft - cite_note-312"/>
    <hyperlink ref="A305" r:id="rId535" tooltip="Short Type 827" display="https://en.wikipedia.org/wiki/Short_Type_827"/>
    <hyperlink ref="A306" r:id="rId536" tooltip="Siddeley-Deasy R.T.1" display="https://en.wikipedia.org/wiki/Siddeley-Deasy_R.T.1"/>
    <hyperlink ref="E306" r:id="rId537" location="cite_note-315" display="https://en.wikipedia.org/wiki/List_of_World_War_I_Entente_aircraft - cite_note-315"/>
    <hyperlink ref="A307" r:id="rId538" tooltip="Sopwith 1½ Strutter" display="https://en.wikipedia.org/wiki/Sopwith_1%C2%BD_Strutter"/>
    <hyperlink ref="A308" r:id="rId539" tooltip="Sopwith B.1" display="https://en.wikipedia.org/wiki/Sopwith_B.1"/>
    <hyperlink ref="E308" r:id="rId540" location="cite_note-319" display="https://en.wikipedia.org/wiki/List_of_World_War_I_Entente_aircraft - cite_note-319"/>
    <hyperlink ref="A309" r:id="rId541" tooltip="Sopwith Baby" display="https://en.wikipedia.org/wiki/Sopwith_Baby"/>
    <hyperlink ref="A310" r:id="rId542" tooltip="Sopwith Bat Boat" display="https://en.wikipedia.org/wiki/Sopwith_Bat_Boat"/>
    <hyperlink ref="E310" r:id="rId543" location="cite_note-Thetford,_1994,_p.463-323" display="https://en.wikipedia.org/wiki/List_of_World_War_I_Entente_aircraft - cite_note-Thetford,_1994,_p.463-323"/>
    <hyperlink ref="A311" r:id="rId544" tooltip="Sopwith Bulldog" display="https://en.wikipedia.org/wiki/Sopwith_Bulldog"/>
    <hyperlink ref="A312" r:id="rId545" tooltip="Sopwith Camel" display="https://en.wikipedia.org/wiki/Sopwith_Camel"/>
    <hyperlink ref="A313" r:id="rId546" tooltip="Sopwith Cuckoo" display="https://en.wikipedia.org/wiki/Sopwith_Cuckoo"/>
    <hyperlink ref="E313" r:id="rId547" location="cite_note-327" display="https://en.wikipedia.org/wiki/List_of_World_War_I_Entente_aircraft - cite_note-327"/>
    <hyperlink ref="A314" r:id="rId548" tooltip="Sopwith Dolphin" display="https://en.wikipedia.org/wiki/Sopwith_Dolphin"/>
    <hyperlink ref="A315" r:id="rId549" tooltip="Sopwith Dragon" display="https://en.wikipedia.org/wiki/Sopwith_Dragon"/>
    <hyperlink ref="E315" r:id="rId550" location="cite_note-Bruce,_1982,_p.548-222" display="https://en.wikipedia.org/wiki/List_of_World_War_I_Entente_aircraft - cite_note-Bruce,_1982,_p.548-222"/>
    <hyperlink ref="A316" r:id="rId551" tooltip="Sopwith Gunbus" display="https://en.wikipedia.org/wiki/Sopwith_Gunbus"/>
    <hyperlink ref="E316" r:id="rId552" location="cite_note-Thetford,_1994,_p.465-330" display="https://en.wikipedia.org/wiki/List_of_World_War_I_Entente_aircraft - cite_note-Thetford,_1994,_p.465-330"/>
    <hyperlink ref="A317" r:id="rId553" tooltip="Sopwith Hippo" display="https://en.wikipedia.org/wiki/Sopwith_Hippo"/>
    <hyperlink ref="A318" r:id="rId554" tooltip="Sopwith L.R.T.Tr." display="https://en.wikipedia.org/wiki/Sopwith_L.R.T.Tr."/>
    <hyperlink ref="A319" r:id="rId555" tooltip="Sopwith Pup" display="https://en.wikipedia.org/wiki/Sopwith_Pup"/>
    <hyperlink ref="A320" r:id="rId556" tooltip="Sopwith Rhino" display="https://en.wikipedia.org/wiki/Sopwith_Rhino"/>
    <hyperlink ref="E320" r:id="rId557" location="cite_note-334" display="https://en.wikipedia.org/wiki/List_of_World_War_I_Entente_aircraft - cite_note-334"/>
    <hyperlink ref="A321" r:id="rId558" tooltip="Sopwith Salamander" display="https://en.wikipedia.org/wiki/Sopwith_Salamander"/>
    <hyperlink ref="A322" r:id="rId559" tooltip="Sopwith Schneider" display="https://en.wikipedia.org/wiki/Sopwith_Schneider"/>
    <hyperlink ref="E322" r:id="rId560" location="cite_note-337" display="https://en.wikipedia.org/wiki/List_of_World_War_I_Entente_aircraft - cite_note-337"/>
    <hyperlink ref="A323" r:id="rId561" tooltip="Sopwith Snail" display="https://en.wikipedia.org/wiki/Sopwith_Snail"/>
    <hyperlink ref="A324" r:id="rId562" tooltip="Sopwith Snapper" display="https://en.wikipedia.org/wiki/Sopwith_Snapper"/>
    <hyperlink ref="A325" r:id="rId563" tooltip="Sopwith Snark" display="https://en.wikipedia.org/wiki/Sopwith_Snark"/>
    <hyperlink ref="A326" r:id="rId564" tooltip="Sopwith Snipe" display="https://en.wikipedia.org/wiki/Sopwith_Snipe"/>
    <hyperlink ref="A327" r:id="rId565" tooltip="Sopwith Sociable" display="https://en.wikipedia.org/wiki/Sopwith_Sociable"/>
    <hyperlink ref="E327" r:id="rId566" location="cite_note-340" display="https://en.wikipedia.org/wiki/List_of_World_War_I_Entente_aircraft - cite_note-340"/>
    <hyperlink ref="A328" r:id="rId567" tooltip="Sopwith Special torpedo seaplane Type C" display="https://en.wikipedia.org/wiki/Sopwith_Special_torpedo_seaplane_Type_C"/>
    <hyperlink ref="A329" r:id="rId568" tooltip="Sopwith Swallow" display="https://en.wikipedia.org/wiki/Sopwith_Swallow"/>
    <hyperlink ref="A330" r:id="rId569" tooltip="Sopwith Tabloid" display="https://en.wikipedia.org/wiki/Sopwith_Tabloid"/>
    <hyperlink ref="A331" r:id="rId570" tooltip="Sopwith Three-seater" display="https://en.wikipedia.org/wiki/Sopwith_Three-seater"/>
    <hyperlink ref="E331" r:id="rId571" location="cite_note-Thetford,_1994,_p.463-323" display="https://en.wikipedia.org/wiki/List_of_World_War_I_Entente_aircraft - cite_note-Thetford,_1994,_p.463-323"/>
    <hyperlink ref="A332" r:id="rId572" tooltip="Sopwith Triplane" display="https://en.wikipedia.org/wiki/Sopwith_Triplane"/>
    <hyperlink ref="A333" r:id="rId573" tooltip="Sopwith Type 807" display="https://en.wikipedia.org/wiki/Sopwith_Type_807"/>
    <hyperlink ref="E333" r:id="rId574" location="cite_note-Thetford,_1994,_p.465-330" display="https://en.wikipedia.org/wiki/List_of_World_War_I_Entente_aircraft - cite_note-Thetford,_1994,_p.465-330"/>
    <hyperlink ref="A334" r:id="rId575" tooltip="Sopwith Type 860" display="https://en.wikipedia.org/wiki/Sopwith_Type_860"/>
    <hyperlink ref="E334" r:id="rId576" location="cite_note-Thetford,_1994,_p.466-346" display="https://en.wikipedia.org/wiki/List_of_World_War_I_Entente_aircraft - cite_note-Thetford,_1994,_p.466-346"/>
    <hyperlink ref="A335" r:id="rId577" tooltip="Sopwith Type 880" display="https://en.wikipedia.org/wiki/Sopwith_Type_880"/>
    <hyperlink ref="E335" r:id="rId578" location="cite_note-Thetford,_1994,_p.466-346" display="https://en.wikipedia.org/wiki/List_of_World_War_I_Entente_aircraft - cite_note-Thetford,_1994,_p.466-346"/>
    <hyperlink ref="A336" r:id="rId579" tooltip="SS class airship" display="https://en.wikipedia.org/wiki/SS_class_airship"/>
    <hyperlink ref="E336" r:id="rId580" location="cite_note-Thetford,_1994,_p.478-347" display="https://en.wikipedia.org/wiki/List_of_World_War_I_Entente_aircraft - cite_note-Thetford,_1994,_p.478-347"/>
    <hyperlink ref="A337" r:id="rId581" tooltip="SST class airship" display="https://en.wikipedia.org/wiki/SST_class_airship"/>
    <hyperlink ref="A338" r:id="rId582" tooltip="SSZ class airship" display="https://en.wikipedia.org/wiki/SSZ_class_airship"/>
    <hyperlink ref="E338" r:id="rId583" location="cite_note-Thetford,_1994,_p.478-347" display="https://en.wikipedia.org/wiki/List_of_World_War_I_Entente_aircraft - cite_note-Thetford,_1994,_p.478-347"/>
    <hyperlink ref="A339" r:id="rId584" tooltip="Tarrant Tabor" display="https://en.wikipedia.org/wiki/Tarrant_Tabor"/>
    <hyperlink ref="E339" r:id="rId585" location="cite_note-348" display="https://en.wikipedia.org/wiki/List_of_World_War_I_Entente_aircraft - cite_note-348"/>
    <hyperlink ref="A340" r:id="rId586" tooltip="Vickers F.B.5" display="https://en.wikipedia.org/wiki/Vickers_F.B.5"/>
    <hyperlink ref="A341" r:id="rId587" tooltip="Vickers F.B.12" display="https://en.wikipedia.org/wiki/Vickers_F.B.12"/>
    <hyperlink ref="E341" r:id="rId588" location="cite_note-351" display="https://en.wikipedia.org/wiki/List_of_World_War_I_Entente_aircraft - cite_note-351"/>
    <hyperlink ref="A342" r:id="rId589" tooltip="Vickers F.B.14" display="https://en.wikipedia.org/wiki/Vickers_F.B.14"/>
    <hyperlink ref="E342" r:id="rId590" location="cite_note-352" display="https://en.wikipedia.org/wiki/List_of_World_War_I_Entente_aircraft - cite_note-352"/>
    <hyperlink ref="A343" r:id="rId591" tooltip="Vickers F.B.19" display="https://en.wikipedia.org/wiki/Vickers_F.B.19"/>
    <hyperlink ref="A344" r:id="rId592" tooltip="Vickers Vimy" display="https://en.wikipedia.org/wiki/Vickers_Vimy"/>
    <hyperlink ref="E344" r:id="rId593" location="cite_note-355" display="https://en.wikipedia.org/wiki/List_of_World_War_I_Entente_aircraft - cite_note-355"/>
    <hyperlink ref="A345" r:id="rId594" tooltip="Westland N.1B" display="https://en.wikipedia.org/wiki/Westland_N.1B"/>
    <hyperlink ref="A346" r:id="rId595" tooltip="Westland Wagtail" display="https://en.wikipedia.org/wiki/Westland_Wagtail"/>
    <hyperlink ref="A347" r:id="rId596" tooltip="Westland Weasel" display="https://en.wikipedia.org/wiki/Westland_Weasel"/>
    <hyperlink ref="A348" r:id="rId597" tooltip="White and Thompson No. 3" display="https://en.wikipedia.org/wiki/White_and_Thompson_No._3"/>
    <hyperlink ref="E348" r:id="rId598" location="cite_note-Thetford,_1994,_p.474-356" display="https://en.wikipedia.org/wiki/List_of_World_War_I_Entente_aircraft - cite_note-Thetford,_1994,_p.474-356"/>
    <hyperlink ref="A349" r:id="rId599" tooltip="White &amp; Thompson Bognor Bloater" display="https://en.wikipedia.org/wiki/White_%26_Thompson_Bognor_Bloater"/>
    <hyperlink ref="E349" r:id="rId600" location="cite_note-Thetford,_1994,_p.474-356" display="https://en.wikipedia.org/wiki/List_of_World_War_I_Entente_aircraft - cite_note-Thetford,_1994,_p.474-356"/>
    <hyperlink ref="A350" r:id="rId601" tooltip="Wight Converted Seaplane" display="https://en.wikipedia.org/wiki/Wight_Converted_Seaplane"/>
    <hyperlink ref="E350" r:id="rId602" location="cite_note-357" display="https://en.wikipedia.org/wiki/List_of_World_War_I_Entente_aircraft - cite_note-357"/>
    <hyperlink ref="A351" r:id="rId603" tooltip="Wight Pusher Seaplane" display="https://en.wikipedia.org/wiki/Wight_Pusher_Seaplane"/>
    <hyperlink ref="E351" r:id="rId604" location="cite_note-Thetford,_1994,_p.475-358" display="https://en.wikipedia.org/wiki/List_of_World_War_I_Entente_aircraft - cite_note-Thetford,_1994,_p.475-358"/>
    <hyperlink ref="A352" r:id="rId605" tooltip="Wight Type 840" display="https://en.wikipedia.org/wiki/Wight_Type_840"/>
    <hyperlink ref="E352" r:id="rId606" location="cite_note-Thetford,_1994,_p.475-358" display="https://en.wikipedia.org/wiki/List_of_World_War_I_Entente_aircraft - cite_note-Thetford,_1994,_p.475-358"/>
    <hyperlink ref="A353" r:id="rId607" tooltip="Aeromarine 39" display="https://en.wikipedia.org/wiki/Aeromarine_39"/>
    <hyperlink ref="A354" r:id="rId608" tooltip="Aeromarine 40" display="https://en.wikipedia.org/wiki/Aeromarine_40"/>
    <hyperlink ref="E354" r:id="rId609" location="cite_note-Swanborough,_1976,_p.465-361" display="https://en.wikipedia.org/wiki/List_of_World_War_I_Entente_aircraft - cite_note-Swanborough,_1976,_p.465-361"/>
    <hyperlink ref="A355" r:id="rId610" tooltip="Aeromarine 700" display="https://en.wikipedia.org/wiki/Aeromarine_700"/>
    <hyperlink ref="E355" r:id="rId611" location="cite_note-Swanborough,_1976,_p.465-361" display="https://en.wikipedia.org/wiki/List_of_World_War_I_Entente_aircraft - cite_note-Swanborough,_1976,_p.465-361"/>
    <hyperlink ref="A356" r:id="rId612" tooltip="B-class blimp" display="https://en.wikipedia.org/wiki/B-class_blimp"/>
    <hyperlink ref="E356" r:id="rId613" location="cite_note-362" display="https://en.wikipedia.org/wiki/List_of_World_War_I_Entente_aircraft - cite_note-362"/>
    <hyperlink ref="A357" r:id="rId614" tooltip="Boeing Model C" display="https://en.wikipedia.org/wiki/Boeing_Model_C"/>
    <hyperlink ref="E357" r:id="rId615" location="cite_note-363" display="https://en.wikipedia.org/wiki/List_of_World_War_I_Entente_aircraft - cite_note-363"/>
    <hyperlink ref="A358" r:id="rId616" tooltip="Burgess HT-2 Speed Scout" display="https://en.wikipedia.org/wiki/Burgess_HT-2_Speed_Scout"/>
    <hyperlink ref="E358" r:id="rId617" location="cite_note-Swan473-364" display="https://en.wikipedia.org/wiki/List_of_World_War_I_Entente_aircraft - cite_note-Swan473-364"/>
    <hyperlink ref="A359" r:id="rId618" tooltip="Burgess Model S (page does not exist)" display="https://en.wikipedia.org/w/index.php?title=Burgess_Model_S&amp;action=edit&amp;redlink=1"/>
    <hyperlink ref="E359" r:id="rId619" location="cite_note-Swan473-364" display="https://en.wikipedia.org/wiki/List_of_World_War_I_Entente_aircraft - cite_note-Swan473-364"/>
    <hyperlink ref="A360" r:id="rId620" tooltip="Burgess Gunbus" display="https://en.wikipedia.org/wiki/Burgess_Gunbus"/>
    <hyperlink ref="E360" r:id="rId621" location="cite_note-365" display="https://en.wikipedia.org/wiki/List_of_World_War_I_Entente_aircraft - cite_note-365"/>
    <hyperlink ref="A361" r:id="rId622" tooltip="C-class blimp" display="https://en.wikipedia.org/wiki/C-class_blimp"/>
    <hyperlink ref="E361" r:id="rId623" location="cite_note-366" display="https://en.wikipedia.org/wiki/List_of_World_War_I_Entente_aircraft - cite_note-366"/>
    <hyperlink ref="A362" r:id="rId624" tooltip="Curtiss Model E" display="https://en.wikipedia.org/wiki/Curtiss_Model_E"/>
    <hyperlink ref="E362" r:id="rId625" location="cite_note-367" display="https://en.wikipedia.org/wiki/List_of_World_War_I_Entente_aircraft - cite_note-367"/>
    <hyperlink ref="A363" r:id="rId626" tooltip="Curtiss Model F" display="https://en.wikipedia.org/wiki/Curtiss_Model_F"/>
    <hyperlink ref="E363" r:id="rId627" location="cite_note-368" display="https://en.wikipedia.org/wiki/List_of_World_War_I_Entente_aircraft - cite_note-368"/>
    <hyperlink ref="A364" r:id="rId628" tooltip="Curtiss Model H" display="https://en.wikipedia.org/wiki/Curtiss_Model_H"/>
    <hyperlink ref="A365" r:id="rId629" tooltip="Curtiss Model K" display="https://en.wikipedia.org/wiki/Curtiss_Model_K"/>
    <hyperlink ref="A366" r:id="rId630" tooltip="Curtiss Model R" display="https://en.wikipedia.org/wiki/Curtiss_Model_R"/>
    <hyperlink ref="A367" r:id="rId631" tooltip="Curtiss HA" display="https://en.wikipedia.org/wiki/Curtiss_HA"/>
    <hyperlink ref="E367" r:id="rId632" location="cite_note-373" display="https://en.wikipedia.org/wiki/List_of_World_War_I_Entente_aircraft - cite_note-373"/>
    <hyperlink ref="A368" r:id="rId633" tooltip="Curtiss HS" display="https://en.wikipedia.org/wiki/Curtiss_HS"/>
    <hyperlink ref="A369" r:id="rId634" tooltip="Curtiss JN-4" display="https://en.wikipedia.org/wiki/Curtiss_JN-4"/>
    <hyperlink ref="A370" r:id="rId635" tooltip="Curtiss F-5L" display="https://en.wikipedia.org/wiki/Curtiss_F-5L"/>
    <hyperlink ref="E370" r:id="rId636" location="cite_note-377" display="https://en.wikipedia.org/wiki/List_of_World_War_I_Entente_aircraft - cite_note-377"/>
    <hyperlink ref="A371" r:id="rId637" tooltip="Curtiss MF" display="https://en.wikipedia.org/wiki/Curtiss_MF"/>
    <hyperlink ref="E371" r:id="rId638" location="cite_note-378" display="https://en.wikipedia.org/wiki/List_of_World_War_I_Entente_aircraft - cite_note-378"/>
    <hyperlink ref="A372" r:id="rId639" tooltip="Curtiss 18" display="https://en.wikipedia.org/wiki/Curtiss_18"/>
    <hyperlink ref="A373" r:id="rId640" tooltip="Engineering Division USD-9" display="https://en.wikipedia.org/wiki/Engineering_Division_USD-9"/>
    <hyperlink ref="A374" r:id="rId641" tooltip="Gallaudet D-4" display="https://en.wikipedia.org/wiki/Gallaudet_D-4"/>
    <hyperlink ref="A375" r:id="rId642" tooltip="Heinrich Pursuit" display="https://en.wikipedia.org/wiki/Heinrich_Pursuit"/>
    <hyperlink ref="E375" r:id="rId643" location="cite_note-Lamberton,_1960,_p.202-177" display="https://en.wikipedia.org/wiki/List_of_World_War_I_Entente_aircraft - cite_note-Lamberton,_1960,_p.202-177"/>
    <hyperlink ref="A376" r:id="rId644" tooltip="Loening M-8" display="https://en.wikipedia.org/wiki/Loening_M-8"/>
    <hyperlink ref="A377" r:id="rId645" tooltip="Lowe, Willard &amp; Fowler model V (page does not exist)" display="https://en.wikipedia.org/w/index.php?title=Lowe,_Willard_%26_Fowler_model_V&amp;action=edit&amp;redlink=1"/>
    <hyperlink ref="E377" r:id="rId646" location="cite_note-385" display="https://en.wikipedia.org/wiki/List_of_World_War_I_Entente_aircraft - cite_note-385"/>
    <hyperlink ref="A378" r:id="rId647" tooltip="Lowe, Willard &amp; Fowler model G (page does not exist)" display="https://en.wikipedia.org/w/index.php?title=Lowe,_Willard_%26_Fowler_model_G&amp;action=edit&amp;redlink=1"/>
    <hyperlink ref="E378" r:id="rId648" location="cite_note-386" display="https://en.wikipedia.org/wiki/List_of_World_War_I_Entente_aircraft - cite_note-386"/>
    <hyperlink ref="A379" r:id="rId649" tooltip="Martin MB-1" display="https://en.wikipedia.org/wiki/Martin_MB-1"/>
    <hyperlink ref="E379" r:id="rId650" location="cite_note-387" display="https://en.wikipedia.org/wiki/List_of_World_War_I_Entente_aircraft - cite_note-387"/>
    <hyperlink ref="A380" r:id="rId651" tooltip="Martin S" display="https://en.wikipedia.org/wiki/Martin_S"/>
    <hyperlink ref="E380" r:id="rId652" location="cite_note-388" display="https://en.wikipedia.org/wiki/List_of_World_War_I_Entente_aircraft - cite_note-388"/>
    <hyperlink ref="A381" r:id="rId653" tooltip="Orenco B" display="https://en.wikipedia.org/wiki/Orenco_B"/>
    <hyperlink ref="E381" r:id="rId654" location="cite_note-389" display="https://en.wikipedia.org/wiki/List_of_World_War_I_Entente_aircraft - cite_note-389"/>
    <hyperlink ref="A382" r:id="rId655" tooltip="Packard-Le Père LUSAC-11" display="https://en.wikipedia.org/wiki/Packard-Le_P%C3%A8re_LUSAC-11"/>
    <hyperlink ref="A383" r:id="rId656" tooltip="Standard E-1" display="https://en.wikipedia.org/wiki/Standard_E-1"/>
    <hyperlink ref="A384" r:id="rId657" tooltip="Standard H-3" display="https://en.wikipedia.org/wiki/Standard_H-3"/>
    <hyperlink ref="A385" r:id="rId658" tooltip="Standard H-4-H (page does not exist)" display="https://en.wikipedia.org/w/index.php?title=Standard_H-4-H&amp;action=edit&amp;redlink=1"/>
    <hyperlink ref="E385" r:id="rId659" location="cite_note-Swanborough,_1976,_p.528-395" display="https://en.wikipedia.org/wiki/List_of_World_War_I_Entente_aircraft - cite_note-Swanborough,_1976,_p.528-395"/>
    <hyperlink ref="A386" r:id="rId660" tooltip="Standard J" display="https://en.wikipedia.org/wiki/Standard_J"/>
    <hyperlink ref="E386" r:id="rId661" location="cite_note-396" display="https://en.wikipedia.org/wiki/List_of_World_War_I_Entente_aircraft - cite_note-396"/>
    <hyperlink ref="A387" r:id="rId662" tooltip="Sturtevant S (page does not exist)" display="https://en.wikipedia.org/w/index.php?title=Sturtevant_S&amp;action=edit&amp;redlink=1"/>
    <hyperlink ref="E387" r:id="rId663" location="cite_note-397" display="https://en.wikipedia.org/wiki/List_of_World_War_I_Entente_aircraft - cite_note-397"/>
    <hyperlink ref="A388" r:id="rId664" tooltip="Thomas Brothers T-2" display="https://en.wikipedia.org/wiki/Thomas_Brothers_T-2"/>
    <hyperlink ref="A389" r:id="rId665" tooltip="Thomas-Morse MB-2" display="https://en.wikipedia.org/wiki/Thomas-Morse_MB-2"/>
    <hyperlink ref="E389" r:id="rId666" location="cite_note-Lamberton,_1960,_p.202-177" display="https://en.wikipedia.org/wiki/List_of_World_War_I_Entente_aircraft - cite_note-Lamberton,_1960,_p.202-177"/>
    <hyperlink ref="A390" r:id="rId667" tooltip="Thomas-Morse S-4" display="https://en.wikipedia.org/wiki/Thomas-Morse_S-4"/>
    <hyperlink ref="A391" r:id="rId668" tooltip="Thomas-Morse S-5" display="https://en.wikipedia.org/wiki/Thomas-Morse_S-5"/>
    <hyperlink ref="E391" r:id="rId669" location="cite_note-402" display="https://en.wikipedia.org/wiki/List_of_World_War_I_Entente_aircraft - cite_note-402"/>
    <hyperlink ref="A392" r:id="rId670" tooltip="Airco DH4" display="https://en.wikipedia.org/wiki/Airco_DH4"/>
    <hyperlink ref="A393" r:id="rId671" tooltip="Vought VE-7" display="https://en.wikipedia.org/wiki/Vought_VE-7"/>
    <hyperlink ref="A394" r:id="rId672" tooltip="Wittemann-Lewis Training Tractor" display="https://en.wikipedia.org/wiki/Wittemann-Lewis_Training_Tractor"/>
    <hyperlink ref="E394" r:id="rId673" location="cite_note-407" display="https://en.wikipedia.org/wiki/List_of_World_War_I_Entente_aircraft - cite_note-407"/>
    <hyperlink ref="A395" r:id="rId674" tooltip="Wright-Martin Model R" display="https://en.wikipedia.org/wiki/Wright-Martin_Model_R"/>
    <hyperlink ref="E395" r:id="rId675" location="cite_note-Swanborough,_1976,_p.510-408" display="https://en.wikipedia.org/wiki/List_of_World_War_I_Entente_aircraft - cite_note-Swanborough,_1976,_p.510-408"/>
    <hyperlink ref="A396" r:id="rId676" tooltip="Wright-Martin Model V" display="https://en.wikipedia.org/wiki/Wright-Martin_Model_V"/>
    <hyperlink ref="A397" r:id="rId677" tooltip="Wright Model C" display="https://en.wikipedia.org/wiki/Wright_Model_C"/>
    <hyperlink ref="E397" r:id="rId678" location="cite_note-Swanborough,_1976,_p.536-410" display="https://en.wikipedia.org/wiki/List_of_World_War_I_Entente_aircraft - cite_note-Swanborough,_1976,_p.536-410"/>
    <hyperlink ref="A398" r:id="rId679" tooltip="Wright Model G Aeroboat" display="https://en.wikipedia.org/wiki/Wright_Model_G_Aeroboat"/>
    <hyperlink ref="E398" r:id="rId680" location="cite_note-Swanborough,_1976,_p.536-410" display="https://en.wikipedia.org/wiki/List_of_World_War_I_Entente_aircraft - cite_note-Swanborough,_1976,_p.536-410"/>
    <hyperlink ref="A399" r:id="rId681" tooltip="Wright Model K" display="https://en.wikipedia.org/wiki/Wright_Model_K"/>
    <hyperlink ref="E399" r:id="rId682" location="cite_note-Swanborough,_1976,_p.531-399" display="https://en.wikipedia.org/wiki/List_of_World_War_I_Entente_aircraft - cite_note-Swanborough,_1976,_p.531-39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H36" sqref="H36"/>
    </sheetView>
  </sheetViews>
  <sheetFormatPr defaultRowHeight="15" x14ac:dyDescent="0.25"/>
  <cols>
    <col min="2" max="2" width="16.42578125" bestFit="1" customWidth="1"/>
  </cols>
  <sheetData>
    <row r="1" spans="1:12" x14ac:dyDescent="0.25">
      <c r="A1" s="24" t="s">
        <v>812</v>
      </c>
      <c r="B1" s="24" t="s">
        <v>811</v>
      </c>
      <c r="C1" s="26" t="s">
        <v>803</v>
      </c>
      <c r="D1" s="26" t="s">
        <v>804</v>
      </c>
      <c r="E1" s="26" t="s">
        <v>805</v>
      </c>
      <c r="F1" s="26" t="s">
        <v>806</v>
      </c>
      <c r="G1" s="26" t="s">
        <v>825</v>
      </c>
      <c r="H1" s="27" t="s">
        <v>807</v>
      </c>
      <c r="I1" s="27" t="s">
        <v>808</v>
      </c>
      <c r="J1" s="27" t="s">
        <v>809</v>
      </c>
      <c r="K1" s="27" t="s">
        <v>810</v>
      </c>
      <c r="L1" s="27" t="s">
        <v>813</v>
      </c>
    </row>
    <row r="2" spans="1:12" x14ac:dyDescent="0.25">
      <c r="A2" s="24"/>
      <c r="B2" s="24"/>
      <c r="C2" s="24" t="s">
        <v>829</v>
      </c>
      <c r="D2" s="24"/>
      <c r="E2" s="24"/>
      <c r="F2" s="24"/>
      <c r="G2" s="24"/>
      <c r="H2" s="24"/>
      <c r="I2" s="24"/>
      <c r="J2" s="24"/>
      <c r="K2" s="24"/>
      <c r="L2" s="24"/>
    </row>
    <row r="3" spans="1:12" x14ac:dyDescent="0.25">
      <c r="A3" s="24">
        <v>1</v>
      </c>
      <c r="B3" s="24" t="s">
        <v>7</v>
      </c>
      <c r="C3" s="24">
        <v>122536</v>
      </c>
      <c r="D3" s="24"/>
      <c r="E3" s="24"/>
      <c r="F3" s="24"/>
      <c r="G3" s="24"/>
      <c r="H3" s="24"/>
      <c r="I3" s="24"/>
      <c r="J3" s="24"/>
      <c r="K3" s="24"/>
      <c r="L3" s="24"/>
    </row>
    <row r="4" spans="1:12" x14ac:dyDescent="0.25">
      <c r="A4" s="24">
        <v>2</v>
      </c>
      <c r="B4" s="24" t="s">
        <v>797</v>
      </c>
      <c r="C4" s="24">
        <v>21489</v>
      </c>
      <c r="D4" s="24"/>
      <c r="E4" s="24"/>
      <c r="F4" s="24"/>
      <c r="G4" s="24"/>
      <c r="H4" s="24"/>
      <c r="I4" s="24"/>
      <c r="J4" s="24"/>
      <c r="K4" s="24"/>
      <c r="L4" s="24"/>
    </row>
    <row r="5" spans="1:12" x14ac:dyDescent="0.25">
      <c r="A5" s="24">
        <v>3</v>
      </c>
      <c r="B5" s="24" t="s">
        <v>8</v>
      </c>
      <c r="C5" s="24">
        <v>77</v>
      </c>
      <c r="D5" s="24"/>
      <c r="E5" s="24"/>
      <c r="F5" s="24"/>
      <c r="G5" s="24"/>
      <c r="H5" s="24"/>
      <c r="I5" s="24"/>
      <c r="J5" s="24"/>
      <c r="K5" s="24"/>
      <c r="L5" s="24"/>
    </row>
    <row r="6" spans="1:12" x14ac:dyDescent="0.25">
      <c r="A6" s="24">
        <v>4</v>
      </c>
      <c r="B6" s="24" t="s">
        <v>5</v>
      </c>
      <c r="C6" s="24">
        <v>201</v>
      </c>
      <c r="D6" s="24"/>
      <c r="E6" s="24"/>
      <c r="F6" s="24"/>
      <c r="G6" s="24"/>
      <c r="H6" s="24"/>
      <c r="I6" s="24"/>
      <c r="J6" s="24"/>
      <c r="K6" s="24"/>
      <c r="L6" s="24"/>
    </row>
    <row r="7" spans="1:12" x14ac:dyDescent="0.25">
      <c r="A7" s="24">
        <v>5</v>
      </c>
      <c r="B7" s="24" t="s">
        <v>0</v>
      </c>
      <c r="C7" s="24">
        <v>239</v>
      </c>
      <c r="D7" s="24"/>
      <c r="E7" s="24"/>
      <c r="F7" s="24"/>
      <c r="G7" s="24"/>
      <c r="H7" s="24"/>
      <c r="I7" s="24"/>
      <c r="J7" s="24"/>
      <c r="K7" s="24"/>
      <c r="L7" s="24"/>
    </row>
    <row r="8" spans="1:12" x14ac:dyDescent="0.25">
      <c r="A8" s="24">
        <v>6</v>
      </c>
      <c r="B8" s="24" t="s">
        <v>9</v>
      </c>
      <c r="C8" s="24">
        <v>551</v>
      </c>
      <c r="D8" s="24"/>
      <c r="E8" s="24"/>
      <c r="F8" s="24"/>
      <c r="G8" s="24"/>
      <c r="H8" s="24"/>
      <c r="I8" s="24"/>
      <c r="J8" s="24"/>
      <c r="K8" s="24"/>
      <c r="L8" s="24"/>
    </row>
    <row r="9" spans="1:12" x14ac:dyDescent="0.25">
      <c r="A9" s="24">
        <v>7</v>
      </c>
      <c r="B9" s="24" t="s">
        <v>799</v>
      </c>
      <c r="C9" s="24">
        <v>18</v>
      </c>
      <c r="D9" s="24"/>
      <c r="E9" s="24"/>
      <c r="F9" s="24"/>
      <c r="G9" s="24"/>
      <c r="H9" s="24"/>
      <c r="I9" s="24"/>
      <c r="J9" s="24"/>
      <c r="K9" s="24"/>
      <c r="L9" s="24"/>
    </row>
    <row r="10" spans="1:12" x14ac:dyDescent="0.25">
      <c r="A10" s="24">
        <v>8</v>
      </c>
      <c r="B10" s="24" t="s">
        <v>800</v>
      </c>
      <c r="C10" s="24">
        <v>0</v>
      </c>
      <c r="D10" s="24"/>
      <c r="E10" s="24"/>
      <c r="F10" s="24"/>
      <c r="G10" s="24"/>
      <c r="H10" s="24"/>
      <c r="I10" s="24"/>
      <c r="J10" s="24"/>
      <c r="K10" s="24"/>
      <c r="L10" s="24"/>
    </row>
    <row r="11" spans="1:12" x14ac:dyDescent="0.25">
      <c r="A11" s="24">
        <v>9</v>
      </c>
      <c r="B11" s="24" t="s">
        <v>4</v>
      </c>
      <c r="C11" s="24">
        <v>79</v>
      </c>
      <c r="D11" s="24"/>
      <c r="E11" s="24"/>
      <c r="F11" s="24"/>
      <c r="G11" s="24"/>
      <c r="H11" s="24"/>
      <c r="I11" s="24"/>
      <c r="J11" s="24"/>
      <c r="K11" s="24"/>
      <c r="L11" s="24"/>
    </row>
    <row r="12" spans="1:12" x14ac:dyDescent="0.25">
      <c r="A12" s="24">
        <v>10</v>
      </c>
      <c r="B12" s="24" t="s">
        <v>13</v>
      </c>
      <c r="C12" s="27">
        <v>1229</v>
      </c>
      <c r="D12" s="24"/>
      <c r="E12" s="24"/>
      <c r="F12" s="24"/>
      <c r="G12" s="24"/>
      <c r="H12" s="24"/>
      <c r="I12" s="24"/>
      <c r="J12" s="24"/>
      <c r="K12" s="24"/>
      <c r="L12" s="24"/>
    </row>
    <row r="13" spans="1:12" x14ac:dyDescent="0.25">
      <c r="A13" s="24">
        <v>11</v>
      </c>
      <c r="B13" s="24" t="s">
        <v>6</v>
      </c>
      <c r="C13" s="24">
        <v>27</v>
      </c>
      <c r="D13" s="24"/>
      <c r="E13" s="24"/>
      <c r="F13" s="24"/>
      <c r="G13" s="24"/>
      <c r="H13" s="24"/>
      <c r="I13" s="24"/>
      <c r="J13" s="24"/>
      <c r="K13" s="24"/>
      <c r="L13" s="24"/>
    </row>
    <row r="14" spans="1:12" x14ac:dyDescent="0.25">
      <c r="A14" s="24">
        <v>12</v>
      </c>
      <c r="B14" s="24" t="s">
        <v>801</v>
      </c>
      <c r="C14" s="24">
        <v>0</v>
      </c>
      <c r="D14" s="24"/>
      <c r="E14" s="24"/>
      <c r="F14" s="24"/>
      <c r="G14" s="24"/>
      <c r="H14" s="24"/>
      <c r="I14" s="24"/>
      <c r="J14" s="24"/>
      <c r="K14" s="24"/>
      <c r="L14" s="24"/>
    </row>
    <row r="15" spans="1:12" x14ac:dyDescent="0.25">
      <c r="A15" s="24">
        <v>13</v>
      </c>
      <c r="B15" s="24" t="s">
        <v>798</v>
      </c>
      <c r="C15" s="24">
        <v>0</v>
      </c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24">
        <v>14</v>
      </c>
      <c r="B16" s="24" t="s">
        <v>802</v>
      </c>
      <c r="C16" s="24">
        <v>1</v>
      </c>
      <c r="D16" s="24"/>
      <c r="E16" s="24"/>
      <c r="F16" s="24"/>
      <c r="G16" s="24"/>
      <c r="H16" s="24"/>
      <c r="I16" s="24"/>
      <c r="J16" s="24"/>
      <c r="K16" s="24"/>
      <c r="L16" s="24"/>
    </row>
    <row r="17" spans="2:21" x14ac:dyDescent="0.25">
      <c r="B17" s="30" t="s">
        <v>11</v>
      </c>
      <c r="C17" t="s">
        <v>828</v>
      </c>
    </row>
    <row r="18" spans="2:21" x14ac:dyDescent="0.25">
      <c r="C18" s="28"/>
      <c r="D18" t="s">
        <v>827</v>
      </c>
    </row>
    <row r="19" spans="2:21" x14ac:dyDescent="0.25">
      <c r="C19" s="29"/>
    </row>
    <row r="20" spans="2:21" x14ac:dyDescent="0.25">
      <c r="C20" s="29"/>
    </row>
    <row r="23" spans="2:21" x14ac:dyDescent="0.25">
      <c r="B23" t="s">
        <v>826</v>
      </c>
    </row>
    <row r="24" spans="2:21" x14ac:dyDescent="0.25">
      <c r="C24" t="s">
        <v>7</v>
      </c>
      <c r="D24">
        <v>3655</v>
      </c>
      <c r="F24" t="s">
        <v>818</v>
      </c>
      <c r="G24">
        <v>271</v>
      </c>
      <c r="H24" t="s">
        <v>797</v>
      </c>
      <c r="I24">
        <v>2799</v>
      </c>
      <c r="J24" t="s">
        <v>820</v>
      </c>
      <c r="K24">
        <v>415</v>
      </c>
      <c r="L24" t="s">
        <v>819</v>
      </c>
      <c r="M24">
        <v>68</v>
      </c>
      <c r="N24" t="s">
        <v>821</v>
      </c>
      <c r="O24">
        <v>642</v>
      </c>
      <c r="P24" t="s">
        <v>822</v>
      </c>
      <c r="Q24">
        <v>163</v>
      </c>
      <c r="R24" t="s">
        <v>823</v>
      </c>
      <c r="S24">
        <v>42</v>
      </c>
      <c r="T24" t="s">
        <v>824</v>
      </c>
      <c r="U24">
        <v>156</v>
      </c>
    </row>
    <row r="25" spans="2:21" x14ac:dyDescent="0.25">
      <c r="D25">
        <v>43968</v>
      </c>
      <c r="G25">
        <v>72</v>
      </c>
      <c r="I25">
        <v>83</v>
      </c>
      <c r="K25">
        <v>20</v>
      </c>
      <c r="M25">
        <v>34</v>
      </c>
      <c r="O25">
        <v>102</v>
      </c>
      <c r="Q25">
        <v>42</v>
      </c>
      <c r="S25">
        <v>91</v>
      </c>
      <c r="U25">
        <v>70</v>
      </c>
    </row>
    <row r="26" spans="2:21" x14ac:dyDescent="0.25">
      <c r="D26">
        <v>6307</v>
      </c>
      <c r="G26">
        <v>249</v>
      </c>
      <c r="I26">
        <v>3560</v>
      </c>
      <c r="K26">
        <v>147</v>
      </c>
      <c r="M26">
        <v>14</v>
      </c>
      <c r="O26">
        <v>797</v>
      </c>
      <c r="Q26">
        <v>162</v>
      </c>
      <c r="S26">
        <v>174</v>
      </c>
      <c r="U26">
        <v>25</v>
      </c>
    </row>
    <row r="27" spans="2:21" x14ac:dyDescent="0.25">
      <c r="D27">
        <v>45910</v>
      </c>
      <c r="G27">
        <v>148</v>
      </c>
      <c r="I27">
        <v>9281</v>
      </c>
      <c r="K27">
        <v>301</v>
      </c>
      <c r="O27">
        <v>100</v>
      </c>
      <c r="Q27">
        <v>28</v>
      </c>
      <c r="S27">
        <v>101</v>
      </c>
      <c r="U27">
        <v>23</v>
      </c>
    </row>
    <row r="28" spans="2:21" x14ac:dyDescent="0.25">
      <c r="D28">
        <v>3402</v>
      </c>
      <c r="I28">
        <v>680</v>
      </c>
      <c r="S28">
        <v>80</v>
      </c>
    </row>
    <row r="29" spans="2:21" s="25" customFormat="1" x14ac:dyDescent="0.25">
      <c r="C29" s="25" t="s">
        <v>814</v>
      </c>
      <c r="D29" s="25">
        <f>SUM(D24:D28)</f>
        <v>103242</v>
      </c>
      <c r="E29" s="25" t="s">
        <v>815</v>
      </c>
      <c r="G29" s="25">
        <f>SUM(G24:G28)</f>
        <v>740</v>
      </c>
      <c r="I29" s="25">
        <f>SUM(I24:I28)</f>
        <v>16403</v>
      </c>
      <c r="K29" s="25">
        <f>SUM(K24:K28)</f>
        <v>883</v>
      </c>
      <c r="M29" s="25">
        <f>SUM(M24:M28)</f>
        <v>116</v>
      </c>
      <c r="O29" s="25">
        <f>SUM(O24:O28)</f>
        <v>1641</v>
      </c>
      <c r="Q29" s="25">
        <f>SUM(Q24:Q28)</f>
        <v>395</v>
      </c>
      <c r="S29" s="25">
        <f>SUM(S24:S28)</f>
        <v>488</v>
      </c>
      <c r="U29" s="25">
        <f>SUM(U24:U28)</f>
        <v>274</v>
      </c>
    </row>
    <row r="30" spans="2:21" x14ac:dyDescent="0.25">
      <c r="D30">
        <f>D29/365</f>
        <v>282.85479452054796</v>
      </c>
      <c r="E30" t="s">
        <v>816</v>
      </c>
    </row>
    <row r="31" spans="2:21" x14ac:dyDescent="0.25">
      <c r="D31">
        <f>D30*6</f>
        <v>1697.1287671232876</v>
      </c>
      <c r="E31" t="s">
        <v>817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sqref="A1:L16"/>
    </sheetView>
  </sheetViews>
  <sheetFormatPr defaultRowHeight="15" x14ac:dyDescent="0.25"/>
  <sheetData>
    <row r="1" spans="1:12" x14ac:dyDescent="0.25">
      <c r="A1" s="24" t="s">
        <v>812</v>
      </c>
      <c r="B1" s="24" t="s">
        <v>811</v>
      </c>
      <c r="C1" s="26" t="s">
        <v>803</v>
      </c>
      <c r="D1" s="26" t="s">
        <v>804</v>
      </c>
      <c r="E1" s="26" t="s">
        <v>805</v>
      </c>
      <c r="F1" s="26" t="s">
        <v>806</v>
      </c>
      <c r="G1" s="26" t="s">
        <v>825</v>
      </c>
      <c r="H1" s="27" t="s">
        <v>807</v>
      </c>
      <c r="I1" s="27" t="s">
        <v>808</v>
      </c>
      <c r="J1" s="27" t="s">
        <v>809</v>
      </c>
      <c r="K1" s="27" t="s">
        <v>810</v>
      </c>
      <c r="L1" s="27" t="s">
        <v>813</v>
      </c>
    </row>
    <row r="2" spans="1:12" x14ac:dyDescent="0.25">
      <c r="A2" s="24"/>
      <c r="B2" s="24"/>
      <c r="C2" s="24" t="s">
        <v>829</v>
      </c>
      <c r="D2" s="24"/>
      <c r="E2" s="24"/>
      <c r="F2" s="24"/>
      <c r="G2" s="24"/>
      <c r="H2" s="24"/>
      <c r="I2" s="24"/>
      <c r="J2" s="24"/>
      <c r="K2" s="24"/>
      <c r="L2" s="24"/>
    </row>
    <row r="3" spans="1:12" x14ac:dyDescent="0.25">
      <c r="A3" s="24">
        <v>1</v>
      </c>
      <c r="B3" s="24" t="s">
        <v>7</v>
      </c>
      <c r="C3" s="24">
        <v>122536</v>
      </c>
      <c r="D3" s="24"/>
      <c r="E3" s="24"/>
      <c r="F3" s="24"/>
      <c r="G3" s="24"/>
      <c r="H3" s="24"/>
      <c r="I3" s="24"/>
      <c r="J3" s="24"/>
      <c r="K3" s="24"/>
      <c r="L3" s="24"/>
    </row>
    <row r="4" spans="1:12" x14ac:dyDescent="0.25">
      <c r="A4" s="24">
        <v>2</v>
      </c>
      <c r="B4" s="24" t="s">
        <v>797</v>
      </c>
      <c r="C4" s="24">
        <v>21489</v>
      </c>
      <c r="D4" s="24"/>
      <c r="E4" s="24"/>
      <c r="F4" s="24"/>
      <c r="G4" s="24"/>
      <c r="H4" s="24"/>
      <c r="I4" s="24"/>
      <c r="J4" s="24"/>
      <c r="K4" s="24"/>
      <c r="L4" s="24"/>
    </row>
    <row r="5" spans="1:12" x14ac:dyDescent="0.25">
      <c r="A5" s="24">
        <v>3</v>
      </c>
      <c r="B5" s="24" t="s">
        <v>8</v>
      </c>
      <c r="C5" s="24">
        <v>77</v>
      </c>
      <c r="D5" s="24"/>
      <c r="E5" s="24"/>
      <c r="F5" s="24"/>
      <c r="G5" s="24"/>
      <c r="H5" s="24"/>
      <c r="I5" s="24"/>
      <c r="J5" s="24"/>
      <c r="K5" s="24"/>
      <c r="L5" s="24"/>
    </row>
    <row r="6" spans="1:12" x14ac:dyDescent="0.25">
      <c r="A6" s="24">
        <v>4</v>
      </c>
      <c r="B6" s="24" t="s">
        <v>5</v>
      </c>
      <c r="C6" s="24">
        <v>201</v>
      </c>
      <c r="D6" s="24"/>
      <c r="E6" s="24"/>
      <c r="F6" s="24"/>
      <c r="G6" s="24"/>
      <c r="H6" s="24"/>
      <c r="I6" s="24"/>
      <c r="J6" s="24"/>
      <c r="K6" s="24"/>
      <c r="L6" s="24"/>
    </row>
    <row r="7" spans="1:12" x14ac:dyDescent="0.25">
      <c r="A7" s="24">
        <v>5</v>
      </c>
      <c r="B7" s="24" t="s">
        <v>0</v>
      </c>
      <c r="C7" s="24">
        <v>239</v>
      </c>
      <c r="D7" s="24"/>
      <c r="E7" s="24"/>
      <c r="F7" s="24"/>
      <c r="G7" s="24"/>
      <c r="H7" s="24"/>
      <c r="I7" s="24"/>
      <c r="J7" s="24"/>
      <c r="K7" s="24"/>
      <c r="L7" s="24"/>
    </row>
    <row r="8" spans="1:12" x14ac:dyDescent="0.25">
      <c r="A8" s="24">
        <v>6</v>
      </c>
      <c r="B8" s="24" t="s">
        <v>9</v>
      </c>
      <c r="C8" s="24">
        <v>551</v>
      </c>
      <c r="D8" s="24"/>
      <c r="E8" s="24"/>
      <c r="F8" s="24"/>
      <c r="G8" s="24"/>
      <c r="H8" s="24"/>
      <c r="I8" s="24"/>
      <c r="J8" s="24"/>
      <c r="K8" s="24"/>
      <c r="L8" s="24"/>
    </row>
    <row r="9" spans="1:12" x14ac:dyDescent="0.25">
      <c r="A9" s="24">
        <v>7</v>
      </c>
      <c r="B9" s="24" t="s">
        <v>799</v>
      </c>
      <c r="C9" s="24">
        <v>18</v>
      </c>
      <c r="D9" s="24"/>
      <c r="E9" s="24"/>
      <c r="F9" s="24"/>
      <c r="G9" s="24"/>
      <c r="H9" s="24"/>
      <c r="I9" s="24"/>
      <c r="J9" s="24"/>
      <c r="K9" s="24"/>
      <c r="L9" s="24"/>
    </row>
    <row r="10" spans="1:12" x14ac:dyDescent="0.25">
      <c r="A10" s="24">
        <v>8</v>
      </c>
      <c r="B10" s="24" t="s">
        <v>800</v>
      </c>
      <c r="C10" s="24">
        <v>0</v>
      </c>
      <c r="D10" s="24"/>
      <c r="E10" s="24"/>
      <c r="F10" s="24"/>
      <c r="G10" s="24"/>
      <c r="H10" s="24"/>
      <c r="I10" s="24"/>
      <c r="J10" s="24"/>
      <c r="K10" s="24"/>
      <c r="L10" s="24"/>
    </row>
    <row r="11" spans="1:12" x14ac:dyDescent="0.25">
      <c r="A11" s="24">
        <v>9</v>
      </c>
      <c r="B11" s="24" t="s">
        <v>4</v>
      </c>
      <c r="C11" s="24">
        <v>79</v>
      </c>
      <c r="D11" s="24"/>
      <c r="E11" s="24"/>
      <c r="F11" s="24"/>
      <c r="G11" s="24"/>
      <c r="H11" s="24"/>
      <c r="I11" s="24"/>
      <c r="J11" s="24"/>
      <c r="K11" s="24"/>
      <c r="L11" s="24"/>
    </row>
    <row r="12" spans="1:12" x14ac:dyDescent="0.25">
      <c r="A12" s="24">
        <v>10</v>
      </c>
      <c r="B12" s="24" t="s">
        <v>13</v>
      </c>
      <c r="C12" s="27">
        <v>1229</v>
      </c>
      <c r="D12" s="24"/>
      <c r="E12" s="24"/>
      <c r="F12" s="24"/>
      <c r="G12" s="24"/>
      <c r="H12" s="24"/>
      <c r="I12" s="24"/>
      <c r="J12" s="24"/>
      <c r="K12" s="24"/>
      <c r="L12" s="24"/>
    </row>
    <row r="13" spans="1:12" x14ac:dyDescent="0.25">
      <c r="A13" s="24">
        <v>11</v>
      </c>
      <c r="B13" s="24" t="s">
        <v>6</v>
      </c>
      <c r="C13" s="24">
        <v>27</v>
      </c>
      <c r="D13" s="24"/>
      <c r="E13" s="24"/>
      <c r="F13" s="24"/>
      <c r="G13" s="24"/>
      <c r="H13" s="24"/>
      <c r="I13" s="24"/>
      <c r="J13" s="24"/>
      <c r="K13" s="24"/>
      <c r="L13" s="24"/>
    </row>
    <row r="14" spans="1:12" x14ac:dyDescent="0.25">
      <c r="A14" s="24">
        <v>12</v>
      </c>
      <c r="B14" s="24" t="s">
        <v>801</v>
      </c>
      <c r="C14" s="24">
        <v>0</v>
      </c>
      <c r="D14" s="24"/>
      <c r="E14" s="24"/>
      <c r="F14" s="24"/>
      <c r="G14" s="24"/>
      <c r="H14" s="24"/>
      <c r="I14" s="24"/>
      <c r="J14" s="24"/>
      <c r="K14" s="24"/>
      <c r="L14" s="24"/>
    </row>
    <row r="15" spans="1:12" x14ac:dyDescent="0.25">
      <c r="A15" s="24">
        <v>13</v>
      </c>
      <c r="B15" s="24" t="s">
        <v>798</v>
      </c>
      <c r="C15" s="24">
        <v>0</v>
      </c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24">
        <v>14</v>
      </c>
      <c r="B16" s="24" t="s">
        <v>802</v>
      </c>
      <c r="C16" s="24">
        <v>1</v>
      </c>
      <c r="D16" s="24"/>
      <c r="E16" s="24"/>
      <c r="F16" s="24"/>
      <c r="G16" s="24"/>
      <c r="H16" s="24"/>
      <c r="I16" s="24"/>
      <c r="J16" s="24"/>
      <c r="K16" s="24"/>
      <c r="L16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C20" sqref="C20"/>
    </sheetView>
  </sheetViews>
  <sheetFormatPr defaultRowHeight="15" x14ac:dyDescent="0.25"/>
  <cols>
    <col min="1" max="1" width="43.5703125" bestFit="1" customWidth="1"/>
    <col min="2" max="2" width="52" customWidth="1"/>
  </cols>
  <sheetData>
    <row r="2" spans="1:2" x14ac:dyDescent="0.25">
      <c r="A2" s="49" t="s">
        <v>925</v>
      </c>
      <c r="B2" s="49" t="s">
        <v>926</v>
      </c>
    </row>
    <row r="3" spans="1:2" x14ac:dyDescent="0.25">
      <c r="A3" s="27" t="s">
        <v>927</v>
      </c>
      <c r="B3" s="50">
        <v>1</v>
      </c>
    </row>
    <row r="4" spans="1:2" x14ac:dyDescent="0.25">
      <c r="A4" s="27" t="s">
        <v>928</v>
      </c>
      <c r="B4" s="50">
        <v>0.9</v>
      </c>
    </row>
    <row r="5" spans="1:2" x14ac:dyDescent="0.25">
      <c r="A5" s="27" t="s">
        <v>929</v>
      </c>
      <c r="B5" s="50">
        <v>0.5</v>
      </c>
    </row>
    <row r="6" spans="1:2" x14ac:dyDescent="0.25">
      <c r="A6" s="27" t="s">
        <v>930</v>
      </c>
      <c r="B6" s="50">
        <v>1</v>
      </c>
    </row>
    <row r="7" spans="1:2" x14ac:dyDescent="0.25">
      <c r="A7" s="27" t="s">
        <v>931</v>
      </c>
      <c r="B7" s="51" t="s">
        <v>932</v>
      </c>
    </row>
    <row r="8" spans="1:2" x14ac:dyDescent="0.25">
      <c r="A8" s="27" t="s">
        <v>933</v>
      </c>
      <c r="B8" s="51" t="s">
        <v>934</v>
      </c>
    </row>
    <row r="9" spans="1:2" x14ac:dyDescent="0.25">
      <c r="A9" s="27" t="s">
        <v>935</v>
      </c>
      <c r="B9" s="51" t="s">
        <v>934</v>
      </c>
    </row>
    <row r="10" spans="1:2" x14ac:dyDescent="0.25">
      <c r="A10" s="27" t="s">
        <v>936</v>
      </c>
      <c r="B10" s="52"/>
    </row>
    <row r="11" spans="1:2" x14ac:dyDescent="0.25">
      <c r="A11" s="27" t="s">
        <v>937</v>
      </c>
      <c r="B11" s="52"/>
    </row>
    <row r="12" spans="1:2" x14ac:dyDescent="0.25">
      <c r="A12" s="27" t="s">
        <v>938</v>
      </c>
      <c r="B12" s="52"/>
    </row>
    <row r="13" spans="1:2" ht="105" x14ac:dyDescent="0.25">
      <c r="A13" s="53" t="s">
        <v>939</v>
      </c>
      <c r="B13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Флот</vt:lpstr>
      <vt:lpstr>Авиация</vt:lpstr>
      <vt:lpstr>Танки</vt:lpstr>
      <vt:lpstr>Пушки</vt:lpstr>
      <vt:lpstr>Численность армии</vt:lpstr>
      <vt:lpstr>Лист3</vt:lpstr>
      <vt:lpstr>1933</vt:lpstr>
      <vt:lpstr>1934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Середа Илья Александрович</dc:creator>
  <cp:lastModifiedBy>Мокрев Алексей Александрович</cp:lastModifiedBy>
  <dcterms:created xsi:type="dcterms:W3CDTF">2018-12-15T09:40:39Z</dcterms:created>
  <dcterms:modified xsi:type="dcterms:W3CDTF">2019-02-05T15:41:33Z</dcterms:modified>
</cp:coreProperties>
</file>