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3110"/>
  </bookViews>
  <sheets>
    <sheet name="Нефть" sheetId="1" r:id="rId1"/>
    <sheet name="Лист2" sheetId="2" r:id="rId2"/>
    <sheet name="Лист3" sheetId="3" r:id="rId3"/>
    <sheet name="Германия" sheetId="4" r:id="rId4"/>
    <sheet name="Лист4" sheetId="5" r:id="rId5"/>
    <sheet name="Лист1" sheetId="6" r:id="rId6"/>
  </sheets>
  <definedNames>
    <definedName name="_xlnm._FilterDatabase" localSheetId="4" hidden="1">Лист4!$B$1:$G$48</definedName>
    <definedName name="_xlnm._FilterDatabase" localSheetId="0" hidden="1">Нефть!$B$1:$N$1924</definedName>
  </definedNames>
  <calcPr calcId="145621"/>
</workbook>
</file>

<file path=xl/calcChain.xml><?xml version="1.0" encoding="utf-8"?>
<calcChain xmlns="http://schemas.openxmlformats.org/spreadsheetml/2006/main">
  <c r="F1005" i="1" l="1"/>
  <c r="F1079" i="1"/>
  <c r="F1080" i="1"/>
  <c r="F1114" i="1"/>
  <c r="F1115" i="1"/>
  <c r="F1129" i="1"/>
  <c r="F1159" i="1"/>
  <c r="F1160" i="1"/>
  <c r="F1162" i="1"/>
  <c r="F1163" i="1"/>
  <c r="F1169" i="1"/>
  <c r="F1179" i="1"/>
  <c r="F1180" i="1"/>
  <c r="K1121" i="1"/>
  <c r="K1112" i="1"/>
  <c r="K946" i="1"/>
  <c r="K945" i="1"/>
  <c r="K944" i="1"/>
  <c r="K943" i="1"/>
  <c r="K942" i="1"/>
  <c r="K941" i="1"/>
  <c r="M1147" i="1"/>
  <c r="F1147" i="1" s="1"/>
  <c r="M1148" i="1"/>
  <c r="F1148" i="1" s="1"/>
  <c r="M1149" i="1"/>
  <c r="F1149" i="1" s="1"/>
  <c r="M1150" i="1"/>
  <c r="F1150" i="1" s="1"/>
  <c r="M1151" i="1"/>
  <c r="F1151" i="1" s="1"/>
  <c r="M1152" i="1"/>
  <c r="F1152" i="1" s="1"/>
  <c r="M1153" i="1"/>
  <c r="F1153" i="1" s="1"/>
  <c r="M1154" i="1"/>
  <c r="F1154" i="1" s="1"/>
  <c r="M1155" i="1"/>
  <c r="F1155" i="1" s="1"/>
  <c r="M1156" i="1"/>
  <c r="F1156" i="1" s="1"/>
  <c r="M1157" i="1"/>
  <c r="F1157" i="1" s="1"/>
  <c r="M1158" i="1"/>
  <c r="F1158" i="1" s="1"/>
  <c r="M1159" i="1"/>
  <c r="M1160" i="1"/>
  <c r="M1161" i="1"/>
  <c r="F1161" i="1" s="1"/>
  <c r="M1162" i="1"/>
  <c r="M1163" i="1"/>
  <c r="M1164" i="1"/>
  <c r="F1164" i="1" s="1"/>
  <c r="M1165" i="1"/>
  <c r="F1165" i="1" s="1"/>
  <c r="M1166" i="1"/>
  <c r="F1166" i="1" s="1"/>
  <c r="M1167" i="1"/>
  <c r="F1167" i="1" s="1"/>
  <c r="M1168" i="1"/>
  <c r="F1168" i="1" s="1"/>
  <c r="M1169" i="1"/>
  <c r="M1170" i="1"/>
  <c r="F1170" i="1" s="1"/>
  <c r="M1171" i="1"/>
  <c r="F1171" i="1" s="1"/>
  <c r="M1172" i="1"/>
  <c r="F1172" i="1" s="1"/>
  <c r="M1173" i="1"/>
  <c r="F1173" i="1" s="1"/>
  <c r="M1174" i="1"/>
  <c r="F1174" i="1" s="1"/>
  <c r="M1175" i="1"/>
  <c r="F1175" i="1" s="1"/>
  <c r="M1176" i="1"/>
  <c r="F1176" i="1" s="1"/>
  <c r="M1177" i="1"/>
  <c r="F1177" i="1" s="1"/>
  <c r="M1178" i="1"/>
  <c r="F1178" i="1" s="1"/>
  <c r="M1179" i="1"/>
  <c r="M1180" i="1"/>
  <c r="M1181" i="1"/>
  <c r="F1181" i="1" s="1"/>
  <c r="M1146" i="1"/>
  <c r="F1146" i="1" s="1"/>
  <c r="M1110" i="1"/>
  <c r="F1110" i="1" s="1"/>
  <c r="M1111" i="1"/>
  <c r="F1111" i="1" s="1"/>
  <c r="M1112" i="1"/>
  <c r="M1113" i="1"/>
  <c r="F1113" i="1" s="1"/>
  <c r="M1114" i="1"/>
  <c r="M1115" i="1"/>
  <c r="M1116" i="1"/>
  <c r="F1116" i="1" s="1"/>
  <c r="M1117" i="1"/>
  <c r="F1117" i="1" s="1"/>
  <c r="M1118" i="1"/>
  <c r="F1118" i="1" s="1"/>
  <c r="M1119" i="1"/>
  <c r="F1119" i="1" s="1"/>
  <c r="M1120" i="1"/>
  <c r="F1120" i="1" s="1"/>
  <c r="M1121" i="1"/>
  <c r="M1122" i="1"/>
  <c r="F1122" i="1" s="1"/>
  <c r="M1123" i="1"/>
  <c r="F1123" i="1" s="1"/>
  <c r="M1124" i="1"/>
  <c r="F1124" i="1" s="1"/>
  <c r="M1125" i="1"/>
  <c r="F1125" i="1" s="1"/>
  <c r="M1126" i="1"/>
  <c r="F1126" i="1" s="1"/>
  <c r="M1127" i="1"/>
  <c r="F1127" i="1" s="1"/>
  <c r="M1128" i="1"/>
  <c r="F1128" i="1" s="1"/>
  <c r="M1129" i="1"/>
  <c r="M1130" i="1"/>
  <c r="F1130" i="1" s="1"/>
  <c r="M1131" i="1"/>
  <c r="F1131" i="1" s="1"/>
  <c r="M1132" i="1"/>
  <c r="F1132" i="1" s="1"/>
  <c r="M1133" i="1"/>
  <c r="F1133" i="1" s="1"/>
  <c r="M1134" i="1"/>
  <c r="F1134" i="1" s="1"/>
  <c r="M1135" i="1"/>
  <c r="F1135" i="1" s="1"/>
  <c r="M1136" i="1"/>
  <c r="F1136" i="1" s="1"/>
  <c r="M1137" i="1"/>
  <c r="F1137" i="1" s="1"/>
  <c r="M1138" i="1"/>
  <c r="F1138" i="1" s="1"/>
  <c r="M1139" i="1"/>
  <c r="F1139" i="1" s="1"/>
  <c r="M1140" i="1"/>
  <c r="F1140" i="1" s="1"/>
  <c r="M1141" i="1"/>
  <c r="F1141" i="1" s="1"/>
  <c r="M1142" i="1"/>
  <c r="F1142" i="1" s="1"/>
  <c r="M1143" i="1"/>
  <c r="F1143" i="1" s="1"/>
  <c r="M1144" i="1"/>
  <c r="F1144" i="1" s="1"/>
  <c r="M1145" i="1"/>
  <c r="F1145" i="1" s="1"/>
  <c r="M1075" i="1"/>
  <c r="F1075" i="1" s="1"/>
  <c r="M1076" i="1"/>
  <c r="F1076" i="1" s="1"/>
  <c r="M1077" i="1"/>
  <c r="F1077" i="1" s="1"/>
  <c r="M1078" i="1"/>
  <c r="F1078" i="1" s="1"/>
  <c r="M1079" i="1"/>
  <c r="M1080" i="1"/>
  <c r="M1081" i="1"/>
  <c r="F1081" i="1" s="1"/>
  <c r="M1082" i="1"/>
  <c r="F1082" i="1" s="1"/>
  <c r="M1083" i="1"/>
  <c r="F1083" i="1" s="1"/>
  <c r="M1084" i="1"/>
  <c r="F1084" i="1" s="1"/>
  <c r="M1085" i="1"/>
  <c r="F1085" i="1" s="1"/>
  <c r="M1086" i="1"/>
  <c r="F1086" i="1" s="1"/>
  <c r="M1087" i="1"/>
  <c r="F1087" i="1" s="1"/>
  <c r="M1088" i="1"/>
  <c r="F1088" i="1" s="1"/>
  <c r="M1089" i="1"/>
  <c r="F1089" i="1" s="1"/>
  <c r="M1090" i="1"/>
  <c r="F1090" i="1" s="1"/>
  <c r="M1091" i="1"/>
  <c r="F1091" i="1" s="1"/>
  <c r="M1092" i="1"/>
  <c r="F1092" i="1" s="1"/>
  <c r="M1093" i="1"/>
  <c r="F1093" i="1" s="1"/>
  <c r="M1094" i="1"/>
  <c r="F1094" i="1" s="1"/>
  <c r="M1095" i="1"/>
  <c r="F1095" i="1" s="1"/>
  <c r="M1096" i="1"/>
  <c r="F1096" i="1" s="1"/>
  <c r="M1097" i="1"/>
  <c r="F1097" i="1" s="1"/>
  <c r="M1098" i="1"/>
  <c r="F1098" i="1" s="1"/>
  <c r="M1099" i="1"/>
  <c r="F1099" i="1" s="1"/>
  <c r="M1100" i="1"/>
  <c r="F1100" i="1" s="1"/>
  <c r="M1101" i="1"/>
  <c r="F1101" i="1" s="1"/>
  <c r="M1102" i="1"/>
  <c r="F1102" i="1" s="1"/>
  <c r="M1103" i="1"/>
  <c r="F1103" i="1" s="1"/>
  <c r="M1104" i="1"/>
  <c r="F1104" i="1" s="1"/>
  <c r="M1105" i="1"/>
  <c r="F1105" i="1" s="1"/>
  <c r="M1106" i="1"/>
  <c r="F1106" i="1" s="1"/>
  <c r="M1107" i="1"/>
  <c r="F1107" i="1" s="1"/>
  <c r="M1108" i="1"/>
  <c r="F1108" i="1" s="1"/>
  <c r="M1109" i="1"/>
  <c r="F1109" i="1" s="1"/>
  <c r="M1074" i="1"/>
  <c r="F1074" i="1" s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1039" i="1"/>
  <c r="F1039" i="1" s="1"/>
  <c r="M1040" i="1"/>
  <c r="F1040" i="1" s="1"/>
  <c r="M1041" i="1"/>
  <c r="F1041" i="1" s="1"/>
  <c r="M1042" i="1"/>
  <c r="F1042" i="1" s="1"/>
  <c r="M1043" i="1"/>
  <c r="F1043" i="1" s="1"/>
  <c r="M1044" i="1"/>
  <c r="F1044" i="1" s="1"/>
  <c r="M1045" i="1"/>
  <c r="F1045" i="1" s="1"/>
  <c r="M1046" i="1"/>
  <c r="F1046" i="1" s="1"/>
  <c r="M1047" i="1"/>
  <c r="F1047" i="1" s="1"/>
  <c r="M1048" i="1"/>
  <c r="F1048" i="1" s="1"/>
  <c r="M1049" i="1"/>
  <c r="F1049" i="1" s="1"/>
  <c r="M1050" i="1"/>
  <c r="F1050" i="1" s="1"/>
  <c r="M1051" i="1"/>
  <c r="F1051" i="1" s="1"/>
  <c r="M1052" i="1"/>
  <c r="F1052" i="1" s="1"/>
  <c r="M1053" i="1"/>
  <c r="F1053" i="1" s="1"/>
  <c r="M1054" i="1"/>
  <c r="F1054" i="1" s="1"/>
  <c r="M1055" i="1"/>
  <c r="F1055" i="1" s="1"/>
  <c r="M1056" i="1"/>
  <c r="F1056" i="1" s="1"/>
  <c r="M1057" i="1"/>
  <c r="F1057" i="1" s="1"/>
  <c r="M1058" i="1"/>
  <c r="F1058" i="1" s="1"/>
  <c r="M1059" i="1"/>
  <c r="F1059" i="1" s="1"/>
  <c r="M1060" i="1"/>
  <c r="F1060" i="1" s="1"/>
  <c r="M1061" i="1"/>
  <c r="F1061" i="1" s="1"/>
  <c r="M1062" i="1"/>
  <c r="F1062" i="1" s="1"/>
  <c r="M1063" i="1"/>
  <c r="F1063" i="1" s="1"/>
  <c r="M1064" i="1"/>
  <c r="F1064" i="1" s="1"/>
  <c r="M1065" i="1"/>
  <c r="F1065" i="1" s="1"/>
  <c r="M1066" i="1"/>
  <c r="F1066" i="1" s="1"/>
  <c r="M1067" i="1"/>
  <c r="F1067" i="1" s="1"/>
  <c r="M1068" i="1"/>
  <c r="F1068" i="1" s="1"/>
  <c r="M1069" i="1"/>
  <c r="F1069" i="1" s="1"/>
  <c r="M1070" i="1"/>
  <c r="F1070" i="1" s="1"/>
  <c r="M1071" i="1"/>
  <c r="F1071" i="1" s="1"/>
  <c r="M1072" i="1"/>
  <c r="F1072" i="1" s="1"/>
  <c r="M1073" i="1"/>
  <c r="F1073" i="1" s="1"/>
  <c r="M1038" i="1"/>
  <c r="F1038" i="1" s="1"/>
  <c r="M1003" i="1"/>
  <c r="F1003" i="1" s="1"/>
  <c r="M1004" i="1"/>
  <c r="F1004" i="1" s="1"/>
  <c r="M1005" i="1"/>
  <c r="M1006" i="1"/>
  <c r="F1006" i="1" s="1"/>
  <c r="M1007" i="1"/>
  <c r="F1007" i="1" s="1"/>
  <c r="M1008" i="1"/>
  <c r="F1008" i="1" s="1"/>
  <c r="M1009" i="1"/>
  <c r="F1009" i="1" s="1"/>
  <c r="M1010" i="1"/>
  <c r="F1010" i="1" s="1"/>
  <c r="M1011" i="1"/>
  <c r="F1011" i="1" s="1"/>
  <c r="M1012" i="1"/>
  <c r="F1012" i="1" s="1"/>
  <c r="M1013" i="1"/>
  <c r="F1013" i="1" s="1"/>
  <c r="M1014" i="1"/>
  <c r="F1014" i="1" s="1"/>
  <c r="M1015" i="1"/>
  <c r="F1015" i="1" s="1"/>
  <c r="M1016" i="1"/>
  <c r="F1016" i="1" s="1"/>
  <c r="M1017" i="1"/>
  <c r="F1017" i="1" s="1"/>
  <c r="M1018" i="1"/>
  <c r="F1018" i="1" s="1"/>
  <c r="M1019" i="1"/>
  <c r="F1019" i="1" s="1"/>
  <c r="M1020" i="1"/>
  <c r="F1020" i="1" s="1"/>
  <c r="M1021" i="1"/>
  <c r="F1021" i="1" s="1"/>
  <c r="M1022" i="1"/>
  <c r="F1022" i="1" s="1"/>
  <c r="M1023" i="1"/>
  <c r="F1023" i="1" s="1"/>
  <c r="M1024" i="1"/>
  <c r="F1024" i="1" s="1"/>
  <c r="M1025" i="1"/>
  <c r="F1025" i="1" s="1"/>
  <c r="M1026" i="1"/>
  <c r="F1026" i="1" s="1"/>
  <c r="M1027" i="1"/>
  <c r="F1027" i="1" s="1"/>
  <c r="M1028" i="1"/>
  <c r="F1028" i="1" s="1"/>
  <c r="M1029" i="1"/>
  <c r="F1029" i="1" s="1"/>
  <c r="M1030" i="1"/>
  <c r="F1030" i="1" s="1"/>
  <c r="M1031" i="1"/>
  <c r="F1031" i="1" s="1"/>
  <c r="M1032" i="1"/>
  <c r="F1032" i="1" s="1"/>
  <c r="M1033" i="1"/>
  <c r="F1033" i="1" s="1"/>
  <c r="M1034" i="1"/>
  <c r="F1034" i="1" s="1"/>
  <c r="M1035" i="1"/>
  <c r="F1035" i="1" s="1"/>
  <c r="M1036" i="1"/>
  <c r="F1036" i="1" s="1"/>
  <c r="M1037" i="1"/>
  <c r="F1037" i="1" s="1"/>
  <c r="M967" i="1"/>
  <c r="F967" i="1" s="1"/>
  <c r="M968" i="1"/>
  <c r="F968" i="1" s="1"/>
  <c r="M969" i="1"/>
  <c r="F969" i="1" s="1"/>
  <c r="M970" i="1"/>
  <c r="F970" i="1" s="1"/>
  <c r="M971" i="1"/>
  <c r="F971" i="1" s="1"/>
  <c r="M972" i="1"/>
  <c r="F972" i="1" s="1"/>
  <c r="M973" i="1"/>
  <c r="F973" i="1" s="1"/>
  <c r="M974" i="1"/>
  <c r="F974" i="1" s="1"/>
  <c r="M975" i="1"/>
  <c r="F975" i="1" s="1"/>
  <c r="M976" i="1"/>
  <c r="F976" i="1" s="1"/>
  <c r="M977" i="1"/>
  <c r="F977" i="1" s="1"/>
  <c r="M978" i="1"/>
  <c r="F978" i="1" s="1"/>
  <c r="M979" i="1"/>
  <c r="F979" i="1" s="1"/>
  <c r="M980" i="1"/>
  <c r="F980" i="1" s="1"/>
  <c r="M981" i="1"/>
  <c r="F981" i="1" s="1"/>
  <c r="M982" i="1"/>
  <c r="F982" i="1" s="1"/>
  <c r="M983" i="1"/>
  <c r="F983" i="1" s="1"/>
  <c r="M984" i="1"/>
  <c r="F984" i="1" s="1"/>
  <c r="M985" i="1"/>
  <c r="F985" i="1" s="1"/>
  <c r="M986" i="1"/>
  <c r="F986" i="1" s="1"/>
  <c r="M987" i="1"/>
  <c r="F987" i="1" s="1"/>
  <c r="M988" i="1"/>
  <c r="F988" i="1" s="1"/>
  <c r="M989" i="1"/>
  <c r="F989" i="1" s="1"/>
  <c r="M990" i="1"/>
  <c r="F990" i="1" s="1"/>
  <c r="M991" i="1"/>
  <c r="F991" i="1" s="1"/>
  <c r="M992" i="1"/>
  <c r="F992" i="1" s="1"/>
  <c r="M993" i="1"/>
  <c r="F993" i="1" s="1"/>
  <c r="M994" i="1"/>
  <c r="F994" i="1" s="1"/>
  <c r="M995" i="1"/>
  <c r="F995" i="1" s="1"/>
  <c r="M996" i="1"/>
  <c r="F996" i="1" s="1"/>
  <c r="M997" i="1"/>
  <c r="F997" i="1" s="1"/>
  <c r="M998" i="1"/>
  <c r="F998" i="1" s="1"/>
  <c r="M999" i="1"/>
  <c r="F999" i="1" s="1"/>
  <c r="M1000" i="1"/>
  <c r="F1000" i="1" s="1"/>
  <c r="M1001" i="1"/>
  <c r="F1001" i="1" s="1"/>
  <c r="M931" i="1"/>
  <c r="F931" i="1" s="1"/>
  <c r="M932" i="1"/>
  <c r="F932" i="1" s="1"/>
  <c r="M933" i="1"/>
  <c r="F933" i="1" s="1"/>
  <c r="M934" i="1"/>
  <c r="F934" i="1" s="1"/>
  <c r="M935" i="1"/>
  <c r="F935" i="1" s="1"/>
  <c r="M936" i="1"/>
  <c r="F936" i="1" s="1"/>
  <c r="M937" i="1"/>
  <c r="F937" i="1" s="1"/>
  <c r="M938" i="1"/>
  <c r="F938" i="1" s="1"/>
  <c r="M939" i="1"/>
  <c r="F939" i="1" s="1"/>
  <c r="M940" i="1"/>
  <c r="F940" i="1" s="1"/>
  <c r="M941" i="1"/>
  <c r="M942" i="1"/>
  <c r="M943" i="1"/>
  <c r="M944" i="1"/>
  <c r="F944" i="1" s="1"/>
  <c r="M945" i="1"/>
  <c r="M946" i="1"/>
  <c r="M947" i="1"/>
  <c r="F947" i="1" s="1"/>
  <c r="M948" i="1"/>
  <c r="F948" i="1" s="1"/>
  <c r="M949" i="1"/>
  <c r="F949" i="1" s="1"/>
  <c r="M950" i="1"/>
  <c r="F950" i="1" s="1"/>
  <c r="M951" i="1"/>
  <c r="F951" i="1" s="1"/>
  <c r="M952" i="1"/>
  <c r="F952" i="1" s="1"/>
  <c r="M953" i="1"/>
  <c r="F953" i="1" s="1"/>
  <c r="M954" i="1"/>
  <c r="F954" i="1" s="1"/>
  <c r="M955" i="1"/>
  <c r="F955" i="1" s="1"/>
  <c r="M956" i="1"/>
  <c r="F956" i="1" s="1"/>
  <c r="M957" i="1"/>
  <c r="F957" i="1" s="1"/>
  <c r="M958" i="1"/>
  <c r="F958" i="1" s="1"/>
  <c r="M959" i="1"/>
  <c r="F959" i="1" s="1"/>
  <c r="M960" i="1"/>
  <c r="F960" i="1" s="1"/>
  <c r="M961" i="1"/>
  <c r="F961" i="1" s="1"/>
  <c r="M962" i="1"/>
  <c r="F962" i="1" s="1"/>
  <c r="M963" i="1"/>
  <c r="F963" i="1" s="1"/>
  <c r="M964" i="1"/>
  <c r="F964" i="1" s="1"/>
  <c r="M965" i="1"/>
  <c r="F965" i="1" s="1"/>
  <c r="M1002" i="1"/>
  <c r="F1002" i="1" s="1"/>
  <c r="M966" i="1"/>
  <c r="F966" i="1" s="1"/>
  <c r="M930" i="1"/>
  <c r="F930" i="1" s="1"/>
  <c r="M894" i="1"/>
  <c r="F898" i="1" s="1"/>
  <c r="F913" i="1" l="1"/>
  <c r="F922" i="1"/>
  <c r="F941" i="1"/>
  <c r="F921" i="1"/>
  <c r="F917" i="1"/>
  <c r="F916" i="1"/>
  <c r="F915" i="1"/>
  <c r="F914" i="1"/>
  <c r="F912" i="1"/>
  <c r="F902" i="1"/>
  <c r="F901" i="1"/>
  <c r="F897" i="1"/>
  <c r="F896" i="1"/>
  <c r="F895" i="1"/>
  <c r="F945" i="1"/>
  <c r="F942" i="1"/>
  <c r="F943" i="1"/>
  <c r="F946" i="1"/>
  <c r="F1112" i="1"/>
  <c r="F1121" i="1"/>
  <c r="F894" i="1"/>
  <c r="F910" i="1"/>
  <c r="F929" i="1"/>
  <c r="F909" i="1"/>
  <c r="F928" i="1"/>
  <c r="F908" i="1"/>
  <c r="F927" i="1"/>
  <c r="F907" i="1"/>
  <c r="F911" i="1"/>
  <c r="F926" i="1"/>
  <c r="F906" i="1"/>
  <c r="F925" i="1"/>
  <c r="F905" i="1"/>
  <c r="F924" i="1"/>
  <c r="F904" i="1"/>
  <c r="F923" i="1"/>
  <c r="F903" i="1"/>
  <c r="F900" i="1"/>
  <c r="F919" i="1"/>
  <c r="F899" i="1"/>
  <c r="F920" i="1"/>
  <c r="F918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J30" i="2" l="1"/>
  <c r="I30" i="2"/>
  <c r="H30" i="2"/>
  <c r="G30" i="2"/>
  <c r="F30" i="2"/>
  <c r="E30" i="2"/>
  <c r="D30" i="2"/>
  <c r="C30" i="2"/>
  <c r="L28" i="2"/>
  <c r="K28" i="2"/>
  <c r="J28" i="2"/>
  <c r="I28" i="2"/>
  <c r="H28" i="2"/>
  <c r="G28" i="2"/>
  <c r="F28" i="2"/>
  <c r="E28" i="2"/>
  <c r="D28" i="2"/>
  <c r="C28" i="2"/>
  <c r="L26" i="2"/>
  <c r="K26" i="2"/>
  <c r="J26" i="2"/>
  <c r="I26" i="2"/>
  <c r="H26" i="2"/>
  <c r="G26" i="2"/>
  <c r="F26" i="2"/>
  <c r="E26" i="2"/>
  <c r="D26" i="2"/>
  <c r="C26" i="2"/>
  <c r="L24" i="2"/>
  <c r="K24" i="2"/>
  <c r="J24" i="2"/>
  <c r="I24" i="2"/>
  <c r="H24" i="2"/>
  <c r="G24" i="2"/>
  <c r="F24" i="2"/>
  <c r="E24" i="2"/>
  <c r="D24" i="2"/>
  <c r="C24" i="2"/>
  <c r="L22" i="2"/>
  <c r="K22" i="2"/>
  <c r="J22" i="2"/>
  <c r="I22" i="2"/>
  <c r="H22" i="2"/>
  <c r="G22" i="2"/>
  <c r="F22" i="2"/>
  <c r="E22" i="2"/>
  <c r="D22" i="2"/>
  <c r="C22" i="2"/>
  <c r="L20" i="2"/>
  <c r="K20" i="2"/>
  <c r="J20" i="2"/>
  <c r="I20" i="2"/>
  <c r="H20" i="2"/>
  <c r="G20" i="2"/>
  <c r="F20" i="2"/>
  <c r="E20" i="2"/>
  <c r="D20" i="2"/>
  <c r="C20" i="2"/>
  <c r="L18" i="2"/>
  <c r="K18" i="2"/>
  <c r="J18" i="2"/>
  <c r="I18" i="2"/>
  <c r="H18" i="2"/>
  <c r="G18" i="2"/>
  <c r="F18" i="2"/>
  <c r="E18" i="2"/>
  <c r="D18" i="2"/>
  <c r="C18" i="2"/>
  <c r="L16" i="2"/>
  <c r="K16" i="2"/>
  <c r="J16" i="2"/>
  <c r="I16" i="2"/>
  <c r="H16" i="2"/>
  <c r="G16" i="2"/>
  <c r="F16" i="2"/>
  <c r="E16" i="2"/>
  <c r="D16" i="2"/>
  <c r="C16" i="2"/>
  <c r="I14" i="2"/>
  <c r="J14" i="2"/>
  <c r="K14" i="2"/>
  <c r="L14" i="2"/>
  <c r="D14" i="2"/>
  <c r="E14" i="2"/>
  <c r="F14" i="2"/>
  <c r="G14" i="2"/>
  <c r="H14" i="2"/>
  <c r="C14" i="2"/>
  <c r="D12" i="2"/>
  <c r="E12" i="2"/>
  <c r="F12" i="2"/>
  <c r="G12" i="2"/>
  <c r="H12" i="2"/>
  <c r="I12" i="2"/>
  <c r="J12" i="2"/>
  <c r="K12" i="2"/>
  <c r="L12" i="2"/>
  <c r="C12" i="2"/>
</calcChain>
</file>

<file path=xl/sharedStrings.xml><?xml version="1.0" encoding="utf-8"?>
<sst xmlns="http://schemas.openxmlformats.org/spreadsheetml/2006/main" count="8198" uniqueCount="405">
  <si>
    <t>США</t>
  </si>
  <si>
    <t>Год</t>
  </si>
  <si>
    <t>Страна</t>
  </si>
  <si>
    <t>Показатель</t>
  </si>
  <si>
    <t>Ед. изм.</t>
  </si>
  <si>
    <t>Источник</t>
  </si>
  <si>
    <t>Комментарий</t>
  </si>
  <si>
    <t>Значение</t>
  </si>
  <si>
    <t>Decade</t>
  </si>
  <si>
    <t>Year-0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</si>
  <si>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</si>
  <si>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</si>
  <si>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</si>
  <si>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</si>
  <si>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</si>
  <si>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</si>
  <si>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</si>
  <si>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</si>
  <si>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Year-9</t>
  </si>
  <si>
    <t>  1850's</t>
  </si>
  <si>
    <t>  1860's</t>
  </si>
  <si>
    <t>  1870's</t>
  </si>
  <si>
    <t>  1880's</t>
  </si>
  <si>
    <t>  1890's</t>
  </si>
  <si>
    <t>  1900's</t>
  </si>
  <si>
    <t>  1910's</t>
  </si>
  <si>
    <t>  1920's</t>
  </si>
  <si>
    <t>  1930's</t>
  </si>
  <si>
    <t>  1940's</t>
  </si>
  <si>
    <t>  1950's</t>
  </si>
  <si>
    <t>  1960's</t>
  </si>
  <si>
    <t>  1970's</t>
  </si>
  <si>
    <t>  1980's</t>
  </si>
  <si>
    <t>  1990's</t>
  </si>
  <si>
    <t>  2000's</t>
  </si>
  <si>
    <t>  2010's</t>
  </si>
  <si>
    <t>https://www.eia.gov/dnav/pet/hist/LeafHandler.ashx?n=pet&amp;s=mcrfpus2&amp;f=a</t>
  </si>
  <si>
    <t>http://istmat.info/files/uploads/20577/kap_stran_1937_neft.pdf</t>
  </si>
  <si>
    <t>в исходном формате - в барр / сут</t>
  </si>
  <si>
    <t>Россия</t>
  </si>
  <si>
    <t>СССР</t>
  </si>
  <si>
    <t>https://tradebonds.ru/denezhnaya-reforma-1961-goda.html</t>
  </si>
  <si>
    <t>https://moneymakerfactory.ru/spravochnik/dobyicha-nefti-v-rossii/</t>
  </si>
  <si>
    <t>http://www.tadviser.ru/index.php/%D0%A1%D1%82%D0%B0%D1%82%D1%8C%D1%8F:%D0%94%D0%BE%D0%B1%D1%8B%D1%87%D0%B0_%D0%BD%D0%B5%D1%84%D1%82%D0%B8_%D0%B2_%D0%A0%D0%BE%D1%81%D1%81%D0%B8%D0%B8</t>
  </si>
  <si>
    <t>По данным BP Statistical Review of World Energy 2017</t>
  </si>
  <si>
    <t>По данным BP Statistical Review of World Energy 2018</t>
  </si>
  <si>
    <t>По данным BP Statistical Review of World Energy 2019</t>
  </si>
  <si>
    <t>По данным BP Statistical Review of World Energy 2020</t>
  </si>
  <si>
    <t>По данным BP Statistical Review of World Energy 2021</t>
  </si>
  <si>
    <t>По данным BP Statistical Review of World Energy 2022</t>
  </si>
  <si>
    <t>https://vseonefti.ru/upstream/</t>
  </si>
  <si>
    <t>Германия</t>
  </si>
  <si>
    <t>NA</t>
  </si>
  <si>
    <t>-11.27 %</t>
  </si>
  <si>
    <t>-3.17 %</t>
  </si>
  <si>
    <t>-4.92 %</t>
  </si>
  <si>
    <t>1.72 %</t>
  </si>
  <si>
    <t>1.69 %</t>
  </si>
  <si>
    <t>-6.67 %</t>
  </si>
  <si>
    <t>5.36 %</t>
  </si>
  <si>
    <t>-6.78 %</t>
  </si>
  <si>
    <t>16.36 %</t>
  </si>
  <si>
    <t>1.56 %</t>
  </si>
  <si>
    <t>6.15 %</t>
  </si>
  <si>
    <t>4.35 %</t>
  </si>
  <si>
    <t>-5.56 %</t>
  </si>
  <si>
    <t>-1.47 %</t>
  </si>
  <si>
    <t>1.49 %</t>
  </si>
  <si>
    <t>-2.94 %</t>
  </si>
  <si>
    <t>-9.09 %</t>
  </si>
  <si>
    <t>-8.33 %</t>
  </si>
  <si>
    <t>-10.91 %</t>
  </si>
  <si>
    <t>4.08 %</t>
  </si>
  <si>
    <t>0.00 %</t>
  </si>
  <si>
    <t>1.96 %</t>
  </si>
  <si>
    <t>-7.50 %</t>
  </si>
  <si>
    <t>https://www.indexmundi.com/energy/?country=de&amp;product=oil&amp;graph=production</t>
  </si>
  <si>
    <t>Индия</t>
  </si>
  <si>
    <t>Ирак</t>
  </si>
  <si>
    <t>Канада</t>
  </si>
  <si>
    <t>Иран</t>
  </si>
  <si>
    <t>Китай</t>
  </si>
  <si>
    <t>ОАЭ</t>
  </si>
  <si>
    <t>Кувейт</t>
  </si>
  <si>
    <t>Бразилия</t>
  </si>
  <si>
    <t>Венесуэла</t>
  </si>
  <si>
    <t>Мексика</t>
  </si>
  <si>
    <t>Нигерия</t>
  </si>
  <si>
    <t>Норвегия</t>
  </si>
  <si>
    <t>Ангола</t>
  </si>
  <si>
    <t>Катар</t>
  </si>
  <si>
    <t>Казахстан</t>
  </si>
  <si>
    <t>Алжир</t>
  </si>
  <si>
    <t>Оман</t>
  </si>
  <si>
    <t>Колумбия</t>
  </si>
  <si>
    <t>Великобритания</t>
  </si>
  <si>
    <t>Индонезия</t>
  </si>
  <si>
    <t>Азербайджан</t>
  </si>
  <si>
    <t>Египет</t>
  </si>
  <si>
    <t>Малайзия</t>
  </si>
  <si>
    <t>Эквадор</t>
  </si>
  <si>
    <t>Аргентина</t>
  </si>
  <si>
    <t>Ливия</t>
  </si>
  <si>
    <t>Таиланд</t>
  </si>
  <si>
    <t>Вьетнам</t>
  </si>
  <si>
    <t>Австралия</t>
  </si>
  <si>
    <t>Туркмения</t>
  </si>
  <si>
    <t>Габон</t>
  </si>
  <si>
    <t>Дания</t>
  </si>
  <si>
    <t>Бруней</t>
  </si>
  <si>
    <t>Судан</t>
  </si>
  <si>
    <t>Перу</t>
  </si>
  <si>
    <t>Италия</t>
  </si>
  <si>
    <t>Чад</t>
  </si>
  <si>
    <t>Румыния</t>
  </si>
  <si>
    <t>Тунис</t>
  </si>
  <si>
    <t>Узбекистан</t>
  </si>
  <si>
    <t>добыча</t>
  </si>
  <si>
    <t>Саудовская Аравия</t>
  </si>
  <si>
    <t>Экваториальная Гвинея</t>
  </si>
  <si>
    <t>Республика Конго</t>
  </si>
  <si>
    <t>Южный Судан</t>
  </si>
  <si>
    <t>Тринидад и Тобаго</t>
  </si>
  <si>
    <t>https://ru.wikipedia.org/wiki/%D0%A1%D0%BF%D0%B8%D1%81%D0%BE%D0%BA_%D1%81%D1%82%D1%80%D0%B0%D0%BD_%D0%BF%D0%BE_%D0%B4%D0%BE%D0%B1%D1%8B%D1%87%D0%B5_%D0%BD%D0%B5%D1%84%D1%82%D0%B8</t>
  </si>
  <si>
    <t>https://www.alternatehistory.com/forum/threads/nazi-germany-had-oil-supply.461825/page-2</t>
  </si>
  <si>
    <t>Франция</t>
  </si>
  <si>
    <t>Польша</t>
  </si>
  <si>
    <t>Япония</t>
  </si>
  <si>
    <t>МИР</t>
  </si>
  <si>
    <t>-0.86 %</t>
  </si>
  <si>
    <t>-33.95 %</t>
  </si>
  <si>
    <t>-21.55 %</t>
  </si>
  <si>
    <t>-8.32 %</t>
  </si>
  <si>
    <t>-27.34 %</t>
  </si>
  <si>
    <t>43.74 %</t>
  </si>
  <si>
    <t>-12.42 %</t>
  </si>
  <si>
    <t>19.25 %</t>
  </si>
  <si>
    <t>-0.43 %</t>
  </si>
  <si>
    <t>26.58 %</t>
  </si>
  <si>
    <t>26.60 %</t>
  </si>
  <si>
    <t>2.67 %</t>
  </si>
  <si>
    <t>-1.61 %</t>
  </si>
  <si>
    <t>-0.95 %</t>
  </si>
  <si>
    <t>1.37 %</t>
  </si>
  <si>
    <t>-0.16 %</t>
  </si>
  <si>
    <t>1.75 %</t>
  </si>
  <si>
    <t>0.32 %</t>
  </si>
  <si>
    <t>-6.63 %</t>
  </si>
  <si>
    <t>7.29 %</t>
  </si>
  <si>
    <t>-4.44 %</t>
  </si>
  <si>
    <t>-4.94 %</t>
  </si>
  <si>
    <t>14.95 %</t>
  </si>
  <si>
    <t>3.72 %</t>
  </si>
  <si>
    <t>4.93 %</t>
  </si>
  <si>
    <t>-4.17 %</t>
  </si>
  <si>
    <t>-4.70 %</t>
  </si>
  <si>
    <t>6.18 %</t>
  </si>
  <si>
    <t>-10.92 %</t>
  </si>
  <si>
    <t>7.88 %</t>
  </si>
  <si>
    <t>6.27 %</t>
  </si>
  <si>
    <t>3.95 %</t>
  </si>
  <si>
    <t>-1.41 %</t>
  </si>
  <si>
    <t>0.44 %</t>
  </si>
  <si>
    <t>3.19 %</t>
  </si>
  <si>
    <t>https://www.indexmundi.com/energy/?country=sa&amp;product=oil&amp;graph=production</t>
  </si>
  <si>
    <t>-60.22 %</t>
  </si>
  <si>
    <t>1.20 %</t>
  </si>
  <si>
    <t>-0.69 %</t>
  </si>
  <si>
    <t>20.30 %</t>
  </si>
  <si>
    <t>18.53 %</t>
  </si>
  <si>
    <t>17.93 %</t>
  </si>
  <si>
    <t>23.02 %</t>
  </si>
  <si>
    <t>29.15 %</t>
  </si>
  <si>
    <t>7.90 %</t>
  </si>
  <si>
    <t>-29.58 %</t>
  </si>
  <si>
    <t>-85.05 %</t>
  </si>
  <si>
    <t>39.34 %</t>
  </si>
  <si>
    <t>20.47 %</t>
  </si>
  <si>
    <t>8.01 %</t>
  </si>
  <si>
    <t>1.27 %</t>
  </si>
  <si>
    <t>3.39 %</t>
  </si>
  <si>
    <t>99.48 %</t>
  </si>
  <si>
    <t>86.15 %</t>
  </si>
  <si>
    <t>16.65 %</t>
  </si>
  <si>
    <t>2.51 %</t>
  </si>
  <si>
    <t>-7.04 %</t>
  </si>
  <si>
    <t>-15.36 %</t>
  </si>
  <si>
    <t>-35.34 %</t>
  </si>
  <si>
    <t>53.75 %</t>
  </si>
  <si>
    <t>-6.61 %</t>
  </si>
  <si>
    <t>6.28 %</t>
  </si>
  <si>
    <t>4.51 %</t>
  </si>
  <si>
    <t>13.85 %</t>
  </si>
  <si>
    <t>0.67 %</t>
  </si>
  <si>
    <t>0.33 %</t>
  </si>
  <si>
    <t>9.46 %</t>
  </si>
  <si>
    <t>13.59 %</t>
  </si>
  <si>
    <t>2.38 %</t>
  </si>
  <si>
    <t>10.28 %</t>
  </si>
  <si>
    <t>20.37 %</t>
  </si>
  <si>
    <t>-10.45 %</t>
  </si>
  <si>
    <t>-1.09 %</t>
  </si>
  <si>
    <t>6.69 %</t>
  </si>
  <si>
    <t>6.05 %</t>
  </si>
  <si>
    <t>2.29 %</t>
  </si>
  <si>
    <t>0.20 %</t>
  </si>
  <si>
    <t>4.14 %</t>
  </si>
  <si>
    <t>5.28 %</t>
  </si>
  <si>
    <t>-3.47 %</t>
  </si>
  <si>
    <t>-0.45 %</t>
  </si>
  <si>
    <t>-0.32 %</t>
  </si>
  <si>
    <t>3.68 %</t>
  </si>
  <si>
    <t>4.61 %</t>
  </si>
  <si>
    <t>3.99 %</t>
  </si>
  <si>
    <t>3.38 %</t>
  </si>
  <si>
    <t>1.77 %</t>
  </si>
  <si>
    <t>4.63 %</t>
  </si>
  <si>
    <t>3.07 %</t>
  </si>
  <si>
    <t>-3.74 %</t>
  </si>
  <si>
    <t>3.67 %</t>
  </si>
  <si>
    <t>2.63 %</t>
  </si>
  <si>
    <t>7.00 %</t>
  </si>
  <si>
    <t>6.22 %</t>
  </si>
  <si>
    <t>-1.21 %</t>
  </si>
  <si>
    <t>6.59 %</t>
  </si>
  <si>
    <t>-1.86 %</t>
  </si>
  <si>
    <t>5.84 %</t>
  </si>
  <si>
    <t>8.17 %</t>
  </si>
  <si>
    <t>5.96 %</t>
  </si>
  <si>
    <t>8.67 %</t>
  </si>
  <si>
    <t>-16.97 %</t>
  </si>
  <si>
    <t>60.43 %</t>
  </si>
  <si>
    <t>10.21 %</t>
  </si>
  <si>
    <t>-10.90 %</t>
  </si>
  <si>
    <t>3.50 %</t>
  </si>
  <si>
    <t>-9.56 %</t>
  </si>
  <si>
    <t>12.92 %</t>
  </si>
  <si>
    <t>-2.52 %</t>
  </si>
  <si>
    <t>25.45 %</t>
  </si>
  <si>
    <t>9.89 %</t>
  </si>
  <si>
    <t>7.25 %</t>
  </si>
  <si>
    <t>3.53 %</t>
  </si>
  <si>
    <t>3.24 %</t>
  </si>
  <si>
    <t>2.20 %</t>
  </si>
  <si>
    <t>0.69 %</t>
  </si>
  <si>
    <t>1.18 %</t>
  </si>
  <si>
    <t>-0.60 %</t>
  </si>
  <si>
    <t>-0.82 %</t>
  </si>
  <si>
    <t>-2.12 %</t>
  </si>
  <si>
    <t>3.91 %</t>
  </si>
  <si>
    <t>0.76 %</t>
  </si>
  <si>
    <t>-7.52 %</t>
  </si>
  <si>
    <t>8.68 %</t>
  </si>
  <si>
    <t>6.89 %</t>
  </si>
  <si>
    <t>3.45 %</t>
  </si>
  <si>
    <t>-2.68 %</t>
  </si>
  <si>
    <t>-2.88 %</t>
  </si>
  <si>
    <t>1.07 %</t>
  </si>
  <si>
    <t>-0.64 %</t>
  </si>
  <si>
    <t>-16.45 %</t>
  </si>
  <si>
    <t>-8.09 %</t>
  </si>
  <si>
    <t>4.05 %</t>
  </si>
  <si>
    <t>1.88 %</t>
  </si>
  <si>
    <t>-4.82 %</t>
  </si>
  <si>
    <t>1.64 %</t>
  </si>
  <si>
    <t>8.30 %</t>
  </si>
  <si>
    <t>9.10 %</t>
  </si>
  <si>
    <t>4.59 %</t>
  </si>
  <si>
    <t>0.99 %</t>
  </si>
  <si>
    <t>0.62 %</t>
  </si>
  <si>
    <t>0.35 %</t>
  </si>
  <si>
    <t>1.58 %</t>
  </si>
  <si>
    <t>1.70 %</t>
  </si>
  <si>
    <t>1.74 %</t>
  </si>
  <si>
    <t>4.72 %</t>
  </si>
  <si>
    <t>-0.06 %</t>
  </si>
  <si>
    <t>-0.09 %</t>
  </si>
  <si>
    <t>1.57 %</t>
  </si>
  <si>
    <t>2.73 %</t>
  </si>
  <si>
    <t>0.56 %</t>
  </si>
  <si>
    <t>2.23 %</t>
  </si>
  <si>
    <t>3.56 %</t>
  </si>
  <si>
    <t>1.52 %</t>
  </si>
  <si>
    <t>0.16 %</t>
  </si>
  <si>
    <t>7.43 %</t>
  </si>
  <si>
    <t>-0.47 %</t>
  </si>
  <si>
    <t>0.64 %</t>
  </si>
  <si>
    <t>1.93 %</t>
  </si>
  <si>
    <t>0.81 %</t>
  </si>
  <si>
    <t>1.90 %</t>
  </si>
  <si>
    <t>-13.75 %</t>
  </si>
  <si>
    <t>-15.20 %</t>
  </si>
  <si>
    <t>-8.08 %</t>
  </si>
  <si>
    <t>-0.26 %</t>
  </si>
  <si>
    <t>4.10 %</t>
  </si>
  <si>
    <t>11.48 %</t>
  </si>
  <si>
    <t>15.86 %</t>
  </si>
  <si>
    <t>18.85 %</t>
  </si>
  <si>
    <t>13.82 %</t>
  </si>
  <si>
    <t>12.71 %</t>
  </si>
  <si>
    <t>-5.03 %</t>
  </si>
  <si>
    <t>-4.72 %</t>
  </si>
  <si>
    <t>1.82 %</t>
  </si>
  <si>
    <t>2.02 %</t>
  </si>
  <si>
    <t>1.67 %</t>
  </si>
  <si>
    <t>1.25 %</t>
  </si>
  <si>
    <t>-7.51 %</t>
  </si>
  <si>
    <t>9.17 %</t>
  </si>
  <si>
    <t>-6.88 %</t>
  </si>
  <si>
    <t>-5.58 %</t>
  </si>
  <si>
    <t>12.78 %</t>
  </si>
  <si>
    <t>5.54 %</t>
  </si>
  <si>
    <t>2.30 %</t>
  </si>
  <si>
    <t>3.98 %</t>
  </si>
  <si>
    <t>-1.25 %</t>
  </si>
  <si>
    <t>3.00 %</t>
  </si>
  <si>
    <t>-10.00 %</t>
  </si>
  <si>
    <t>0.08 %</t>
  </si>
  <si>
    <t>10.93 %</t>
  </si>
  <si>
    <t>4.67 %</t>
  </si>
  <si>
    <t>0.57 %</t>
  </si>
  <si>
    <t>Барр/т</t>
  </si>
  <si>
    <t>-32.07 %</t>
  </si>
  <si>
    <t>-26.84 %</t>
  </si>
  <si>
    <t>29.28 %</t>
  </si>
  <si>
    <t>8.74 %</t>
  </si>
  <si>
    <t>-11.58 %</t>
  </si>
  <si>
    <t>38.71 %</t>
  </si>
  <si>
    <t>11.70 %</t>
  </si>
  <si>
    <t>-5.87 %</t>
  </si>
  <si>
    <t>19.50 %</t>
  </si>
  <si>
    <t>-34.10 %</t>
  </si>
  <si>
    <t>-83.83 %</t>
  </si>
  <si>
    <t>456.84 %</t>
  </si>
  <si>
    <t>75.05 %</t>
  </si>
  <si>
    <t>9.34 %</t>
  </si>
  <si>
    <t>0.24 %</t>
  </si>
  <si>
    <t>-2.67 %</t>
  </si>
  <si>
    <t>3.89 %</t>
  </si>
  <si>
    <t>-8.97 %</t>
  </si>
  <si>
    <t>9.54 %</t>
  </si>
  <si>
    <t>-3.90 %</t>
  </si>
  <si>
    <t>-5.21 %</t>
  </si>
  <si>
    <t>11.24 %</t>
  </si>
  <si>
    <t>6.44 %</t>
  </si>
  <si>
    <t>-2.80 %</t>
  </si>
  <si>
    <t>4.95 %</t>
  </si>
  <si>
    <t>-9.13 %</t>
  </si>
  <si>
    <t>-2.13 %</t>
  </si>
  <si>
    <t>10.00 %</t>
  </si>
  <si>
    <t>4.15 %</t>
  </si>
  <si>
    <t>-1.18 %</t>
  </si>
  <si>
    <t>-2.17 %</t>
  </si>
  <si>
    <t>-3.04 %</t>
  </si>
  <si>
    <t>-9.85 %</t>
  </si>
  <si>
    <t>-4.96 %</t>
  </si>
  <si>
    <t>-0.17 %</t>
  </si>
  <si>
    <t>-6.73 %</t>
  </si>
  <si>
    <t>6.56 %</t>
  </si>
  <si>
    <t>-1.96 %</t>
  </si>
  <si>
    <t>8.62 %</t>
  </si>
  <si>
    <t>0.21 %</t>
  </si>
  <si>
    <t>12.06 %</t>
  </si>
  <si>
    <t>11.14 %</t>
  </si>
  <si>
    <t>3.33 %</t>
  </si>
  <si>
    <t>5.63 %</t>
  </si>
  <si>
    <t>6.26 %</t>
  </si>
  <si>
    <t>6.84 %</t>
  </si>
  <si>
    <t>11.64 %</t>
  </si>
  <si>
    <t>-3.45 %</t>
  </si>
  <si>
    <t>-10.77 %</t>
  </si>
  <si>
    <t>-4.60 %</t>
  </si>
  <si>
    <t>-13.49 %</t>
  </si>
  <si>
    <t>-10.33 %</t>
  </si>
  <si>
    <t>9.51 %</t>
  </si>
  <si>
    <t>0.31 %</t>
  </si>
  <si>
    <t>-2.11 %</t>
  </si>
  <si>
    <t>-0.84 %</t>
  </si>
  <si>
    <t>0.80 %</t>
  </si>
  <si>
    <t>0.40 %</t>
  </si>
  <si>
    <t>-4.37 %</t>
  </si>
  <si>
    <t>3.73 %</t>
  </si>
  <si>
    <t>2016[3]</t>
  </si>
  <si>
    <t>Доля</t>
  </si>
  <si>
    <t>2015[4]</t>
  </si>
  <si>
    <t>2014[5]</t>
  </si>
  <si>
    <t>2013[3]</t>
  </si>
  <si>
    <t>&lt;link rel="stylesheet" href="/w/load.php?lang=ru&amp;amp;modules=noscript&amp;amp;only=styles&amp;amp;skin=vector"/&gt;</t>
  </si>
  <si>
    <t>Страна/Регион</t>
  </si>
  <si>
    <t>ЮАР</t>
  </si>
  <si>
    <t>Турция</t>
  </si>
  <si>
    <t>Чехия</t>
  </si>
  <si>
    <t>Украина</t>
  </si>
  <si>
    <t>Сербия</t>
  </si>
  <si>
    <t>Монголия</t>
  </si>
  <si>
    <t>Греция</t>
  </si>
  <si>
    <t>Болгария</t>
  </si>
  <si>
    <t>Тайланд</t>
  </si>
  <si>
    <t>год</t>
  </si>
  <si>
    <t>https://ru.wikipedia.org/wiki/%D0%A1%D0%BF%D0%B8%D1%81%D0%BE%D0%BA_%D1%81%D1%82%D1%80%D0%B0%D0%BD_%D0%BF%D0%BE_%D0%B4%D0%BE%D0%B1%D1%8B%D1%87%D0%B5_%D1%83%D0%B3%D0%BB%D1%8F</t>
  </si>
  <si>
    <t>https://www.indexmundi.com/energy/</t>
  </si>
  <si>
    <t>тыс.тонн</t>
  </si>
  <si>
    <t>Добыча нефти</t>
  </si>
  <si>
    <t>Добыча угля</t>
  </si>
  <si>
    <t>млн.тонн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</si>
</sst>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7" x14ac:knownFonts="1">
    <font>
      <sz val="11"/>
      <color theme="1"/>
      <name val="Calibri"/>
      <family val="2"/>
      <charset val="204"/>
      <scheme val="minor"/>
    </font>
    <font>
      <b/>
      <sz val="8"/>
      <color rgb="FFFFFFFF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Times New Roman"/>
      <family val="1"/>
      <charset val="204"/>
    </font>
    <font>
      <sz val="7.5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9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2" fontId="0" fillId="0" borderId="0" xfId="0" applyNumberFormat="1"/>
    <xf numFmtId="1" fontId="0" fillId="0" borderId="0" xfId="0" applyNumberFormat="1"/>
    <xf numFmtId="43" fontId="0" fillId="0" borderId="0" xfId="1" applyFont="1"/>
    <xf numFmtId="164" fontId="0" fillId="0" borderId="0" xfId="0" applyNumberFormat="1"/>
    <xf numFmtId="0" fontId="6" fillId="0" borderId="1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4" fontId="0" fillId="0" borderId="0" xfId="0" applyNumberFormat="1"/>
    <xf numFmtId="10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390525</xdr:colOff>
      <xdr:row>20</xdr:row>
      <xdr:rowOff>47625</xdr:rowOff>
    </xdr:to>
    <xdr:pic>
      <xdr:nvPicPr>
        <xdr:cNvPr id="2" name="Рисунок 1" descr="https://tradebonds.ru/wp-content/uploads/2016/01/Oil-production-oil_export-1920-199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86525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M1924"/>
  <sheetViews>
    <sheetView tabSelected="1" workbookViewId="0">
      <pane xSplit="2" ySplit="1" topLeftCell="C1870" activePane="bottomRight" state="frozen"/>
      <selection pane="topRight" activeCell="C1" sqref="C1"/>
      <selection pane="bottomLeft" activeCell="A2" sqref="A2"/>
      <selection pane="bottomRight" activeCell="G1903" sqref="G1903"/>
    </sheetView>
  </sheetViews>
  <sheetFormatPr defaultRowHeight="15" x14ac:dyDescent="0.25"/>
  <cols>
    <col min="6" max="6" width="13.140625" bestFit="1" customWidth="1"/>
    <col min="7" max="7" width="72.7109375" bestFit="1" customWidth="1"/>
    <col min="13" max="13" width="12" bestFit="1" customWidth="1"/>
  </cols>
  <sheetData>
    <row r="1" spans="2:13" x14ac:dyDescent="0.25"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M1" s="10" t="s">
        <v>321</v>
      </c>
    </row>
    <row r="2" spans="2:13" hidden="1" x14ac:dyDescent="0.25">
      <c r="B2">
        <v>1859</v>
      </c>
      <c r="C2" t="s">
        <v>0</v>
      </c>
      <c r="D2" t="s">
        <v>402</v>
      </c>
      <c r="E2" t="s">
        <v>401</v>
      </c>
      <c r="F2">
        <v>0.3</v>
      </c>
      <c r="G2" t="s">
        <v>37</v>
      </c>
    </row>
    <row r="3" spans="2:13" hidden="1" x14ac:dyDescent="0.25">
      <c r="B3">
        <v>1860</v>
      </c>
      <c r="C3" t="s">
        <v>0</v>
      </c>
      <c r="D3" t="s">
        <v>402</v>
      </c>
      <c r="E3" t="s">
        <v>401</v>
      </c>
      <c r="F3">
        <v>66</v>
      </c>
      <c r="G3" t="s">
        <v>37</v>
      </c>
    </row>
    <row r="4" spans="2:13" hidden="1" x14ac:dyDescent="0.25">
      <c r="B4">
        <v>1861</v>
      </c>
      <c r="C4" t="s">
        <v>0</v>
      </c>
      <c r="D4" t="s">
        <v>402</v>
      </c>
      <c r="E4" t="s">
        <v>401</v>
      </c>
      <c r="F4">
        <v>277</v>
      </c>
      <c r="G4" t="s">
        <v>37</v>
      </c>
    </row>
    <row r="5" spans="2:13" hidden="1" x14ac:dyDescent="0.25">
      <c r="B5">
        <v>1862</v>
      </c>
      <c r="C5" t="s">
        <v>0</v>
      </c>
      <c r="D5" t="s">
        <v>402</v>
      </c>
      <c r="E5" t="s">
        <v>401</v>
      </c>
      <c r="F5">
        <v>400</v>
      </c>
      <c r="G5" t="s">
        <v>37</v>
      </c>
    </row>
    <row r="6" spans="2:13" hidden="1" x14ac:dyDescent="0.25">
      <c r="B6">
        <v>1863</v>
      </c>
      <c r="C6" t="s">
        <v>0</v>
      </c>
      <c r="D6" t="s">
        <v>402</v>
      </c>
      <c r="E6" t="s">
        <v>401</v>
      </c>
      <c r="F6">
        <v>342</v>
      </c>
      <c r="G6" t="s">
        <v>37</v>
      </c>
    </row>
    <row r="7" spans="2:13" hidden="1" x14ac:dyDescent="0.25">
      <c r="B7">
        <v>1864</v>
      </c>
      <c r="C7" t="s">
        <v>0</v>
      </c>
      <c r="D7" t="s">
        <v>402</v>
      </c>
      <c r="E7" t="s">
        <v>401</v>
      </c>
      <c r="F7">
        <v>277</v>
      </c>
      <c r="G7" t="s">
        <v>37</v>
      </c>
    </row>
    <row r="8" spans="2:13" hidden="1" x14ac:dyDescent="0.25">
      <c r="B8">
        <v>1865</v>
      </c>
      <c r="C8" t="s">
        <v>0</v>
      </c>
      <c r="D8" t="s">
        <v>402</v>
      </c>
      <c r="E8" t="s">
        <v>401</v>
      </c>
      <c r="F8">
        <v>327</v>
      </c>
      <c r="G8" t="s">
        <v>37</v>
      </c>
    </row>
    <row r="9" spans="2:13" hidden="1" x14ac:dyDescent="0.25">
      <c r="B9">
        <v>1866</v>
      </c>
      <c r="C9" t="s">
        <v>0</v>
      </c>
      <c r="D9" t="s">
        <v>402</v>
      </c>
      <c r="E9" t="s">
        <v>401</v>
      </c>
      <c r="F9">
        <v>471</v>
      </c>
      <c r="G9" t="s">
        <v>37</v>
      </c>
    </row>
    <row r="10" spans="2:13" hidden="1" x14ac:dyDescent="0.25">
      <c r="B10">
        <v>1867</v>
      </c>
      <c r="C10" t="s">
        <v>0</v>
      </c>
      <c r="D10" t="s">
        <v>402</v>
      </c>
      <c r="E10" t="s">
        <v>401</v>
      </c>
      <c r="F10">
        <v>439</v>
      </c>
      <c r="G10" t="s">
        <v>37</v>
      </c>
    </row>
    <row r="11" spans="2:13" hidden="1" x14ac:dyDescent="0.25">
      <c r="B11">
        <v>1868</v>
      </c>
      <c r="C11" t="s">
        <v>0</v>
      </c>
      <c r="D11" t="s">
        <v>402</v>
      </c>
      <c r="E11" t="s">
        <v>401</v>
      </c>
      <c r="F11">
        <v>478</v>
      </c>
      <c r="G11" t="s">
        <v>37</v>
      </c>
    </row>
    <row r="12" spans="2:13" hidden="1" x14ac:dyDescent="0.25">
      <c r="B12">
        <v>1869</v>
      </c>
      <c r="C12" t="s">
        <v>0</v>
      </c>
      <c r="D12" t="s">
        <v>402</v>
      </c>
      <c r="E12" t="s">
        <v>401</v>
      </c>
      <c r="F12">
        <v>552</v>
      </c>
      <c r="G12" t="s">
        <v>37</v>
      </c>
    </row>
    <row r="13" spans="2:13" hidden="1" x14ac:dyDescent="0.25">
      <c r="B13">
        <v>1870</v>
      </c>
      <c r="C13" t="s">
        <v>0</v>
      </c>
      <c r="D13" t="s">
        <v>402</v>
      </c>
      <c r="E13" t="s">
        <v>401</v>
      </c>
      <c r="F13">
        <v>689</v>
      </c>
      <c r="G13" t="s">
        <v>37</v>
      </c>
    </row>
    <row r="14" spans="2:13" hidden="1" x14ac:dyDescent="0.25">
      <c r="B14">
        <v>1871</v>
      </c>
      <c r="C14" t="s">
        <v>0</v>
      </c>
      <c r="D14" t="s">
        <v>402</v>
      </c>
      <c r="E14" t="s">
        <v>401</v>
      </c>
      <c r="F14">
        <v>682</v>
      </c>
      <c r="G14" t="s">
        <v>37</v>
      </c>
    </row>
    <row r="15" spans="2:13" hidden="1" x14ac:dyDescent="0.25">
      <c r="B15">
        <v>1872</v>
      </c>
      <c r="C15" t="s">
        <v>0</v>
      </c>
      <c r="D15" t="s">
        <v>402</v>
      </c>
      <c r="E15" t="s">
        <v>401</v>
      </c>
      <c r="F15">
        <v>824</v>
      </c>
      <c r="G15" t="s">
        <v>37</v>
      </c>
    </row>
    <row r="16" spans="2:13" hidden="1" x14ac:dyDescent="0.25">
      <c r="B16">
        <v>1873</v>
      </c>
      <c r="C16" t="s">
        <v>0</v>
      </c>
      <c r="D16" t="s">
        <v>402</v>
      </c>
      <c r="E16" t="s">
        <v>401</v>
      </c>
      <c r="F16">
        <v>1296</v>
      </c>
      <c r="G16" t="s">
        <v>37</v>
      </c>
    </row>
    <row r="17" spans="2:7" hidden="1" x14ac:dyDescent="0.25">
      <c r="B17">
        <v>1874</v>
      </c>
      <c r="C17" t="s">
        <v>0</v>
      </c>
      <c r="D17" t="s">
        <v>402</v>
      </c>
      <c r="E17" t="s">
        <v>401</v>
      </c>
      <c r="F17">
        <v>1431</v>
      </c>
      <c r="G17" t="s">
        <v>37</v>
      </c>
    </row>
    <row r="18" spans="2:7" hidden="1" x14ac:dyDescent="0.25">
      <c r="B18">
        <v>1875</v>
      </c>
      <c r="C18" t="s">
        <v>0</v>
      </c>
      <c r="D18" t="s">
        <v>402</v>
      </c>
      <c r="E18" t="s">
        <v>401</v>
      </c>
      <c r="F18">
        <v>1593</v>
      </c>
      <c r="G18" t="s">
        <v>37</v>
      </c>
    </row>
    <row r="19" spans="2:7" hidden="1" x14ac:dyDescent="0.25">
      <c r="B19">
        <v>1876</v>
      </c>
      <c r="C19" t="s">
        <v>0</v>
      </c>
      <c r="D19" t="s">
        <v>402</v>
      </c>
      <c r="E19" t="s">
        <v>401</v>
      </c>
      <c r="F19">
        <v>1196</v>
      </c>
      <c r="G19" t="s">
        <v>37</v>
      </c>
    </row>
    <row r="20" spans="2:7" hidden="1" x14ac:dyDescent="0.25">
      <c r="B20">
        <v>1877</v>
      </c>
      <c r="C20" t="s">
        <v>0</v>
      </c>
      <c r="D20" t="s">
        <v>402</v>
      </c>
      <c r="E20" t="s">
        <v>401</v>
      </c>
      <c r="F20">
        <v>1749</v>
      </c>
      <c r="G20" t="s">
        <v>37</v>
      </c>
    </row>
    <row r="21" spans="2:7" hidden="1" x14ac:dyDescent="0.25">
      <c r="B21">
        <v>1878</v>
      </c>
      <c r="C21" t="s">
        <v>0</v>
      </c>
      <c r="D21" t="s">
        <v>402</v>
      </c>
      <c r="E21" t="s">
        <v>401</v>
      </c>
      <c r="F21">
        <v>2017</v>
      </c>
      <c r="G21" t="s">
        <v>37</v>
      </c>
    </row>
    <row r="22" spans="2:7" hidden="1" x14ac:dyDescent="0.25">
      <c r="B22">
        <v>1879</v>
      </c>
      <c r="C22" t="s">
        <v>0</v>
      </c>
      <c r="D22" t="s">
        <v>402</v>
      </c>
      <c r="E22" t="s">
        <v>401</v>
      </c>
      <c r="F22">
        <v>2609</v>
      </c>
      <c r="G22" t="s">
        <v>37</v>
      </c>
    </row>
    <row r="23" spans="2:7" hidden="1" x14ac:dyDescent="0.25">
      <c r="B23">
        <v>1880</v>
      </c>
      <c r="C23" t="s">
        <v>0</v>
      </c>
      <c r="D23" t="s">
        <v>402</v>
      </c>
      <c r="E23" t="s">
        <v>401</v>
      </c>
      <c r="F23">
        <v>3443</v>
      </c>
      <c r="G23" t="s">
        <v>37</v>
      </c>
    </row>
    <row r="24" spans="2:7" hidden="1" x14ac:dyDescent="0.25">
      <c r="B24">
        <v>1881</v>
      </c>
      <c r="C24" t="s">
        <v>0</v>
      </c>
      <c r="D24" t="s">
        <v>402</v>
      </c>
      <c r="E24" t="s">
        <v>401</v>
      </c>
      <c r="F24">
        <v>3624</v>
      </c>
      <c r="G24" t="s">
        <v>37</v>
      </c>
    </row>
    <row r="25" spans="2:7" hidden="1" x14ac:dyDescent="0.25">
      <c r="B25">
        <v>1882</v>
      </c>
      <c r="C25" t="s">
        <v>0</v>
      </c>
      <c r="D25" t="s">
        <v>402</v>
      </c>
      <c r="E25" t="s">
        <v>401</v>
      </c>
      <c r="F25">
        <v>3997</v>
      </c>
      <c r="G25" t="s">
        <v>37</v>
      </c>
    </row>
    <row r="26" spans="2:7" hidden="1" x14ac:dyDescent="0.25">
      <c r="B26">
        <v>1883</v>
      </c>
      <c r="C26" t="s">
        <v>0</v>
      </c>
      <c r="D26" t="s">
        <v>402</v>
      </c>
      <c r="E26" t="s">
        <v>401</v>
      </c>
      <c r="F26">
        <v>3072</v>
      </c>
      <c r="G26" t="s">
        <v>37</v>
      </c>
    </row>
    <row r="27" spans="2:7" hidden="1" x14ac:dyDescent="0.25">
      <c r="B27">
        <v>1884</v>
      </c>
      <c r="C27" t="s">
        <v>0</v>
      </c>
      <c r="D27" t="s">
        <v>402</v>
      </c>
      <c r="E27" t="s">
        <v>401</v>
      </c>
      <c r="F27">
        <v>3173</v>
      </c>
      <c r="G27" t="s">
        <v>37</v>
      </c>
    </row>
    <row r="28" spans="2:7" hidden="1" x14ac:dyDescent="0.25">
      <c r="B28">
        <v>1885</v>
      </c>
      <c r="C28" t="s">
        <v>0</v>
      </c>
      <c r="D28" t="s">
        <v>402</v>
      </c>
      <c r="E28" t="s">
        <v>401</v>
      </c>
      <c r="F28">
        <v>3864</v>
      </c>
      <c r="G28" t="s">
        <v>37</v>
      </c>
    </row>
    <row r="29" spans="2:7" hidden="1" x14ac:dyDescent="0.25">
      <c r="B29">
        <v>1886</v>
      </c>
      <c r="C29" t="s">
        <v>0</v>
      </c>
      <c r="D29" t="s">
        <v>402</v>
      </c>
      <c r="E29" t="s">
        <v>401</v>
      </c>
      <c r="F29">
        <v>3676</v>
      </c>
      <c r="G29" t="s">
        <v>37</v>
      </c>
    </row>
    <row r="30" spans="2:7" hidden="1" x14ac:dyDescent="0.25">
      <c r="B30">
        <v>1887</v>
      </c>
      <c r="C30" t="s">
        <v>0</v>
      </c>
      <c r="D30" t="s">
        <v>402</v>
      </c>
      <c r="E30" t="s">
        <v>401</v>
      </c>
      <c r="F30">
        <v>3705</v>
      </c>
      <c r="G30" t="s">
        <v>37</v>
      </c>
    </row>
    <row r="31" spans="2:7" hidden="1" x14ac:dyDescent="0.25">
      <c r="B31">
        <v>1888</v>
      </c>
      <c r="C31" t="s">
        <v>0</v>
      </c>
      <c r="D31" t="s">
        <v>402</v>
      </c>
      <c r="E31" t="s">
        <v>401</v>
      </c>
      <c r="F31">
        <v>3617</v>
      </c>
      <c r="G31" t="s">
        <v>37</v>
      </c>
    </row>
    <row r="32" spans="2:7" hidden="1" x14ac:dyDescent="0.25">
      <c r="B32">
        <v>1889</v>
      </c>
      <c r="C32" t="s">
        <v>0</v>
      </c>
      <c r="D32" t="s">
        <v>402</v>
      </c>
      <c r="E32" t="s">
        <v>401</v>
      </c>
      <c r="F32">
        <v>4606</v>
      </c>
      <c r="G32" t="s">
        <v>37</v>
      </c>
    </row>
    <row r="33" spans="2:7" hidden="1" x14ac:dyDescent="0.25">
      <c r="B33">
        <v>1890</v>
      </c>
      <c r="C33" t="s">
        <v>0</v>
      </c>
      <c r="D33" t="s">
        <v>402</v>
      </c>
      <c r="E33" t="s">
        <v>401</v>
      </c>
      <c r="F33">
        <v>6003</v>
      </c>
      <c r="G33" t="s">
        <v>37</v>
      </c>
    </row>
    <row r="34" spans="2:7" hidden="1" x14ac:dyDescent="0.25">
      <c r="B34">
        <v>1891</v>
      </c>
      <c r="C34" t="s">
        <v>0</v>
      </c>
      <c r="D34" t="s">
        <v>402</v>
      </c>
      <c r="E34" t="s">
        <v>401</v>
      </c>
      <c r="F34">
        <v>7112</v>
      </c>
      <c r="G34" t="s">
        <v>37</v>
      </c>
    </row>
    <row r="35" spans="2:7" hidden="1" x14ac:dyDescent="0.25">
      <c r="B35">
        <v>1892</v>
      </c>
      <c r="C35" t="s">
        <v>0</v>
      </c>
      <c r="D35" t="s">
        <v>402</v>
      </c>
      <c r="E35" t="s">
        <v>401</v>
      </c>
      <c r="F35">
        <v>6617</v>
      </c>
      <c r="G35" t="s">
        <v>37</v>
      </c>
    </row>
    <row r="36" spans="2:7" hidden="1" x14ac:dyDescent="0.25">
      <c r="B36">
        <v>1893</v>
      </c>
      <c r="C36" t="s">
        <v>0</v>
      </c>
      <c r="D36" t="s">
        <v>402</v>
      </c>
      <c r="E36" t="s">
        <v>401</v>
      </c>
      <c r="F36">
        <v>6344</v>
      </c>
      <c r="G36" t="s">
        <v>37</v>
      </c>
    </row>
    <row r="37" spans="2:7" hidden="1" x14ac:dyDescent="0.25">
      <c r="B37">
        <v>1894</v>
      </c>
      <c r="C37" t="s">
        <v>0</v>
      </c>
      <c r="D37" t="s">
        <v>402</v>
      </c>
      <c r="E37" t="s">
        <v>401</v>
      </c>
      <c r="F37">
        <v>6464</v>
      </c>
      <c r="G37" t="s">
        <v>37</v>
      </c>
    </row>
    <row r="38" spans="2:7" hidden="1" x14ac:dyDescent="0.25">
      <c r="B38">
        <v>1895</v>
      </c>
      <c r="C38" t="s">
        <v>0</v>
      </c>
      <c r="D38" t="s">
        <v>402</v>
      </c>
      <c r="E38" t="s">
        <v>401</v>
      </c>
      <c r="F38">
        <v>6929</v>
      </c>
      <c r="G38" t="s">
        <v>37</v>
      </c>
    </row>
    <row r="39" spans="2:7" hidden="1" x14ac:dyDescent="0.25">
      <c r="B39">
        <v>1896</v>
      </c>
      <c r="C39" t="s">
        <v>0</v>
      </c>
      <c r="D39" t="s">
        <v>402</v>
      </c>
      <c r="E39" t="s">
        <v>401</v>
      </c>
      <c r="F39">
        <v>7986</v>
      </c>
      <c r="G39" t="s">
        <v>37</v>
      </c>
    </row>
    <row r="40" spans="2:7" hidden="1" x14ac:dyDescent="0.25">
      <c r="B40">
        <v>1897</v>
      </c>
      <c r="C40" t="s">
        <v>0</v>
      </c>
      <c r="D40" t="s">
        <v>402</v>
      </c>
      <c r="E40" t="s">
        <v>401</v>
      </c>
      <c r="F40">
        <v>7922</v>
      </c>
      <c r="G40" t="s">
        <v>37</v>
      </c>
    </row>
    <row r="41" spans="2:7" hidden="1" x14ac:dyDescent="0.25">
      <c r="B41">
        <v>1898</v>
      </c>
      <c r="C41" t="s">
        <v>0</v>
      </c>
      <c r="D41" t="s">
        <v>402</v>
      </c>
      <c r="E41" t="s">
        <v>401</v>
      </c>
      <c r="F41">
        <v>7253</v>
      </c>
      <c r="G41" t="s">
        <v>37</v>
      </c>
    </row>
    <row r="42" spans="2:7" hidden="1" x14ac:dyDescent="0.25">
      <c r="B42">
        <v>1899</v>
      </c>
      <c r="C42" t="s">
        <v>0</v>
      </c>
      <c r="D42" t="s">
        <v>402</v>
      </c>
      <c r="E42" t="s">
        <v>401</v>
      </c>
      <c r="F42">
        <v>7476</v>
      </c>
      <c r="G42" t="s">
        <v>37</v>
      </c>
    </row>
    <row r="43" spans="2:7" hidden="1" x14ac:dyDescent="0.25">
      <c r="B43">
        <v>1900</v>
      </c>
      <c r="C43" t="s">
        <v>0</v>
      </c>
      <c r="D43" t="s">
        <v>402</v>
      </c>
      <c r="E43" t="s">
        <v>401</v>
      </c>
      <c r="F43">
        <v>8334</v>
      </c>
      <c r="G43" t="s">
        <v>37</v>
      </c>
    </row>
    <row r="44" spans="2:7" hidden="1" x14ac:dyDescent="0.25">
      <c r="B44">
        <v>1901</v>
      </c>
      <c r="C44" t="s">
        <v>0</v>
      </c>
      <c r="D44" t="s">
        <v>402</v>
      </c>
      <c r="E44" t="s">
        <v>401</v>
      </c>
      <c r="F44">
        <v>9090</v>
      </c>
      <c r="G44" t="s">
        <v>37</v>
      </c>
    </row>
    <row r="45" spans="2:7" hidden="1" x14ac:dyDescent="0.25">
      <c r="B45">
        <v>1902</v>
      </c>
      <c r="C45" t="s">
        <v>0</v>
      </c>
      <c r="D45" t="s">
        <v>402</v>
      </c>
      <c r="E45" t="s">
        <v>401</v>
      </c>
      <c r="F45">
        <v>11629</v>
      </c>
      <c r="G45" t="s">
        <v>37</v>
      </c>
    </row>
    <row r="46" spans="2:7" hidden="1" x14ac:dyDescent="0.25">
      <c r="B46">
        <v>1903</v>
      </c>
      <c r="C46" t="s">
        <v>0</v>
      </c>
      <c r="D46" t="s">
        <v>402</v>
      </c>
      <c r="E46" t="s">
        <v>401</v>
      </c>
      <c r="F46">
        <v>13160</v>
      </c>
      <c r="G46" t="s">
        <v>37</v>
      </c>
    </row>
    <row r="47" spans="2:7" hidden="1" x14ac:dyDescent="0.25">
      <c r="B47">
        <v>1904</v>
      </c>
      <c r="C47" t="s">
        <v>0</v>
      </c>
      <c r="D47" t="s">
        <v>402</v>
      </c>
      <c r="E47" t="s">
        <v>401</v>
      </c>
      <c r="F47">
        <v>15335</v>
      </c>
      <c r="G47" t="s">
        <v>37</v>
      </c>
    </row>
    <row r="48" spans="2:7" hidden="1" x14ac:dyDescent="0.25">
      <c r="B48">
        <v>1905</v>
      </c>
      <c r="C48" t="s">
        <v>0</v>
      </c>
      <c r="D48" t="s">
        <v>402</v>
      </c>
      <c r="E48" t="s">
        <v>401</v>
      </c>
      <c r="F48">
        <v>17648</v>
      </c>
      <c r="G48" t="s">
        <v>37</v>
      </c>
    </row>
    <row r="49" spans="2:7" hidden="1" x14ac:dyDescent="0.25">
      <c r="B49">
        <v>1906</v>
      </c>
      <c r="C49" t="s">
        <v>0</v>
      </c>
      <c r="D49" t="s">
        <v>402</v>
      </c>
      <c r="E49" t="s">
        <v>401</v>
      </c>
      <c r="F49">
        <v>16113</v>
      </c>
      <c r="G49" t="s">
        <v>37</v>
      </c>
    </row>
    <row r="50" spans="2:7" hidden="1" x14ac:dyDescent="0.25">
      <c r="B50">
        <v>1907</v>
      </c>
      <c r="C50" t="s">
        <v>0</v>
      </c>
      <c r="D50" t="s">
        <v>402</v>
      </c>
      <c r="E50" t="s">
        <v>401</v>
      </c>
      <c r="F50">
        <v>22150</v>
      </c>
      <c r="G50" t="s">
        <v>37</v>
      </c>
    </row>
    <row r="51" spans="2:7" hidden="1" x14ac:dyDescent="0.25">
      <c r="B51">
        <v>1908</v>
      </c>
      <c r="C51" t="s">
        <v>0</v>
      </c>
      <c r="D51" t="s">
        <v>402</v>
      </c>
      <c r="E51" t="s">
        <v>401</v>
      </c>
      <c r="F51">
        <v>23943</v>
      </c>
      <c r="G51" t="s">
        <v>37</v>
      </c>
    </row>
    <row r="52" spans="2:7" hidden="1" x14ac:dyDescent="0.25">
      <c r="B52">
        <v>1909</v>
      </c>
      <c r="C52" t="s">
        <v>0</v>
      </c>
      <c r="D52" t="s">
        <v>402</v>
      </c>
      <c r="E52" t="s">
        <v>401</v>
      </c>
      <c r="F52">
        <v>24285</v>
      </c>
      <c r="G52" t="s">
        <v>37</v>
      </c>
    </row>
    <row r="53" spans="2:7" hidden="1" x14ac:dyDescent="0.25">
      <c r="B53">
        <v>1910</v>
      </c>
      <c r="C53" t="s">
        <v>0</v>
      </c>
      <c r="D53" t="s">
        <v>402</v>
      </c>
      <c r="E53" t="s">
        <v>401</v>
      </c>
      <c r="F53">
        <v>27941</v>
      </c>
      <c r="G53" t="s">
        <v>37</v>
      </c>
    </row>
    <row r="54" spans="2:7" hidden="1" x14ac:dyDescent="0.25">
      <c r="B54">
        <v>1911</v>
      </c>
      <c r="C54" t="s">
        <v>0</v>
      </c>
      <c r="D54" t="s">
        <v>402</v>
      </c>
      <c r="E54" t="s">
        <v>401</v>
      </c>
      <c r="F54">
        <v>30195</v>
      </c>
      <c r="G54" t="s">
        <v>37</v>
      </c>
    </row>
    <row r="55" spans="2:7" hidden="1" x14ac:dyDescent="0.25">
      <c r="B55">
        <v>1912</v>
      </c>
      <c r="C55" t="s">
        <v>0</v>
      </c>
      <c r="D55" t="s">
        <v>402</v>
      </c>
      <c r="E55" t="s">
        <v>401</v>
      </c>
      <c r="F55">
        <v>30536</v>
      </c>
      <c r="G55" t="s">
        <v>37</v>
      </c>
    </row>
    <row r="56" spans="2:7" hidden="1" x14ac:dyDescent="0.25">
      <c r="B56">
        <v>1913</v>
      </c>
      <c r="C56" t="s">
        <v>0</v>
      </c>
      <c r="D56" t="s">
        <v>402</v>
      </c>
      <c r="E56" t="s">
        <v>401</v>
      </c>
      <c r="F56">
        <v>34030</v>
      </c>
      <c r="G56" t="s">
        <v>37</v>
      </c>
    </row>
    <row r="57" spans="2:7" hidden="1" x14ac:dyDescent="0.25">
      <c r="B57">
        <v>1914</v>
      </c>
      <c r="C57" t="s">
        <v>0</v>
      </c>
      <c r="D57" t="s">
        <v>402</v>
      </c>
      <c r="E57" t="s">
        <v>401</v>
      </c>
      <c r="F57">
        <v>36402</v>
      </c>
      <c r="G57" t="s">
        <v>37</v>
      </c>
    </row>
    <row r="58" spans="2:7" hidden="1" x14ac:dyDescent="0.25">
      <c r="B58">
        <v>1915</v>
      </c>
      <c r="C58" t="s">
        <v>0</v>
      </c>
      <c r="D58" t="s">
        <v>402</v>
      </c>
      <c r="E58" t="s">
        <v>401</v>
      </c>
      <c r="F58">
        <v>38503</v>
      </c>
      <c r="G58" t="s">
        <v>37</v>
      </c>
    </row>
    <row r="59" spans="2:7" hidden="1" x14ac:dyDescent="0.25">
      <c r="B59">
        <v>1916</v>
      </c>
      <c r="C59" t="s">
        <v>0</v>
      </c>
      <c r="D59" t="s">
        <v>402</v>
      </c>
      <c r="E59" t="s">
        <v>401</v>
      </c>
      <c r="F59">
        <v>41197</v>
      </c>
      <c r="G59" t="s">
        <v>37</v>
      </c>
    </row>
    <row r="60" spans="2:7" hidden="1" x14ac:dyDescent="0.25">
      <c r="B60">
        <v>1917</v>
      </c>
      <c r="C60" t="s">
        <v>0</v>
      </c>
      <c r="D60" t="s">
        <v>402</v>
      </c>
      <c r="E60" t="s">
        <v>401</v>
      </c>
      <c r="F60">
        <v>45429</v>
      </c>
      <c r="G60" t="s">
        <v>37</v>
      </c>
    </row>
    <row r="61" spans="2:7" hidden="1" x14ac:dyDescent="0.25">
      <c r="B61">
        <v>1918</v>
      </c>
      <c r="C61" t="s">
        <v>0</v>
      </c>
      <c r="D61" t="s">
        <v>402</v>
      </c>
      <c r="E61" t="s">
        <v>401</v>
      </c>
      <c r="F61">
        <v>48752</v>
      </c>
      <c r="G61" t="s">
        <v>37</v>
      </c>
    </row>
    <row r="62" spans="2:7" hidden="1" x14ac:dyDescent="0.25">
      <c r="B62">
        <v>1919</v>
      </c>
      <c r="C62" t="s">
        <v>0</v>
      </c>
      <c r="D62" t="s">
        <v>402</v>
      </c>
      <c r="E62" t="s">
        <v>401</v>
      </c>
      <c r="F62">
        <v>52189</v>
      </c>
      <c r="G62" t="s">
        <v>37</v>
      </c>
    </row>
    <row r="63" spans="2:7" hidden="1" x14ac:dyDescent="0.25">
      <c r="B63">
        <v>1920</v>
      </c>
      <c r="C63" t="s">
        <v>0</v>
      </c>
      <c r="D63" t="s">
        <v>402</v>
      </c>
      <c r="E63" t="s">
        <v>401</v>
      </c>
      <c r="F63">
        <v>62122</v>
      </c>
      <c r="G63" t="s">
        <v>37</v>
      </c>
    </row>
    <row r="64" spans="2:7" hidden="1" x14ac:dyDescent="0.25">
      <c r="B64">
        <v>1921</v>
      </c>
      <c r="C64" t="s">
        <v>0</v>
      </c>
      <c r="D64" t="s">
        <v>402</v>
      </c>
      <c r="E64" t="s">
        <v>401</v>
      </c>
      <c r="F64">
        <v>64718</v>
      </c>
      <c r="G64" t="s">
        <v>37</v>
      </c>
    </row>
    <row r="65" spans="2:8" hidden="1" x14ac:dyDescent="0.25">
      <c r="B65">
        <v>1922</v>
      </c>
      <c r="C65" t="s">
        <v>0</v>
      </c>
      <c r="D65" t="s">
        <v>402</v>
      </c>
      <c r="E65" t="s">
        <v>401</v>
      </c>
      <c r="F65">
        <v>76416</v>
      </c>
      <c r="G65" t="s">
        <v>37</v>
      </c>
    </row>
    <row r="66" spans="2:8" hidden="1" x14ac:dyDescent="0.25">
      <c r="B66">
        <v>1923</v>
      </c>
      <c r="C66" t="s">
        <v>0</v>
      </c>
      <c r="D66" t="s">
        <v>402</v>
      </c>
      <c r="E66" t="s">
        <v>401</v>
      </c>
      <c r="F66">
        <v>100371</v>
      </c>
      <c r="G66" t="s">
        <v>37</v>
      </c>
    </row>
    <row r="67" spans="2:8" hidden="1" x14ac:dyDescent="0.25">
      <c r="B67">
        <v>1924</v>
      </c>
      <c r="C67" t="s">
        <v>0</v>
      </c>
      <c r="D67" t="s">
        <v>402</v>
      </c>
      <c r="E67" t="s">
        <v>401</v>
      </c>
      <c r="F67">
        <v>98024</v>
      </c>
      <c r="G67" t="s">
        <v>37</v>
      </c>
    </row>
    <row r="68" spans="2:8" hidden="1" x14ac:dyDescent="0.25">
      <c r="B68">
        <v>1925</v>
      </c>
      <c r="C68" t="s">
        <v>0</v>
      </c>
      <c r="D68" t="s">
        <v>402</v>
      </c>
      <c r="E68" t="s">
        <v>401</v>
      </c>
      <c r="F68">
        <v>104622</v>
      </c>
      <c r="G68" t="s">
        <v>37</v>
      </c>
    </row>
    <row r="69" spans="2:8" hidden="1" x14ac:dyDescent="0.25">
      <c r="B69">
        <v>1926</v>
      </c>
      <c r="C69" t="s">
        <v>0</v>
      </c>
      <c r="D69" t="s">
        <v>402</v>
      </c>
      <c r="E69" t="s">
        <v>401</v>
      </c>
      <c r="F69">
        <v>106474</v>
      </c>
      <c r="G69" t="s">
        <v>37</v>
      </c>
    </row>
    <row r="70" spans="2:8" hidden="1" x14ac:dyDescent="0.25">
      <c r="B70">
        <v>1927</v>
      </c>
      <c r="C70" t="s">
        <v>0</v>
      </c>
      <c r="D70" t="s">
        <v>402</v>
      </c>
      <c r="E70" t="s">
        <v>401</v>
      </c>
      <c r="F70">
        <v>123486</v>
      </c>
      <c r="G70" t="s">
        <v>37</v>
      </c>
    </row>
    <row r="71" spans="2:8" hidden="1" x14ac:dyDescent="0.25">
      <c r="B71">
        <v>1928</v>
      </c>
      <c r="C71" t="s">
        <v>0</v>
      </c>
      <c r="D71" t="s">
        <v>402</v>
      </c>
      <c r="E71" t="s">
        <v>401</v>
      </c>
      <c r="F71">
        <v>123592</v>
      </c>
      <c r="G71" t="s">
        <v>37</v>
      </c>
    </row>
    <row r="72" spans="2:8" hidden="1" x14ac:dyDescent="0.25">
      <c r="B72">
        <v>1929</v>
      </c>
      <c r="C72" t="s">
        <v>0</v>
      </c>
      <c r="D72" t="s">
        <v>402</v>
      </c>
      <c r="E72" t="s">
        <v>401</v>
      </c>
      <c r="F72">
        <v>138104</v>
      </c>
      <c r="G72" t="s">
        <v>37</v>
      </c>
    </row>
    <row r="73" spans="2:8" hidden="1" x14ac:dyDescent="0.25">
      <c r="B73">
        <v>1930</v>
      </c>
      <c r="C73" t="s">
        <v>0</v>
      </c>
      <c r="D73" t="s">
        <v>402</v>
      </c>
      <c r="E73" t="s">
        <v>401</v>
      </c>
      <c r="F73">
        <v>123117</v>
      </c>
      <c r="G73" t="s">
        <v>37</v>
      </c>
    </row>
    <row r="74" spans="2:8" hidden="1" x14ac:dyDescent="0.25">
      <c r="B74">
        <v>1931</v>
      </c>
      <c r="C74" t="s">
        <v>0</v>
      </c>
      <c r="D74" t="s">
        <v>402</v>
      </c>
      <c r="E74" t="s">
        <v>401</v>
      </c>
      <c r="F74">
        <v>116683</v>
      </c>
      <c r="G74" t="s">
        <v>37</v>
      </c>
    </row>
    <row r="75" spans="2:8" hidden="1" x14ac:dyDescent="0.25">
      <c r="B75">
        <v>1932</v>
      </c>
      <c r="C75" t="s">
        <v>0</v>
      </c>
      <c r="D75" t="s">
        <v>402</v>
      </c>
      <c r="E75" t="s">
        <v>401</v>
      </c>
      <c r="F75">
        <v>107645</v>
      </c>
      <c r="G75" t="s">
        <v>37</v>
      </c>
    </row>
    <row r="76" spans="2:8" hidden="1" x14ac:dyDescent="0.25">
      <c r="B76">
        <v>1933</v>
      </c>
      <c r="C76" t="s">
        <v>0</v>
      </c>
      <c r="D76" t="s">
        <v>402</v>
      </c>
      <c r="E76" t="s">
        <v>401</v>
      </c>
      <c r="F76">
        <v>122536</v>
      </c>
      <c r="G76" t="s">
        <v>37</v>
      </c>
    </row>
    <row r="77" spans="2:8" hidden="1" x14ac:dyDescent="0.25">
      <c r="B77">
        <v>1934</v>
      </c>
      <c r="C77" t="s">
        <v>0</v>
      </c>
      <c r="D77" t="s">
        <v>402</v>
      </c>
      <c r="E77" t="s">
        <v>401</v>
      </c>
      <c r="F77">
        <v>123225</v>
      </c>
      <c r="G77" t="s">
        <v>37</v>
      </c>
    </row>
    <row r="78" spans="2:8" hidden="1" x14ac:dyDescent="0.25">
      <c r="B78">
        <v>1935</v>
      </c>
      <c r="C78" t="s">
        <v>0</v>
      </c>
      <c r="D78" t="s">
        <v>402</v>
      </c>
      <c r="E78" t="s">
        <v>401</v>
      </c>
      <c r="F78">
        <v>134880</v>
      </c>
      <c r="G78" t="s">
        <v>36</v>
      </c>
      <c r="H78" t="s">
        <v>38</v>
      </c>
    </row>
    <row r="79" spans="2:8" hidden="1" x14ac:dyDescent="0.25">
      <c r="B79">
        <v>1936</v>
      </c>
      <c r="C79" t="s">
        <v>0</v>
      </c>
      <c r="D79" t="s">
        <v>402</v>
      </c>
      <c r="E79" t="s">
        <v>401</v>
      </c>
      <c r="F79">
        <v>149435.87994542974</v>
      </c>
      <c r="G79" t="s">
        <v>36</v>
      </c>
    </row>
    <row r="80" spans="2:8" hidden="1" x14ac:dyDescent="0.25">
      <c r="B80">
        <v>1937</v>
      </c>
      <c r="C80" t="s">
        <v>0</v>
      </c>
      <c r="D80" t="s">
        <v>402</v>
      </c>
      <c r="E80" t="s">
        <v>401</v>
      </c>
      <c r="F80">
        <v>174283.7653478854</v>
      </c>
      <c r="G80" t="s">
        <v>36</v>
      </c>
    </row>
    <row r="81" spans="2:7" hidden="1" x14ac:dyDescent="0.25">
      <c r="B81">
        <v>1938</v>
      </c>
      <c r="C81" t="s">
        <v>0</v>
      </c>
      <c r="D81" t="s">
        <v>402</v>
      </c>
      <c r="E81" t="s">
        <v>401</v>
      </c>
      <c r="F81">
        <v>165519.78171896318</v>
      </c>
      <c r="G81" t="s">
        <v>36</v>
      </c>
    </row>
    <row r="82" spans="2:7" hidden="1" x14ac:dyDescent="0.25">
      <c r="B82">
        <v>1939</v>
      </c>
      <c r="C82" t="s">
        <v>0</v>
      </c>
      <c r="D82" t="s">
        <v>402</v>
      </c>
      <c r="E82" t="s">
        <v>401</v>
      </c>
      <c r="F82">
        <v>172491.13233287857</v>
      </c>
      <c r="G82" t="s">
        <v>36</v>
      </c>
    </row>
    <row r="83" spans="2:7" hidden="1" x14ac:dyDescent="0.25">
      <c r="B83">
        <v>1940</v>
      </c>
      <c r="C83" t="s">
        <v>0</v>
      </c>
      <c r="D83" t="s">
        <v>402</v>
      </c>
      <c r="E83" t="s">
        <v>401</v>
      </c>
      <c r="F83">
        <v>204509.54979536153</v>
      </c>
      <c r="G83" t="s">
        <v>36</v>
      </c>
    </row>
    <row r="84" spans="2:7" hidden="1" x14ac:dyDescent="0.25">
      <c r="B84">
        <v>1941</v>
      </c>
      <c r="C84" t="s">
        <v>0</v>
      </c>
      <c r="D84" t="s">
        <v>402</v>
      </c>
      <c r="E84" t="s">
        <v>401</v>
      </c>
      <c r="F84">
        <v>191562.75579809005</v>
      </c>
      <c r="G84" t="s">
        <v>36</v>
      </c>
    </row>
    <row r="85" spans="2:7" hidden="1" x14ac:dyDescent="0.25">
      <c r="B85">
        <v>1942</v>
      </c>
      <c r="C85" t="s">
        <v>0</v>
      </c>
      <c r="D85" t="s">
        <v>402</v>
      </c>
      <c r="E85" t="s">
        <v>401</v>
      </c>
      <c r="F85">
        <v>189023.1923601637</v>
      </c>
      <c r="G85" t="s">
        <v>36</v>
      </c>
    </row>
    <row r="86" spans="2:7" hidden="1" x14ac:dyDescent="0.25">
      <c r="B86">
        <v>1943</v>
      </c>
      <c r="C86" t="s">
        <v>0</v>
      </c>
      <c r="D86" t="s">
        <v>402</v>
      </c>
      <c r="E86" t="s">
        <v>401</v>
      </c>
      <c r="F86">
        <v>205405.86630286495</v>
      </c>
      <c r="G86" t="s">
        <v>36</v>
      </c>
    </row>
    <row r="87" spans="2:7" hidden="1" x14ac:dyDescent="0.25">
      <c r="B87">
        <v>1944</v>
      </c>
      <c r="C87" t="s">
        <v>0</v>
      </c>
      <c r="D87" t="s">
        <v>402</v>
      </c>
      <c r="E87" t="s">
        <v>401</v>
      </c>
      <c r="F87">
        <v>228261.93724420186</v>
      </c>
      <c r="G87" t="s">
        <v>36</v>
      </c>
    </row>
    <row r="88" spans="2:7" hidden="1" x14ac:dyDescent="0.25">
      <c r="B88">
        <v>1945</v>
      </c>
      <c r="C88" t="s">
        <v>0</v>
      </c>
      <c r="D88" t="s">
        <v>402</v>
      </c>
      <c r="E88" t="s">
        <v>401</v>
      </c>
      <c r="F88">
        <v>233789.22237380632</v>
      </c>
      <c r="G88" t="s">
        <v>36</v>
      </c>
    </row>
    <row r="89" spans="2:7" hidden="1" x14ac:dyDescent="0.25">
      <c r="B89">
        <v>1946</v>
      </c>
      <c r="C89" t="s">
        <v>0</v>
      </c>
      <c r="D89" t="s">
        <v>402</v>
      </c>
      <c r="E89" t="s">
        <v>401</v>
      </c>
      <c r="F89">
        <v>236478.17189631652</v>
      </c>
      <c r="G89" t="s">
        <v>36</v>
      </c>
    </row>
    <row r="90" spans="2:7" hidden="1" x14ac:dyDescent="0.25">
      <c r="B90">
        <v>1947</v>
      </c>
      <c r="C90" t="s">
        <v>0</v>
      </c>
      <c r="D90" t="s">
        <v>402</v>
      </c>
      <c r="E90" t="s">
        <v>401</v>
      </c>
      <c r="F90">
        <v>253358.79945429743</v>
      </c>
      <c r="G90" t="s">
        <v>36</v>
      </c>
    </row>
    <row r="91" spans="2:7" hidden="1" x14ac:dyDescent="0.25">
      <c r="B91">
        <v>1948</v>
      </c>
      <c r="C91" t="s">
        <v>0</v>
      </c>
      <c r="D91" t="s">
        <v>402</v>
      </c>
      <c r="E91" t="s">
        <v>401</v>
      </c>
      <c r="F91">
        <v>274870.39563437924</v>
      </c>
      <c r="G91" t="s">
        <v>36</v>
      </c>
    </row>
    <row r="92" spans="2:7" hidden="1" x14ac:dyDescent="0.25">
      <c r="B92">
        <v>1949</v>
      </c>
      <c r="C92" t="s">
        <v>0</v>
      </c>
      <c r="D92" t="s">
        <v>402</v>
      </c>
      <c r="E92" t="s">
        <v>401</v>
      </c>
      <c r="F92">
        <v>251267.39427012281</v>
      </c>
      <c r="G92" t="s">
        <v>36</v>
      </c>
    </row>
    <row r="93" spans="2:7" hidden="1" x14ac:dyDescent="0.25">
      <c r="B93">
        <v>1950</v>
      </c>
      <c r="C93" t="s">
        <v>0</v>
      </c>
      <c r="D93" t="s">
        <v>402</v>
      </c>
      <c r="E93" t="s">
        <v>401</v>
      </c>
      <c r="F93">
        <v>269243.51978171896</v>
      </c>
      <c r="G93" t="s">
        <v>36</v>
      </c>
    </row>
    <row r="94" spans="2:7" hidden="1" x14ac:dyDescent="0.25">
      <c r="B94">
        <v>1951</v>
      </c>
      <c r="C94" t="s">
        <v>0</v>
      </c>
      <c r="D94" t="s">
        <v>402</v>
      </c>
      <c r="E94" t="s">
        <v>401</v>
      </c>
      <c r="F94">
        <v>306639.83628922235</v>
      </c>
      <c r="G94" t="s">
        <v>36</v>
      </c>
    </row>
    <row r="95" spans="2:7" hidden="1" x14ac:dyDescent="0.25">
      <c r="B95">
        <v>1952</v>
      </c>
      <c r="C95" t="s">
        <v>0</v>
      </c>
      <c r="D95" t="s">
        <v>402</v>
      </c>
      <c r="E95" t="s">
        <v>401</v>
      </c>
      <c r="F95">
        <v>311519.78171896318</v>
      </c>
      <c r="G95" t="s">
        <v>36</v>
      </c>
    </row>
    <row r="96" spans="2:7" hidden="1" x14ac:dyDescent="0.25">
      <c r="B96">
        <v>1953</v>
      </c>
      <c r="C96" t="s">
        <v>0</v>
      </c>
      <c r="D96" t="s">
        <v>402</v>
      </c>
      <c r="E96" t="s">
        <v>401</v>
      </c>
      <c r="F96">
        <v>321578.44474761252</v>
      </c>
      <c r="G96" t="s">
        <v>36</v>
      </c>
    </row>
    <row r="97" spans="2:7" hidden="1" x14ac:dyDescent="0.25">
      <c r="B97">
        <v>1954</v>
      </c>
      <c r="C97" t="s">
        <v>0</v>
      </c>
      <c r="D97" t="s">
        <v>402</v>
      </c>
      <c r="E97" t="s">
        <v>401</v>
      </c>
      <c r="F97">
        <v>315802.18281036837</v>
      </c>
      <c r="G97" t="s">
        <v>36</v>
      </c>
    </row>
    <row r="98" spans="2:7" hidden="1" x14ac:dyDescent="0.25">
      <c r="B98">
        <v>1955</v>
      </c>
      <c r="C98" t="s">
        <v>0</v>
      </c>
      <c r="D98" t="s">
        <v>402</v>
      </c>
      <c r="E98" t="s">
        <v>401</v>
      </c>
      <c r="F98">
        <v>338957.02592087316</v>
      </c>
      <c r="G98" t="s">
        <v>36</v>
      </c>
    </row>
    <row r="99" spans="2:7" hidden="1" x14ac:dyDescent="0.25">
      <c r="B99">
        <v>1956</v>
      </c>
      <c r="C99" t="s">
        <v>0</v>
      </c>
      <c r="D99" t="s">
        <v>402</v>
      </c>
      <c r="E99" t="s">
        <v>401</v>
      </c>
      <c r="F99">
        <v>356086.63028649386</v>
      </c>
      <c r="G99" t="s">
        <v>36</v>
      </c>
    </row>
    <row r="100" spans="2:7" hidden="1" x14ac:dyDescent="0.25">
      <c r="B100">
        <v>1957</v>
      </c>
      <c r="C100" t="s">
        <v>0</v>
      </c>
      <c r="D100" t="s">
        <v>402</v>
      </c>
      <c r="E100" t="s">
        <v>401</v>
      </c>
      <c r="F100">
        <v>357032.74215552525</v>
      </c>
      <c r="G100" t="s">
        <v>36</v>
      </c>
    </row>
    <row r="101" spans="2:7" hidden="1" x14ac:dyDescent="0.25">
      <c r="B101">
        <v>1958</v>
      </c>
      <c r="C101" t="s">
        <v>0</v>
      </c>
      <c r="D101" t="s">
        <v>402</v>
      </c>
      <c r="E101" t="s">
        <v>401</v>
      </c>
      <c r="F101">
        <v>334126.87585266028</v>
      </c>
      <c r="G101" t="s">
        <v>36</v>
      </c>
    </row>
    <row r="102" spans="2:7" hidden="1" x14ac:dyDescent="0.25">
      <c r="B102">
        <v>1959</v>
      </c>
      <c r="C102" t="s">
        <v>0</v>
      </c>
      <c r="D102" t="s">
        <v>402</v>
      </c>
      <c r="E102" t="s">
        <v>401</v>
      </c>
      <c r="F102">
        <v>351256.48021828104</v>
      </c>
      <c r="G102" t="s">
        <v>36</v>
      </c>
    </row>
    <row r="103" spans="2:7" hidden="1" x14ac:dyDescent="0.25">
      <c r="B103">
        <v>1960</v>
      </c>
      <c r="C103" t="s">
        <v>0</v>
      </c>
      <c r="D103" t="s">
        <v>402</v>
      </c>
      <c r="E103" t="s">
        <v>401</v>
      </c>
      <c r="F103">
        <v>350310.36834924965</v>
      </c>
      <c r="G103" t="s">
        <v>36</v>
      </c>
    </row>
    <row r="104" spans="2:7" hidden="1" x14ac:dyDescent="0.25">
      <c r="B104">
        <v>1961</v>
      </c>
      <c r="C104" t="s">
        <v>0</v>
      </c>
      <c r="D104" t="s">
        <v>402</v>
      </c>
      <c r="E104" t="s">
        <v>401</v>
      </c>
      <c r="F104">
        <v>357680.08185538882</v>
      </c>
      <c r="G104" t="s">
        <v>36</v>
      </c>
    </row>
    <row r="105" spans="2:7" hidden="1" x14ac:dyDescent="0.25">
      <c r="B105">
        <v>1962</v>
      </c>
      <c r="C105" t="s">
        <v>0</v>
      </c>
      <c r="D105" t="s">
        <v>402</v>
      </c>
      <c r="E105" t="s">
        <v>401</v>
      </c>
      <c r="F105">
        <v>365099.59072305594</v>
      </c>
      <c r="G105" t="s">
        <v>36</v>
      </c>
    </row>
    <row r="106" spans="2:7" hidden="1" x14ac:dyDescent="0.25">
      <c r="B106">
        <v>1963</v>
      </c>
      <c r="C106" t="s">
        <v>0</v>
      </c>
      <c r="D106" t="s">
        <v>402</v>
      </c>
      <c r="E106" t="s">
        <v>401</v>
      </c>
      <c r="F106">
        <v>375556.61664392904</v>
      </c>
      <c r="G106" t="s">
        <v>36</v>
      </c>
    </row>
    <row r="107" spans="2:7" hidden="1" x14ac:dyDescent="0.25">
      <c r="B107">
        <v>1964</v>
      </c>
      <c r="C107" t="s">
        <v>0</v>
      </c>
      <c r="D107" t="s">
        <v>402</v>
      </c>
      <c r="E107" t="s">
        <v>401</v>
      </c>
      <c r="F107">
        <v>379141.88267394272</v>
      </c>
      <c r="G107" t="s">
        <v>36</v>
      </c>
    </row>
    <row r="108" spans="2:7" hidden="1" x14ac:dyDescent="0.25">
      <c r="B108">
        <v>1965</v>
      </c>
      <c r="C108" t="s">
        <v>0</v>
      </c>
      <c r="D108" t="s">
        <v>402</v>
      </c>
      <c r="E108" t="s">
        <v>401</v>
      </c>
      <c r="F108">
        <v>388603.00136425649</v>
      </c>
      <c r="G108" t="s">
        <v>36</v>
      </c>
    </row>
    <row r="109" spans="2:7" hidden="1" x14ac:dyDescent="0.25">
      <c r="B109">
        <v>1966</v>
      </c>
      <c r="C109" t="s">
        <v>0</v>
      </c>
      <c r="D109" t="s">
        <v>402</v>
      </c>
      <c r="E109" t="s">
        <v>401</v>
      </c>
      <c r="F109">
        <v>413052.52387448843</v>
      </c>
      <c r="G109" t="s">
        <v>36</v>
      </c>
    </row>
    <row r="110" spans="2:7" hidden="1" x14ac:dyDescent="0.25">
      <c r="B110">
        <v>1967</v>
      </c>
      <c r="C110" t="s">
        <v>0</v>
      </c>
      <c r="D110" t="s">
        <v>402</v>
      </c>
      <c r="E110" t="s">
        <v>401</v>
      </c>
      <c r="F110">
        <v>438697.13506139151</v>
      </c>
      <c r="G110" t="s">
        <v>36</v>
      </c>
    </row>
    <row r="111" spans="2:7" hidden="1" x14ac:dyDescent="0.25">
      <c r="B111">
        <v>1968</v>
      </c>
      <c r="C111" t="s">
        <v>0</v>
      </c>
      <c r="D111" t="s">
        <v>402</v>
      </c>
      <c r="E111" t="s">
        <v>401</v>
      </c>
      <c r="F111">
        <v>452938.60845839017</v>
      </c>
      <c r="G111" t="s">
        <v>36</v>
      </c>
    </row>
    <row r="112" spans="2:7" hidden="1" x14ac:dyDescent="0.25">
      <c r="B112">
        <v>1969</v>
      </c>
      <c r="C112" t="s">
        <v>0</v>
      </c>
      <c r="D112" t="s">
        <v>402</v>
      </c>
      <c r="E112" t="s">
        <v>401</v>
      </c>
      <c r="F112">
        <v>460009.54979536153</v>
      </c>
      <c r="G112" t="s">
        <v>36</v>
      </c>
    </row>
    <row r="113" spans="2:7" hidden="1" x14ac:dyDescent="0.25">
      <c r="B113">
        <v>1970</v>
      </c>
      <c r="C113" t="s">
        <v>0</v>
      </c>
      <c r="D113" t="s">
        <v>402</v>
      </c>
      <c r="E113" t="s">
        <v>401</v>
      </c>
      <c r="F113">
        <v>479877.89904502046</v>
      </c>
      <c r="G113" t="s">
        <v>36</v>
      </c>
    </row>
    <row r="114" spans="2:7" hidden="1" x14ac:dyDescent="0.25">
      <c r="B114">
        <v>1971</v>
      </c>
      <c r="C114" t="s">
        <v>0</v>
      </c>
      <c r="D114" t="s">
        <v>402</v>
      </c>
      <c r="E114" t="s">
        <v>401</v>
      </c>
      <c r="F114">
        <v>471213.50613915414</v>
      </c>
      <c r="G114" t="s">
        <v>36</v>
      </c>
    </row>
    <row r="115" spans="2:7" hidden="1" x14ac:dyDescent="0.25">
      <c r="B115">
        <v>1972</v>
      </c>
      <c r="C115" t="s">
        <v>0</v>
      </c>
      <c r="D115" t="s">
        <v>402</v>
      </c>
      <c r="E115" t="s">
        <v>401</v>
      </c>
      <c r="F115">
        <v>470118.00818553887</v>
      </c>
      <c r="G115" t="s">
        <v>36</v>
      </c>
    </row>
    <row r="116" spans="2:7" hidden="1" x14ac:dyDescent="0.25">
      <c r="B116">
        <v>1973</v>
      </c>
      <c r="C116" t="s">
        <v>0</v>
      </c>
      <c r="D116" t="s">
        <v>402</v>
      </c>
      <c r="E116" t="s">
        <v>401</v>
      </c>
      <c r="F116">
        <v>458515.6889495225</v>
      </c>
      <c r="G116" t="s">
        <v>36</v>
      </c>
    </row>
    <row r="117" spans="2:7" hidden="1" x14ac:dyDescent="0.25">
      <c r="B117">
        <v>1974</v>
      </c>
      <c r="C117" t="s">
        <v>0</v>
      </c>
      <c r="D117" t="s">
        <v>402</v>
      </c>
      <c r="E117" t="s">
        <v>401</v>
      </c>
      <c r="F117">
        <v>436904.50204638467</v>
      </c>
      <c r="G117" t="s">
        <v>36</v>
      </c>
    </row>
    <row r="118" spans="2:7" hidden="1" x14ac:dyDescent="0.25">
      <c r="B118">
        <v>1975</v>
      </c>
      <c r="C118" t="s">
        <v>0</v>
      </c>
      <c r="D118" t="s">
        <v>402</v>
      </c>
      <c r="E118" t="s">
        <v>401</v>
      </c>
      <c r="F118">
        <v>417036.1527967258</v>
      </c>
      <c r="G118" t="s">
        <v>36</v>
      </c>
    </row>
    <row r="119" spans="2:7" hidden="1" x14ac:dyDescent="0.25">
      <c r="B119">
        <v>1976</v>
      </c>
      <c r="C119" t="s">
        <v>0</v>
      </c>
      <c r="D119" t="s">
        <v>402</v>
      </c>
      <c r="E119" t="s">
        <v>401</v>
      </c>
      <c r="F119">
        <v>404935.87994542974</v>
      </c>
      <c r="G119" t="s">
        <v>36</v>
      </c>
    </row>
    <row r="120" spans="2:7" hidden="1" x14ac:dyDescent="0.25">
      <c r="B120">
        <v>1977</v>
      </c>
      <c r="C120" t="s">
        <v>0</v>
      </c>
      <c r="D120" t="s">
        <v>402</v>
      </c>
      <c r="E120" t="s">
        <v>401</v>
      </c>
      <c r="F120">
        <v>410562.75579808996</v>
      </c>
      <c r="G120" t="s">
        <v>36</v>
      </c>
    </row>
    <row r="121" spans="2:7" hidden="1" x14ac:dyDescent="0.25">
      <c r="B121">
        <v>1978</v>
      </c>
      <c r="C121" t="s">
        <v>0</v>
      </c>
      <c r="D121" t="s">
        <v>402</v>
      </c>
      <c r="E121" t="s">
        <v>401</v>
      </c>
      <c r="F121">
        <v>433568.21282401099</v>
      </c>
      <c r="G121" t="s">
        <v>36</v>
      </c>
    </row>
    <row r="122" spans="2:7" hidden="1" x14ac:dyDescent="0.25">
      <c r="B122">
        <v>1979</v>
      </c>
      <c r="C122" t="s">
        <v>0</v>
      </c>
      <c r="D122" t="s">
        <v>402</v>
      </c>
      <c r="E122" t="s">
        <v>401</v>
      </c>
      <c r="F122">
        <v>425849.931787176</v>
      </c>
      <c r="G122" t="s">
        <v>36</v>
      </c>
    </row>
    <row r="123" spans="2:7" hidden="1" x14ac:dyDescent="0.25">
      <c r="B123">
        <v>1980</v>
      </c>
      <c r="C123" t="s">
        <v>0</v>
      </c>
      <c r="D123" t="s">
        <v>402</v>
      </c>
      <c r="E123" t="s">
        <v>401</v>
      </c>
      <c r="F123">
        <v>428090.72305593401</v>
      </c>
      <c r="G123" t="s">
        <v>36</v>
      </c>
    </row>
    <row r="124" spans="2:7" hidden="1" x14ac:dyDescent="0.25">
      <c r="B124">
        <v>1981</v>
      </c>
      <c r="C124" t="s">
        <v>0</v>
      </c>
      <c r="D124" t="s">
        <v>402</v>
      </c>
      <c r="E124" t="s">
        <v>401</v>
      </c>
      <c r="F124">
        <v>426845.83901773527</v>
      </c>
      <c r="G124" t="s">
        <v>36</v>
      </c>
    </row>
    <row r="125" spans="2:7" hidden="1" x14ac:dyDescent="0.25">
      <c r="B125">
        <v>1982</v>
      </c>
      <c r="C125" t="s">
        <v>0</v>
      </c>
      <c r="D125" t="s">
        <v>402</v>
      </c>
      <c r="E125" t="s">
        <v>401</v>
      </c>
      <c r="F125">
        <v>430680.08185538877</v>
      </c>
      <c r="G125" t="s">
        <v>36</v>
      </c>
    </row>
    <row r="126" spans="2:7" hidden="1" x14ac:dyDescent="0.25">
      <c r="B126">
        <v>1983</v>
      </c>
      <c r="C126" t="s">
        <v>0</v>
      </c>
      <c r="D126" t="s">
        <v>402</v>
      </c>
      <c r="E126" t="s">
        <v>401</v>
      </c>
      <c r="F126">
        <v>432622.1009549796</v>
      </c>
      <c r="G126" t="s">
        <v>36</v>
      </c>
    </row>
    <row r="127" spans="2:7" hidden="1" x14ac:dyDescent="0.25">
      <c r="B127">
        <v>1984</v>
      </c>
      <c r="C127" t="s">
        <v>0</v>
      </c>
      <c r="D127" t="s">
        <v>402</v>
      </c>
      <c r="E127" t="s">
        <v>401</v>
      </c>
      <c r="F127">
        <v>442133.01500682125</v>
      </c>
      <c r="G127" t="s">
        <v>36</v>
      </c>
    </row>
    <row r="128" spans="2:7" hidden="1" x14ac:dyDescent="0.25">
      <c r="B128">
        <v>1985</v>
      </c>
      <c r="C128" t="s">
        <v>0</v>
      </c>
      <c r="D128" t="s">
        <v>402</v>
      </c>
      <c r="E128" t="s">
        <v>401</v>
      </c>
      <c r="F128">
        <v>446714.18826739426</v>
      </c>
      <c r="G128" t="s">
        <v>36</v>
      </c>
    </row>
    <row r="129" spans="2:7" hidden="1" x14ac:dyDescent="0.25">
      <c r="B129">
        <v>1986</v>
      </c>
      <c r="C129" t="s">
        <v>0</v>
      </c>
      <c r="D129" t="s">
        <v>402</v>
      </c>
      <c r="E129" t="s">
        <v>401</v>
      </c>
      <c r="F129">
        <v>432223.73806275579</v>
      </c>
      <c r="G129" t="s">
        <v>36</v>
      </c>
    </row>
    <row r="130" spans="2:7" hidden="1" x14ac:dyDescent="0.25">
      <c r="B130">
        <v>1987</v>
      </c>
      <c r="C130" t="s">
        <v>0</v>
      </c>
      <c r="D130" t="s">
        <v>402</v>
      </c>
      <c r="E130" t="s">
        <v>401</v>
      </c>
      <c r="F130">
        <v>415741.47339699866</v>
      </c>
      <c r="G130" t="s">
        <v>36</v>
      </c>
    </row>
    <row r="131" spans="2:7" hidden="1" x14ac:dyDescent="0.25">
      <c r="B131">
        <v>1988</v>
      </c>
      <c r="C131" t="s">
        <v>0</v>
      </c>
      <c r="D131" t="s">
        <v>402</v>
      </c>
      <c r="E131" t="s">
        <v>401</v>
      </c>
      <c r="F131">
        <v>405334.24283765355</v>
      </c>
      <c r="G131" t="s">
        <v>36</v>
      </c>
    </row>
    <row r="132" spans="2:7" hidden="1" x14ac:dyDescent="0.25">
      <c r="B132">
        <v>1989</v>
      </c>
      <c r="C132" t="s">
        <v>0</v>
      </c>
      <c r="D132" t="s">
        <v>402</v>
      </c>
      <c r="E132" t="s">
        <v>401</v>
      </c>
      <c r="F132">
        <v>379092.08731241478</v>
      </c>
      <c r="G132" t="s">
        <v>36</v>
      </c>
    </row>
    <row r="133" spans="2:7" hidden="1" x14ac:dyDescent="0.25">
      <c r="B133">
        <v>1990</v>
      </c>
      <c r="C133" t="s">
        <v>0</v>
      </c>
      <c r="D133" t="s">
        <v>402</v>
      </c>
      <c r="E133" t="s">
        <v>401</v>
      </c>
      <c r="F133">
        <v>366244.88403819926</v>
      </c>
      <c r="G133" t="s">
        <v>36</v>
      </c>
    </row>
    <row r="134" spans="2:7" hidden="1" x14ac:dyDescent="0.25">
      <c r="B134">
        <v>1991</v>
      </c>
      <c r="C134" t="s">
        <v>0</v>
      </c>
      <c r="D134" t="s">
        <v>402</v>
      </c>
      <c r="E134" t="s">
        <v>401</v>
      </c>
      <c r="F134">
        <v>369332.19645293313</v>
      </c>
      <c r="G134" t="s">
        <v>36</v>
      </c>
    </row>
    <row r="135" spans="2:7" hidden="1" x14ac:dyDescent="0.25">
      <c r="B135">
        <v>1992</v>
      </c>
      <c r="C135" t="s">
        <v>0</v>
      </c>
      <c r="D135" t="s">
        <v>402</v>
      </c>
      <c r="E135" t="s">
        <v>401</v>
      </c>
      <c r="F135">
        <v>357082.53751705319</v>
      </c>
      <c r="G135" t="s">
        <v>36</v>
      </c>
    </row>
    <row r="136" spans="2:7" hidden="1" x14ac:dyDescent="0.25">
      <c r="B136">
        <v>1993</v>
      </c>
      <c r="C136" t="s">
        <v>0</v>
      </c>
      <c r="D136" t="s">
        <v>402</v>
      </c>
      <c r="E136" t="s">
        <v>401</v>
      </c>
      <c r="F136">
        <v>340948.84038199182</v>
      </c>
      <c r="G136" t="s">
        <v>36</v>
      </c>
    </row>
    <row r="137" spans="2:7" hidden="1" x14ac:dyDescent="0.25">
      <c r="B137">
        <v>1994</v>
      </c>
      <c r="C137" t="s">
        <v>0</v>
      </c>
      <c r="D137" t="s">
        <v>402</v>
      </c>
      <c r="E137" t="s">
        <v>401</v>
      </c>
      <c r="F137">
        <v>331736.69849931786</v>
      </c>
      <c r="G137" t="s">
        <v>36</v>
      </c>
    </row>
    <row r="138" spans="2:7" hidden="1" x14ac:dyDescent="0.25">
      <c r="B138">
        <v>1995</v>
      </c>
      <c r="C138" t="s">
        <v>0</v>
      </c>
      <c r="D138" t="s">
        <v>402</v>
      </c>
      <c r="E138" t="s">
        <v>401</v>
      </c>
      <c r="F138">
        <v>326657.57162346516</v>
      </c>
      <c r="G138" t="s">
        <v>36</v>
      </c>
    </row>
    <row r="139" spans="2:7" hidden="1" x14ac:dyDescent="0.25">
      <c r="B139">
        <v>1996</v>
      </c>
      <c r="C139" t="s">
        <v>0</v>
      </c>
      <c r="D139" t="s">
        <v>402</v>
      </c>
      <c r="E139" t="s">
        <v>401</v>
      </c>
      <c r="F139">
        <v>321927.01227830834</v>
      </c>
      <c r="G139" t="s">
        <v>36</v>
      </c>
    </row>
    <row r="140" spans="2:7" hidden="1" x14ac:dyDescent="0.25">
      <c r="B140">
        <v>1997</v>
      </c>
      <c r="C140" t="s">
        <v>0</v>
      </c>
      <c r="D140" t="s">
        <v>402</v>
      </c>
      <c r="E140" t="s">
        <v>401</v>
      </c>
      <c r="F140">
        <v>321279.67257844476</v>
      </c>
      <c r="G140" t="s">
        <v>36</v>
      </c>
    </row>
    <row r="141" spans="2:7" hidden="1" x14ac:dyDescent="0.25">
      <c r="B141">
        <v>1998</v>
      </c>
      <c r="C141" t="s">
        <v>0</v>
      </c>
      <c r="D141" t="s">
        <v>402</v>
      </c>
      <c r="E141" t="s">
        <v>401</v>
      </c>
      <c r="F141">
        <v>311320.6002728513</v>
      </c>
      <c r="G141" t="s">
        <v>36</v>
      </c>
    </row>
    <row r="142" spans="2:7" hidden="1" x14ac:dyDescent="0.25">
      <c r="B142">
        <v>1999</v>
      </c>
      <c r="C142" t="s">
        <v>0</v>
      </c>
      <c r="D142" t="s">
        <v>402</v>
      </c>
      <c r="E142" t="s">
        <v>401</v>
      </c>
      <c r="F142">
        <v>292846.52114597545</v>
      </c>
      <c r="G142" t="s">
        <v>36</v>
      </c>
    </row>
    <row r="143" spans="2:7" hidden="1" x14ac:dyDescent="0.25">
      <c r="B143">
        <v>2000</v>
      </c>
      <c r="C143" t="s">
        <v>0</v>
      </c>
      <c r="D143" t="s">
        <v>402</v>
      </c>
      <c r="E143" t="s">
        <v>401</v>
      </c>
      <c r="F143">
        <v>289908.59481582534</v>
      </c>
      <c r="G143" t="s">
        <v>36</v>
      </c>
    </row>
    <row r="144" spans="2:7" hidden="1" x14ac:dyDescent="0.25">
      <c r="B144">
        <v>2001</v>
      </c>
      <c r="C144" t="s">
        <v>0</v>
      </c>
      <c r="D144" t="s">
        <v>402</v>
      </c>
      <c r="E144" t="s">
        <v>401</v>
      </c>
      <c r="F144">
        <v>288862.89222373813</v>
      </c>
      <c r="G144" t="s">
        <v>36</v>
      </c>
    </row>
    <row r="145" spans="2:7" hidden="1" x14ac:dyDescent="0.25">
      <c r="B145">
        <v>2002</v>
      </c>
      <c r="C145" t="s">
        <v>0</v>
      </c>
      <c r="D145" t="s">
        <v>402</v>
      </c>
      <c r="E145" t="s">
        <v>401</v>
      </c>
      <c r="F145">
        <v>286024.55661664391</v>
      </c>
      <c r="G145" t="s">
        <v>36</v>
      </c>
    </row>
    <row r="146" spans="2:7" hidden="1" x14ac:dyDescent="0.25">
      <c r="B146">
        <v>2003</v>
      </c>
      <c r="C146" t="s">
        <v>0</v>
      </c>
      <c r="D146" t="s">
        <v>402</v>
      </c>
      <c r="E146" t="s">
        <v>401</v>
      </c>
      <c r="F146">
        <v>281293.99727148708</v>
      </c>
      <c r="G146" t="s">
        <v>36</v>
      </c>
    </row>
    <row r="147" spans="2:7" hidden="1" x14ac:dyDescent="0.25">
      <c r="B147">
        <v>2004</v>
      </c>
      <c r="C147" t="s">
        <v>0</v>
      </c>
      <c r="D147" t="s">
        <v>402</v>
      </c>
      <c r="E147" t="s">
        <v>401</v>
      </c>
      <c r="F147">
        <v>270936.56207366986</v>
      </c>
      <c r="G147" t="s">
        <v>36</v>
      </c>
    </row>
    <row r="148" spans="2:7" hidden="1" x14ac:dyDescent="0.25">
      <c r="B148">
        <v>2005</v>
      </c>
      <c r="C148" t="s">
        <v>0</v>
      </c>
      <c r="D148" t="s">
        <v>402</v>
      </c>
      <c r="E148" t="s">
        <v>401</v>
      </c>
      <c r="F148">
        <v>258139.15416098226</v>
      </c>
      <c r="G148" t="s">
        <v>36</v>
      </c>
    </row>
    <row r="149" spans="2:7" hidden="1" x14ac:dyDescent="0.25">
      <c r="B149">
        <v>2006</v>
      </c>
      <c r="C149" t="s">
        <v>0</v>
      </c>
      <c r="D149" t="s">
        <v>402</v>
      </c>
      <c r="E149" t="s">
        <v>401</v>
      </c>
      <c r="F149">
        <v>253259.20873124147</v>
      </c>
      <c r="G149" t="s">
        <v>36</v>
      </c>
    </row>
    <row r="150" spans="2:7" hidden="1" x14ac:dyDescent="0.25">
      <c r="B150">
        <v>2007</v>
      </c>
      <c r="C150" t="s">
        <v>0</v>
      </c>
      <c r="D150" t="s">
        <v>402</v>
      </c>
      <c r="E150" t="s">
        <v>401</v>
      </c>
      <c r="F150">
        <v>252661.66439290586</v>
      </c>
      <c r="G150" t="s">
        <v>36</v>
      </c>
    </row>
    <row r="151" spans="2:7" hidden="1" x14ac:dyDescent="0.25">
      <c r="B151">
        <v>2008</v>
      </c>
      <c r="C151" t="s">
        <v>0</v>
      </c>
      <c r="D151" t="s">
        <v>402</v>
      </c>
      <c r="E151" t="s">
        <v>401</v>
      </c>
      <c r="F151">
        <v>248976.80763983628</v>
      </c>
      <c r="G151" t="s">
        <v>36</v>
      </c>
    </row>
    <row r="152" spans="2:7" hidden="1" x14ac:dyDescent="0.25">
      <c r="B152">
        <v>2009</v>
      </c>
      <c r="C152" t="s">
        <v>0</v>
      </c>
      <c r="D152" t="s">
        <v>402</v>
      </c>
      <c r="E152" t="s">
        <v>401</v>
      </c>
      <c r="F152">
        <v>266355.38881309686</v>
      </c>
      <c r="G152" t="s">
        <v>36</v>
      </c>
    </row>
    <row r="153" spans="2:7" hidden="1" x14ac:dyDescent="0.25">
      <c r="B153">
        <v>2010</v>
      </c>
      <c r="C153" t="s">
        <v>0</v>
      </c>
      <c r="D153" t="s">
        <v>402</v>
      </c>
      <c r="E153" t="s">
        <v>401</v>
      </c>
      <c r="F153">
        <v>272778.99045020458</v>
      </c>
      <c r="G153" t="s">
        <v>36</v>
      </c>
    </row>
    <row r="154" spans="2:7" hidden="1" x14ac:dyDescent="0.25">
      <c r="B154">
        <v>2011</v>
      </c>
      <c r="C154" t="s">
        <v>0</v>
      </c>
      <c r="D154" t="s">
        <v>402</v>
      </c>
      <c r="E154" t="s">
        <v>401</v>
      </c>
      <c r="F154">
        <v>281542.9740791269</v>
      </c>
      <c r="G154" t="s">
        <v>36</v>
      </c>
    </row>
    <row r="155" spans="2:7" hidden="1" x14ac:dyDescent="0.25">
      <c r="B155">
        <v>2012</v>
      </c>
      <c r="C155" t="s">
        <v>0</v>
      </c>
      <c r="D155" t="s">
        <v>402</v>
      </c>
      <c r="E155" t="s">
        <v>401</v>
      </c>
      <c r="F155">
        <v>323769.44065484311</v>
      </c>
      <c r="G155" t="s">
        <v>36</v>
      </c>
    </row>
    <row r="156" spans="2:7" hidden="1" x14ac:dyDescent="0.25">
      <c r="B156">
        <v>2013</v>
      </c>
      <c r="C156" t="s">
        <v>0</v>
      </c>
      <c r="D156" t="s">
        <v>402</v>
      </c>
      <c r="E156" t="s">
        <v>401</v>
      </c>
      <c r="F156">
        <v>371821.96452933148</v>
      </c>
      <c r="G156" t="s">
        <v>36</v>
      </c>
    </row>
    <row r="157" spans="2:7" hidden="1" x14ac:dyDescent="0.25">
      <c r="B157">
        <v>2014</v>
      </c>
      <c r="C157" t="s">
        <v>0</v>
      </c>
      <c r="D157" t="s">
        <v>402</v>
      </c>
      <c r="E157" t="s">
        <v>401</v>
      </c>
      <c r="F157">
        <v>436157.57162346528</v>
      </c>
      <c r="G157" t="s">
        <v>36</v>
      </c>
    </row>
    <row r="158" spans="2:7" hidden="1" x14ac:dyDescent="0.25">
      <c r="B158">
        <v>2015</v>
      </c>
      <c r="C158" t="s">
        <v>0</v>
      </c>
      <c r="D158" t="s">
        <v>402</v>
      </c>
      <c r="E158" t="s">
        <v>401</v>
      </c>
      <c r="F158">
        <v>469620.05457025912</v>
      </c>
      <c r="G158" t="s">
        <v>36</v>
      </c>
    </row>
    <row r="159" spans="2:7" hidden="1" x14ac:dyDescent="0.25">
      <c r="B159">
        <v>2016</v>
      </c>
      <c r="C159" t="s">
        <v>0</v>
      </c>
      <c r="D159" t="s">
        <v>402</v>
      </c>
      <c r="E159" t="s">
        <v>401</v>
      </c>
      <c r="F159">
        <v>439742.83765347878</v>
      </c>
      <c r="G159" t="s">
        <v>36</v>
      </c>
    </row>
    <row r="160" spans="2:7" hidden="1" x14ac:dyDescent="0.25">
      <c r="B160">
        <v>2017</v>
      </c>
      <c r="C160" t="s">
        <v>0</v>
      </c>
      <c r="D160" t="s">
        <v>402</v>
      </c>
      <c r="E160" t="s">
        <v>401</v>
      </c>
      <c r="F160">
        <v>465686.2210095498</v>
      </c>
      <c r="G160" t="s">
        <v>36</v>
      </c>
    </row>
    <row r="161" spans="2:7" hidden="1" x14ac:dyDescent="0.25">
      <c r="B161">
        <v>1859</v>
      </c>
      <c r="C161" t="s">
        <v>39</v>
      </c>
      <c r="D161" t="s">
        <v>402</v>
      </c>
      <c r="E161" t="s">
        <v>401</v>
      </c>
      <c r="F161">
        <v>4</v>
      </c>
      <c r="G161" t="s">
        <v>37</v>
      </c>
    </row>
    <row r="162" spans="2:7" hidden="1" x14ac:dyDescent="0.25">
      <c r="B162">
        <v>1860</v>
      </c>
      <c r="C162" t="s">
        <v>39</v>
      </c>
      <c r="D162" t="s">
        <v>402</v>
      </c>
      <c r="E162" t="s">
        <v>401</v>
      </c>
      <c r="F162">
        <v>4</v>
      </c>
      <c r="G162" t="s">
        <v>37</v>
      </c>
    </row>
    <row r="163" spans="2:7" hidden="1" x14ac:dyDescent="0.25">
      <c r="B163">
        <v>1861</v>
      </c>
      <c r="C163" t="s">
        <v>39</v>
      </c>
      <c r="D163" t="s">
        <v>402</v>
      </c>
      <c r="E163" t="s">
        <v>401</v>
      </c>
      <c r="F163">
        <v>4</v>
      </c>
      <c r="G163" t="s">
        <v>37</v>
      </c>
    </row>
    <row r="164" spans="2:7" hidden="1" x14ac:dyDescent="0.25">
      <c r="B164">
        <v>1862</v>
      </c>
      <c r="C164" t="s">
        <v>39</v>
      </c>
      <c r="D164" t="s">
        <v>402</v>
      </c>
      <c r="E164" t="s">
        <v>401</v>
      </c>
      <c r="F164">
        <v>4</v>
      </c>
      <c r="G164" t="s">
        <v>37</v>
      </c>
    </row>
    <row r="165" spans="2:7" hidden="1" x14ac:dyDescent="0.25">
      <c r="B165">
        <v>1863</v>
      </c>
      <c r="C165" t="s">
        <v>39</v>
      </c>
      <c r="D165" t="s">
        <v>402</v>
      </c>
      <c r="E165" t="s">
        <v>401</v>
      </c>
      <c r="F165">
        <v>6</v>
      </c>
      <c r="G165" t="s">
        <v>37</v>
      </c>
    </row>
    <row r="166" spans="2:7" hidden="1" x14ac:dyDescent="0.25">
      <c r="B166">
        <v>1864</v>
      </c>
      <c r="C166" t="s">
        <v>39</v>
      </c>
      <c r="D166" t="s">
        <v>402</v>
      </c>
      <c r="E166" t="s">
        <v>401</v>
      </c>
      <c r="F166">
        <v>9</v>
      </c>
      <c r="G166" t="s">
        <v>37</v>
      </c>
    </row>
    <row r="167" spans="2:7" hidden="1" x14ac:dyDescent="0.25">
      <c r="B167">
        <v>1865</v>
      </c>
      <c r="C167" t="s">
        <v>39</v>
      </c>
      <c r="D167" t="s">
        <v>402</v>
      </c>
      <c r="E167" t="s">
        <v>401</v>
      </c>
      <c r="F167">
        <v>9</v>
      </c>
      <c r="G167" t="s">
        <v>37</v>
      </c>
    </row>
    <row r="168" spans="2:7" hidden="1" x14ac:dyDescent="0.25">
      <c r="B168">
        <v>1866</v>
      </c>
      <c r="C168" t="s">
        <v>39</v>
      </c>
      <c r="D168" t="s">
        <v>402</v>
      </c>
      <c r="E168" t="s">
        <v>401</v>
      </c>
      <c r="F168">
        <v>13</v>
      </c>
      <c r="G168" t="s">
        <v>37</v>
      </c>
    </row>
    <row r="169" spans="2:7" hidden="1" x14ac:dyDescent="0.25">
      <c r="B169">
        <v>1867</v>
      </c>
      <c r="C169" t="s">
        <v>39</v>
      </c>
      <c r="D169" t="s">
        <v>402</v>
      </c>
      <c r="E169" t="s">
        <v>401</v>
      </c>
      <c r="F169">
        <v>17</v>
      </c>
      <c r="G169" t="s">
        <v>37</v>
      </c>
    </row>
    <row r="170" spans="2:7" hidden="1" x14ac:dyDescent="0.25">
      <c r="B170">
        <v>1868</v>
      </c>
      <c r="C170" t="s">
        <v>39</v>
      </c>
      <c r="D170" t="s">
        <v>402</v>
      </c>
      <c r="E170" t="s">
        <v>401</v>
      </c>
      <c r="F170">
        <v>29</v>
      </c>
      <c r="G170" t="s">
        <v>37</v>
      </c>
    </row>
    <row r="171" spans="2:7" hidden="1" x14ac:dyDescent="0.25">
      <c r="B171">
        <v>1869</v>
      </c>
      <c r="C171" t="s">
        <v>39</v>
      </c>
      <c r="D171" t="s">
        <v>402</v>
      </c>
      <c r="E171" t="s">
        <v>401</v>
      </c>
      <c r="F171">
        <v>42</v>
      </c>
      <c r="G171" t="s">
        <v>37</v>
      </c>
    </row>
    <row r="172" spans="2:7" hidden="1" x14ac:dyDescent="0.25">
      <c r="B172">
        <v>1870</v>
      </c>
      <c r="C172" t="s">
        <v>39</v>
      </c>
      <c r="D172" t="s">
        <v>402</v>
      </c>
      <c r="E172" t="s">
        <v>401</v>
      </c>
      <c r="F172">
        <v>33</v>
      </c>
      <c r="G172" t="s">
        <v>37</v>
      </c>
    </row>
    <row r="173" spans="2:7" hidden="1" x14ac:dyDescent="0.25">
      <c r="B173">
        <v>1871</v>
      </c>
      <c r="C173" t="s">
        <v>39</v>
      </c>
      <c r="D173" t="s">
        <v>402</v>
      </c>
      <c r="E173" t="s">
        <v>401</v>
      </c>
      <c r="F173">
        <v>26</v>
      </c>
      <c r="G173" t="s">
        <v>37</v>
      </c>
    </row>
    <row r="174" spans="2:7" hidden="1" x14ac:dyDescent="0.25">
      <c r="B174">
        <v>1872</v>
      </c>
      <c r="C174" t="s">
        <v>39</v>
      </c>
      <c r="D174" t="s">
        <v>402</v>
      </c>
      <c r="E174" t="s">
        <v>401</v>
      </c>
      <c r="F174">
        <v>27</v>
      </c>
      <c r="G174" t="s">
        <v>37</v>
      </c>
    </row>
    <row r="175" spans="2:7" hidden="1" x14ac:dyDescent="0.25">
      <c r="B175">
        <v>1873</v>
      </c>
      <c r="C175" t="s">
        <v>39</v>
      </c>
      <c r="D175" t="s">
        <v>402</v>
      </c>
      <c r="E175" t="s">
        <v>401</v>
      </c>
      <c r="F175">
        <v>68</v>
      </c>
      <c r="G175" t="s">
        <v>37</v>
      </c>
    </row>
    <row r="176" spans="2:7" hidden="1" x14ac:dyDescent="0.25">
      <c r="B176">
        <v>1874</v>
      </c>
      <c r="C176" t="s">
        <v>39</v>
      </c>
      <c r="D176" t="s">
        <v>402</v>
      </c>
      <c r="E176" t="s">
        <v>401</v>
      </c>
      <c r="F176">
        <v>86</v>
      </c>
      <c r="G176" t="s">
        <v>37</v>
      </c>
    </row>
    <row r="177" spans="2:7" hidden="1" x14ac:dyDescent="0.25">
      <c r="B177">
        <v>1875</v>
      </c>
      <c r="C177" t="s">
        <v>39</v>
      </c>
      <c r="D177" t="s">
        <v>402</v>
      </c>
      <c r="E177" t="s">
        <v>401</v>
      </c>
      <c r="F177">
        <v>132</v>
      </c>
      <c r="G177" t="s">
        <v>37</v>
      </c>
    </row>
    <row r="178" spans="2:7" hidden="1" x14ac:dyDescent="0.25">
      <c r="B178">
        <v>1876</v>
      </c>
      <c r="C178" t="s">
        <v>39</v>
      </c>
      <c r="D178" t="s">
        <v>402</v>
      </c>
      <c r="E178" t="s">
        <v>401</v>
      </c>
      <c r="F178">
        <v>191</v>
      </c>
      <c r="G178" t="s">
        <v>37</v>
      </c>
    </row>
    <row r="179" spans="2:7" hidden="1" x14ac:dyDescent="0.25">
      <c r="B179">
        <v>1877</v>
      </c>
      <c r="C179" t="s">
        <v>39</v>
      </c>
      <c r="D179" t="s">
        <v>402</v>
      </c>
      <c r="E179" t="s">
        <v>401</v>
      </c>
      <c r="F179">
        <v>253</v>
      </c>
      <c r="G179" t="s">
        <v>37</v>
      </c>
    </row>
    <row r="180" spans="2:7" hidden="1" x14ac:dyDescent="0.25">
      <c r="B180">
        <v>1878</v>
      </c>
      <c r="C180" t="s">
        <v>39</v>
      </c>
      <c r="D180" t="s">
        <v>402</v>
      </c>
      <c r="E180" t="s">
        <v>401</v>
      </c>
      <c r="F180">
        <v>334</v>
      </c>
      <c r="G180" t="s">
        <v>37</v>
      </c>
    </row>
    <row r="181" spans="2:7" hidden="1" x14ac:dyDescent="0.25">
      <c r="B181">
        <v>1879</v>
      </c>
      <c r="C181" t="s">
        <v>39</v>
      </c>
      <c r="D181" t="s">
        <v>402</v>
      </c>
      <c r="E181" t="s">
        <v>401</v>
      </c>
      <c r="F181">
        <v>403</v>
      </c>
      <c r="G181" t="s">
        <v>37</v>
      </c>
    </row>
    <row r="182" spans="2:7" hidden="1" x14ac:dyDescent="0.25">
      <c r="B182">
        <v>1880</v>
      </c>
      <c r="C182" t="s">
        <v>39</v>
      </c>
      <c r="D182" t="s">
        <v>402</v>
      </c>
      <c r="E182" t="s">
        <v>401</v>
      </c>
      <c r="F182">
        <v>352</v>
      </c>
      <c r="G182" t="s">
        <v>37</v>
      </c>
    </row>
    <row r="183" spans="2:7" hidden="1" x14ac:dyDescent="0.25">
      <c r="B183">
        <v>1881</v>
      </c>
      <c r="C183" t="s">
        <v>39</v>
      </c>
      <c r="D183" t="s">
        <v>402</v>
      </c>
      <c r="E183" t="s">
        <v>401</v>
      </c>
      <c r="F183">
        <v>663</v>
      </c>
      <c r="G183" t="s">
        <v>37</v>
      </c>
    </row>
    <row r="184" spans="2:7" hidden="1" x14ac:dyDescent="0.25">
      <c r="B184">
        <v>1882</v>
      </c>
      <c r="C184" t="s">
        <v>39</v>
      </c>
      <c r="D184" t="s">
        <v>402</v>
      </c>
      <c r="E184" t="s">
        <v>401</v>
      </c>
      <c r="F184">
        <v>827</v>
      </c>
      <c r="G184" t="s">
        <v>37</v>
      </c>
    </row>
    <row r="185" spans="2:7" hidden="1" x14ac:dyDescent="0.25">
      <c r="B185">
        <v>1883</v>
      </c>
      <c r="C185" t="s">
        <v>39</v>
      </c>
      <c r="D185" t="s">
        <v>402</v>
      </c>
      <c r="E185" t="s">
        <v>401</v>
      </c>
      <c r="F185">
        <v>991</v>
      </c>
      <c r="G185" t="s">
        <v>37</v>
      </c>
    </row>
    <row r="186" spans="2:7" hidden="1" x14ac:dyDescent="0.25">
      <c r="B186">
        <v>1884</v>
      </c>
      <c r="C186" t="s">
        <v>39</v>
      </c>
      <c r="D186" t="s">
        <v>402</v>
      </c>
      <c r="E186" t="s">
        <v>401</v>
      </c>
      <c r="F186">
        <v>1479</v>
      </c>
      <c r="G186" t="s">
        <v>37</v>
      </c>
    </row>
    <row r="187" spans="2:7" hidden="1" x14ac:dyDescent="0.25">
      <c r="B187">
        <v>1885</v>
      </c>
      <c r="C187" t="s">
        <v>39</v>
      </c>
      <c r="D187" t="s">
        <v>402</v>
      </c>
      <c r="E187" t="s">
        <v>401</v>
      </c>
      <c r="F187">
        <v>1905</v>
      </c>
      <c r="G187" t="s">
        <v>37</v>
      </c>
    </row>
    <row r="188" spans="2:7" hidden="1" x14ac:dyDescent="0.25">
      <c r="B188">
        <v>1886</v>
      </c>
      <c r="C188" t="s">
        <v>39</v>
      </c>
      <c r="D188" t="s">
        <v>402</v>
      </c>
      <c r="E188" t="s">
        <v>401</v>
      </c>
      <c r="F188">
        <v>1896</v>
      </c>
      <c r="G188" t="s">
        <v>37</v>
      </c>
    </row>
    <row r="189" spans="2:7" hidden="1" x14ac:dyDescent="0.25">
      <c r="B189">
        <v>1887</v>
      </c>
      <c r="C189" t="s">
        <v>39</v>
      </c>
      <c r="D189" t="s">
        <v>402</v>
      </c>
      <c r="E189" t="s">
        <v>401</v>
      </c>
      <c r="F189">
        <v>2360</v>
      </c>
      <c r="G189" t="s">
        <v>37</v>
      </c>
    </row>
    <row r="190" spans="2:7" hidden="1" x14ac:dyDescent="0.25">
      <c r="B190">
        <v>1888</v>
      </c>
      <c r="C190" t="s">
        <v>39</v>
      </c>
      <c r="D190" t="s">
        <v>402</v>
      </c>
      <c r="E190" t="s">
        <v>401</v>
      </c>
      <c r="F190">
        <v>3013</v>
      </c>
      <c r="G190" t="s">
        <v>37</v>
      </c>
    </row>
    <row r="191" spans="2:7" hidden="1" x14ac:dyDescent="0.25">
      <c r="B191">
        <v>1889</v>
      </c>
      <c r="C191" t="s">
        <v>39</v>
      </c>
      <c r="D191" t="s">
        <v>402</v>
      </c>
      <c r="E191" t="s">
        <v>401</v>
      </c>
      <c r="F191">
        <v>3281</v>
      </c>
      <c r="G191" t="s">
        <v>37</v>
      </c>
    </row>
    <row r="192" spans="2:7" hidden="1" x14ac:dyDescent="0.25">
      <c r="B192">
        <v>1890</v>
      </c>
      <c r="C192" t="s">
        <v>39</v>
      </c>
      <c r="D192" t="s">
        <v>402</v>
      </c>
      <c r="E192" t="s">
        <v>401</v>
      </c>
      <c r="F192">
        <v>3778</v>
      </c>
      <c r="G192" t="s">
        <v>37</v>
      </c>
    </row>
    <row r="193" spans="2:7" hidden="1" x14ac:dyDescent="0.25">
      <c r="B193">
        <v>1891</v>
      </c>
      <c r="C193" t="s">
        <v>39</v>
      </c>
      <c r="D193" t="s">
        <v>402</v>
      </c>
      <c r="E193" t="s">
        <v>401</v>
      </c>
      <c r="F193">
        <v>4527</v>
      </c>
      <c r="G193" t="s">
        <v>37</v>
      </c>
    </row>
    <row r="194" spans="2:7" hidden="1" x14ac:dyDescent="0.25">
      <c r="B194">
        <v>1892</v>
      </c>
      <c r="C194" t="s">
        <v>39</v>
      </c>
      <c r="D194" t="s">
        <v>402</v>
      </c>
      <c r="E194" t="s">
        <v>401</v>
      </c>
      <c r="F194">
        <v>4690</v>
      </c>
      <c r="G194" t="s">
        <v>37</v>
      </c>
    </row>
    <row r="195" spans="2:7" hidden="1" x14ac:dyDescent="0.25">
      <c r="B195">
        <v>1893</v>
      </c>
      <c r="C195" t="s">
        <v>39</v>
      </c>
      <c r="D195" t="s">
        <v>402</v>
      </c>
      <c r="E195" t="s">
        <v>401</v>
      </c>
      <c r="F195">
        <v>5530</v>
      </c>
      <c r="G195" t="s">
        <v>37</v>
      </c>
    </row>
    <row r="196" spans="2:7" hidden="1" x14ac:dyDescent="0.25">
      <c r="B196">
        <v>1894</v>
      </c>
      <c r="C196" t="s">
        <v>39</v>
      </c>
      <c r="D196" t="s">
        <v>402</v>
      </c>
      <c r="E196" t="s">
        <v>401</v>
      </c>
      <c r="F196">
        <v>4916</v>
      </c>
      <c r="G196" t="s">
        <v>37</v>
      </c>
    </row>
    <row r="197" spans="2:7" hidden="1" x14ac:dyDescent="0.25">
      <c r="B197">
        <v>1895</v>
      </c>
      <c r="C197" t="s">
        <v>39</v>
      </c>
      <c r="D197" t="s">
        <v>402</v>
      </c>
      <c r="E197" t="s">
        <v>401</v>
      </c>
      <c r="F197">
        <v>6745</v>
      </c>
      <c r="G197" t="s">
        <v>37</v>
      </c>
    </row>
    <row r="198" spans="2:7" hidden="1" x14ac:dyDescent="0.25">
      <c r="B198">
        <v>1896</v>
      </c>
      <c r="C198" t="s">
        <v>39</v>
      </c>
      <c r="D198" t="s">
        <v>402</v>
      </c>
      <c r="E198" t="s">
        <v>401</v>
      </c>
      <c r="F198">
        <v>6795</v>
      </c>
      <c r="G198" t="s">
        <v>37</v>
      </c>
    </row>
    <row r="199" spans="2:7" hidden="1" x14ac:dyDescent="0.25">
      <c r="B199">
        <v>1897</v>
      </c>
      <c r="C199" t="s">
        <v>39</v>
      </c>
      <c r="D199" t="s">
        <v>402</v>
      </c>
      <c r="E199" t="s">
        <v>401</v>
      </c>
      <c r="F199">
        <v>7275</v>
      </c>
      <c r="G199" t="s">
        <v>37</v>
      </c>
    </row>
    <row r="200" spans="2:7" hidden="1" x14ac:dyDescent="0.25">
      <c r="B200">
        <v>1898</v>
      </c>
      <c r="C200" t="s">
        <v>39</v>
      </c>
      <c r="D200" t="s">
        <v>402</v>
      </c>
      <c r="E200" t="s">
        <v>401</v>
      </c>
      <c r="F200">
        <v>8331</v>
      </c>
      <c r="G200" t="s">
        <v>37</v>
      </c>
    </row>
    <row r="201" spans="2:7" hidden="1" x14ac:dyDescent="0.25">
      <c r="B201">
        <v>1899</v>
      </c>
      <c r="C201" t="s">
        <v>39</v>
      </c>
      <c r="D201" t="s">
        <v>402</v>
      </c>
      <c r="E201" t="s">
        <v>401</v>
      </c>
      <c r="F201">
        <v>8958</v>
      </c>
      <c r="G201" t="s">
        <v>37</v>
      </c>
    </row>
    <row r="202" spans="2:7" hidden="1" x14ac:dyDescent="0.25">
      <c r="B202">
        <v>1900</v>
      </c>
      <c r="C202" t="s">
        <v>39</v>
      </c>
      <c r="D202" t="s">
        <v>402</v>
      </c>
      <c r="E202" t="s">
        <v>401</v>
      </c>
      <c r="F202">
        <v>10378</v>
      </c>
      <c r="G202" t="s">
        <v>37</v>
      </c>
    </row>
    <row r="203" spans="2:7" hidden="1" x14ac:dyDescent="0.25">
      <c r="B203">
        <v>1901</v>
      </c>
      <c r="C203" t="s">
        <v>39</v>
      </c>
      <c r="D203" t="s">
        <v>402</v>
      </c>
      <c r="E203" t="s">
        <v>401</v>
      </c>
      <c r="F203">
        <v>11562</v>
      </c>
      <c r="G203" t="s">
        <v>37</v>
      </c>
    </row>
    <row r="204" spans="2:7" hidden="1" x14ac:dyDescent="0.25">
      <c r="B204">
        <v>1902</v>
      </c>
      <c r="C204" t="s">
        <v>39</v>
      </c>
      <c r="D204" t="s">
        <v>402</v>
      </c>
      <c r="E204" t="s">
        <v>401</v>
      </c>
      <c r="F204">
        <v>11080</v>
      </c>
      <c r="G204" t="s">
        <v>37</v>
      </c>
    </row>
    <row r="205" spans="2:7" hidden="1" x14ac:dyDescent="0.25">
      <c r="B205">
        <v>1903</v>
      </c>
      <c r="C205" t="s">
        <v>39</v>
      </c>
      <c r="D205" t="s">
        <v>402</v>
      </c>
      <c r="E205" t="s">
        <v>401</v>
      </c>
      <c r="F205">
        <v>10415</v>
      </c>
      <c r="G205" t="s">
        <v>37</v>
      </c>
    </row>
    <row r="206" spans="2:7" hidden="1" x14ac:dyDescent="0.25">
      <c r="B206">
        <v>1904</v>
      </c>
      <c r="C206" t="s">
        <v>39</v>
      </c>
      <c r="D206" t="s">
        <v>402</v>
      </c>
      <c r="E206" t="s">
        <v>401</v>
      </c>
      <c r="F206">
        <v>10888</v>
      </c>
      <c r="G206" t="s">
        <v>37</v>
      </c>
    </row>
    <row r="207" spans="2:7" hidden="1" x14ac:dyDescent="0.25">
      <c r="B207">
        <v>1905</v>
      </c>
      <c r="C207" t="s">
        <v>39</v>
      </c>
      <c r="D207" t="s">
        <v>402</v>
      </c>
      <c r="E207" t="s">
        <v>401</v>
      </c>
      <c r="F207">
        <v>7556</v>
      </c>
      <c r="G207" t="s">
        <v>37</v>
      </c>
    </row>
    <row r="208" spans="2:7" hidden="1" x14ac:dyDescent="0.25">
      <c r="B208">
        <v>1906</v>
      </c>
      <c r="C208" t="s">
        <v>39</v>
      </c>
      <c r="D208" t="s">
        <v>402</v>
      </c>
      <c r="E208" t="s">
        <v>401</v>
      </c>
      <c r="F208">
        <v>8171</v>
      </c>
      <c r="G208" t="s">
        <v>37</v>
      </c>
    </row>
    <row r="209" spans="2:7" hidden="1" x14ac:dyDescent="0.25">
      <c r="B209">
        <v>1907</v>
      </c>
      <c r="C209" t="s">
        <v>39</v>
      </c>
      <c r="D209" t="s">
        <v>402</v>
      </c>
      <c r="E209" t="s">
        <v>401</v>
      </c>
      <c r="F209">
        <v>8655</v>
      </c>
      <c r="G209" t="s">
        <v>37</v>
      </c>
    </row>
    <row r="210" spans="2:7" hidden="1" x14ac:dyDescent="0.25">
      <c r="B210">
        <v>1908</v>
      </c>
      <c r="C210" t="s">
        <v>39</v>
      </c>
      <c r="D210" t="s">
        <v>402</v>
      </c>
      <c r="E210" t="s">
        <v>401</v>
      </c>
      <c r="F210">
        <v>8739</v>
      </c>
      <c r="G210" t="s">
        <v>37</v>
      </c>
    </row>
    <row r="211" spans="2:7" hidden="1" x14ac:dyDescent="0.25">
      <c r="B211">
        <v>1909</v>
      </c>
      <c r="C211" t="s">
        <v>39</v>
      </c>
      <c r="D211" t="s">
        <v>402</v>
      </c>
      <c r="E211" t="s">
        <v>401</v>
      </c>
      <c r="F211">
        <v>9296</v>
      </c>
      <c r="G211" t="s">
        <v>37</v>
      </c>
    </row>
    <row r="212" spans="2:7" hidden="1" x14ac:dyDescent="0.25">
      <c r="B212">
        <v>1910</v>
      </c>
      <c r="C212" t="s">
        <v>39</v>
      </c>
      <c r="D212" t="s">
        <v>402</v>
      </c>
      <c r="E212" t="s">
        <v>401</v>
      </c>
      <c r="F212">
        <v>9626</v>
      </c>
      <c r="G212" t="s">
        <v>37</v>
      </c>
    </row>
    <row r="213" spans="2:7" hidden="1" x14ac:dyDescent="0.25">
      <c r="B213">
        <v>1911</v>
      </c>
      <c r="C213" t="s">
        <v>39</v>
      </c>
      <c r="D213" t="s">
        <v>402</v>
      </c>
      <c r="E213" t="s">
        <v>401</v>
      </c>
      <c r="F213">
        <v>9176</v>
      </c>
      <c r="G213" t="s">
        <v>37</v>
      </c>
    </row>
    <row r="214" spans="2:7" hidden="1" x14ac:dyDescent="0.25">
      <c r="B214">
        <v>1912</v>
      </c>
      <c r="C214" t="s">
        <v>39</v>
      </c>
      <c r="D214" t="s">
        <v>402</v>
      </c>
      <c r="E214" t="s">
        <v>401</v>
      </c>
      <c r="F214">
        <v>9292</v>
      </c>
      <c r="G214" t="s">
        <v>37</v>
      </c>
    </row>
    <row r="215" spans="2:7" hidden="1" x14ac:dyDescent="0.25">
      <c r="B215">
        <v>1913</v>
      </c>
      <c r="C215" t="s">
        <v>39</v>
      </c>
      <c r="D215" t="s">
        <v>402</v>
      </c>
      <c r="E215" t="s">
        <v>401</v>
      </c>
      <c r="F215">
        <v>9193</v>
      </c>
      <c r="G215" t="s">
        <v>37</v>
      </c>
    </row>
    <row r="216" spans="2:7" hidden="1" x14ac:dyDescent="0.25">
      <c r="B216">
        <v>1914</v>
      </c>
      <c r="C216" t="s">
        <v>39</v>
      </c>
      <c r="D216" t="s">
        <v>402</v>
      </c>
      <c r="E216" t="s">
        <v>401</v>
      </c>
      <c r="F216">
        <v>9176</v>
      </c>
      <c r="G216" t="s">
        <v>37</v>
      </c>
    </row>
    <row r="217" spans="2:7" hidden="1" x14ac:dyDescent="0.25">
      <c r="B217">
        <v>1915</v>
      </c>
      <c r="C217" t="s">
        <v>39</v>
      </c>
      <c r="D217" t="s">
        <v>402</v>
      </c>
      <c r="E217" t="s">
        <v>401</v>
      </c>
      <c r="F217">
        <v>9442</v>
      </c>
      <c r="G217" t="s">
        <v>37</v>
      </c>
    </row>
    <row r="218" spans="2:7" hidden="1" x14ac:dyDescent="0.25">
      <c r="B218">
        <v>1916</v>
      </c>
      <c r="C218" t="s">
        <v>39</v>
      </c>
      <c r="D218" t="s">
        <v>402</v>
      </c>
      <c r="E218" t="s">
        <v>401</v>
      </c>
      <c r="F218">
        <v>9970</v>
      </c>
      <c r="G218" t="s">
        <v>37</v>
      </c>
    </row>
    <row r="219" spans="2:7" hidden="1" x14ac:dyDescent="0.25">
      <c r="B219">
        <v>1917</v>
      </c>
      <c r="C219" t="s">
        <v>39</v>
      </c>
      <c r="D219" t="s">
        <v>402</v>
      </c>
      <c r="E219" t="s">
        <v>401</v>
      </c>
      <c r="F219">
        <v>8800</v>
      </c>
      <c r="G219" t="s">
        <v>37</v>
      </c>
    </row>
    <row r="220" spans="2:7" hidden="1" x14ac:dyDescent="0.25">
      <c r="B220">
        <v>1920</v>
      </c>
      <c r="C220" t="s">
        <v>40</v>
      </c>
      <c r="D220" t="s">
        <v>402</v>
      </c>
      <c r="E220" t="s">
        <v>401</v>
      </c>
      <c r="F220">
        <v>3900</v>
      </c>
      <c r="G220" t="s">
        <v>41</v>
      </c>
    </row>
    <row r="221" spans="2:7" hidden="1" x14ac:dyDescent="0.25">
      <c r="B221">
        <v>1922</v>
      </c>
      <c r="C221" t="s">
        <v>40</v>
      </c>
      <c r="D221" t="s">
        <v>402</v>
      </c>
      <c r="E221" t="s">
        <v>401</v>
      </c>
      <c r="F221">
        <v>5300</v>
      </c>
      <c r="G221" t="s">
        <v>41</v>
      </c>
    </row>
    <row r="222" spans="2:7" hidden="1" x14ac:dyDescent="0.25">
      <c r="B222">
        <v>1924</v>
      </c>
      <c r="C222" t="s">
        <v>40</v>
      </c>
      <c r="D222" t="s">
        <v>402</v>
      </c>
      <c r="E222" t="s">
        <v>401</v>
      </c>
      <c r="F222">
        <v>7100</v>
      </c>
      <c r="G222" t="s">
        <v>41</v>
      </c>
    </row>
    <row r="223" spans="2:7" hidden="1" x14ac:dyDescent="0.25">
      <c r="B223">
        <v>1926</v>
      </c>
      <c r="C223" t="s">
        <v>40</v>
      </c>
      <c r="D223" t="s">
        <v>402</v>
      </c>
      <c r="E223" t="s">
        <v>401</v>
      </c>
      <c r="F223">
        <v>10300</v>
      </c>
      <c r="G223" t="s">
        <v>41</v>
      </c>
    </row>
    <row r="224" spans="2:7" hidden="1" x14ac:dyDescent="0.25">
      <c r="B224">
        <v>1928</v>
      </c>
      <c r="C224" t="s">
        <v>40</v>
      </c>
      <c r="D224" t="s">
        <v>402</v>
      </c>
      <c r="E224" t="s">
        <v>401</v>
      </c>
      <c r="F224">
        <v>11600</v>
      </c>
      <c r="G224" t="s">
        <v>41</v>
      </c>
    </row>
    <row r="225" spans="2:7" hidden="1" x14ac:dyDescent="0.25">
      <c r="B225">
        <v>1931</v>
      </c>
      <c r="C225" t="s">
        <v>40</v>
      </c>
      <c r="D225" t="s">
        <v>402</v>
      </c>
      <c r="E225" t="s">
        <v>401</v>
      </c>
      <c r="F225">
        <v>22400</v>
      </c>
      <c r="G225" t="s">
        <v>41</v>
      </c>
    </row>
    <row r="226" spans="2:7" hidden="1" x14ac:dyDescent="0.25">
      <c r="B226">
        <v>1932</v>
      </c>
      <c r="C226" t="s">
        <v>40</v>
      </c>
      <c r="D226" t="s">
        <v>402</v>
      </c>
      <c r="E226" t="s">
        <v>401</v>
      </c>
      <c r="F226">
        <v>21038</v>
      </c>
      <c r="G226" t="s">
        <v>124</v>
      </c>
    </row>
    <row r="227" spans="2:7" hidden="1" x14ac:dyDescent="0.25">
      <c r="B227">
        <v>1933</v>
      </c>
      <c r="C227" t="s">
        <v>40</v>
      </c>
      <c r="D227" t="s">
        <v>402</v>
      </c>
      <c r="E227" t="s">
        <v>401</v>
      </c>
      <c r="F227">
        <v>21287</v>
      </c>
      <c r="G227" t="s">
        <v>124</v>
      </c>
    </row>
    <row r="228" spans="2:7" hidden="1" x14ac:dyDescent="0.25">
      <c r="B228">
        <v>1934</v>
      </c>
      <c r="C228" t="s">
        <v>40</v>
      </c>
      <c r="D228" t="s">
        <v>402</v>
      </c>
      <c r="E228" t="s">
        <v>401</v>
      </c>
      <c r="F228">
        <v>23835</v>
      </c>
      <c r="G228" t="s">
        <v>124</v>
      </c>
    </row>
    <row r="229" spans="2:7" hidden="1" x14ac:dyDescent="0.25">
      <c r="B229">
        <v>1935</v>
      </c>
      <c r="C229" t="s">
        <v>40</v>
      </c>
      <c r="D229" t="s">
        <v>402</v>
      </c>
      <c r="E229" t="s">
        <v>401</v>
      </c>
      <c r="F229">
        <v>24841</v>
      </c>
      <c r="G229" t="s">
        <v>124</v>
      </c>
    </row>
    <row r="230" spans="2:7" hidden="1" x14ac:dyDescent="0.25">
      <c r="B230">
        <v>1936</v>
      </c>
      <c r="C230" t="s">
        <v>40</v>
      </c>
      <c r="D230" t="s">
        <v>402</v>
      </c>
      <c r="E230" t="s">
        <v>401</v>
      </c>
      <c r="F230">
        <v>26980</v>
      </c>
      <c r="G230" t="s">
        <v>124</v>
      </c>
    </row>
    <row r="231" spans="2:7" hidden="1" x14ac:dyDescent="0.25">
      <c r="B231">
        <v>1937</v>
      </c>
      <c r="C231" t="s">
        <v>40</v>
      </c>
      <c r="D231" t="s">
        <v>402</v>
      </c>
      <c r="E231" t="s">
        <v>401</v>
      </c>
      <c r="F231">
        <v>27380</v>
      </c>
      <c r="G231" t="s">
        <v>124</v>
      </c>
    </row>
    <row r="232" spans="2:7" hidden="1" x14ac:dyDescent="0.25">
      <c r="B232">
        <v>1938</v>
      </c>
      <c r="C232" t="s">
        <v>40</v>
      </c>
      <c r="D232" t="s">
        <v>402</v>
      </c>
      <c r="E232" t="s">
        <v>401</v>
      </c>
      <c r="F232">
        <v>29092</v>
      </c>
      <c r="G232" t="s">
        <v>124</v>
      </c>
    </row>
    <row r="233" spans="2:7" hidden="1" x14ac:dyDescent="0.25">
      <c r="B233">
        <v>1939</v>
      </c>
      <c r="C233" t="s">
        <v>40</v>
      </c>
      <c r="D233" t="s">
        <v>402</v>
      </c>
      <c r="E233" t="s">
        <v>401</v>
      </c>
      <c r="F233">
        <v>29404</v>
      </c>
      <c r="G233" t="s">
        <v>124</v>
      </c>
    </row>
    <row r="234" spans="2:7" hidden="1" x14ac:dyDescent="0.25">
      <c r="B234">
        <v>1940</v>
      </c>
      <c r="C234" t="s">
        <v>40</v>
      </c>
      <c r="D234" t="s">
        <v>402</v>
      </c>
      <c r="E234" t="s">
        <v>401</v>
      </c>
      <c r="F234">
        <v>30655</v>
      </c>
      <c r="G234" t="s">
        <v>124</v>
      </c>
    </row>
    <row r="235" spans="2:7" hidden="1" x14ac:dyDescent="0.25">
      <c r="B235">
        <v>1941</v>
      </c>
      <c r="C235" t="s">
        <v>40</v>
      </c>
      <c r="D235" t="s">
        <v>402</v>
      </c>
      <c r="E235" t="s">
        <v>401</v>
      </c>
      <c r="F235">
        <v>33500</v>
      </c>
      <c r="G235" t="s">
        <v>124</v>
      </c>
    </row>
    <row r="236" spans="2:7" hidden="1" x14ac:dyDescent="0.25">
      <c r="B236">
        <v>1942</v>
      </c>
      <c r="C236" t="s">
        <v>40</v>
      </c>
      <c r="D236" t="s">
        <v>402</v>
      </c>
      <c r="E236" t="s">
        <v>401</v>
      </c>
      <c r="F236">
        <v>31200</v>
      </c>
      <c r="G236" t="s">
        <v>124</v>
      </c>
    </row>
    <row r="237" spans="2:7" hidden="1" x14ac:dyDescent="0.25">
      <c r="B237">
        <v>1943</v>
      </c>
      <c r="C237" t="s">
        <v>40</v>
      </c>
      <c r="D237" t="s">
        <v>402</v>
      </c>
      <c r="E237" t="s">
        <v>401</v>
      </c>
      <c r="F237">
        <v>35000</v>
      </c>
      <c r="G237" t="s">
        <v>124</v>
      </c>
    </row>
    <row r="238" spans="2:7" hidden="1" x14ac:dyDescent="0.25">
      <c r="B238">
        <v>1944</v>
      </c>
      <c r="C238" t="s">
        <v>40</v>
      </c>
      <c r="D238" t="s">
        <v>402</v>
      </c>
      <c r="E238" t="s">
        <v>401</v>
      </c>
      <c r="F238">
        <v>18000</v>
      </c>
      <c r="G238" t="s">
        <v>124</v>
      </c>
    </row>
    <row r="239" spans="2:7" hidden="1" x14ac:dyDescent="0.25">
      <c r="B239">
        <v>1945</v>
      </c>
      <c r="C239" t="s">
        <v>40</v>
      </c>
      <c r="D239" t="s">
        <v>402</v>
      </c>
      <c r="E239" t="s">
        <v>401</v>
      </c>
      <c r="F239">
        <v>20000</v>
      </c>
      <c r="G239" t="s">
        <v>124</v>
      </c>
    </row>
    <row r="240" spans="2:7" hidden="1" x14ac:dyDescent="0.25">
      <c r="B240">
        <v>1946</v>
      </c>
      <c r="C240" t="s">
        <v>40</v>
      </c>
      <c r="D240" t="s">
        <v>402</v>
      </c>
      <c r="E240" t="s">
        <v>401</v>
      </c>
      <c r="F240">
        <v>22000</v>
      </c>
      <c r="G240" t="s">
        <v>124</v>
      </c>
    </row>
    <row r="241" spans="2:7" hidden="1" x14ac:dyDescent="0.25">
      <c r="B241">
        <v>1947</v>
      </c>
      <c r="C241" t="s">
        <v>40</v>
      </c>
      <c r="D241" t="s">
        <v>402</v>
      </c>
      <c r="E241" t="s">
        <v>401</v>
      </c>
      <c r="F241">
        <v>26200</v>
      </c>
      <c r="G241" t="s">
        <v>124</v>
      </c>
    </row>
    <row r="242" spans="2:7" hidden="1" x14ac:dyDescent="0.25">
      <c r="B242">
        <v>1948</v>
      </c>
      <c r="C242" t="s">
        <v>40</v>
      </c>
      <c r="D242" t="s">
        <v>402</v>
      </c>
      <c r="E242" t="s">
        <v>401</v>
      </c>
      <c r="F242">
        <v>29500</v>
      </c>
      <c r="G242" t="s">
        <v>124</v>
      </c>
    </row>
    <row r="243" spans="2:7" hidden="1" x14ac:dyDescent="0.25">
      <c r="B243">
        <v>1949</v>
      </c>
      <c r="C243" t="s">
        <v>40</v>
      </c>
      <c r="D243" t="s">
        <v>402</v>
      </c>
      <c r="E243" t="s">
        <v>401</v>
      </c>
      <c r="F243">
        <v>33000</v>
      </c>
      <c r="G243" t="s">
        <v>124</v>
      </c>
    </row>
    <row r="244" spans="2:7" hidden="1" x14ac:dyDescent="0.25">
      <c r="B244">
        <v>1950</v>
      </c>
      <c r="C244" t="s">
        <v>40</v>
      </c>
      <c r="D244" t="s">
        <v>402</v>
      </c>
      <c r="E244" t="s">
        <v>401</v>
      </c>
      <c r="F244">
        <v>37200</v>
      </c>
      <c r="G244" t="s">
        <v>124</v>
      </c>
    </row>
    <row r="245" spans="2:7" hidden="1" x14ac:dyDescent="0.25">
      <c r="B245">
        <v>1951</v>
      </c>
      <c r="C245" t="s">
        <v>40</v>
      </c>
      <c r="D245" t="s">
        <v>402</v>
      </c>
      <c r="E245" t="s">
        <v>401</v>
      </c>
      <c r="F245">
        <v>41600</v>
      </c>
      <c r="G245" t="s">
        <v>124</v>
      </c>
    </row>
    <row r="246" spans="2:7" hidden="1" x14ac:dyDescent="0.25">
      <c r="B246">
        <v>1952</v>
      </c>
      <c r="C246" t="s">
        <v>40</v>
      </c>
      <c r="D246" t="s">
        <v>402</v>
      </c>
      <c r="E246" t="s">
        <v>401</v>
      </c>
      <c r="F246">
        <v>46600</v>
      </c>
      <c r="G246" t="s">
        <v>124</v>
      </c>
    </row>
    <row r="247" spans="2:7" hidden="1" x14ac:dyDescent="0.25">
      <c r="B247">
        <v>1953</v>
      </c>
      <c r="C247" t="s">
        <v>40</v>
      </c>
      <c r="D247" t="s">
        <v>402</v>
      </c>
      <c r="E247" t="s">
        <v>401</v>
      </c>
      <c r="F247">
        <v>51200</v>
      </c>
      <c r="G247" t="s">
        <v>124</v>
      </c>
    </row>
    <row r="248" spans="2:7" hidden="1" x14ac:dyDescent="0.25">
      <c r="B248">
        <v>1954</v>
      </c>
      <c r="C248" t="s">
        <v>40</v>
      </c>
      <c r="D248" t="s">
        <v>402</v>
      </c>
      <c r="E248" t="s">
        <v>401</v>
      </c>
      <c r="F248">
        <v>58345</v>
      </c>
      <c r="G248" t="s">
        <v>124</v>
      </c>
    </row>
    <row r="249" spans="2:7" hidden="1" x14ac:dyDescent="0.25">
      <c r="B249">
        <v>1955</v>
      </c>
      <c r="C249" t="s">
        <v>40</v>
      </c>
      <c r="D249" t="s">
        <v>402</v>
      </c>
      <c r="E249" t="s">
        <v>401</v>
      </c>
      <c r="F249">
        <v>69675</v>
      </c>
      <c r="G249" t="s">
        <v>124</v>
      </c>
    </row>
    <row r="250" spans="2:7" hidden="1" x14ac:dyDescent="0.25">
      <c r="B250">
        <v>1956</v>
      </c>
      <c r="C250" t="s">
        <v>40</v>
      </c>
      <c r="D250" t="s">
        <v>402</v>
      </c>
      <c r="E250" t="s">
        <v>401</v>
      </c>
      <c r="F250">
        <v>82482</v>
      </c>
      <c r="G250" t="s">
        <v>124</v>
      </c>
    </row>
    <row r="251" spans="2:7" hidden="1" x14ac:dyDescent="0.25">
      <c r="B251">
        <v>1957</v>
      </c>
      <c r="C251" t="s">
        <v>40</v>
      </c>
      <c r="D251" t="s">
        <v>402</v>
      </c>
      <c r="E251" t="s">
        <v>401</v>
      </c>
      <c r="F251">
        <v>96793</v>
      </c>
      <c r="G251" t="s">
        <v>124</v>
      </c>
    </row>
    <row r="252" spans="2:7" hidden="1" x14ac:dyDescent="0.25">
      <c r="B252">
        <v>1958</v>
      </c>
      <c r="C252" t="s">
        <v>40</v>
      </c>
      <c r="D252" t="s">
        <v>402</v>
      </c>
      <c r="E252" t="s">
        <v>401</v>
      </c>
      <c r="F252">
        <v>11417</v>
      </c>
      <c r="G252" t="s">
        <v>124</v>
      </c>
    </row>
    <row r="253" spans="2:7" hidden="1" x14ac:dyDescent="0.25">
      <c r="B253">
        <v>1959</v>
      </c>
      <c r="C253" t="s">
        <v>40</v>
      </c>
      <c r="D253" t="s">
        <v>402</v>
      </c>
      <c r="E253" t="s">
        <v>401</v>
      </c>
      <c r="F253">
        <v>127511</v>
      </c>
      <c r="G253" t="s">
        <v>124</v>
      </c>
    </row>
    <row r="254" spans="2:7" hidden="1" x14ac:dyDescent="0.25">
      <c r="B254">
        <v>1960</v>
      </c>
      <c r="C254" t="s">
        <v>40</v>
      </c>
      <c r="D254" t="s">
        <v>402</v>
      </c>
      <c r="E254" t="s">
        <v>401</v>
      </c>
      <c r="F254">
        <v>145524</v>
      </c>
      <c r="G254" t="s">
        <v>124</v>
      </c>
    </row>
    <row r="255" spans="2:7" hidden="1" x14ac:dyDescent="0.25">
      <c r="B255">
        <v>1961</v>
      </c>
      <c r="C255" t="s">
        <v>40</v>
      </c>
      <c r="D255" t="s">
        <v>402</v>
      </c>
      <c r="E255" t="s">
        <v>401</v>
      </c>
      <c r="F255">
        <v>163445</v>
      </c>
      <c r="G255" t="s">
        <v>124</v>
      </c>
    </row>
    <row r="256" spans="2:7" hidden="1" x14ac:dyDescent="0.25">
      <c r="B256">
        <v>1962</v>
      </c>
      <c r="C256" t="s">
        <v>40</v>
      </c>
      <c r="D256" t="s">
        <v>402</v>
      </c>
      <c r="E256" t="s">
        <v>401</v>
      </c>
      <c r="F256">
        <v>183301</v>
      </c>
      <c r="G256" t="s">
        <v>124</v>
      </c>
    </row>
    <row r="257" spans="2:7" hidden="1" x14ac:dyDescent="0.25">
      <c r="B257">
        <v>1963</v>
      </c>
      <c r="C257" t="s">
        <v>40</v>
      </c>
      <c r="D257" t="s">
        <v>402</v>
      </c>
      <c r="E257" t="s">
        <v>401</v>
      </c>
      <c r="F257">
        <v>202815</v>
      </c>
      <c r="G257" t="s">
        <v>124</v>
      </c>
    </row>
    <row r="258" spans="2:7" hidden="1" x14ac:dyDescent="0.25">
      <c r="B258">
        <v>1964</v>
      </c>
      <c r="C258" t="s">
        <v>40</v>
      </c>
      <c r="D258" t="s">
        <v>402</v>
      </c>
      <c r="E258" t="s">
        <v>401</v>
      </c>
      <c r="F258">
        <v>220072</v>
      </c>
      <c r="G258" t="s">
        <v>124</v>
      </c>
    </row>
    <row r="259" spans="2:7" hidden="1" x14ac:dyDescent="0.25">
      <c r="B259">
        <v>1965</v>
      </c>
      <c r="C259" t="s">
        <v>40</v>
      </c>
      <c r="D259" t="s">
        <v>402</v>
      </c>
      <c r="E259" t="s">
        <v>401</v>
      </c>
      <c r="F259">
        <v>239052</v>
      </c>
      <c r="G259" t="s">
        <v>124</v>
      </c>
    </row>
    <row r="260" spans="2:7" hidden="1" x14ac:dyDescent="0.25">
      <c r="B260">
        <v>1966</v>
      </c>
      <c r="C260" t="s">
        <v>40</v>
      </c>
      <c r="D260" t="s">
        <v>402</v>
      </c>
      <c r="E260" t="s">
        <v>401</v>
      </c>
      <c r="F260">
        <v>260938</v>
      </c>
      <c r="G260" t="s">
        <v>124</v>
      </c>
    </row>
    <row r="261" spans="2:7" hidden="1" x14ac:dyDescent="0.25">
      <c r="B261">
        <v>1967</v>
      </c>
      <c r="C261" t="s">
        <v>40</v>
      </c>
      <c r="D261" t="s">
        <v>402</v>
      </c>
      <c r="E261" t="s">
        <v>401</v>
      </c>
      <c r="F261">
        <v>283451</v>
      </c>
      <c r="G261" t="s">
        <v>124</v>
      </c>
    </row>
    <row r="262" spans="2:7" hidden="1" x14ac:dyDescent="0.25">
      <c r="B262">
        <v>1968</v>
      </c>
      <c r="C262" t="s">
        <v>40</v>
      </c>
      <c r="D262" t="s">
        <v>402</v>
      </c>
      <c r="E262" t="s">
        <v>401</v>
      </c>
      <c r="F262">
        <v>305000</v>
      </c>
      <c r="G262" t="s">
        <v>124</v>
      </c>
    </row>
    <row r="263" spans="2:7" hidden="1" x14ac:dyDescent="0.25">
      <c r="B263">
        <v>1969</v>
      </c>
      <c r="C263" t="s">
        <v>40</v>
      </c>
      <c r="D263" t="s">
        <v>402</v>
      </c>
      <c r="E263" t="s">
        <v>401</v>
      </c>
      <c r="F263">
        <v>350000</v>
      </c>
      <c r="G263" t="s">
        <v>124</v>
      </c>
    </row>
    <row r="264" spans="2:7" hidden="1" x14ac:dyDescent="0.25">
      <c r="B264">
        <v>1970</v>
      </c>
      <c r="C264" t="s">
        <v>40</v>
      </c>
      <c r="D264" t="s">
        <v>402</v>
      </c>
      <c r="E264" t="s">
        <v>401</v>
      </c>
      <c r="F264">
        <v>353000</v>
      </c>
      <c r="G264" t="s">
        <v>41</v>
      </c>
    </row>
    <row r="265" spans="2:7" hidden="1" x14ac:dyDescent="0.25">
      <c r="B265">
        <v>1972</v>
      </c>
      <c r="C265" t="s">
        <v>40</v>
      </c>
      <c r="D265" t="s">
        <v>402</v>
      </c>
      <c r="E265" t="s">
        <v>401</v>
      </c>
      <c r="F265">
        <v>400400</v>
      </c>
      <c r="G265" t="s">
        <v>41</v>
      </c>
    </row>
    <row r="266" spans="2:7" hidden="1" x14ac:dyDescent="0.25">
      <c r="B266">
        <v>1975</v>
      </c>
      <c r="C266" t="s">
        <v>40</v>
      </c>
      <c r="D266" t="s">
        <v>402</v>
      </c>
      <c r="E266" t="s">
        <v>401</v>
      </c>
      <c r="F266">
        <v>490800</v>
      </c>
      <c r="G266" t="s">
        <v>41</v>
      </c>
    </row>
    <row r="267" spans="2:7" hidden="1" x14ac:dyDescent="0.25">
      <c r="B267">
        <v>1977</v>
      </c>
      <c r="C267" t="s">
        <v>40</v>
      </c>
      <c r="D267" t="s">
        <v>402</v>
      </c>
      <c r="E267" t="s">
        <v>401</v>
      </c>
      <c r="F267">
        <v>533800</v>
      </c>
      <c r="G267" t="s">
        <v>41</v>
      </c>
    </row>
    <row r="268" spans="2:7" hidden="1" x14ac:dyDescent="0.25">
      <c r="B268">
        <v>1980</v>
      </c>
      <c r="C268" t="s">
        <v>40</v>
      </c>
      <c r="D268" t="s">
        <v>402</v>
      </c>
      <c r="E268" t="s">
        <v>401</v>
      </c>
      <c r="F268">
        <v>603000</v>
      </c>
      <c r="G268" t="s">
        <v>41</v>
      </c>
    </row>
    <row r="269" spans="2:7" hidden="1" x14ac:dyDescent="0.25">
      <c r="B269">
        <v>1982</v>
      </c>
      <c r="C269" t="s">
        <v>40</v>
      </c>
      <c r="D269" t="s">
        <v>402</v>
      </c>
      <c r="E269" t="s">
        <v>401</v>
      </c>
      <c r="F269">
        <v>591100</v>
      </c>
      <c r="G269" t="s">
        <v>41</v>
      </c>
    </row>
    <row r="270" spans="2:7" hidden="1" x14ac:dyDescent="0.25">
      <c r="B270">
        <v>1985</v>
      </c>
      <c r="C270" t="s">
        <v>40</v>
      </c>
      <c r="D270" t="s">
        <v>402</v>
      </c>
      <c r="E270" t="s">
        <v>401</v>
      </c>
      <c r="F270">
        <v>595000</v>
      </c>
      <c r="G270" t="s">
        <v>41</v>
      </c>
    </row>
    <row r="271" spans="2:7" hidden="1" x14ac:dyDescent="0.25">
      <c r="B271">
        <v>1987</v>
      </c>
      <c r="C271" t="s">
        <v>40</v>
      </c>
      <c r="D271" t="s">
        <v>402</v>
      </c>
      <c r="E271" t="s">
        <v>401</v>
      </c>
      <c r="F271">
        <v>624000</v>
      </c>
      <c r="G271" t="s">
        <v>41</v>
      </c>
    </row>
    <row r="272" spans="2:7" hidden="1" x14ac:dyDescent="0.25">
      <c r="B272">
        <v>1988</v>
      </c>
      <c r="C272" t="s">
        <v>40</v>
      </c>
      <c r="D272" t="s">
        <v>402</v>
      </c>
      <c r="E272" t="s">
        <v>401</v>
      </c>
      <c r="F272">
        <v>624300</v>
      </c>
      <c r="G272" t="s">
        <v>41</v>
      </c>
    </row>
    <row r="273" spans="2:8" hidden="1" x14ac:dyDescent="0.25">
      <c r="B273">
        <v>1989</v>
      </c>
      <c r="C273" t="s">
        <v>40</v>
      </c>
      <c r="D273" t="s">
        <v>402</v>
      </c>
      <c r="E273" t="s">
        <v>401</v>
      </c>
      <c r="F273">
        <v>607000</v>
      </c>
      <c r="G273" t="s">
        <v>41</v>
      </c>
    </row>
    <row r="274" spans="2:8" hidden="1" x14ac:dyDescent="0.25">
      <c r="B274">
        <v>1990</v>
      </c>
      <c r="C274" t="s">
        <v>40</v>
      </c>
      <c r="D274" t="s">
        <v>402</v>
      </c>
      <c r="E274" t="s">
        <v>401</v>
      </c>
      <c r="F274">
        <v>571200</v>
      </c>
      <c r="G274" t="s">
        <v>41</v>
      </c>
    </row>
    <row r="275" spans="2:8" hidden="1" x14ac:dyDescent="0.25">
      <c r="B275">
        <v>1991</v>
      </c>
      <c r="C275" t="s">
        <v>39</v>
      </c>
      <c r="D275" t="s">
        <v>402</v>
      </c>
      <c r="E275" t="s">
        <v>401</v>
      </c>
      <c r="F275">
        <v>462000</v>
      </c>
      <c r="G275" t="s">
        <v>42</v>
      </c>
    </row>
    <row r="276" spans="2:8" hidden="1" x14ac:dyDescent="0.25">
      <c r="B276">
        <v>1992</v>
      </c>
      <c r="C276" t="s">
        <v>39</v>
      </c>
      <c r="D276" t="s">
        <v>402</v>
      </c>
      <c r="E276" t="s">
        <v>401</v>
      </c>
      <c r="F276">
        <v>399000</v>
      </c>
      <c r="G276" t="s">
        <v>42</v>
      </c>
    </row>
    <row r="277" spans="2:8" hidden="1" x14ac:dyDescent="0.25">
      <c r="B277">
        <v>1993</v>
      </c>
      <c r="C277" t="s">
        <v>39</v>
      </c>
      <c r="D277" t="s">
        <v>402</v>
      </c>
      <c r="E277" t="s">
        <v>401</v>
      </c>
      <c r="F277">
        <v>254000</v>
      </c>
      <c r="G277" t="s">
        <v>42</v>
      </c>
    </row>
    <row r="278" spans="2:8" hidden="1" x14ac:dyDescent="0.25">
      <c r="B278">
        <v>1994</v>
      </c>
      <c r="C278" t="s">
        <v>39</v>
      </c>
      <c r="D278" t="s">
        <v>402</v>
      </c>
      <c r="E278" t="s">
        <v>401</v>
      </c>
      <c r="F278">
        <v>318000</v>
      </c>
      <c r="G278" t="s">
        <v>42</v>
      </c>
    </row>
    <row r="279" spans="2:8" hidden="1" x14ac:dyDescent="0.25">
      <c r="B279">
        <v>1995</v>
      </c>
      <c r="C279" t="s">
        <v>39</v>
      </c>
      <c r="D279" t="s">
        <v>402</v>
      </c>
      <c r="E279" t="s">
        <v>401</v>
      </c>
      <c r="F279">
        <v>307000</v>
      </c>
      <c r="G279" t="s">
        <v>42</v>
      </c>
    </row>
    <row r="280" spans="2:8" hidden="1" x14ac:dyDescent="0.25">
      <c r="B280">
        <v>1996</v>
      </c>
      <c r="C280" t="s">
        <v>39</v>
      </c>
      <c r="D280" t="s">
        <v>402</v>
      </c>
      <c r="E280" t="s">
        <v>401</v>
      </c>
      <c r="F280">
        <v>301000</v>
      </c>
      <c r="G280" t="s">
        <v>42</v>
      </c>
    </row>
    <row r="281" spans="2:8" hidden="1" x14ac:dyDescent="0.25">
      <c r="B281">
        <v>1997</v>
      </c>
      <c r="C281" t="s">
        <v>39</v>
      </c>
      <c r="D281" t="s">
        <v>402</v>
      </c>
      <c r="E281" t="s">
        <v>401</v>
      </c>
      <c r="F281">
        <v>306000</v>
      </c>
      <c r="G281" t="s">
        <v>42</v>
      </c>
    </row>
    <row r="282" spans="2:8" hidden="1" x14ac:dyDescent="0.25">
      <c r="B282">
        <v>1998</v>
      </c>
      <c r="C282" t="s">
        <v>39</v>
      </c>
      <c r="D282" t="s">
        <v>402</v>
      </c>
      <c r="E282" t="s">
        <v>401</v>
      </c>
      <c r="F282">
        <v>304000</v>
      </c>
      <c r="G282" t="s">
        <v>42</v>
      </c>
    </row>
    <row r="283" spans="2:8" hidden="1" x14ac:dyDescent="0.25">
      <c r="B283">
        <v>1999</v>
      </c>
      <c r="C283" t="s">
        <v>39</v>
      </c>
      <c r="D283" t="s">
        <v>402</v>
      </c>
      <c r="E283" t="s">
        <v>401</v>
      </c>
      <c r="F283">
        <v>305000</v>
      </c>
      <c r="G283" t="s">
        <v>42</v>
      </c>
    </row>
    <row r="284" spans="2:8" hidden="1" x14ac:dyDescent="0.25">
      <c r="B284">
        <v>2000</v>
      </c>
      <c r="C284" t="s">
        <v>39</v>
      </c>
      <c r="D284" t="s">
        <v>402</v>
      </c>
      <c r="E284" t="s">
        <v>401</v>
      </c>
      <c r="F284">
        <v>324000</v>
      </c>
      <c r="G284" t="s">
        <v>42</v>
      </c>
    </row>
    <row r="285" spans="2:8" hidden="1" x14ac:dyDescent="0.25">
      <c r="B285">
        <v>2001</v>
      </c>
      <c r="C285" t="s">
        <v>39</v>
      </c>
      <c r="D285" t="s">
        <v>402</v>
      </c>
      <c r="E285" t="s">
        <v>401</v>
      </c>
      <c r="F285">
        <v>352000</v>
      </c>
      <c r="G285" t="s">
        <v>50</v>
      </c>
      <c r="H285" t="s">
        <v>44</v>
      </c>
    </row>
    <row r="286" spans="2:8" hidden="1" x14ac:dyDescent="0.25">
      <c r="B286">
        <v>2002</v>
      </c>
      <c r="C286" t="s">
        <v>39</v>
      </c>
      <c r="D286" t="s">
        <v>402</v>
      </c>
      <c r="E286" t="s">
        <v>401</v>
      </c>
      <c r="F286">
        <v>384000</v>
      </c>
      <c r="G286" t="s">
        <v>50</v>
      </c>
      <c r="H286" t="s">
        <v>45</v>
      </c>
    </row>
    <row r="287" spans="2:8" hidden="1" x14ac:dyDescent="0.25">
      <c r="B287">
        <v>2003</v>
      </c>
      <c r="C287" t="s">
        <v>39</v>
      </c>
      <c r="D287" t="s">
        <v>402</v>
      </c>
      <c r="E287" t="s">
        <v>401</v>
      </c>
      <c r="F287">
        <v>426000</v>
      </c>
      <c r="G287" t="s">
        <v>50</v>
      </c>
      <c r="H287" t="s">
        <v>46</v>
      </c>
    </row>
    <row r="288" spans="2:8" hidden="1" x14ac:dyDescent="0.25">
      <c r="B288">
        <v>2004</v>
      </c>
      <c r="C288" t="s">
        <v>39</v>
      </c>
      <c r="D288" t="s">
        <v>402</v>
      </c>
      <c r="E288" t="s">
        <v>401</v>
      </c>
      <c r="F288">
        <v>463000</v>
      </c>
      <c r="G288" t="s">
        <v>50</v>
      </c>
      <c r="H288" t="s">
        <v>47</v>
      </c>
    </row>
    <row r="289" spans="2:8" hidden="1" x14ac:dyDescent="0.25">
      <c r="B289">
        <v>2005</v>
      </c>
      <c r="C289" t="s">
        <v>39</v>
      </c>
      <c r="D289" t="s">
        <v>402</v>
      </c>
      <c r="E289" t="s">
        <v>401</v>
      </c>
      <c r="F289">
        <v>475000</v>
      </c>
      <c r="G289" t="s">
        <v>50</v>
      </c>
      <c r="H289" t="s">
        <v>48</v>
      </c>
    </row>
    <row r="290" spans="2:8" hidden="1" x14ac:dyDescent="0.25">
      <c r="B290">
        <v>2006</v>
      </c>
      <c r="C290" t="s">
        <v>39</v>
      </c>
      <c r="D290" t="s">
        <v>402</v>
      </c>
      <c r="E290" t="s">
        <v>401</v>
      </c>
      <c r="F290">
        <v>486000</v>
      </c>
      <c r="G290" t="s">
        <v>50</v>
      </c>
      <c r="H290" t="s">
        <v>49</v>
      </c>
    </row>
    <row r="291" spans="2:8" hidden="1" x14ac:dyDescent="0.25">
      <c r="B291">
        <v>2007</v>
      </c>
      <c r="C291" t="s">
        <v>39</v>
      </c>
      <c r="D291" t="s">
        <v>402</v>
      </c>
      <c r="E291" t="s">
        <v>401</v>
      </c>
      <c r="F291">
        <v>492000</v>
      </c>
      <c r="G291" t="s">
        <v>43</v>
      </c>
    </row>
    <row r="292" spans="2:8" hidden="1" x14ac:dyDescent="0.25">
      <c r="B292">
        <v>2008</v>
      </c>
      <c r="C292" t="s">
        <v>39</v>
      </c>
      <c r="D292" t="s">
        <v>402</v>
      </c>
      <c r="E292" t="s">
        <v>401</v>
      </c>
      <c r="F292">
        <v>488100</v>
      </c>
      <c r="G292" t="s">
        <v>43</v>
      </c>
    </row>
    <row r="293" spans="2:8" hidden="1" x14ac:dyDescent="0.25">
      <c r="B293">
        <v>2009</v>
      </c>
      <c r="C293" t="s">
        <v>39</v>
      </c>
      <c r="D293" t="s">
        <v>402</v>
      </c>
      <c r="E293" t="s">
        <v>401</v>
      </c>
      <c r="F293">
        <v>494200</v>
      </c>
      <c r="G293" t="s">
        <v>43</v>
      </c>
    </row>
    <row r="294" spans="2:8" hidden="1" x14ac:dyDescent="0.25">
      <c r="B294">
        <v>2010</v>
      </c>
      <c r="C294" t="s">
        <v>39</v>
      </c>
      <c r="D294" t="s">
        <v>402</v>
      </c>
      <c r="E294" t="s">
        <v>401</v>
      </c>
      <c r="F294">
        <v>505000</v>
      </c>
      <c r="G294" t="s">
        <v>43</v>
      </c>
    </row>
    <row r="295" spans="2:8" hidden="1" x14ac:dyDescent="0.25">
      <c r="B295">
        <v>2011</v>
      </c>
      <c r="C295" t="s">
        <v>39</v>
      </c>
      <c r="D295" t="s">
        <v>402</v>
      </c>
      <c r="E295" t="s">
        <v>401</v>
      </c>
      <c r="F295">
        <v>511400</v>
      </c>
      <c r="G295" t="s">
        <v>43</v>
      </c>
    </row>
    <row r="296" spans="2:8" hidden="1" x14ac:dyDescent="0.25">
      <c r="B296">
        <v>2012</v>
      </c>
      <c r="C296" t="s">
        <v>39</v>
      </c>
      <c r="D296" t="s">
        <v>402</v>
      </c>
      <c r="E296" t="s">
        <v>401</v>
      </c>
      <c r="F296">
        <v>518018</v>
      </c>
      <c r="G296" t="s">
        <v>43</v>
      </c>
    </row>
    <row r="297" spans="2:8" hidden="1" x14ac:dyDescent="0.25">
      <c r="B297">
        <v>2013</v>
      </c>
      <c r="C297" t="s">
        <v>39</v>
      </c>
      <c r="D297" t="s">
        <v>402</v>
      </c>
      <c r="E297" t="s">
        <v>401</v>
      </c>
      <c r="F297">
        <v>522000</v>
      </c>
      <c r="G297" t="s">
        <v>42</v>
      </c>
    </row>
    <row r="298" spans="2:8" hidden="1" x14ac:dyDescent="0.25">
      <c r="B298">
        <v>2014</v>
      </c>
      <c r="C298" t="s">
        <v>39</v>
      </c>
      <c r="D298" t="s">
        <v>402</v>
      </c>
      <c r="E298" t="s">
        <v>401</v>
      </c>
      <c r="F298">
        <v>526000</v>
      </c>
      <c r="G298" t="s">
        <v>42</v>
      </c>
    </row>
    <row r="299" spans="2:8" hidden="1" x14ac:dyDescent="0.25">
      <c r="B299">
        <v>2015</v>
      </c>
      <c r="C299" t="s">
        <v>39</v>
      </c>
      <c r="D299" t="s">
        <v>402</v>
      </c>
      <c r="E299" t="s">
        <v>401</v>
      </c>
      <c r="F299">
        <v>534000</v>
      </c>
      <c r="G299" t="s">
        <v>42</v>
      </c>
    </row>
    <row r="300" spans="2:8" hidden="1" x14ac:dyDescent="0.25">
      <c r="B300">
        <v>2016</v>
      </c>
      <c r="C300" t="s">
        <v>39</v>
      </c>
      <c r="D300" t="s">
        <v>402</v>
      </c>
      <c r="E300" t="s">
        <v>401</v>
      </c>
      <c r="F300">
        <v>547600</v>
      </c>
      <c r="G300" t="s">
        <v>42</v>
      </c>
    </row>
    <row r="301" spans="2:8" hidden="1" x14ac:dyDescent="0.25">
      <c r="B301">
        <v>1880</v>
      </c>
      <c r="C301" t="s">
        <v>51</v>
      </c>
      <c r="D301" t="s">
        <v>402</v>
      </c>
      <c r="E301" t="s">
        <v>401</v>
      </c>
      <c r="F301">
        <v>1</v>
      </c>
      <c r="G301" t="s">
        <v>37</v>
      </c>
    </row>
    <row r="302" spans="2:8" hidden="1" x14ac:dyDescent="0.25">
      <c r="B302">
        <v>1881</v>
      </c>
      <c r="C302" t="s">
        <v>51</v>
      </c>
      <c r="D302" t="s">
        <v>402</v>
      </c>
      <c r="E302" t="s">
        <v>401</v>
      </c>
      <c r="F302">
        <v>4</v>
      </c>
      <c r="G302" t="s">
        <v>37</v>
      </c>
    </row>
    <row r="303" spans="2:8" hidden="1" x14ac:dyDescent="0.25">
      <c r="B303">
        <v>1882</v>
      </c>
      <c r="C303" t="s">
        <v>51</v>
      </c>
      <c r="D303" t="s">
        <v>402</v>
      </c>
      <c r="E303" t="s">
        <v>401</v>
      </c>
      <c r="F303">
        <v>8</v>
      </c>
      <c r="G303" t="s">
        <v>37</v>
      </c>
    </row>
    <row r="304" spans="2:8" hidden="1" x14ac:dyDescent="0.25">
      <c r="B304">
        <v>1883</v>
      </c>
      <c r="C304" t="s">
        <v>51</v>
      </c>
      <c r="D304" t="s">
        <v>402</v>
      </c>
      <c r="E304" t="s">
        <v>401</v>
      </c>
      <c r="F304">
        <v>4</v>
      </c>
      <c r="G304" t="s">
        <v>37</v>
      </c>
    </row>
    <row r="305" spans="2:7" hidden="1" x14ac:dyDescent="0.25">
      <c r="B305">
        <v>1884</v>
      </c>
      <c r="C305" t="s">
        <v>51</v>
      </c>
      <c r="D305" t="s">
        <v>402</v>
      </c>
      <c r="E305" t="s">
        <v>401</v>
      </c>
      <c r="F305">
        <v>6</v>
      </c>
      <c r="G305" t="s">
        <v>37</v>
      </c>
    </row>
    <row r="306" spans="2:7" hidden="1" x14ac:dyDescent="0.25">
      <c r="B306">
        <v>1885</v>
      </c>
      <c r="C306" t="s">
        <v>51</v>
      </c>
      <c r="D306" t="s">
        <v>402</v>
      </c>
      <c r="E306" t="s">
        <v>401</v>
      </c>
      <c r="F306">
        <v>6</v>
      </c>
      <c r="G306" t="s">
        <v>37</v>
      </c>
    </row>
    <row r="307" spans="2:7" hidden="1" x14ac:dyDescent="0.25">
      <c r="B307">
        <v>1886</v>
      </c>
      <c r="C307" t="s">
        <v>51</v>
      </c>
      <c r="D307" t="s">
        <v>402</v>
      </c>
      <c r="E307" t="s">
        <v>401</v>
      </c>
      <c r="F307">
        <v>10</v>
      </c>
      <c r="G307" t="s">
        <v>37</v>
      </c>
    </row>
    <row r="308" spans="2:7" hidden="1" x14ac:dyDescent="0.25">
      <c r="B308">
        <v>1887</v>
      </c>
      <c r="C308" t="s">
        <v>51</v>
      </c>
      <c r="D308" t="s">
        <v>402</v>
      </c>
      <c r="E308" t="s">
        <v>401</v>
      </c>
      <c r="F308">
        <v>10</v>
      </c>
      <c r="G308" t="s">
        <v>37</v>
      </c>
    </row>
    <row r="309" spans="2:7" hidden="1" x14ac:dyDescent="0.25">
      <c r="B309">
        <v>1888</v>
      </c>
      <c r="C309" t="s">
        <v>51</v>
      </c>
      <c r="D309" t="s">
        <v>402</v>
      </c>
      <c r="E309" t="s">
        <v>401</v>
      </c>
      <c r="F309">
        <v>12</v>
      </c>
      <c r="G309" t="s">
        <v>37</v>
      </c>
    </row>
    <row r="310" spans="2:7" hidden="1" x14ac:dyDescent="0.25">
      <c r="B310">
        <v>1889</v>
      </c>
      <c r="C310" t="s">
        <v>51</v>
      </c>
      <c r="D310" t="s">
        <v>402</v>
      </c>
      <c r="E310" t="s">
        <v>401</v>
      </c>
      <c r="F310">
        <v>10</v>
      </c>
      <c r="G310" t="s">
        <v>37</v>
      </c>
    </row>
    <row r="311" spans="2:7" hidden="1" x14ac:dyDescent="0.25">
      <c r="B311">
        <v>1890</v>
      </c>
      <c r="C311" t="s">
        <v>51</v>
      </c>
      <c r="D311" t="s">
        <v>402</v>
      </c>
      <c r="E311" t="s">
        <v>401</v>
      </c>
      <c r="F311">
        <v>15</v>
      </c>
      <c r="G311" t="s">
        <v>37</v>
      </c>
    </row>
    <row r="312" spans="2:7" hidden="1" x14ac:dyDescent="0.25">
      <c r="B312">
        <v>1891</v>
      </c>
      <c r="C312" t="s">
        <v>51</v>
      </c>
      <c r="D312" t="s">
        <v>402</v>
      </c>
      <c r="E312" t="s">
        <v>401</v>
      </c>
      <c r="F312">
        <v>15</v>
      </c>
      <c r="G312" t="s">
        <v>37</v>
      </c>
    </row>
    <row r="313" spans="2:7" hidden="1" x14ac:dyDescent="0.25">
      <c r="B313">
        <v>1892</v>
      </c>
      <c r="C313" t="s">
        <v>51</v>
      </c>
      <c r="D313" t="s">
        <v>402</v>
      </c>
      <c r="E313" t="s">
        <v>401</v>
      </c>
      <c r="F313">
        <v>15</v>
      </c>
      <c r="G313" t="s">
        <v>37</v>
      </c>
    </row>
    <row r="314" spans="2:7" hidden="1" x14ac:dyDescent="0.25">
      <c r="B314">
        <v>1893</v>
      </c>
      <c r="C314" t="s">
        <v>51</v>
      </c>
      <c r="D314" t="s">
        <v>402</v>
      </c>
      <c r="E314" t="s">
        <v>401</v>
      </c>
      <c r="F314">
        <v>14</v>
      </c>
      <c r="G314" t="s">
        <v>37</v>
      </c>
    </row>
    <row r="315" spans="2:7" hidden="1" x14ac:dyDescent="0.25">
      <c r="B315">
        <v>1894</v>
      </c>
      <c r="C315" t="s">
        <v>51</v>
      </c>
      <c r="D315" t="s">
        <v>402</v>
      </c>
      <c r="E315" t="s">
        <v>401</v>
      </c>
      <c r="F315">
        <v>17</v>
      </c>
      <c r="G315" t="s">
        <v>37</v>
      </c>
    </row>
    <row r="316" spans="2:7" hidden="1" x14ac:dyDescent="0.25">
      <c r="B316">
        <v>1895</v>
      </c>
      <c r="C316" t="s">
        <v>51</v>
      </c>
      <c r="D316" t="s">
        <v>402</v>
      </c>
      <c r="E316" t="s">
        <v>401</v>
      </c>
      <c r="F316">
        <v>17</v>
      </c>
      <c r="G316" t="s">
        <v>37</v>
      </c>
    </row>
    <row r="317" spans="2:7" hidden="1" x14ac:dyDescent="0.25">
      <c r="B317">
        <v>1896</v>
      </c>
      <c r="C317" t="s">
        <v>51</v>
      </c>
      <c r="D317" t="s">
        <v>402</v>
      </c>
      <c r="E317" t="s">
        <v>401</v>
      </c>
      <c r="F317">
        <v>20</v>
      </c>
      <c r="G317" t="s">
        <v>37</v>
      </c>
    </row>
    <row r="318" spans="2:7" hidden="1" x14ac:dyDescent="0.25">
      <c r="B318">
        <v>1897</v>
      </c>
      <c r="C318" t="s">
        <v>51</v>
      </c>
      <c r="D318" t="s">
        <v>402</v>
      </c>
      <c r="E318" t="s">
        <v>401</v>
      </c>
      <c r="F318">
        <v>23</v>
      </c>
      <c r="G318" t="s">
        <v>37</v>
      </c>
    </row>
    <row r="319" spans="2:7" hidden="1" x14ac:dyDescent="0.25">
      <c r="B319">
        <v>1898</v>
      </c>
      <c r="C319" t="s">
        <v>51</v>
      </c>
      <c r="D319" t="s">
        <v>402</v>
      </c>
      <c r="E319" t="s">
        <v>401</v>
      </c>
      <c r="F319">
        <v>26</v>
      </c>
      <c r="G319" t="s">
        <v>37</v>
      </c>
    </row>
    <row r="320" spans="2:7" hidden="1" x14ac:dyDescent="0.25">
      <c r="B320">
        <v>1899</v>
      </c>
      <c r="C320" t="s">
        <v>51</v>
      </c>
      <c r="D320" t="s">
        <v>402</v>
      </c>
      <c r="E320" t="s">
        <v>401</v>
      </c>
      <c r="F320">
        <v>27</v>
      </c>
      <c r="G320" t="s">
        <v>37</v>
      </c>
    </row>
    <row r="321" spans="2:7" hidden="1" x14ac:dyDescent="0.25">
      <c r="B321">
        <v>1900</v>
      </c>
      <c r="C321" t="s">
        <v>51</v>
      </c>
      <c r="D321" t="s">
        <v>402</v>
      </c>
      <c r="E321" t="s">
        <v>401</v>
      </c>
      <c r="F321">
        <v>50</v>
      </c>
      <c r="G321" t="s">
        <v>37</v>
      </c>
    </row>
    <row r="322" spans="2:7" hidden="1" x14ac:dyDescent="0.25">
      <c r="B322">
        <v>1901</v>
      </c>
      <c r="C322" t="s">
        <v>51</v>
      </c>
      <c r="D322" t="s">
        <v>402</v>
      </c>
      <c r="E322" t="s">
        <v>401</v>
      </c>
      <c r="F322">
        <v>44</v>
      </c>
      <c r="G322" t="s">
        <v>37</v>
      </c>
    </row>
    <row r="323" spans="2:7" hidden="1" x14ac:dyDescent="0.25">
      <c r="B323">
        <v>1902</v>
      </c>
      <c r="C323" t="s">
        <v>51</v>
      </c>
      <c r="D323" t="s">
        <v>402</v>
      </c>
      <c r="E323" t="s">
        <v>401</v>
      </c>
      <c r="F323">
        <v>50</v>
      </c>
      <c r="G323" t="s">
        <v>37</v>
      </c>
    </row>
    <row r="324" spans="2:7" hidden="1" x14ac:dyDescent="0.25">
      <c r="B324">
        <v>1903</v>
      </c>
      <c r="C324" t="s">
        <v>51</v>
      </c>
      <c r="D324" t="s">
        <v>402</v>
      </c>
      <c r="E324" t="s">
        <v>401</v>
      </c>
      <c r="F324">
        <v>63</v>
      </c>
      <c r="G324" t="s">
        <v>37</v>
      </c>
    </row>
    <row r="325" spans="2:7" hidden="1" x14ac:dyDescent="0.25">
      <c r="B325">
        <v>1904</v>
      </c>
      <c r="C325" t="s">
        <v>51</v>
      </c>
      <c r="D325" t="s">
        <v>402</v>
      </c>
      <c r="E325" t="s">
        <v>401</v>
      </c>
      <c r="F325">
        <v>90</v>
      </c>
      <c r="G325" t="s">
        <v>37</v>
      </c>
    </row>
    <row r="326" spans="2:7" hidden="1" x14ac:dyDescent="0.25">
      <c r="B326">
        <v>1905</v>
      </c>
      <c r="C326" t="s">
        <v>51</v>
      </c>
      <c r="D326" t="s">
        <v>402</v>
      </c>
      <c r="E326" t="s">
        <v>401</v>
      </c>
      <c r="F326">
        <v>79</v>
      </c>
      <c r="G326" t="s">
        <v>37</v>
      </c>
    </row>
    <row r="327" spans="2:7" hidden="1" x14ac:dyDescent="0.25">
      <c r="B327">
        <v>1906</v>
      </c>
      <c r="C327" t="s">
        <v>51</v>
      </c>
      <c r="D327" t="s">
        <v>402</v>
      </c>
      <c r="E327" t="s">
        <v>401</v>
      </c>
      <c r="F327">
        <v>81</v>
      </c>
      <c r="G327" t="s">
        <v>37</v>
      </c>
    </row>
    <row r="328" spans="2:7" hidden="1" x14ac:dyDescent="0.25">
      <c r="B328">
        <v>1907</v>
      </c>
      <c r="C328" t="s">
        <v>51</v>
      </c>
      <c r="D328" t="s">
        <v>402</v>
      </c>
      <c r="E328" t="s">
        <v>401</v>
      </c>
      <c r="F328">
        <v>106</v>
      </c>
      <c r="G328" t="s">
        <v>37</v>
      </c>
    </row>
    <row r="329" spans="2:7" hidden="1" x14ac:dyDescent="0.25">
      <c r="B329">
        <v>1908</v>
      </c>
      <c r="C329" t="s">
        <v>51</v>
      </c>
      <c r="D329" t="s">
        <v>402</v>
      </c>
      <c r="E329" t="s">
        <v>401</v>
      </c>
      <c r="F329">
        <v>142</v>
      </c>
      <c r="G329" t="s">
        <v>37</v>
      </c>
    </row>
    <row r="330" spans="2:7" hidden="1" x14ac:dyDescent="0.25">
      <c r="B330">
        <v>1909</v>
      </c>
      <c r="C330" t="s">
        <v>51</v>
      </c>
      <c r="D330" t="s">
        <v>402</v>
      </c>
      <c r="E330" t="s">
        <v>401</v>
      </c>
      <c r="F330">
        <v>143</v>
      </c>
      <c r="G330" t="s">
        <v>37</v>
      </c>
    </row>
    <row r="331" spans="2:7" hidden="1" x14ac:dyDescent="0.25">
      <c r="B331">
        <v>1910</v>
      </c>
      <c r="C331" t="s">
        <v>51</v>
      </c>
      <c r="D331" t="s">
        <v>402</v>
      </c>
      <c r="E331" t="s">
        <v>401</v>
      </c>
      <c r="F331">
        <v>145</v>
      </c>
      <c r="G331" t="s">
        <v>37</v>
      </c>
    </row>
    <row r="332" spans="2:7" hidden="1" x14ac:dyDescent="0.25">
      <c r="B332">
        <v>1911</v>
      </c>
      <c r="C332" t="s">
        <v>51</v>
      </c>
      <c r="D332" t="s">
        <v>402</v>
      </c>
      <c r="E332" t="s">
        <v>401</v>
      </c>
      <c r="F332">
        <v>143</v>
      </c>
      <c r="G332" t="s">
        <v>37</v>
      </c>
    </row>
    <row r="333" spans="2:7" hidden="1" x14ac:dyDescent="0.25">
      <c r="B333">
        <v>1912</v>
      </c>
      <c r="C333" t="s">
        <v>51</v>
      </c>
      <c r="D333" t="s">
        <v>402</v>
      </c>
      <c r="E333" t="s">
        <v>401</v>
      </c>
      <c r="F333">
        <v>135</v>
      </c>
      <c r="G333" t="s">
        <v>37</v>
      </c>
    </row>
    <row r="334" spans="2:7" hidden="1" x14ac:dyDescent="0.25">
      <c r="B334">
        <v>1913</v>
      </c>
      <c r="C334" t="s">
        <v>51</v>
      </c>
      <c r="D334" t="s">
        <v>402</v>
      </c>
      <c r="E334" t="s">
        <v>401</v>
      </c>
      <c r="F334">
        <v>121</v>
      </c>
      <c r="G334" t="s">
        <v>37</v>
      </c>
    </row>
    <row r="335" spans="2:7" hidden="1" x14ac:dyDescent="0.25">
      <c r="B335">
        <v>1914</v>
      </c>
      <c r="C335" t="s">
        <v>51</v>
      </c>
      <c r="D335" t="s">
        <v>402</v>
      </c>
      <c r="E335" t="s">
        <v>401</v>
      </c>
      <c r="F335">
        <v>110</v>
      </c>
      <c r="G335" t="s">
        <v>37</v>
      </c>
    </row>
    <row r="336" spans="2:7" hidden="1" x14ac:dyDescent="0.25">
      <c r="B336">
        <v>1915</v>
      </c>
      <c r="C336" t="s">
        <v>51</v>
      </c>
      <c r="D336" t="s">
        <v>402</v>
      </c>
      <c r="E336" t="s">
        <v>401</v>
      </c>
      <c r="F336">
        <v>99</v>
      </c>
      <c r="G336" t="s">
        <v>37</v>
      </c>
    </row>
    <row r="337" spans="2:7" hidden="1" x14ac:dyDescent="0.25">
      <c r="B337">
        <v>1916</v>
      </c>
      <c r="C337" t="s">
        <v>51</v>
      </c>
      <c r="D337" t="s">
        <v>402</v>
      </c>
      <c r="E337" t="s">
        <v>401</v>
      </c>
      <c r="F337">
        <v>93</v>
      </c>
      <c r="G337" t="s">
        <v>37</v>
      </c>
    </row>
    <row r="338" spans="2:7" hidden="1" x14ac:dyDescent="0.25">
      <c r="B338">
        <v>1917</v>
      </c>
      <c r="C338" t="s">
        <v>51</v>
      </c>
      <c r="D338" t="s">
        <v>402</v>
      </c>
      <c r="E338" t="s">
        <v>401</v>
      </c>
      <c r="F338">
        <v>91</v>
      </c>
      <c r="G338" t="s">
        <v>37</v>
      </c>
    </row>
    <row r="339" spans="2:7" hidden="1" x14ac:dyDescent="0.25">
      <c r="B339">
        <v>1918</v>
      </c>
      <c r="C339" t="s">
        <v>51</v>
      </c>
      <c r="D339" t="s">
        <v>402</v>
      </c>
      <c r="E339" t="s">
        <v>401</v>
      </c>
      <c r="F339">
        <v>100</v>
      </c>
      <c r="G339" t="s">
        <v>37</v>
      </c>
    </row>
    <row r="340" spans="2:7" hidden="1" x14ac:dyDescent="0.25">
      <c r="B340">
        <v>1919</v>
      </c>
      <c r="C340" t="s">
        <v>51</v>
      </c>
      <c r="D340" t="s">
        <v>402</v>
      </c>
      <c r="E340" t="s">
        <v>401</v>
      </c>
      <c r="F340">
        <v>37</v>
      </c>
      <c r="G340" t="s">
        <v>37</v>
      </c>
    </row>
    <row r="341" spans="2:7" hidden="1" x14ac:dyDescent="0.25">
      <c r="B341">
        <v>1920</v>
      </c>
      <c r="C341" t="s">
        <v>51</v>
      </c>
      <c r="D341" t="s">
        <v>402</v>
      </c>
      <c r="E341" t="s">
        <v>401</v>
      </c>
      <c r="F341">
        <v>35</v>
      </c>
      <c r="G341" t="s">
        <v>37</v>
      </c>
    </row>
    <row r="342" spans="2:7" hidden="1" x14ac:dyDescent="0.25">
      <c r="B342">
        <v>1921</v>
      </c>
      <c r="C342" t="s">
        <v>51</v>
      </c>
      <c r="D342" t="s">
        <v>402</v>
      </c>
      <c r="E342" t="s">
        <v>401</v>
      </c>
      <c r="F342">
        <v>38</v>
      </c>
      <c r="G342" t="s">
        <v>37</v>
      </c>
    </row>
    <row r="343" spans="2:7" hidden="1" x14ac:dyDescent="0.25">
      <c r="B343">
        <v>1922</v>
      </c>
      <c r="C343" t="s">
        <v>51</v>
      </c>
      <c r="D343" t="s">
        <v>402</v>
      </c>
      <c r="E343" t="s">
        <v>401</v>
      </c>
      <c r="F343">
        <v>42</v>
      </c>
      <c r="G343" t="s">
        <v>37</v>
      </c>
    </row>
    <row r="344" spans="2:7" hidden="1" x14ac:dyDescent="0.25">
      <c r="B344">
        <v>1923</v>
      </c>
      <c r="C344" t="s">
        <v>51</v>
      </c>
      <c r="D344" t="s">
        <v>402</v>
      </c>
      <c r="E344" t="s">
        <v>401</v>
      </c>
      <c r="F344">
        <v>51</v>
      </c>
      <c r="G344" t="s">
        <v>37</v>
      </c>
    </row>
    <row r="345" spans="2:7" hidden="1" x14ac:dyDescent="0.25">
      <c r="B345">
        <v>1924</v>
      </c>
      <c r="C345" t="s">
        <v>51</v>
      </c>
      <c r="D345" t="s">
        <v>402</v>
      </c>
      <c r="E345" t="s">
        <v>401</v>
      </c>
      <c r="F345">
        <v>59</v>
      </c>
      <c r="G345" t="s">
        <v>37</v>
      </c>
    </row>
    <row r="346" spans="2:7" hidden="1" x14ac:dyDescent="0.25">
      <c r="B346">
        <v>1925</v>
      </c>
      <c r="C346" t="s">
        <v>51</v>
      </c>
      <c r="D346" t="s">
        <v>402</v>
      </c>
      <c r="E346" t="s">
        <v>401</v>
      </c>
      <c r="F346">
        <v>79</v>
      </c>
      <c r="G346" t="s">
        <v>37</v>
      </c>
    </row>
    <row r="347" spans="2:7" hidden="1" x14ac:dyDescent="0.25">
      <c r="B347">
        <v>1926</v>
      </c>
      <c r="C347" t="s">
        <v>51</v>
      </c>
      <c r="D347" t="s">
        <v>402</v>
      </c>
      <c r="E347" t="s">
        <v>401</v>
      </c>
      <c r="F347">
        <v>95</v>
      </c>
      <c r="G347" t="s">
        <v>37</v>
      </c>
    </row>
    <row r="348" spans="2:7" hidden="1" x14ac:dyDescent="0.25">
      <c r="B348">
        <v>1927</v>
      </c>
      <c r="C348" t="s">
        <v>51</v>
      </c>
      <c r="D348" t="s">
        <v>402</v>
      </c>
      <c r="E348" t="s">
        <v>401</v>
      </c>
      <c r="F348">
        <v>97</v>
      </c>
      <c r="G348" t="s">
        <v>37</v>
      </c>
    </row>
    <row r="349" spans="2:7" hidden="1" x14ac:dyDescent="0.25">
      <c r="B349">
        <v>1928</v>
      </c>
      <c r="C349" t="s">
        <v>51</v>
      </c>
      <c r="D349" t="s">
        <v>402</v>
      </c>
      <c r="E349" t="s">
        <v>401</v>
      </c>
      <c r="F349">
        <v>92</v>
      </c>
      <c r="G349" t="s">
        <v>37</v>
      </c>
    </row>
    <row r="350" spans="2:7" hidden="1" x14ac:dyDescent="0.25">
      <c r="B350">
        <v>1929</v>
      </c>
      <c r="C350" t="s">
        <v>51</v>
      </c>
      <c r="D350" t="s">
        <v>402</v>
      </c>
      <c r="E350" t="s">
        <v>401</v>
      </c>
      <c r="F350">
        <v>103</v>
      </c>
      <c r="G350" t="s">
        <v>37</v>
      </c>
    </row>
    <row r="351" spans="2:7" hidden="1" x14ac:dyDescent="0.25">
      <c r="B351">
        <v>1930</v>
      </c>
      <c r="C351" t="s">
        <v>51</v>
      </c>
      <c r="D351" t="s">
        <v>402</v>
      </c>
      <c r="E351" t="s">
        <v>401</v>
      </c>
      <c r="F351">
        <v>174</v>
      </c>
      <c r="G351" t="s">
        <v>37</v>
      </c>
    </row>
    <row r="352" spans="2:7" hidden="1" x14ac:dyDescent="0.25">
      <c r="B352">
        <v>1931</v>
      </c>
      <c r="C352" t="s">
        <v>51</v>
      </c>
      <c r="D352" t="s">
        <v>402</v>
      </c>
      <c r="E352" t="s">
        <v>401</v>
      </c>
      <c r="F352">
        <v>229</v>
      </c>
      <c r="G352" t="s">
        <v>37</v>
      </c>
    </row>
    <row r="353" spans="2:7" hidden="1" x14ac:dyDescent="0.25">
      <c r="B353">
        <v>1932</v>
      </c>
      <c r="C353" t="s">
        <v>51</v>
      </c>
      <c r="D353" t="s">
        <v>402</v>
      </c>
      <c r="E353" t="s">
        <v>401</v>
      </c>
      <c r="F353">
        <v>230</v>
      </c>
      <c r="G353" t="s">
        <v>37</v>
      </c>
    </row>
    <row r="354" spans="2:7" hidden="1" x14ac:dyDescent="0.25">
      <c r="B354">
        <v>1933</v>
      </c>
      <c r="C354" t="s">
        <v>51</v>
      </c>
      <c r="D354" t="s">
        <v>402</v>
      </c>
      <c r="E354" t="s">
        <v>401</v>
      </c>
      <c r="F354">
        <v>239</v>
      </c>
      <c r="G354" t="s">
        <v>37</v>
      </c>
    </row>
    <row r="355" spans="2:7" hidden="1" x14ac:dyDescent="0.25">
      <c r="B355">
        <v>1934</v>
      </c>
      <c r="C355" t="s">
        <v>51</v>
      </c>
      <c r="D355" t="s">
        <v>402</v>
      </c>
      <c r="E355" t="s">
        <v>401</v>
      </c>
      <c r="F355">
        <v>315</v>
      </c>
      <c r="G355" t="s">
        <v>37</v>
      </c>
    </row>
    <row r="356" spans="2:7" hidden="1" x14ac:dyDescent="0.25">
      <c r="B356">
        <v>1935</v>
      </c>
      <c r="C356" t="s">
        <v>51</v>
      </c>
      <c r="D356" t="s">
        <v>402</v>
      </c>
      <c r="E356" t="s">
        <v>401</v>
      </c>
      <c r="F356">
        <v>430</v>
      </c>
      <c r="G356" t="s">
        <v>37</v>
      </c>
    </row>
    <row r="357" spans="2:7" hidden="1" x14ac:dyDescent="0.25">
      <c r="B357">
        <v>1991</v>
      </c>
      <c r="C357" t="s">
        <v>51</v>
      </c>
      <c r="D357" t="s">
        <v>402</v>
      </c>
      <c r="E357" t="s">
        <v>401</v>
      </c>
      <c r="F357" s="9">
        <v>3535.4706684856751</v>
      </c>
      <c r="G357" t="s">
        <v>76</v>
      </c>
    </row>
    <row r="358" spans="2:7" hidden="1" x14ac:dyDescent="0.25">
      <c r="B358">
        <v>1992</v>
      </c>
      <c r="C358" t="s">
        <v>51</v>
      </c>
      <c r="D358" t="s">
        <v>402</v>
      </c>
      <c r="E358" t="s">
        <v>401</v>
      </c>
      <c r="F358" s="9">
        <v>3137.107776261937</v>
      </c>
      <c r="G358" t="s">
        <v>76</v>
      </c>
    </row>
    <row r="359" spans="2:7" hidden="1" x14ac:dyDescent="0.25">
      <c r="B359">
        <v>1993</v>
      </c>
      <c r="C359" t="s">
        <v>51</v>
      </c>
      <c r="D359" t="s">
        <v>402</v>
      </c>
      <c r="E359" t="s">
        <v>401</v>
      </c>
      <c r="F359" s="9">
        <v>3037.5170532060029</v>
      </c>
      <c r="G359" t="s">
        <v>76</v>
      </c>
    </row>
    <row r="360" spans="2:7" hidden="1" x14ac:dyDescent="0.25">
      <c r="B360">
        <v>1994</v>
      </c>
      <c r="C360" t="s">
        <v>51</v>
      </c>
      <c r="D360" t="s">
        <v>402</v>
      </c>
      <c r="E360" t="s">
        <v>401</v>
      </c>
      <c r="F360" s="9">
        <v>2888.1309686221011</v>
      </c>
      <c r="G360" t="s">
        <v>76</v>
      </c>
    </row>
    <row r="361" spans="2:7" hidden="1" x14ac:dyDescent="0.25">
      <c r="B361">
        <v>1995</v>
      </c>
      <c r="C361" t="s">
        <v>51</v>
      </c>
      <c r="D361" t="s">
        <v>402</v>
      </c>
      <c r="E361" t="s">
        <v>401</v>
      </c>
      <c r="F361" s="9">
        <v>2937.9263301500682</v>
      </c>
      <c r="G361" t="s">
        <v>76</v>
      </c>
    </row>
    <row r="362" spans="2:7" hidden="1" x14ac:dyDescent="0.25">
      <c r="B362">
        <v>1996</v>
      </c>
      <c r="C362" t="s">
        <v>51</v>
      </c>
      <c r="D362" t="s">
        <v>402</v>
      </c>
      <c r="E362" t="s">
        <v>401</v>
      </c>
      <c r="F362" s="9">
        <v>2987.7216916780353</v>
      </c>
      <c r="G362" t="s">
        <v>76</v>
      </c>
    </row>
    <row r="363" spans="2:7" hidden="1" x14ac:dyDescent="0.25">
      <c r="B363">
        <v>1997</v>
      </c>
      <c r="C363" t="s">
        <v>51</v>
      </c>
      <c r="D363" t="s">
        <v>402</v>
      </c>
      <c r="E363" t="s">
        <v>401</v>
      </c>
      <c r="F363" s="9">
        <v>2788.5402455661665</v>
      </c>
      <c r="G363" t="s">
        <v>76</v>
      </c>
    </row>
    <row r="364" spans="2:7" hidden="1" x14ac:dyDescent="0.25">
      <c r="B364">
        <v>1998</v>
      </c>
      <c r="C364" t="s">
        <v>51</v>
      </c>
      <c r="D364" t="s">
        <v>402</v>
      </c>
      <c r="E364" t="s">
        <v>401</v>
      </c>
      <c r="F364" s="9">
        <v>2937.9263301500682</v>
      </c>
      <c r="G364" t="s">
        <v>76</v>
      </c>
    </row>
    <row r="365" spans="2:7" hidden="1" x14ac:dyDescent="0.25">
      <c r="B365">
        <v>1999</v>
      </c>
      <c r="C365" t="s">
        <v>51</v>
      </c>
      <c r="D365" t="s">
        <v>402</v>
      </c>
      <c r="E365" t="s">
        <v>401</v>
      </c>
      <c r="F365" s="9">
        <v>2738.744884038199</v>
      </c>
      <c r="G365" t="s">
        <v>76</v>
      </c>
    </row>
    <row r="366" spans="2:7" hidden="1" x14ac:dyDescent="0.25">
      <c r="B366">
        <v>2000</v>
      </c>
      <c r="C366" t="s">
        <v>51</v>
      </c>
      <c r="D366" t="s">
        <v>402</v>
      </c>
      <c r="E366" t="s">
        <v>401</v>
      </c>
      <c r="F366" s="9">
        <v>3186.9031377899046</v>
      </c>
      <c r="G366" t="s">
        <v>76</v>
      </c>
    </row>
    <row r="367" spans="2:7" hidden="1" x14ac:dyDescent="0.25">
      <c r="B367">
        <v>2001</v>
      </c>
      <c r="C367" t="s">
        <v>51</v>
      </c>
      <c r="D367" t="s">
        <v>402</v>
      </c>
      <c r="E367" t="s">
        <v>401</v>
      </c>
      <c r="F367" s="9">
        <v>3236.6984993178717</v>
      </c>
      <c r="G367" t="s">
        <v>76</v>
      </c>
    </row>
    <row r="368" spans="2:7" hidden="1" x14ac:dyDescent="0.25">
      <c r="B368">
        <v>2002</v>
      </c>
      <c r="C368" t="s">
        <v>51</v>
      </c>
      <c r="D368" t="s">
        <v>402</v>
      </c>
      <c r="E368" t="s">
        <v>401</v>
      </c>
      <c r="F368" s="9">
        <v>3435.8799454297409</v>
      </c>
      <c r="G368" t="s">
        <v>76</v>
      </c>
    </row>
    <row r="369" spans="2:7" hidden="1" x14ac:dyDescent="0.25">
      <c r="B369">
        <v>2003</v>
      </c>
      <c r="C369" t="s">
        <v>51</v>
      </c>
      <c r="D369" t="s">
        <v>402</v>
      </c>
      <c r="E369" t="s">
        <v>401</v>
      </c>
      <c r="F369" s="9">
        <v>3585.2660300136426</v>
      </c>
      <c r="G369" t="s">
        <v>76</v>
      </c>
    </row>
    <row r="370" spans="2:7" hidden="1" x14ac:dyDescent="0.25">
      <c r="B370">
        <v>2004</v>
      </c>
      <c r="C370" t="s">
        <v>51</v>
      </c>
      <c r="D370" t="s">
        <v>402</v>
      </c>
      <c r="E370" t="s">
        <v>401</v>
      </c>
      <c r="F370" s="9">
        <v>3386.0845839017734</v>
      </c>
      <c r="G370" t="s">
        <v>76</v>
      </c>
    </row>
    <row r="371" spans="2:7" hidden="1" x14ac:dyDescent="0.25">
      <c r="B371">
        <v>2005</v>
      </c>
      <c r="C371" t="s">
        <v>51</v>
      </c>
      <c r="D371" t="s">
        <v>402</v>
      </c>
      <c r="E371" t="s">
        <v>401</v>
      </c>
      <c r="F371" s="9">
        <v>3336.2892223738063</v>
      </c>
      <c r="G371" t="s">
        <v>76</v>
      </c>
    </row>
    <row r="372" spans="2:7" hidden="1" x14ac:dyDescent="0.25">
      <c r="B372">
        <v>2006</v>
      </c>
      <c r="C372" t="s">
        <v>51</v>
      </c>
      <c r="D372" t="s">
        <v>402</v>
      </c>
      <c r="E372" t="s">
        <v>401</v>
      </c>
      <c r="F372" s="9">
        <v>3386.0845839017734</v>
      </c>
      <c r="G372" t="s">
        <v>76</v>
      </c>
    </row>
    <row r="373" spans="2:7" hidden="1" x14ac:dyDescent="0.25">
      <c r="B373">
        <v>2007</v>
      </c>
      <c r="C373" t="s">
        <v>51</v>
      </c>
      <c r="D373" t="s">
        <v>402</v>
      </c>
      <c r="E373" t="s">
        <v>401</v>
      </c>
      <c r="F373" s="9">
        <v>3286.4938608458392</v>
      </c>
      <c r="G373" t="s">
        <v>76</v>
      </c>
    </row>
    <row r="374" spans="2:7" hidden="1" x14ac:dyDescent="0.25">
      <c r="B374">
        <v>2008</v>
      </c>
      <c r="C374" t="s">
        <v>51</v>
      </c>
      <c r="D374" t="s">
        <v>402</v>
      </c>
      <c r="E374" t="s">
        <v>401</v>
      </c>
      <c r="F374" s="9">
        <v>2987.7216916780353</v>
      </c>
      <c r="G374" t="s">
        <v>76</v>
      </c>
    </row>
    <row r="375" spans="2:7" hidden="1" x14ac:dyDescent="0.25">
      <c r="B375">
        <v>2009</v>
      </c>
      <c r="C375" t="s">
        <v>51</v>
      </c>
      <c r="D375" t="s">
        <v>402</v>
      </c>
      <c r="E375" t="s">
        <v>401</v>
      </c>
      <c r="F375" s="9">
        <v>2738.744884038199</v>
      </c>
      <c r="G375" t="s">
        <v>76</v>
      </c>
    </row>
    <row r="376" spans="2:7" hidden="1" x14ac:dyDescent="0.25">
      <c r="B376">
        <v>2010</v>
      </c>
      <c r="C376" t="s">
        <v>51</v>
      </c>
      <c r="D376" t="s">
        <v>402</v>
      </c>
      <c r="E376" t="s">
        <v>401</v>
      </c>
      <c r="F376" s="9">
        <v>2439.9727148703955</v>
      </c>
      <c r="G376" t="s">
        <v>76</v>
      </c>
    </row>
    <row r="377" spans="2:7" hidden="1" x14ac:dyDescent="0.25">
      <c r="B377">
        <v>2011</v>
      </c>
      <c r="C377" t="s">
        <v>51</v>
      </c>
      <c r="D377" t="s">
        <v>402</v>
      </c>
      <c r="E377" t="s">
        <v>401</v>
      </c>
      <c r="F377" s="9">
        <v>2539.5634379263302</v>
      </c>
      <c r="G377" t="s">
        <v>76</v>
      </c>
    </row>
    <row r="378" spans="2:7" hidden="1" x14ac:dyDescent="0.25">
      <c r="B378">
        <v>2012</v>
      </c>
      <c r="C378" t="s">
        <v>51</v>
      </c>
      <c r="D378" t="s">
        <v>402</v>
      </c>
      <c r="E378" t="s">
        <v>401</v>
      </c>
      <c r="F378" s="9">
        <v>2539.5634379263302</v>
      </c>
      <c r="G378" t="s">
        <v>76</v>
      </c>
    </row>
    <row r="379" spans="2:7" hidden="1" x14ac:dyDescent="0.25">
      <c r="B379">
        <v>2013</v>
      </c>
      <c r="C379" t="s">
        <v>51</v>
      </c>
      <c r="D379" t="s">
        <v>402</v>
      </c>
      <c r="E379" t="s">
        <v>401</v>
      </c>
      <c r="F379" s="9">
        <v>2589.3587994542972</v>
      </c>
      <c r="G379" t="s">
        <v>76</v>
      </c>
    </row>
    <row r="380" spans="2:7" hidden="1" x14ac:dyDescent="0.25">
      <c r="B380">
        <v>2014</v>
      </c>
      <c r="C380" t="s">
        <v>51</v>
      </c>
      <c r="D380" t="s">
        <v>402</v>
      </c>
      <c r="E380" t="s">
        <v>401</v>
      </c>
      <c r="F380" s="9">
        <v>2395.1568894952252</v>
      </c>
      <c r="G380" t="s">
        <v>76</v>
      </c>
    </row>
    <row r="381" spans="2:7" hidden="1" x14ac:dyDescent="0.25">
      <c r="B381">
        <v>2015</v>
      </c>
      <c r="C381" t="s">
        <v>51</v>
      </c>
      <c r="D381" t="s">
        <v>402</v>
      </c>
      <c r="E381" t="s">
        <v>401</v>
      </c>
      <c r="F381" s="9">
        <v>2395.1568894952252</v>
      </c>
      <c r="G381" t="s">
        <v>76</v>
      </c>
    </row>
    <row r="382" spans="2:7" hidden="1" x14ac:dyDescent="0.25">
      <c r="B382">
        <v>2016</v>
      </c>
      <c r="C382" t="s">
        <v>118</v>
      </c>
      <c r="D382" t="s">
        <v>402</v>
      </c>
      <c r="E382" t="s">
        <v>401</v>
      </c>
      <c r="F382">
        <v>585700</v>
      </c>
      <c r="G382" t="s">
        <v>123</v>
      </c>
    </row>
    <row r="383" spans="2:7" hidden="1" x14ac:dyDescent="0.25">
      <c r="B383">
        <v>2016</v>
      </c>
      <c r="C383" t="s">
        <v>78</v>
      </c>
      <c r="D383" t="s">
        <v>402</v>
      </c>
      <c r="E383" t="s">
        <v>401</v>
      </c>
      <c r="F383">
        <v>218900</v>
      </c>
      <c r="G383" t="s">
        <v>123</v>
      </c>
    </row>
    <row r="384" spans="2:7" hidden="1" x14ac:dyDescent="0.25">
      <c r="B384">
        <v>2016</v>
      </c>
      <c r="C384" t="s">
        <v>79</v>
      </c>
      <c r="D384" t="s">
        <v>402</v>
      </c>
      <c r="E384" t="s">
        <v>401</v>
      </c>
      <c r="F384">
        <v>218200</v>
      </c>
      <c r="G384" t="s">
        <v>123</v>
      </c>
    </row>
    <row r="385" spans="2:7" hidden="1" x14ac:dyDescent="0.25">
      <c r="B385">
        <v>2016</v>
      </c>
      <c r="C385" t="s">
        <v>80</v>
      </c>
      <c r="D385" t="s">
        <v>402</v>
      </c>
      <c r="E385" t="s">
        <v>401</v>
      </c>
      <c r="F385">
        <v>216400</v>
      </c>
      <c r="G385" t="s">
        <v>123</v>
      </c>
    </row>
    <row r="386" spans="2:7" hidden="1" x14ac:dyDescent="0.25">
      <c r="B386">
        <v>2016</v>
      </c>
      <c r="C386" t="s">
        <v>81</v>
      </c>
      <c r="D386" t="s">
        <v>402</v>
      </c>
      <c r="E386" t="s">
        <v>401</v>
      </c>
      <c r="F386">
        <v>199700</v>
      </c>
      <c r="G386" t="s">
        <v>123</v>
      </c>
    </row>
    <row r="387" spans="2:7" hidden="1" x14ac:dyDescent="0.25">
      <c r="B387">
        <v>2016</v>
      </c>
      <c r="C387" t="s">
        <v>82</v>
      </c>
      <c r="D387" t="s">
        <v>402</v>
      </c>
      <c r="E387" t="s">
        <v>401</v>
      </c>
      <c r="F387">
        <v>182400</v>
      </c>
      <c r="G387" t="s">
        <v>123</v>
      </c>
    </row>
    <row r="388" spans="2:7" hidden="1" x14ac:dyDescent="0.25">
      <c r="B388">
        <v>2016</v>
      </c>
      <c r="C388" t="s">
        <v>83</v>
      </c>
      <c r="D388" t="s">
        <v>402</v>
      </c>
      <c r="E388" t="s">
        <v>401</v>
      </c>
      <c r="F388">
        <v>152700</v>
      </c>
      <c r="G388" t="s">
        <v>123</v>
      </c>
    </row>
    <row r="389" spans="2:7" hidden="1" x14ac:dyDescent="0.25">
      <c r="B389">
        <v>2016</v>
      </c>
      <c r="C389" t="s">
        <v>84</v>
      </c>
      <c r="D389" t="s">
        <v>402</v>
      </c>
      <c r="E389" t="s">
        <v>401</v>
      </c>
      <c r="F389">
        <v>136700</v>
      </c>
      <c r="G389" t="s">
        <v>123</v>
      </c>
    </row>
    <row r="390" spans="2:7" hidden="1" x14ac:dyDescent="0.25">
      <c r="B390">
        <v>2016</v>
      </c>
      <c r="C390" t="s">
        <v>85</v>
      </c>
      <c r="D390" t="s">
        <v>402</v>
      </c>
      <c r="E390" t="s">
        <v>401</v>
      </c>
      <c r="F390">
        <v>124100</v>
      </c>
      <c r="G390" t="s">
        <v>123</v>
      </c>
    </row>
    <row r="391" spans="2:7" hidden="1" x14ac:dyDescent="0.25">
      <c r="B391">
        <v>2016</v>
      </c>
      <c r="C391" t="s">
        <v>86</v>
      </c>
      <c r="D391" t="s">
        <v>402</v>
      </c>
      <c r="E391" t="s">
        <v>401</v>
      </c>
      <c r="F391">
        <v>121400</v>
      </c>
      <c r="G391" t="s">
        <v>123</v>
      </c>
    </row>
    <row r="392" spans="2:7" hidden="1" x14ac:dyDescent="0.25">
      <c r="B392">
        <v>2016</v>
      </c>
      <c r="C392" t="s">
        <v>87</v>
      </c>
      <c r="D392" t="s">
        <v>402</v>
      </c>
      <c r="E392" t="s">
        <v>401</v>
      </c>
      <c r="F392">
        <v>98800</v>
      </c>
      <c r="G392" t="s">
        <v>123</v>
      </c>
    </row>
    <row r="393" spans="2:7" hidden="1" x14ac:dyDescent="0.25">
      <c r="B393">
        <v>2016</v>
      </c>
      <c r="C393" t="s">
        <v>88</v>
      </c>
      <c r="D393" t="s">
        <v>402</v>
      </c>
      <c r="E393" t="s">
        <v>401</v>
      </c>
      <c r="F393">
        <v>90400</v>
      </c>
      <c r="G393" t="s">
        <v>123</v>
      </c>
    </row>
    <row r="394" spans="2:7" hidden="1" x14ac:dyDescent="0.25">
      <c r="B394">
        <v>2016</v>
      </c>
      <c r="C394" t="s">
        <v>89</v>
      </c>
      <c r="D394" t="s">
        <v>402</v>
      </c>
      <c r="E394" t="s">
        <v>401</v>
      </c>
      <c r="F394">
        <v>87900</v>
      </c>
      <c r="G394" t="s">
        <v>123</v>
      </c>
    </row>
    <row r="395" spans="2:7" hidden="1" x14ac:dyDescent="0.25">
      <c r="B395">
        <v>2016</v>
      </c>
      <c r="C395" t="s">
        <v>90</v>
      </c>
      <c r="D395" t="s">
        <v>402</v>
      </c>
      <c r="E395" t="s">
        <v>401</v>
      </c>
      <c r="F395">
        <v>79400</v>
      </c>
      <c r="G395" t="s">
        <v>123</v>
      </c>
    </row>
    <row r="396" spans="2:7" hidden="1" x14ac:dyDescent="0.25">
      <c r="B396">
        <v>2016</v>
      </c>
      <c r="C396" t="s">
        <v>91</v>
      </c>
      <c r="D396" t="s">
        <v>402</v>
      </c>
      <c r="E396" t="s">
        <v>401</v>
      </c>
      <c r="F396">
        <v>79300</v>
      </c>
      <c r="G396" t="s">
        <v>123</v>
      </c>
    </row>
    <row r="397" spans="2:7" hidden="1" x14ac:dyDescent="0.25">
      <c r="B397">
        <v>2016</v>
      </c>
      <c r="C397" t="s">
        <v>92</v>
      </c>
      <c r="D397" t="s">
        <v>402</v>
      </c>
      <c r="E397" t="s">
        <v>401</v>
      </c>
      <c r="F397">
        <v>68500</v>
      </c>
      <c r="G397" t="s">
        <v>123</v>
      </c>
    </row>
    <row r="398" spans="2:7" hidden="1" x14ac:dyDescent="0.25">
      <c r="B398">
        <v>2016</v>
      </c>
      <c r="C398" t="s">
        <v>93</v>
      </c>
      <c r="D398" t="s">
        <v>402</v>
      </c>
      <c r="E398" t="s">
        <v>401</v>
      </c>
      <c r="F398">
        <v>49300</v>
      </c>
      <c r="G398" t="s">
        <v>123</v>
      </c>
    </row>
    <row r="399" spans="2:7" hidden="1" x14ac:dyDescent="0.25">
      <c r="B399">
        <v>2016</v>
      </c>
      <c r="C399" t="s">
        <v>94</v>
      </c>
      <c r="D399" t="s">
        <v>402</v>
      </c>
      <c r="E399" t="s">
        <v>401</v>
      </c>
      <c r="F399">
        <v>48800</v>
      </c>
      <c r="G399" t="s">
        <v>123</v>
      </c>
    </row>
    <row r="400" spans="2:7" hidden="1" x14ac:dyDescent="0.25">
      <c r="B400">
        <v>2016</v>
      </c>
      <c r="C400" t="s">
        <v>95</v>
      </c>
      <c r="D400" t="s">
        <v>402</v>
      </c>
      <c r="E400" t="s">
        <v>401</v>
      </c>
      <c r="F400">
        <v>47500</v>
      </c>
      <c r="G400" t="s">
        <v>123</v>
      </c>
    </row>
    <row r="401" spans="2:7" hidden="1" x14ac:dyDescent="0.25">
      <c r="B401">
        <v>2016</v>
      </c>
      <c r="C401" t="s">
        <v>96</v>
      </c>
      <c r="D401" t="s">
        <v>402</v>
      </c>
      <c r="E401" t="s">
        <v>401</v>
      </c>
      <c r="F401">
        <v>43000</v>
      </c>
      <c r="G401" t="s">
        <v>123</v>
      </c>
    </row>
    <row r="402" spans="2:7" hidden="1" x14ac:dyDescent="0.25">
      <c r="B402">
        <v>2016</v>
      </c>
      <c r="C402" t="s">
        <v>97</v>
      </c>
      <c r="D402" t="s">
        <v>402</v>
      </c>
      <c r="E402" t="s">
        <v>401</v>
      </c>
      <c r="F402">
        <v>41000</v>
      </c>
      <c r="G402" t="s">
        <v>123</v>
      </c>
    </row>
    <row r="403" spans="2:7" hidden="1" x14ac:dyDescent="0.25">
      <c r="B403">
        <v>2016</v>
      </c>
      <c r="C403" t="s">
        <v>77</v>
      </c>
      <c r="D403" t="s">
        <v>402</v>
      </c>
      <c r="E403" t="s">
        <v>401</v>
      </c>
      <c r="F403">
        <v>40200</v>
      </c>
      <c r="G403" t="s">
        <v>123</v>
      </c>
    </row>
    <row r="404" spans="2:7" hidden="1" x14ac:dyDescent="0.25">
      <c r="B404">
        <v>2016</v>
      </c>
      <c r="C404" t="s">
        <v>98</v>
      </c>
      <c r="D404" t="s">
        <v>402</v>
      </c>
      <c r="E404" t="s">
        <v>401</v>
      </c>
      <c r="F404">
        <v>33800</v>
      </c>
      <c r="G404" t="s">
        <v>123</v>
      </c>
    </row>
    <row r="405" spans="2:7" hidden="1" x14ac:dyDescent="0.25">
      <c r="B405">
        <v>2016</v>
      </c>
      <c r="C405" t="s">
        <v>99</v>
      </c>
      <c r="D405" t="s">
        <v>402</v>
      </c>
      <c r="E405" t="s">
        <v>401</v>
      </c>
      <c r="F405">
        <v>32700.000000000004</v>
      </c>
      <c r="G405" t="s">
        <v>123</v>
      </c>
    </row>
    <row r="406" spans="2:7" hidden="1" x14ac:dyDescent="0.25">
      <c r="B406">
        <v>2016</v>
      </c>
      <c r="C406" t="s">
        <v>100</v>
      </c>
      <c r="D406" t="s">
        <v>402</v>
      </c>
      <c r="E406" t="s">
        <v>401</v>
      </c>
      <c r="F406">
        <v>29300</v>
      </c>
      <c r="G406" t="s">
        <v>123</v>
      </c>
    </row>
    <row r="407" spans="2:7" hidden="1" x14ac:dyDescent="0.25">
      <c r="B407">
        <v>2016</v>
      </c>
      <c r="C407" t="s">
        <v>101</v>
      </c>
      <c r="D407" t="s">
        <v>402</v>
      </c>
      <c r="E407" t="s">
        <v>401</v>
      </c>
      <c r="F407">
        <v>28800</v>
      </c>
      <c r="G407" t="s">
        <v>123</v>
      </c>
    </row>
    <row r="408" spans="2:7" hidden="1" x14ac:dyDescent="0.25">
      <c r="B408">
        <v>2016</v>
      </c>
      <c r="C408" t="s">
        <v>102</v>
      </c>
      <c r="D408" t="s">
        <v>402</v>
      </c>
      <c r="E408" t="s">
        <v>401</v>
      </c>
      <c r="F408">
        <v>20000</v>
      </c>
      <c r="G408" t="s">
        <v>123</v>
      </c>
    </row>
    <row r="409" spans="2:7" hidden="1" x14ac:dyDescent="0.25">
      <c r="B409">
        <v>2016</v>
      </c>
      <c r="C409" t="s">
        <v>103</v>
      </c>
      <c r="D409" t="s">
        <v>402</v>
      </c>
      <c r="E409" t="s">
        <v>401</v>
      </c>
      <c r="F409">
        <v>17600</v>
      </c>
      <c r="G409" t="s">
        <v>123</v>
      </c>
    </row>
    <row r="410" spans="2:7" hidden="1" x14ac:dyDescent="0.25">
      <c r="B410">
        <v>2016</v>
      </c>
      <c r="C410" t="s">
        <v>104</v>
      </c>
      <c r="D410" t="s">
        <v>402</v>
      </c>
      <c r="E410" t="s">
        <v>401</v>
      </c>
      <c r="F410">
        <v>16000</v>
      </c>
      <c r="G410" t="s">
        <v>123</v>
      </c>
    </row>
    <row r="411" spans="2:7" hidden="1" x14ac:dyDescent="0.25">
      <c r="B411">
        <v>2016</v>
      </c>
      <c r="C411" t="s">
        <v>105</v>
      </c>
      <c r="D411" t="s">
        <v>402</v>
      </c>
      <c r="E411" t="s">
        <v>401</v>
      </c>
      <c r="F411">
        <v>15500</v>
      </c>
      <c r="G411" t="s">
        <v>123</v>
      </c>
    </row>
    <row r="412" spans="2:7" hidden="1" x14ac:dyDescent="0.25">
      <c r="B412">
        <v>2016</v>
      </c>
      <c r="C412" t="s">
        <v>119</v>
      </c>
      <c r="D412" t="s">
        <v>402</v>
      </c>
      <c r="E412" t="s">
        <v>401</v>
      </c>
      <c r="F412">
        <v>13100</v>
      </c>
      <c r="G412" t="s">
        <v>123</v>
      </c>
    </row>
    <row r="413" spans="2:7" hidden="1" x14ac:dyDescent="0.25">
      <c r="B413">
        <v>2016</v>
      </c>
      <c r="C413" t="s">
        <v>106</v>
      </c>
      <c r="D413" t="s">
        <v>402</v>
      </c>
      <c r="E413" t="s">
        <v>401</v>
      </c>
      <c r="F413">
        <v>12700</v>
      </c>
      <c r="G413" t="s">
        <v>123</v>
      </c>
    </row>
    <row r="414" spans="2:7" hidden="1" x14ac:dyDescent="0.25">
      <c r="B414">
        <v>2016</v>
      </c>
      <c r="C414" t="s">
        <v>120</v>
      </c>
      <c r="D414" t="s">
        <v>402</v>
      </c>
      <c r="E414" t="s">
        <v>401</v>
      </c>
      <c r="F414">
        <v>11900</v>
      </c>
      <c r="G414" t="s">
        <v>123</v>
      </c>
    </row>
    <row r="415" spans="2:7" hidden="1" x14ac:dyDescent="0.25">
      <c r="B415">
        <v>2016</v>
      </c>
      <c r="C415" t="s">
        <v>107</v>
      </c>
      <c r="D415" t="s">
        <v>402</v>
      </c>
      <c r="E415" t="s">
        <v>401</v>
      </c>
      <c r="F415">
        <v>11400</v>
      </c>
      <c r="G415" t="s">
        <v>123</v>
      </c>
    </row>
    <row r="416" spans="2:7" hidden="1" x14ac:dyDescent="0.25">
      <c r="B416">
        <v>2016</v>
      </c>
      <c r="C416" t="s">
        <v>108</v>
      </c>
      <c r="D416" t="s">
        <v>402</v>
      </c>
      <c r="E416" t="s">
        <v>401</v>
      </c>
      <c r="F416">
        <v>6900</v>
      </c>
      <c r="G416" t="s">
        <v>123</v>
      </c>
    </row>
    <row r="417" spans="2:7" hidden="1" x14ac:dyDescent="0.25">
      <c r="B417">
        <v>2016</v>
      </c>
      <c r="C417" t="s">
        <v>109</v>
      </c>
      <c r="D417" t="s">
        <v>402</v>
      </c>
      <c r="E417" t="s">
        <v>401</v>
      </c>
      <c r="F417">
        <v>5900</v>
      </c>
      <c r="G417" t="s">
        <v>123</v>
      </c>
    </row>
    <row r="418" spans="2:7" hidden="1" x14ac:dyDescent="0.25">
      <c r="B418">
        <v>2016</v>
      </c>
      <c r="C418" t="s">
        <v>121</v>
      </c>
      <c r="D418" t="s">
        <v>402</v>
      </c>
      <c r="E418" t="s">
        <v>401</v>
      </c>
      <c r="F418">
        <v>5800</v>
      </c>
      <c r="G418" t="s">
        <v>123</v>
      </c>
    </row>
    <row r="419" spans="2:7" hidden="1" x14ac:dyDescent="0.25">
      <c r="B419">
        <v>2016</v>
      </c>
      <c r="C419" t="s">
        <v>111</v>
      </c>
      <c r="D419" t="s">
        <v>402</v>
      </c>
      <c r="E419" t="s">
        <v>401</v>
      </c>
      <c r="F419">
        <v>5600</v>
      </c>
      <c r="G419" t="s">
        <v>123</v>
      </c>
    </row>
    <row r="420" spans="2:7" hidden="1" x14ac:dyDescent="0.25">
      <c r="B420">
        <v>2016</v>
      </c>
      <c r="C420" t="s">
        <v>110</v>
      </c>
      <c r="D420" t="s">
        <v>402</v>
      </c>
      <c r="E420" t="s">
        <v>401</v>
      </c>
      <c r="F420">
        <v>5100</v>
      </c>
      <c r="G420" t="s">
        <v>123</v>
      </c>
    </row>
    <row r="421" spans="2:7" hidden="1" x14ac:dyDescent="0.25">
      <c r="B421">
        <v>2016</v>
      </c>
      <c r="C421" t="s">
        <v>122</v>
      </c>
      <c r="D421" t="s">
        <v>402</v>
      </c>
      <c r="E421" t="s">
        <v>401</v>
      </c>
      <c r="F421">
        <v>4300</v>
      </c>
      <c r="G421" t="s">
        <v>123</v>
      </c>
    </row>
    <row r="422" spans="2:7" hidden="1" x14ac:dyDescent="0.25">
      <c r="B422">
        <v>2016</v>
      </c>
      <c r="C422" t="s">
        <v>112</v>
      </c>
      <c r="D422" t="s">
        <v>402</v>
      </c>
      <c r="E422" t="s">
        <v>401</v>
      </c>
      <c r="F422">
        <v>3800</v>
      </c>
      <c r="G422" t="s">
        <v>123</v>
      </c>
    </row>
    <row r="423" spans="2:7" hidden="1" x14ac:dyDescent="0.25">
      <c r="B423">
        <v>2016</v>
      </c>
      <c r="C423" t="s">
        <v>113</v>
      </c>
      <c r="D423" t="s">
        <v>402</v>
      </c>
      <c r="E423" t="s">
        <v>401</v>
      </c>
      <c r="F423">
        <v>3800</v>
      </c>
      <c r="G423" t="s">
        <v>123</v>
      </c>
    </row>
    <row r="424" spans="2:7" hidden="1" x14ac:dyDescent="0.25">
      <c r="B424">
        <v>2016</v>
      </c>
      <c r="C424" t="s">
        <v>114</v>
      </c>
      <c r="D424" t="s">
        <v>402</v>
      </c>
      <c r="E424" t="s">
        <v>401</v>
      </c>
      <c r="F424">
        <v>3800</v>
      </c>
      <c r="G424" t="s">
        <v>123</v>
      </c>
    </row>
    <row r="425" spans="2:7" hidden="1" x14ac:dyDescent="0.25">
      <c r="B425">
        <v>2016</v>
      </c>
      <c r="C425" t="s">
        <v>115</v>
      </c>
      <c r="D425" t="s">
        <v>402</v>
      </c>
      <c r="E425" t="s">
        <v>401</v>
      </c>
      <c r="F425">
        <v>2900</v>
      </c>
      <c r="G425" t="s">
        <v>123</v>
      </c>
    </row>
    <row r="426" spans="2:7" hidden="1" x14ac:dyDescent="0.25">
      <c r="B426">
        <v>2016</v>
      </c>
      <c r="C426" t="s">
        <v>116</v>
      </c>
      <c r="D426" t="s">
        <v>402</v>
      </c>
      <c r="E426" t="s">
        <v>401</v>
      </c>
      <c r="F426">
        <v>2600</v>
      </c>
      <c r="G426" t="s">
        <v>123</v>
      </c>
    </row>
    <row r="427" spans="2:7" hidden="1" x14ac:dyDescent="0.25">
      <c r="B427">
        <v>1936</v>
      </c>
      <c r="C427" t="s">
        <v>51</v>
      </c>
      <c r="D427" t="s">
        <v>402</v>
      </c>
      <c r="E427" t="s">
        <v>401</v>
      </c>
      <c r="F427">
        <v>437</v>
      </c>
      <c r="G427" t="s">
        <v>124</v>
      </c>
    </row>
    <row r="428" spans="2:7" hidden="1" x14ac:dyDescent="0.25">
      <c r="B428">
        <v>1937</v>
      </c>
      <c r="C428" t="s">
        <v>51</v>
      </c>
      <c r="D428" t="s">
        <v>402</v>
      </c>
      <c r="E428" t="s">
        <v>401</v>
      </c>
      <c r="F428">
        <v>444</v>
      </c>
      <c r="G428" t="s">
        <v>124</v>
      </c>
    </row>
    <row r="429" spans="2:7" hidden="1" x14ac:dyDescent="0.25">
      <c r="B429">
        <v>1938</v>
      </c>
      <c r="C429" t="s">
        <v>51</v>
      </c>
      <c r="D429" t="s">
        <v>402</v>
      </c>
      <c r="E429" t="s">
        <v>401</v>
      </c>
      <c r="F429">
        <v>543</v>
      </c>
      <c r="G429" t="s">
        <v>124</v>
      </c>
    </row>
    <row r="430" spans="2:7" hidden="1" x14ac:dyDescent="0.25">
      <c r="B430">
        <v>1939</v>
      </c>
      <c r="C430" t="s">
        <v>51</v>
      </c>
      <c r="D430" t="s">
        <v>402</v>
      </c>
      <c r="E430" t="s">
        <v>401</v>
      </c>
      <c r="F430">
        <v>728</v>
      </c>
      <c r="G430" t="s">
        <v>124</v>
      </c>
    </row>
    <row r="431" spans="2:7" hidden="1" x14ac:dyDescent="0.25">
      <c r="B431">
        <v>1940</v>
      </c>
      <c r="C431" t="s">
        <v>51</v>
      </c>
      <c r="D431" t="s">
        <v>402</v>
      </c>
      <c r="E431" t="s">
        <v>401</v>
      </c>
      <c r="F431">
        <v>1016</v>
      </c>
      <c r="G431" t="s">
        <v>124</v>
      </c>
    </row>
    <row r="432" spans="2:7" hidden="1" x14ac:dyDescent="0.25">
      <c r="B432">
        <v>1941</v>
      </c>
      <c r="C432" t="s">
        <v>51</v>
      </c>
      <c r="D432" t="s">
        <v>402</v>
      </c>
      <c r="E432" t="s">
        <v>401</v>
      </c>
      <c r="F432">
        <v>883</v>
      </c>
      <c r="G432" t="s">
        <v>124</v>
      </c>
    </row>
    <row r="433" spans="2:7" hidden="1" x14ac:dyDescent="0.25">
      <c r="B433">
        <v>1942</v>
      </c>
      <c r="C433" t="s">
        <v>51</v>
      </c>
      <c r="D433" t="s">
        <v>402</v>
      </c>
      <c r="E433" t="s">
        <v>401</v>
      </c>
      <c r="F433">
        <v>745</v>
      </c>
      <c r="G433" t="s">
        <v>124</v>
      </c>
    </row>
    <row r="434" spans="2:7" hidden="1" x14ac:dyDescent="0.25">
      <c r="B434">
        <v>1943</v>
      </c>
      <c r="C434" t="s">
        <v>51</v>
      </c>
      <c r="D434" t="s">
        <v>402</v>
      </c>
      <c r="E434" t="s">
        <v>401</v>
      </c>
      <c r="F434">
        <v>716</v>
      </c>
      <c r="G434" t="s">
        <v>124</v>
      </c>
    </row>
    <row r="435" spans="2:7" hidden="1" x14ac:dyDescent="0.25">
      <c r="B435">
        <v>1944</v>
      </c>
      <c r="C435" t="s">
        <v>51</v>
      </c>
      <c r="D435" t="s">
        <v>402</v>
      </c>
      <c r="E435" t="s">
        <v>401</v>
      </c>
      <c r="F435">
        <v>700</v>
      </c>
      <c r="G435" t="s">
        <v>124</v>
      </c>
    </row>
    <row r="436" spans="2:7" hidden="1" x14ac:dyDescent="0.25">
      <c r="B436">
        <v>1945</v>
      </c>
      <c r="C436" t="s">
        <v>51</v>
      </c>
      <c r="D436" t="s">
        <v>402</v>
      </c>
      <c r="E436" t="s">
        <v>401</v>
      </c>
      <c r="F436">
        <v>533</v>
      </c>
      <c r="G436" t="s">
        <v>124</v>
      </c>
    </row>
    <row r="437" spans="2:7" hidden="1" x14ac:dyDescent="0.25">
      <c r="B437">
        <v>1946</v>
      </c>
      <c r="C437" t="s">
        <v>51</v>
      </c>
      <c r="D437" t="s">
        <v>402</v>
      </c>
      <c r="E437" t="s">
        <v>401</v>
      </c>
      <c r="F437">
        <v>638</v>
      </c>
      <c r="G437" t="s">
        <v>124</v>
      </c>
    </row>
    <row r="438" spans="2:7" hidden="1" x14ac:dyDescent="0.25">
      <c r="B438">
        <v>1947</v>
      </c>
      <c r="C438" t="s">
        <v>51</v>
      </c>
      <c r="D438" t="s">
        <v>402</v>
      </c>
      <c r="E438" t="s">
        <v>401</v>
      </c>
      <c r="F438">
        <v>567</v>
      </c>
      <c r="G438" t="s">
        <v>124</v>
      </c>
    </row>
    <row r="439" spans="2:7" hidden="1" x14ac:dyDescent="0.25">
      <c r="B439">
        <v>1948</v>
      </c>
      <c r="C439" t="s">
        <v>51</v>
      </c>
      <c r="D439" t="s">
        <v>402</v>
      </c>
      <c r="E439" t="s">
        <v>401</v>
      </c>
      <c r="F439">
        <v>625</v>
      </c>
      <c r="G439" t="s">
        <v>124</v>
      </c>
    </row>
    <row r="440" spans="2:7" hidden="1" x14ac:dyDescent="0.25">
      <c r="B440">
        <v>1949</v>
      </c>
      <c r="C440" t="s">
        <v>51</v>
      </c>
      <c r="D440" t="s">
        <v>402</v>
      </c>
      <c r="E440" t="s">
        <v>401</v>
      </c>
      <c r="F440">
        <v>828</v>
      </c>
      <c r="G440" t="s">
        <v>124</v>
      </c>
    </row>
    <row r="441" spans="2:7" hidden="1" x14ac:dyDescent="0.25">
      <c r="B441">
        <v>1950</v>
      </c>
      <c r="C441" t="s">
        <v>51</v>
      </c>
      <c r="D441" t="s">
        <v>402</v>
      </c>
      <c r="E441" t="s">
        <v>401</v>
      </c>
      <c r="F441">
        <v>1101</v>
      </c>
      <c r="G441" t="s">
        <v>124</v>
      </c>
    </row>
    <row r="442" spans="2:7" hidden="1" x14ac:dyDescent="0.25">
      <c r="B442">
        <v>1951</v>
      </c>
      <c r="C442" t="s">
        <v>51</v>
      </c>
      <c r="D442" t="s">
        <v>402</v>
      </c>
      <c r="E442" t="s">
        <v>401</v>
      </c>
      <c r="F442">
        <v>1345</v>
      </c>
      <c r="G442" t="s">
        <v>124</v>
      </c>
    </row>
    <row r="443" spans="2:7" hidden="1" x14ac:dyDescent="0.25">
      <c r="B443">
        <v>1952</v>
      </c>
      <c r="C443" t="s">
        <v>51</v>
      </c>
      <c r="D443" t="s">
        <v>402</v>
      </c>
      <c r="E443" t="s">
        <v>401</v>
      </c>
      <c r="F443">
        <v>1727</v>
      </c>
      <c r="G443" t="s">
        <v>124</v>
      </c>
    </row>
    <row r="444" spans="2:7" hidden="1" x14ac:dyDescent="0.25">
      <c r="B444">
        <v>1953</v>
      </c>
      <c r="C444" t="s">
        <v>51</v>
      </c>
      <c r="D444" t="s">
        <v>402</v>
      </c>
      <c r="E444" t="s">
        <v>401</v>
      </c>
      <c r="F444">
        <v>2154</v>
      </c>
      <c r="G444" t="s">
        <v>124</v>
      </c>
    </row>
    <row r="445" spans="2:7" hidden="1" x14ac:dyDescent="0.25">
      <c r="B445">
        <v>1954</v>
      </c>
      <c r="C445" t="s">
        <v>51</v>
      </c>
      <c r="D445" t="s">
        <v>402</v>
      </c>
      <c r="E445" t="s">
        <v>401</v>
      </c>
      <c r="F445">
        <v>2624</v>
      </c>
      <c r="G445" t="s">
        <v>124</v>
      </c>
    </row>
    <row r="446" spans="2:7" hidden="1" x14ac:dyDescent="0.25">
      <c r="B446">
        <v>1955</v>
      </c>
      <c r="C446" t="s">
        <v>51</v>
      </c>
      <c r="D446" t="s">
        <v>402</v>
      </c>
      <c r="E446" t="s">
        <v>401</v>
      </c>
      <c r="F446">
        <v>3097</v>
      </c>
      <c r="G446" t="s">
        <v>124</v>
      </c>
    </row>
    <row r="447" spans="2:7" hidden="1" x14ac:dyDescent="0.25">
      <c r="B447">
        <v>1956</v>
      </c>
      <c r="C447" t="s">
        <v>51</v>
      </c>
      <c r="D447" t="s">
        <v>402</v>
      </c>
      <c r="E447" t="s">
        <v>401</v>
      </c>
      <c r="F447">
        <v>3451</v>
      </c>
      <c r="G447" t="s">
        <v>124</v>
      </c>
    </row>
    <row r="448" spans="2:7" hidden="1" x14ac:dyDescent="0.25">
      <c r="B448">
        <v>1957</v>
      </c>
      <c r="C448" t="s">
        <v>51</v>
      </c>
      <c r="D448" t="s">
        <v>402</v>
      </c>
      <c r="E448" t="s">
        <v>401</v>
      </c>
      <c r="F448">
        <v>3897</v>
      </c>
      <c r="G448" t="s">
        <v>124</v>
      </c>
    </row>
    <row r="449" spans="2:7" hidden="1" x14ac:dyDescent="0.25">
      <c r="B449">
        <v>1958</v>
      </c>
      <c r="C449" t="s">
        <v>51</v>
      </c>
      <c r="D449" t="s">
        <v>402</v>
      </c>
      <c r="E449" t="s">
        <v>401</v>
      </c>
      <c r="F449">
        <v>4362</v>
      </c>
      <c r="G449" t="s">
        <v>124</v>
      </c>
    </row>
    <row r="450" spans="2:7" hidden="1" x14ac:dyDescent="0.25">
      <c r="B450">
        <v>1959</v>
      </c>
      <c r="C450" t="s">
        <v>51</v>
      </c>
      <c r="D450" t="s">
        <v>402</v>
      </c>
      <c r="E450" t="s">
        <v>401</v>
      </c>
      <c r="F450">
        <v>5022</v>
      </c>
      <c r="G450" t="s">
        <v>124</v>
      </c>
    </row>
    <row r="451" spans="2:7" hidden="1" x14ac:dyDescent="0.25">
      <c r="B451">
        <v>1960</v>
      </c>
      <c r="C451" t="s">
        <v>51</v>
      </c>
      <c r="D451" t="s">
        <v>402</v>
      </c>
      <c r="E451" t="s">
        <v>401</v>
      </c>
      <c r="F451">
        <v>5443</v>
      </c>
      <c r="G451" t="s">
        <v>124</v>
      </c>
    </row>
    <row r="452" spans="2:7" hidden="1" x14ac:dyDescent="0.25">
      <c r="B452">
        <v>1961</v>
      </c>
      <c r="C452" t="s">
        <v>51</v>
      </c>
      <c r="D452" t="s">
        <v>402</v>
      </c>
      <c r="E452" t="s">
        <v>401</v>
      </c>
      <c r="F452">
        <v>6106</v>
      </c>
      <c r="G452" t="s">
        <v>124</v>
      </c>
    </row>
    <row r="453" spans="2:7" hidden="1" x14ac:dyDescent="0.25">
      <c r="B453">
        <v>1962</v>
      </c>
      <c r="C453" t="s">
        <v>51</v>
      </c>
      <c r="D453" t="s">
        <v>402</v>
      </c>
      <c r="E453" t="s">
        <v>401</v>
      </c>
      <c r="F453">
        <v>6669</v>
      </c>
      <c r="G453" t="s">
        <v>124</v>
      </c>
    </row>
    <row r="454" spans="2:7" hidden="1" x14ac:dyDescent="0.25">
      <c r="B454">
        <v>1963</v>
      </c>
      <c r="C454" t="s">
        <v>51</v>
      </c>
      <c r="D454" t="s">
        <v>402</v>
      </c>
      <c r="E454" t="s">
        <v>401</v>
      </c>
      <c r="F454">
        <v>7266</v>
      </c>
      <c r="G454" t="s">
        <v>124</v>
      </c>
    </row>
    <row r="455" spans="2:7" hidden="1" x14ac:dyDescent="0.25">
      <c r="B455">
        <v>1964</v>
      </c>
      <c r="C455" t="s">
        <v>51</v>
      </c>
      <c r="D455" t="s">
        <v>402</v>
      </c>
      <c r="E455" t="s">
        <v>401</v>
      </c>
      <c r="F455">
        <v>7551</v>
      </c>
      <c r="G455" t="s">
        <v>124</v>
      </c>
    </row>
    <row r="456" spans="2:7" hidden="1" x14ac:dyDescent="0.25">
      <c r="B456">
        <v>1965</v>
      </c>
      <c r="C456" t="s">
        <v>51</v>
      </c>
      <c r="D456" t="s">
        <v>402</v>
      </c>
      <c r="E456" t="s">
        <v>401</v>
      </c>
      <c r="F456">
        <v>7759</v>
      </c>
      <c r="G456" t="s">
        <v>124</v>
      </c>
    </row>
    <row r="457" spans="2:7" hidden="1" x14ac:dyDescent="0.25">
      <c r="B457">
        <v>1966</v>
      </c>
      <c r="C457" t="s">
        <v>51</v>
      </c>
      <c r="D457" t="s">
        <v>402</v>
      </c>
      <c r="E457" t="s">
        <v>401</v>
      </c>
      <c r="F457">
        <v>7744</v>
      </c>
      <c r="G457" t="s">
        <v>124</v>
      </c>
    </row>
    <row r="458" spans="2:7" hidden="1" x14ac:dyDescent="0.25">
      <c r="B458">
        <v>1967</v>
      </c>
      <c r="C458" t="s">
        <v>51</v>
      </c>
      <c r="D458" t="s">
        <v>402</v>
      </c>
      <c r="E458" t="s">
        <v>401</v>
      </c>
      <c r="F458">
        <v>7802</v>
      </c>
      <c r="G458" t="s">
        <v>124</v>
      </c>
    </row>
    <row r="459" spans="2:7" hidden="1" x14ac:dyDescent="0.25">
      <c r="B459">
        <v>1968</v>
      </c>
      <c r="C459" t="s">
        <v>51</v>
      </c>
      <c r="D459" t="s">
        <v>402</v>
      </c>
      <c r="E459" t="s">
        <v>401</v>
      </c>
      <c r="F459">
        <v>7856</v>
      </c>
      <c r="G459" t="s">
        <v>124</v>
      </c>
    </row>
    <row r="460" spans="2:7" hidden="1" x14ac:dyDescent="0.25">
      <c r="B460">
        <v>1969</v>
      </c>
      <c r="C460" t="s">
        <v>51</v>
      </c>
      <c r="D460" t="s">
        <v>402</v>
      </c>
      <c r="E460" t="s">
        <v>401</v>
      </c>
      <c r="F460">
        <v>7751</v>
      </c>
      <c r="G460" t="s">
        <v>124</v>
      </c>
    </row>
    <row r="461" spans="2:7" hidden="1" x14ac:dyDescent="0.25">
      <c r="B461">
        <v>1931</v>
      </c>
      <c r="C461" t="s">
        <v>125</v>
      </c>
      <c r="D461" t="s">
        <v>402</v>
      </c>
      <c r="E461" t="s">
        <v>401</v>
      </c>
      <c r="F461">
        <v>73</v>
      </c>
      <c r="G461" t="s">
        <v>124</v>
      </c>
    </row>
    <row r="462" spans="2:7" hidden="1" x14ac:dyDescent="0.25">
      <c r="B462">
        <v>1932</v>
      </c>
      <c r="C462" t="s">
        <v>125</v>
      </c>
      <c r="D462" t="s">
        <v>402</v>
      </c>
      <c r="E462" t="s">
        <v>401</v>
      </c>
      <c r="F462">
        <v>84</v>
      </c>
      <c r="G462" t="s">
        <v>124</v>
      </c>
    </row>
    <row r="463" spans="2:7" hidden="1" x14ac:dyDescent="0.25">
      <c r="B463">
        <v>1933</v>
      </c>
      <c r="C463" t="s">
        <v>125</v>
      </c>
      <c r="D463" t="s">
        <v>402</v>
      </c>
      <c r="E463" t="s">
        <v>401</v>
      </c>
      <c r="F463">
        <v>78</v>
      </c>
      <c r="G463" t="s">
        <v>124</v>
      </c>
    </row>
    <row r="464" spans="2:7" hidden="1" x14ac:dyDescent="0.25">
      <c r="B464">
        <v>1934</v>
      </c>
      <c r="C464" t="s">
        <v>125</v>
      </c>
      <c r="D464" t="s">
        <v>402</v>
      </c>
      <c r="E464" t="s">
        <v>401</v>
      </c>
      <c r="F464">
        <v>77</v>
      </c>
      <c r="G464" t="s">
        <v>124</v>
      </c>
    </row>
    <row r="465" spans="2:7" hidden="1" x14ac:dyDescent="0.25">
      <c r="B465">
        <v>1935</v>
      </c>
      <c r="C465" t="s">
        <v>125</v>
      </c>
      <c r="D465" t="s">
        <v>402</v>
      </c>
      <c r="E465" t="s">
        <v>401</v>
      </c>
      <c r="F465">
        <v>74</v>
      </c>
      <c r="G465" t="s">
        <v>124</v>
      </c>
    </row>
    <row r="466" spans="2:7" hidden="1" x14ac:dyDescent="0.25">
      <c r="B466">
        <v>1936</v>
      </c>
      <c r="C466" t="s">
        <v>125</v>
      </c>
      <c r="D466" t="s">
        <v>402</v>
      </c>
      <c r="E466" t="s">
        <v>401</v>
      </c>
      <c r="F466">
        <v>69</v>
      </c>
      <c r="G466" t="s">
        <v>124</v>
      </c>
    </row>
    <row r="467" spans="2:7" hidden="1" x14ac:dyDescent="0.25">
      <c r="B467">
        <v>1937</v>
      </c>
      <c r="C467" t="s">
        <v>125</v>
      </c>
      <c r="D467" t="s">
        <v>402</v>
      </c>
      <c r="E467" t="s">
        <v>401</v>
      </c>
      <c r="F467">
        <v>76</v>
      </c>
      <c r="G467" t="s">
        <v>124</v>
      </c>
    </row>
    <row r="468" spans="2:7" hidden="1" x14ac:dyDescent="0.25">
      <c r="B468">
        <v>1938</v>
      </c>
      <c r="C468" t="s">
        <v>125</v>
      </c>
      <c r="D468" t="s">
        <v>402</v>
      </c>
      <c r="E468" t="s">
        <v>401</v>
      </c>
      <c r="F468">
        <v>71</v>
      </c>
      <c r="G468" t="s">
        <v>124</v>
      </c>
    </row>
    <row r="469" spans="2:7" hidden="1" x14ac:dyDescent="0.25">
      <c r="B469">
        <v>1939</v>
      </c>
      <c r="C469" t="s">
        <v>125</v>
      </c>
      <c r="D469" t="s">
        <v>402</v>
      </c>
      <c r="E469" t="s">
        <v>401</v>
      </c>
      <c r="F469">
        <v>69</v>
      </c>
      <c r="G469" t="s">
        <v>124</v>
      </c>
    </row>
    <row r="470" spans="2:7" hidden="1" x14ac:dyDescent="0.25">
      <c r="B470">
        <v>1940</v>
      </c>
      <c r="C470" t="s">
        <v>125</v>
      </c>
      <c r="D470" t="s">
        <v>402</v>
      </c>
      <c r="E470" t="s">
        <v>401</v>
      </c>
      <c r="F470">
        <v>28</v>
      </c>
      <c r="G470" t="s">
        <v>124</v>
      </c>
    </row>
    <row r="471" spans="2:7" hidden="1" x14ac:dyDescent="0.25">
      <c r="B471">
        <v>1941</v>
      </c>
      <c r="C471" t="s">
        <v>125</v>
      </c>
      <c r="D471" t="s">
        <v>402</v>
      </c>
      <c r="E471" t="s">
        <v>401</v>
      </c>
      <c r="F471">
        <v>59</v>
      </c>
      <c r="G471" t="s">
        <v>124</v>
      </c>
    </row>
    <row r="472" spans="2:7" hidden="1" x14ac:dyDescent="0.25">
      <c r="B472">
        <v>1942</v>
      </c>
      <c r="C472" t="s">
        <v>125</v>
      </c>
      <c r="D472" t="s">
        <v>402</v>
      </c>
      <c r="E472" t="s">
        <v>401</v>
      </c>
      <c r="F472">
        <v>64</v>
      </c>
      <c r="G472" t="s">
        <v>124</v>
      </c>
    </row>
    <row r="473" spans="2:7" hidden="1" x14ac:dyDescent="0.25">
      <c r="B473">
        <v>1943</v>
      </c>
      <c r="C473" t="s">
        <v>125</v>
      </c>
      <c r="D473" t="s">
        <v>402</v>
      </c>
      <c r="E473" t="s">
        <v>401</v>
      </c>
      <c r="F473">
        <v>66</v>
      </c>
      <c r="G473" t="s">
        <v>124</v>
      </c>
    </row>
    <row r="474" spans="2:7" hidden="1" x14ac:dyDescent="0.25">
      <c r="B474">
        <v>1944</v>
      </c>
      <c r="C474" t="s">
        <v>125</v>
      </c>
      <c r="D474" t="s">
        <v>402</v>
      </c>
      <c r="E474" t="s">
        <v>401</v>
      </c>
      <c r="F474">
        <v>61</v>
      </c>
      <c r="G474" t="s">
        <v>124</v>
      </c>
    </row>
    <row r="475" spans="2:7" hidden="1" x14ac:dyDescent="0.25">
      <c r="B475">
        <v>1945</v>
      </c>
      <c r="C475" t="s">
        <v>125</v>
      </c>
      <c r="D475" t="s">
        <v>402</v>
      </c>
      <c r="E475" t="s">
        <v>401</v>
      </c>
      <c r="F475">
        <v>28</v>
      </c>
      <c r="G475" t="s">
        <v>124</v>
      </c>
    </row>
    <row r="476" spans="2:7" hidden="1" x14ac:dyDescent="0.25">
      <c r="B476">
        <v>1946</v>
      </c>
      <c r="C476" t="s">
        <v>125</v>
      </c>
      <c r="D476" t="s">
        <v>402</v>
      </c>
      <c r="E476" t="s">
        <v>401</v>
      </c>
      <c r="F476">
        <v>51</v>
      </c>
      <c r="G476" t="s">
        <v>124</v>
      </c>
    </row>
    <row r="477" spans="2:7" hidden="1" x14ac:dyDescent="0.25">
      <c r="B477">
        <v>1947</v>
      </c>
      <c r="C477" t="s">
        <v>125</v>
      </c>
      <c r="D477" t="s">
        <v>402</v>
      </c>
      <c r="E477" t="s">
        <v>401</v>
      </c>
      <c r="F477">
        <v>49</v>
      </c>
      <c r="G477" t="s">
        <v>124</v>
      </c>
    </row>
    <row r="478" spans="2:7" hidden="1" x14ac:dyDescent="0.25">
      <c r="B478">
        <v>1948</v>
      </c>
      <c r="C478" t="s">
        <v>125</v>
      </c>
      <c r="D478" t="s">
        <v>402</v>
      </c>
      <c r="E478" t="s">
        <v>401</v>
      </c>
      <c r="F478">
        <v>51</v>
      </c>
      <c r="G478" t="s">
        <v>124</v>
      </c>
    </row>
    <row r="479" spans="2:7" hidden="1" x14ac:dyDescent="0.25">
      <c r="B479">
        <v>1949</v>
      </c>
      <c r="C479" t="s">
        <v>125</v>
      </c>
      <c r="D479" t="s">
        <v>402</v>
      </c>
      <c r="E479" t="s">
        <v>401</v>
      </c>
      <c r="F479">
        <v>57</v>
      </c>
      <c r="G479" t="s">
        <v>124</v>
      </c>
    </row>
    <row r="480" spans="2:7" hidden="1" x14ac:dyDescent="0.25">
      <c r="B480">
        <v>1950</v>
      </c>
      <c r="C480" t="s">
        <v>125</v>
      </c>
      <c r="D480" t="s">
        <v>402</v>
      </c>
      <c r="E480" t="s">
        <v>401</v>
      </c>
      <c r="F480">
        <v>125</v>
      </c>
      <c r="G480" t="s">
        <v>124</v>
      </c>
    </row>
    <row r="481" spans="2:7" hidden="1" x14ac:dyDescent="0.25">
      <c r="B481">
        <v>1951</v>
      </c>
      <c r="C481" t="s">
        <v>125</v>
      </c>
      <c r="D481" t="s">
        <v>402</v>
      </c>
      <c r="E481" t="s">
        <v>401</v>
      </c>
      <c r="F481">
        <v>286</v>
      </c>
      <c r="G481" t="s">
        <v>124</v>
      </c>
    </row>
    <row r="482" spans="2:7" hidden="1" x14ac:dyDescent="0.25">
      <c r="B482">
        <v>1952</v>
      </c>
      <c r="C482" t="s">
        <v>125</v>
      </c>
      <c r="D482" t="s">
        <v>402</v>
      </c>
      <c r="E482" t="s">
        <v>401</v>
      </c>
      <c r="F482">
        <v>344</v>
      </c>
      <c r="G482" t="s">
        <v>124</v>
      </c>
    </row>
    <row r="483" spans="2:7" hidden="1" x14ac:dyDescent="0.25">
      <c r="B483">
        <v>1953</v>
      </c>
      <c r="C483" t="s">
        <v>125</v>
      </c>
      <c r="D483" t="s">
        <v>402</v>
      </c>
      <c r="E483" t="s">
        <v>401</v>
      </c>
      <c r="F483">
        <v>361</v>
      </c>
      <c r="G483" t="s">
        <v>124</v>
      </c>
    </row>
    <row r="484" spans="2:7" hidden="1" x14ac:dyDescent="0.25">
      <c r="B484">
        <v>1954</v>
      </c>
      <c r="C484" t="s">
        <v>125</v>
      </c>
      <c r="D484" t="s">
        <v>402</v>
      </c>
      <c r="E484" t="s">
        <v>401</v>
      </c>
      <c r="F484">
        <v>497</v>
      </c>
      <c r="G484" t="s">
        <v>124</v>
      </c>
    </row>
    <row r="485" spans="2:7" hidden="1" x14ac:dyDescent="0.25">
      <c r="B485">
        <v>1955</v>
      </c>
      <c r="C485" t="s">
        <v>125</v>
      </c>
      <c r="D485" t="s">
        <v>402</v>
      </c>
      <c r="E485" t="s">
        <v>401</v>
      </c>
      <c r="F485">
        <v>846</v>
      </c>
      <c r="G485" t="s">
        <v>124</v>
      </c>
    </row>
    <row r="486" spans="2:7" hidden="1" x14ac:dyDescent="0.25">
      <c r="B486">
        <v>1956</v>
      </c>
      <c r="C486" t="s">
        <v>125</v>
      </c>
      <c r="D486" t="s">
        <v>402</v>
      </c>
      <c r="E486" t="s">
        <v>401</v>
      </c>
      <c r="F486">
        <v>1243</v>
      </c>
      <c r="G486" t="s">
        <v>124</v>
      </c>
    </row>
    <row r="487" spans="2:7" hidden="1" x14ac:dyDescent="0.25">
      <c r="B487">
        <v>1957</v>
      </c>
      <c r="C487" t="s">
        <v>125</v>
      </c>
      <c r="D487" t="s">
        <v>402</v>
      </c>
      <c r="E487" t="s">
        <v>401</v>
      </c>
      <c r="F487">
        <v>1395</v>
      </c>
      <c r="G487" t="s">
        <v>124</v>
      </c>
    </row>
    <row r="488" spans="2:7" hidden="1" x14ac:dyDescent="0.25">
      <c r="B488">
        <v>1958</v>
      </c>
      <c r="C488" t="s">
        <v>125</v>
      </c>
      <c r="D488" t="s">
        <v>402</v>
      </c>
      <c r="E488" t="s">
        <v>401</v>
      </c>
      <c r="F488">
        <v>1368</v>
      </c>
      <c r="G488" t="s">
        <v>124</v>
      </c>
    </row>
    <row r="489" spans="2:7" hidden="1" x14ac:dyDescent="0.25">
      <c r="B489">
        <v>1959</v>
      </c>
      <c r="C489" t="s">
        <v>125</v>
      </c>
      <c r="D489" t="s">
        <v>402</v>
      </c>
      <c r="E489" t="s">
        <v>401</v>
      </c>
      <c r="F489">
        <v>1590</v>
      </c>
      <c r="G489" t="s">
        <v>124</v>
      </c>
    </row>
    <row r="490" spans="2:7" hidden="1" x14ac:dyDescent="0.25">
      <c r="B490">
        <v>1960</v>
      </c>
      <c r="C490" t="s">
        <v>125</v>
      </c>
      <c r="D490" t="s">
        <v>402</v>
      </c>
      <c r="E490" t="s">
        <v>401</v>
      </c>
      <c r="F490">
        <v>1942</v>
      </c>
      <c r="G490" t="s">
        <v>124</v>
      </c>
    </row>
    <row r="491" spans="2:7" hidden="1" x14ac:dyDescent="0.25">
      <c r="B491">
        <v>1961</v>
      </c>
      <c r="C491" t="s">
        <v>125</v>
      </c>
      <c r="D491" t="s">
        <v>402</v>
      </c>
      <c r="E491" t="s">
        <v>401</v>
      </c>
      <c r="F491">
        <v>2129</v>
      </c>
      <c r="G491" t="s">
        <v>124</v>
      </c>
    </row>
    <row r="492" spans="2:7" hidden="1" x14ac:dyDescent="0.25">
      <c r="B492">
        <v>1962</v>
      </c>
      <c r="C492" t="s">
        <v>125</v>
      </c>
      <c r="D492" t="s">
        <v>402</v>
      </c>
      <c r="E492" t="s">
        <v>401</v>
      </c>
      <c r="F492">
        <v>2327</v>
      </c>
      <c r="G492" t="s">
        <v>124</v>
      </c>
    </row>
    <row r="493" spans="2:7" hidden="1" x14ac:dyDescent="0.25">
      <c r="B493">
        <v>1963</v>
      </c>
      <c r="C493" t="s">
        <v>125</v>
      </c>
      <c r="D493" t="s">
        <v>402</v>
      </c>
      <c r="E493" t="s">
        <v>401</v>
      </c>
      <c r="F493">
        <v>2476</v>
      </c>
      <c r="G493" t="s">
        <v>124</v>
      </c>
    </row>
    <row r="494" spans="2:7" hidden="1" x14ac:dyDescent="0.25">
      <c r="B494">
        <v>1964</v>
      </c>
      <c r="C494" t="s">
        <v>125</v>
      </c>
      <c r="D494" t="s">
        <v>402</v>
      </c>
      <c r="E494" t="s">
        <v>401</v>
      </c>
      <c r="F494">
        <v>2792</v>
      </c>
      <c r="G494" t="s">
        <v>124</v>
      </c>
    </row>
    <row r="495" spans="2:7" hidden="1" x14ac:dyDescent="0.25">
      <c r="B495">
        <v>1965</v>
      </c>
      <c r="C495" t="s">
        <v>125</v>
      </c>
      <c r="D495" t="s">
        <v>402</v>
      </c>
      <c r="E495" t="s">
        <v>401</v>
      </c>
      <c r="F495">
        <v>2931</v>
      </c>
      <c r="G495" t="s">
        <v>124</v>
      </c>
    </row>
    <row r="496" spans="2:7" hidden="1" x14ac:dyDescent="0.25">
      <c r="B496">
        <v>1966</v>
      </c>
      <c r="C496" t="s">
        <v>125</v>
      </c>
      <c r="D496" t="s">
        <v>402</v>
      </c>
      <c r="E496" t="s">
        <v>401</v>
      </c>
      <c r="F496">
        <v>2879</v>
      </c>
      <c r="G496" t="s">
        <v>124</v>
      </c>
    </row>
    <row r="497" spans="2:7" hidden="1" x14ac:dyDescent="0.25">
      <c r="B497">
        <v>1967</v>
      </c>
      <c r="C497" t="s">
        <v>125</v>
      </c>
      <c r="D497" t="s">
        <v>402</v>
      </c>
      <c r="E497" t="s">
        <v>401</v>
      </c>
      <c r="F497">
        <v>2781</v>
      </c>
      <c r="G497" t="s">
        <v>124</v>
      </c>
    </row>
    <row r="498" spans="2:7" hidden="1" x14ac:dyDescent="0.25">
      <c r="B498">
        <v>1968</v>
      </c>
      <c r="C498" t="s">
        <v>125</v>
      </c>
      <c r="D498" t="s">
        <v>402</v>
      </c>
      <c r="E498" t="s">
        <v>401</v>
      </c>
      <c r="F498">
        <v>2645</v>
      </c>
      <c r="G498" t="s">
        <v>124</v>
      </c>
    </row>
    <row r="499" spans="2:7" hidden="1" x14ac:dyDescent="0.25">
      <c r="B499">
        <v>1969</v>
      </c>
      <c r="C499" t="s">
        <v>125</v>
      </c>
      <c r="D499" t="s">
        <v>402</v>
      </c>
      <c r="E499" t="s">
        <v>401</v>
      </c>
      <c r="F499">
        <v>2457</v>
      </c>
      <c r="G499" t="s">
        <v>124</v>
      </c>
    </row>
    <row r="500" spans="2:7" hidden="1" x14ac:dyDescent="0.25">
      <c r="B500">
        <v>1931</v>
      </c>
      <c r="C500" t="s">
        <v>112</v>
      </c>
      <c r="D500" t="s">
        <v>402</v>
      </c>
      <c r="E500" t="s">
        <v>401</v>
      </c>
      <c r="F500">
        <v>18.399999999999999</v>
      </c>
      <c r="G500" t="s">
        <v>124</v>
      </c>
    </row>
    <row r="501" spans="2:7" hidden="1" x14ac:dyDescent="0.25">
      <c r="B501">
        <v>1932</v>
      </c>
      <c r="C501" t="s">
        <v>112</v>
      </c>
      <c r="D501" t="s">
        <v>402</v>
      </c>
      <c r="E501" t="s">
        <v>401</v>
      </c>
      <c r="F501">
        <v>28</v>
      </c>
      <c r="G501" t="s">
        <v>124</v>
      </c>
    </row>
    <row r="502" spans="2:7" hidden="1" x14ac:dyDescent="0.25">
      <c r="B502">
        <v>1933</v>
      </c>
      <c r="C502" t="s">
        <v>112</v>
      </c>
      <c r="D502" t="s">
        <v>402</v>
      </c>
      <c r="E502" t="s">
        <v>401</v>
      </c>
      <c r="F502">
        <v>26</v>
      </c>
      <c r="G502" t="s">
        <v>124</v>
      </c>
    </row>
    <row r="503" spans="2:7" hidden="1" x14ac:dyDescent="0.25">
      <c r="B503">
        <v>1934</v>
      </c>
      <c r="C503" t="s">
        <v>112</v>
      </c>
      <c r="D503" t="s">
        <v>402</v>
      </c>
      <c r="E503" t="s">
        <v>401</v>
      </c>
      <c r="F503">
        <v>20</v>
      </c>
      <c r="G503" t="s">
        <v>124</v>
      </c>
    </row>
    <row r="504" spans="2:7" hidden="1" x14ac:dyDescent="0.25">
      <c r="B504">
        <v>1935</v>
      </c>
      <c r="C504" t="s">
        <v>112</v>
      </c>
      <c r="D504" t="s">
        <v>402</v>
      </c>
      <c r="E504" t="s">
        <v>401</v>
      </c>
      <c r="F504">
        <v>16</v>
      </c>
      <c r="G504" t="s">
        <v>124</v>
      </c>
    </row>
    <row r="505" spans="2:7" hidden="1" x14ac:dyDescent="0.25">
      <c r="B505">
        <v>1936</v>
      </c>
      <c r="C505" t="s">
        <v>112</v>
      </c>
      <c r="D505" t="s">
        <v>402</v>
      </c>
      <c r="E505" t="s">
        <v>401</v>
      </c>
      <c r="F505">
        <v>16</v>
      </c>
      <c r="G505" t="s">
        <v>124</v>
      </c>
    </row>
    <row r="506" spans="2:7" hidden="1" x14ac:dyDescent="0.25">
      <c r="B506">
        <v>1937</v>
      </c>
      <c r="C506" t="s">
        <v>112</v>
      </c>
      <c r="D506" t="s">
        <v>402</v>
      </c>
      <c r="E506" t="s">
        <v>401</v>
      </c>
      <c r="F506">
        <v>14</v>
      </c>
      <c r="G506" t="s">
        <v>124</v>
      </c>
    </row>
    <row r="507" spans="2:7" hidden="1" x14ac:dyDescent="0.25">
      <c r="B507">
        <v>1938</v>
      </c>
      <c r="C507" t="s">
        <v>112</v>
      </c>
      <c r="D507" t="s">
        <v>402</v>
      </c>
      <c r="E507" t="s">
        <v>401</v>
      </c>
      <c r="F507">
        <v>13</v>
      </c>
      <c r="G507" t="s">
        <v>124</v>
      </c>
    </row>
    <row r="508" spans="2:7" hidden="1" x14ac:dyDescent="0.25">
      <c r="B508">
        <v>1939</v>
      </c>
      <c r="C508" t="s">
        <v>112</v>
      </c>
      <c r="D508" t="s">
        <v>402</v>
      </c>
      <c r="E508" t="s">
        <v>401</v>
      </c>
      <c r="F508">
        <v>12</v>
      </c>
      <c r="G508" t="s">
        <v>124</v>
      </c>
    </row>
    <row r="509" spans="2:7" hidden="1" x14ac:dyDescent="0.25">
      <c r="B509">
        <v>1940</v>
      </c>
      <c r="C509" t="s">
        <v>112</v>
      </c>
      <c r="D509" t="s">
        <v>402</v>
      </c>
      <c r="E509" t="s">
        <v>401</v>
      </c>
      <c r="F509">
        <v>8</v>
      </c>
      <c r="G509" t="s">
        <v>124</v>
      </c>
    </row>
    <row r="510" spans="2:7" hidden="1" x14ac:dyDescent="0.25">
      <c r="B510">
        <v>1941</v>
      </c>
      <c r="C510" t="s">
        <v>112</v>
      </c>
      <c r="D510" t="s">
        <v>402</v>
      </c>
      <c r="E510" t="s">
        <v>401</v>
      </c>
      <c r="F510">
        <v>11</v>
      </c>
      <c r="G510" t="s">
        <v>124</v>
      </c>
    </row>
    <row r="511" spans="2:7" hidden="1" x14ac:dyDescent="0.25">
      <c r="B511">
        <v>1942</v>
      </c>
      <c r="C511" t="s">
        <v>112</v>
      </c>
      <c r="D511" t="s">
        <v>402</v>
      </c>
      <c r="E511" t="s">
        <v>401</v>
      </c>
      <c r="F511">
        <v>11</v>
      </c>
      <c r="G511" t="s">
        <v>124</v>
      </c>
    </row>
    <row r="512" spans="2:7" hidden="1" x14ac:dyDescent="0.25">
      <c r="B512">
        <v>1943</v>
      </c>
      <c r="C512" t="s">
        <v>112</v>
      </c>
      <c r="D512" t="s">
        <v>402</v>
      </c>
      <c r="E512" t="s">
        <v>401</v>
      </c>
      <c r="F512">
        <v>10</v>
      </c>
      <c r="G512" t="s">
        <v>124</v>
      </c>
    </row>
    <row r="513" spans="2:7" hidden="1" x14ac:dyDescent="0.25">
      <c r="B513">
        <v>1944</v>
      </c>
      <c r="C513" t="s">
        <v>112</v>
      </c>
      <c r="D513" t="s">
        <v>402</v>
      </c>
      <c r="E513" t="s">
        <v>401</v>
      </c>
      <c r="F513">
        <v>7</v>
      </c>
      <c r="G513" t="s">
        <v>124</v>
      </c>
    </row>
    <row r="514" spans="2:7" hidden="1" x14ac:dyDescent="0.25">
      <c r="B514">
        <v>1945</v>
      </c>
      <c r="C514" t="s">
        <v>112</v>
      </c>
      <c r="D514" t="s">
        <v>402</v>
      </c>
      <c r="E514" t="s">
        <v>401</v>
      </c>
      <c r="F514">
        <v>7</v>
      </c>
      <c r="G514" t="s">
        <v>124</v>
      </c>
    </row>
    <row r="515" spans="2:7" hidden="1" x14ac:dyDescent="0.25">
      <c r="B515">
        <v>1946</v>
      </c>
      <c r="C515" t="s">
        <v>112</v>
      </c>
      <c r="D515" t="s">
        <v>402</v>
      </c>
      <c r="E515" t="s">
        <v>401</v>
      </c>
      <c r="F515">
        <v>11</v>
      </c>
      <c r="G515" t="s">
        <v>124</v>
      </c>
    </row>
    <row r="516" spans="2:7" hidden="1" x14ac:dyDescent="0.25">
      <c r="B516">
        <v>1947</v>
      </c>
      <c r="C516" t="s">
        <v>112</v>
      </c>
      <c r="D516" t="s">
        <v>402</v>
      </c>
      <c r="E516" t="s">
        <v>401</v>
      </c>
      <c r="F516">
        <v>10</v>
      </c>
      <c r="G516" t="s">
        <v>124</v>
      </c>
    </row>
    <row r="517" spans="2:7" hidden="1" x14ac:dyDescent="0.25">
      <c r="B517">
        <v>1948</v>
      </c>
      <c r="C517" t="s">
        <v>112</v>
      </c>
      <c r="D517" t="s">
        <v>402</v>
      </c>
      <c r="E517" t="s">
        <v>401</v>
      </c>
      <c r="F517">
        <v>9</v>
      </c>
      <c r="G517" t="s">
        <v>124</v>
      </c>
    </row>
    <row r="518" spans="2:7" hidden="1" x14ac:dyDescent="0.25">
      <c r="B518">
        <v>1949</v>
      </c>
      <c r="C518" t="s">
        <v>112</v>
      </c>
      <c r="D518" t="s">
        <v>402</v>
      </c>
      <c r="E518" t="s">
        <v>401</v>
      </c>
      <c r="F518">
        <v>9</v>
      </c>
      <c r="G518" t="s">
        <v>124</v>
      </c>
    </row>
    <row r="519" spans="2:7" hidden="1" x14ac:dyDescent="0.25">
      <c r="B519">
        <v>1950</v>
      </c>
      <c r="C519" t="s">
        <v>112</v>
      </c>
      <c r="D519" t="s">
        <v>402</v>
      </c>
      <c r="E519" t="s">
        <v>401</v>
      </c>
      <c r="F519">
        <v>8</v>
      </c>
      <c r="G519" t="s">
        <v>124</v>
      </c>
    </row>
    <row r="520" spans="2:7" hidden="1" x14ac:dyDescent="0.25">
      <c r="B520">
        <v>1951</v>
      </c>
      <c r="C520" t="s">
        <v>112</v>
      </c>
      <c r="D520" t="s">
        <v>402</v>
      </c>
      <c r="E520" t="s">
        <v>401</v>
      </c>
      <c r="F520">
        <v>17</v>
      </c>
      <c r="G520" t="s">
        <v>124</v>
      </c>
    </row>
    <row r="521" spans="2:7" hidden="1" x14ac:dyDescent="0.25">
      <c r="B521">
        <v>1952</v>
      </c>
      <c r="C521" t="s">
        <v>112</v>
      </c>
      <c r="D521" t="s">
        <v>402</v>
      </c>
      <c r="E521" t="s">
        <v>401</v>
      </c>
      <c r="F521">
        <v>62</v>
      </c>
      <c r="G521" t="s">
        <v>124</v>
      </c>
    </row>
    <row r="522" spans="2:7" hidden="1" x14ac:dyDescent="0.25">
      <c r="B522">
        <v>1953</v>
      </c>
      <c r="C522" t="s">
        <v>112</v>
      </c>
      <c r="D522" t="s">
        <v>402</v>
      </c>
      <c r="E522" t="s">
        <v>401</v>
      </c>
      <c r="F522">
        <v>83</v>
      </c>
      <c r="G522" t="s">
        <v>124</v>
      </c>
    </row>
    <row r="523" spans="2:7" hidden="1" x14ac:dyDescent="0.25">
      <c r="B523">
        <v>1954</v>
      </c>
      <c r="C523" t="s">
        <v>112</v>
      </c>
      <c r="D523" t="s">
        <v>402</v>
      </c>
      <c r="E523" t="s">
        <v>401</v>
      </c>
      <c r="F523">
        <v>71</v>
      </c>
      <c r="G523" t="s">
        <v>124</v>
      </c>
    </row>
    <row r="524" spans="2:7" hidden="1" x14ac:dyDescent="0.25">
      <c r="B524">
        <v>1955</v>
      </c>
      <c r="C524" t="s">
        <v>112</v>
      </c>
      <c r="D524" t="s">
        <v>402</v>
      </c>
      <c r="E524" t="s">
        <v>401</v>
      </c>
      <c r="F524">
        <v>200</v>
      </c>
      <c r="G524" t="s">
        <v>124</v>
      </c>
    </row>
    <row r="525" spans="2:7" hidden="1" x14ac:dyDescent="0.25">
      <c r="B525">
        <v>1956</v>
      </c>
      <c r="C525" t="s">
        <v>112</v>
      </c>
      <c r="D525" t="s">
        <v>402</v>
      </c>
      <c r="E525" t="s">
        <v>401</v>
      </c>
      <c r="F525">
        <v>559</v>
      </c>
      <c r="G525" t="s">
        <v>124</v>
      </c>
    </row>
    <row r="526" spans="2:7" hidden="1" x14ac:dyDescent="0.25">
      <c r="B526">
        <v>1957</v>
      </c>
      <c r="C526" t="s">
        <v>112</v>
      </c>
      <c r="D526" t="s">
        <v>402</v>
      </c>
      <c r="E526" t="s">
        <v>401</v>
      </c>
      <c r="F526">
        <v>1242</v>
      </c>
      <c r="G526" t="s">
        <v>124</v>
      </c>
    </row>
    <row r="527" spans="2:7" hidden="1" x14ac:dyDescent="0.25">
      <c r="B527">
        <v>1958</v>
      </c>
      <c r="C527" t="s">
        <v>112</v>
      </c>
      <c r="D527" t="s">
        <v>402</v>
      </c>
      <c r="E527" t="s">
        <v>401</v>
      </c>
      <c r="F527">
        <v>1521</v>
      </c>
      <c r="G527" t="s">
        <v>124</v>
      </c>
    </row>
    <row r="528" spans="2:7" hidden="1" x14ac:dyDescent="0.25">
      <c r="B528">
        <v>1959</v>
      </c>
      <c r="C528" t="s">
        <v>112</v>
      </c>
      <c r="D528" t="s">
        <v>402</v>
      </c>
      <c r="E528" t="s">
        <v>401</v>
      </c>
      <c r="F528">
        <v>1669</v>
      </c>
      <c r="G528" t="s">
        <v>124</v>
      </c>
    </row>
    <row r="529" spans="2:7" hidden="1" x14ac:dyDescent="0.25">
      <c r="B529">
        <v>1960</v>
      </c>
      <c r="C529" t="s">
        <v>112</v>
      </c>
      <c r="D529" t="s">
        <v>402</v>
      </c>
      <c r="E529" t="s">
        <v>401</v>
      </c>
      <c r="F529">
        <v>1967</v>
      </c>
      <c r="G529" t="s">
        <v>124</v>
      </c>
    </row>
    <row r="530" spans="2:7" hidden="1" x14ac:dyDescent="0.25">
      <c r="B530">
        <v>1961</v>
      </c>
      <c r="C530" t="s">
        <v>112</v>
      </c>
      <c r="D530" t="s">
        <v>402</v>
      </c>
      <c r="E530" t="s">
        <v>401</v>
      </c>
      <c r="F530">
        <v>1940</v>
      </c>
      <c r="G530" t="s">
        <v>124</v>
      </c>
    </row>
    <row r="531" spans="2:7" hidden="1" x14ac:dyDescent="0.25">
      <c r="B531">
        <v>1962</v>
      </c>
      <c r="C531" t="s">
        <v>112</v>
      </c>
      <c r="D531" t="s">
        <v>402</v>
      </c>
      <c r="E531" t="s">
        <v>401</v>
      </c>
      <c r="F531">
        <v>1792</v>
      </c>
      <c r="G531" t="s">
        <v>124</v>
      </c>
    </row>
    <row r="532" spans="2:7" hidden="1" x14ac:dyDescent="0.25">
      <c r="B532">
        <v>1963</v>
      </c>
      <c r="C532" t="s">
        <v>112</v>
      </c>
      <c r="D532" t="s">
        <v>402</v>
      </c>
      <c r="E532" t="s">
        <v>401</v>
      </c>
      <c r="F532">
        <v>1756</v>
      </c>
      <c r="G532" t="s">
        <v>124</v>
      </c>
    </row>
    <row r="533" spans="2:7" hidden="1" x14ac:dyDescent="0.25">
      <c r="B533">
        <v>1964</v>
      </c>
      <c r="C533" t="s">
        <v>112</v>
      </c>
      <c r="D533" t="s">
        <v>402</v>
      </c>
      <c r="E533" t="s">
        <v>401</v>
      </c>
      <c r="F533">
        <v>2627</v>
      </c>
      <c r="G533" t="s">
        <v>124</v>
      </c>
    </row>
    <row r="534" spans="2:7" hidden="1" x14ac:dyDescent="0.25">
      <c r="B534">
        <v>1965</v>
      </c>
      <c r="C534" t="s">
        <v>112</v>
      </c>
      <c r="D534" t="s">
        <v>402</v>
      </c>
      <c r="E534" t="s">
        <v>401</v>
      </c>
      <c r="F534">
        <v>2172</v>
      </c>
      <c r="G534" t="s">
        <v>124</v>
      </c>
    </row>
    <row r="535" spans="2:7" hidden="1" x14ac:dyDescent="0.25">
      <c r="B535">
        <v>1966</v>
      </c>
      <c r="C535" t="s">
        <v>112</v>
      </c>
      <c r="D535" t="s">
        <v>402</v>
      </c>
      <c r="E535" t="s">
        <v>401</v>
      </c>
      <c r="F535">
        <v>1783</v>
      </c>
      <c r="G535" t="s">
        <v>124</v>
      </c>
    </row>
    <row r="536" spans="2:7" hidden="1" x14ac:dyDescent="0.25">
      <c r="B536">
        <v>1967</v>
      </c>
      <c r="C536" t="s">
        <v>112</v>
      </c>
      <c r="D536" t="s">
        <v>402</v>
      </c>
      <c r="E536" t="s">
        <v>401</v>
      </c>
      <c r="F536">
        <v>1664</v>
      </c>
      <c r="G536" t="s">
        <v>124</v>
      </c>
    </row>
    <row r="537" spans="2:7" hidden="1" x14ac:dyDescent="0.25">
      <c r="B537">
        <v>1968</v>
      </c>
      <c r="C537" t="s">
        <v>112</v>
      </c>
      <c r="D537" t="s">
        <v>402</v>
      </c>
      <c r="E537" t="s">
        <v>401</v>
      </c>
      <c r="F537">
        <v>1520</v>
      </c>
      <c r="G537" t="s">
        <v>124</v>
      </c>
    </row>
    <row r="538" spans="2:7" hidden="1" x14ac:dyDescent="0.25">
      <c r="B538">
        <v>1969</v>
      </c>
      <c r="C538" t="s">
        <v>112</v>
      </c>
      <c r="D538" t="s">
        <v>402</v>
      </c>
      <c r="E538" t="s">
        <v>401</v>
      </c>
      <c r="F538">
        <v>1496</v>
      </c>
      <c r="G538" t="s">
        <v>124</v>
      </c>
    </row>
    <row r="539" spans="2:7" hidden="1" x14ac:dyDescent="0.25">
      <c r="B539">
        <v>1931</v>
      </c>
      <c r="C539" t="s">
        <v>126</v>
      </c>
      <c r="D539" t="s">
        <v>402</v>
      </c>
      <c r="E539" t="s">
        <v>401</v>
      </c>
      <c r="F539">
        <v>621</v>
      </c>
      <c r="G539" t="s">
        <v>124</v>
      </c>
    </row>
    <row r="540" spans="2:7" hidden="1" x14ac:dyDescent="0.25">
      <c r="B540">
        <v>1932</v>
      </c>
      <c r="C540" t="s">
        <v>126</v>
      </c>
      <c r="D540" t="s">
        <v>402</v>
      </c>
      <c r="E540" t="s">
        <v>401</v>
      </c>
      <c r="F540">
        <v>547</v>
      </c>
      <c r="G540" t="s">
        <v>124</v>
      </c>
    </row>
    <row r="541" spans="2:7" hidden="1" x14ac:dyDescent="0.25">
      <c r="B541">
        <v>1933</v>
      </c>
      <c r="C541" t="s">
        <v>126</v>
      </c>
      <c r="D541" t="s">
        <v>402</v>
      </c>
      <c r="E541" t="s">
        <v>401</v>
      </c>
      <c r="F541">
        <v>542</v>
      </c>
      <c r="G541" t="s">
        <v>124</v>
      </c>
    </row>
    <row r="542" spans="2:7" hidden="1" x14ac:dyDescent="0.25">
      <c r="B542">
        <v>1934</v>
      </c>
      <c r="C542" t="s">
        <v>126</v>
      </c>
      <c r="D542" t="s">
        <v>402</v>
      </c>
      <c r="E542" t="s">
        <v>401</v>
      </c>
      <c r="F542">
        <v>521</v>
      </c>
      <c r="G542" t="s">
        <v>124</v>
      </c>
    </row>
    <row r="543" spans="2:7" hidden="1" x14ac:dyDescent="0.25">
      <c r="B543">
        <v>1935</v>
      </c>
      <c r="C543" t="s">
        <v>126</v>
      </c>
      <c r="D543" t="s">
        <v>402</v>
      </c>
      <c r="E543" t="s">
        <v>401</v>
      </c>
      <c r="F543">
        <v>507</v>
      </c>
      <c r="G543" t="s">
        <v>124</v>
      </c>
    </row>
    <row r="544" spans="2:7" hidden="1" x14ac:dyDescent="0.25">
      <c r="B544">
        <v>1936</v>
      </c>
      <c r="C544" t="s">
        <v>126</v>
      </c>
      <c r="D544" t="s">
        <v>402</v>
      </c>
      <c r="E544" t="s">
        <v>401</v>
      </c>
      <c r="F544">
        <v>503</v>
      </c>
      <c r="G544" t="s">
        <v>124</v>
      </c>
    </row>
    <row r="545" spans="2:7" hidden="1" x14ac:dyDescent="0.25">
      <c r="B545">
        <v>1937</v>
      </c>
      <c r="C545" t="s">
        <v>126</v>
      </c>
      <c r="D545" t="s">
        <v>402</v>
      </c>
      <c r="E545" t="s">
        <v>401</v>
      </c>
      <c r="F545">
        <v>496</v>
      </c>
      <c r="G545" t="s">
        <v>124</v>
      </c>
    </row>
    <row r="546" spans="2:7" hidden="1" x14ac:dyDescent="0.25">
      <c r="B546">
        <v>1938</v>
      </c>
      <c r="C546" t="s">
        <v>126</v>
      </c>
      <c r="D546" t="s">
        <v>402</v>
      </c>
      <c r="E546" t="s">
        <v>401</v>
      </c>
      <c r="F546">
        <v>499</v>
      </c>
      <c r="G546" t="s">
        <v>124</v>
      </c>
    </row>
    <row r="547" spans="2:7" hidden="1" x14ac:dyDescent="0.25">
      <c r="B547">
        <v>1939</v>
      </c>
      <c r="C547" t="s">
        <v>126</v>
      </c>
      <c r="D547" t="s">
        <v>402</v>
      </c>
      <c r="E547" t="s">
        <v>401</v>
      </c>
      <c r="F547">
        <v>476</v>
      </c>
      <c r="G547" t="s">
        <v>124</v>
      </c>
    </row>
    <row r="548" spans="2:7" hidden="1" x14ac:dyDescent="0.25">
      <c r="B548">
        <v>1940</v>
      </c>
      <c r="C548" t="s">
        <v>126</v>
      </c>
      <c r="D548" t="s">
        <v>402</v>
      </c>
      <c r="E548" t="s">
        <v>401</v>
      </c>
      <c r="F548">
        <v>465</v>
      </c>
      <c r="G548" t="s">
        <v>124</v>
      </c>
    </row>
    <row r="549" spans="2:7" hidden="1" x14ac:dyDescent="0.25">
      <c r="B549">
        <v>1941</v>
      </c>
      <c r="C549" t="s">
        <v>126</v>
      </c>
      <c r="D549" t="s">
        <v>402</v>
      </c>
      <c r="E549" t="s">
        <v>401</v>
      </c>
      <c r="F549">
        <v>415</v>
      </c>
      <c r="G549" t="s">
        <v>124</v>
      </c>
    </row>
    <row r="550" spans="2:7" hidden="1" x14ac:dyDescent="0.25">
      <c r="B550">
        <v>1942</v>
      </c>
      <c r="C550" t="s">
        <v>126</v>
      </c>
      <c r="D550" t="s">
        <v>402</v>
      </c>
      <c r="E550" t="s">
        <v>401</v>
      </c>
      <c r="F550">
        <v>373</v>
      </c>
      <c r="G550" t="s">
        <v>124</v>
      </c>
    </row>
    <row r="551" spans="2:7" hidden="1" x14ac:dyDescent="0.25">
      <c r="B551">
        <v>1943</v>
      </c>
      <c r="C551" t="s">
        <v>126</v>
      </c>
      <c r="D551" t="s">
        <v>402</v>
      </c>
      <c r="E551" t="s">
        <v>401</v>
      </c>
      <c r="F551">
        <v>395</v>
      </c>
      <c r="G551" t="s">
        <v>124</v>
      </c>
    </row>
    <row r="552" spans="2:7" hidden="1" x14ac:dyDescent="0.25">
      <c r="B552">
        <v>1944</v>
      </c>
      <c r="C552" t="s">
        <v>126</v>
      </c>
      <c r="D552" t="s">
        <v>402</v>
      </c>
      <c r="E552" t="s">
        <v>401</v>
      </c>
      <c r="F552">
        <v>344</v>
      </c>
      <c r="G552" t="s">
        <v>124</v>
      </c>
    </row>
    <row r="553" spans="2:7" hidden="1" x14ac:dyDescent="0.25">
      <c r="B553">
        <v>1945</v>
      </c>
      <c r="C553" t="s">
        <v>126</v>
      </c>
      <c r="D553" t="s">
        <v>402</v>
      </c>
      <c r="E553" t="s">
        <v>401</v>
      </c>
      <c r="F553">
        <v>102</v>
      </c>
      <c r="G553" t="s">
        <v>124</v>
      </c>
    </row>
    <row r="554" spans="2:7" hidden="1" x14ac:dyDescent="0.25">
      <c r="B554">
        <v>1946</v>
      </c>
      <c r="C554" t="s">
        <v>126</v>
      </c>
      <c r="D554" t="s">
        <v>402</v>
      </c>
      <c r="E554" t="s">
        <v>401</v>
      </c>
      <c r="F554">
        <v>115</v>
      </c>
      <c r="G554" t="s">
        <v>124</v>
      </c>
    </row>
    <row r="555" spans="2:7" hidden="1" x14ac:dyDescent="0.25">
      <c r="B555">
        <v>1947</v>
      </c>
      <c r="C555" t="s">
        <v>126</v>
      </c>
      <c r="D555" t="s">
        <v>402</v>
      </c>
      <c r="E555" t="s">
        <v>401</v>
      </c>
      <c r="F555">
        <v>126</v>
      </c>
      <c r="G555" t="s">
        <v>124</v>
      </c>
    </row>
    <row r="556" spans="2:7" hidden="1" x14ac:dyDescent="0.25">
      <c r="B556">
        <v>1948</v>
      </c>
      <c r="C556" t="s">
        <v>126</v>
      </c>
      <c r="D556" t="s">
        <v>402</v>
      </c>
      <c r="E556" t="s">
        <v>401</v>
      </c>
      <c r="F556">
        <v>133</v>
      </c>
      <c r="G556" t="s">
        <v>124</v>
      </c>
    </row>
    <row r="557" spans="2:7" hidden="1" x14ac:dyDescent="0.25">
      <c r="B557">
        <v>1949</v>
      </c>
      <c r="C557" t="s">
        <v>126</v>
      </c>
      <c r="D557" t="s">
        <v>402</v>
      </c>
      <c r="E557" t="s">
        <v>401</v>
      </c>
      <c r="F557">
        <v>150</v>
      </c>
      <c r="G557" t="s">
        <v>124</v>
      </c>
    </row>
    <row r="558" spans="2:7" hidden="1" x14ac:dyDescent="0.25">
      <c r="B558">
        <v>1950</v>
      </c>
      <c r="C558" t="s">
        <v>126</v>
      </c>
      <c r="D558" t="s">
        <v>402</v>
      </c>
      <c r="E558" t="s">
        <v>401</v>
      </c>
      <c r="F558">
        <v>175</v>
      </c>
      <c r="G558" t="s">
        <v>124</v>
      </c>
    </row>
    <row r="559" spans="2:7" hidden="1" x14ac:dyDescent="0.25">
      <c r="B559">
        <v>1951</v>
      </c>
      <c r="C559" t="s">
        <v>126</v>
      </c>
      <c r="D559" t="s">
        <v>402</v>
      </c>
      <c r="E559" t="s">
        <v>401</v>
      </c>
      <c r="F559">
        <v>180</v>
      </c>
      <c r="G559" t="s">
        <v>124</v>
      </c>
    </row>
    <row r="560" spans="2:7" hidden="1" x14ac:dyDescent="0.25">
      <c r="B560">
        <v>1952</v>
      </c>
      <c r="C560" t="s">
        <v>126</v>
      </c>
      <c r="D560" t="s">
        <v>402</v>
      </c>
      <c r="E560" t="s">
        <v>401</v>
      </c>
      <c r="F560">
        <v>230</v>
      </c>
      <c r="G560" t="s">
        <v>124</v>
      </c>
    </row>
    <row r="561" spans="2:7" hidden="1" x14ac:dyDescent="0.25">
      <c r="B561">
        <v>1953</v>
      </c>
      <c r="C561" t="s">
        <v>126</v>
      </c>
      <c r="D561" t="s">
        <v>402</v>
      </c>
      <c r="E561" t="s">
        <v>401</v>
      </c>
      <c r="F561">
        <v>240</v>
      </c>
      <c r="G561" t="s">
        <v>124</v>
      </c>
    </row>
    <row r="562" spans="2:7" hidden="1" x14ac:dyDescent="0.25">
      <c r="B562">
        <v>1954</v>
      </c>
      <c r="C562" t="s">
        <v>126</v>
      </c>
      <c r="D562" t="s">
        <v>402</v>
      </c>
      <c r="E562" t="s">
        <v>401</v>
      </c>
      <c r="F562">
        <v>181</v>
      </c>
      <c r="G562" t="s">
        <v>124</v>
      </c>
    </row>
    <row r="563" spans="2:7" hidden="1" x14ac:dyDescent="0.25">
      <c r="B563">
        <v>1955</v>
      </c>
      <c r="C563" t="s">
        <v>126</v>
      </c>
      <c r="D563" t="s">
        <v>402</v>
      </c>
      <c r="E563" t="s">
        <v>401</v>
      </c>
      <c r="F563">
        <v>177</v>
      </c>
      <c r="G563" t="s">
        <v>124</v>
      </c>
    </row>
    <row r="564" spans="2:7" hidden="1" x14ac:dyDescent="0.25">
      <c r="B564">
        <v>1956</v>
      </c>
      <c r="C564" t="s">
        <v>126</v>
      </c>
      <c r="D564" t="s">
        <v>402</v>
      </c>
      <c r="E564" t="s">
        <v>401</v>
      </c>
      <c r="F564">
        <v>181</v>
      </c>
      <c r="G564" t="s">
        <v>124</v>
      </c>
    </row>
    <row r="565" spans="2:7" hidden="1" x14ac:dyDescent="0.25">
      <c r="B565">
        <v>1957</v>
      </c>
      <c r="C565" t="s">
        <v>126</v>
      </c>
      <c r="D565" t="s">
        <v>402</v>
      </c>
      <c r="E565" t="s">
        <v>401</v>
      </c>
      <c r="F565">
        <v>178</v>
      </c>
      <c r="G565" t="s">
        <v>124</v>
      </c>
    </row>
    <row r="566" spans="2:7" hidden="1" x14ac:dyDescent="0.25">
      <c r="B566">
        <v>1958</v>
      </c>
      <c r="C566" t="s">
        <v>126</v>
      </c>
      <c r="D566" t="s">
        <v>402</v>
      </c>
      <c r="E566" t="s">
        <v>401</v>
      </c>
      <c r="F566">
        <v>172</v>
      </c>
      <c r="G566" t="s">
        <v>124</v>
      </c>
    </row>
    <row r="567" spans="2:7" hidden="1" x14ac:dyDescent="0.25">
      <c r="B567">
        <v>1959</v>
      </c>
      <c r="C567" t="s">
        <v>126</v>
      </c>
      <c r="D567" t="s">
        <v>402</v>
      </c>
      <c r="E567" t="s">
        <v>401</v>
      </c>
      <c r="F567">
        <v>172</v>
      </c>
      <c r="G567" t="s">
        <v>124</v>
      </c>
    </row>
    <row r="568" spans="2:7" hidden="1" x14ac:dyDescent="0.25">
      <c r="B568">
        <v>1960</v>
      </c>
      <c r="C568" t="s">
        <v>126</v>
      </c>
      <c r="D568" t="s">
        <v>402</v>
      </c>
      <c r="E568" t="s">
        <v>401</v>
      </c>
      <c r="F568">
        <v>191</v>
      </c>
      <c r="G568" t="s">
        <v>124</v>
      </c>
    </row>
    <row r="569" spans="2:7" hidden="1" x14ac:dyDescent="0.25">
      <c r="B569">
        <v>1961</v>
      </c>
      <c r="C569" t="s">
        <v>126</v>
      </c>
      <c r="D569" t="s">
        <v>402</v>
      </c>
      <c r="E569" t="s">
        <v>401</v>
      </c>
      <c r="F569">
        <v>199</v>
      </c>
      <c r="G569" t="s">
        <v>124</v>
      </c>
    </row>
    <row r="570" spans="2:7" hidden="1" x14ac:dyDescent="0.25">
      <c r="B570">
        <v>1962</v>
      </c>
      <c r="C570" t="s">
        <v>126</v>
      </c>
      <c r="D570" t="s">
        <v>402</v>
      </c>
      <c r="E570" t="s">
        <v>401</v>
      </c>
      <c r="F570">
        <v>199</v>
      </c>
      <c r="G570" t="s">
        <v>124</v>
      </c>
    </row>
    <row r="571" spans="2:7" hidden="1" x14ac:dyDescent="0.25">
      <c r="B571">
        <v>1963</v>
      </c>
      <c r="C571" t="s">
        <v>126</v>
      </c>
      <c r="D571" t="s">
        <v>402</v>
      </c>
      <c r="E571" t="s">
        <v>401</v>
      </c>
      <c r="F571">
        <v>209</v>
      </c>
      <c r="G571" t="s">
        <v>124</v>
      </c>
    </row>
    <row r="572" spans="2:7" hidden="1" x14ac:dyDescent="0.25">
      <c r="B572">
        <v>1964</v>
      </c>
      <c r="C572" t="s">
        <v>126</v>
      </c>
      <c r="D572" t="s">
        <v>402</v>
      </c>
      <c r="E572" t="s">
        <v>401</v>
      </c>
      <c r="F572">
        <v>227</v>
      </c>
      <c r="G572" t="s">
        <v>124</v>
      </c>
    </row>
    <row r="573" spans="2:7" hidden="1" x14ac:dyDescent="0.25">
      <c r="B573">
        <v>1965</v>
      </c>
      <c r="C573" t="s">
        <v>126</v>
      </c>
      <c r="D573" t="s">
        <v>402</v>
      </c>
      <c r="E573" t="s">
        <v>401</v>
      </c>
      <c r="F573">
        <v>333</v>
      </c>
      <c r="G573" t="s">
        <v>124</v>
      </c>
    </row>
    <row r="574" spans="2:7" hidden="1" x14ac:dyDescent="0.25">
      <c r="B574">
        <v>1966</v>
      </c>
      <c r="C574" t="s">
        <v>126</v>
      </c>
      <c r="D574" t="s">
        <v>402</v>
      </c>
      <c r="E574" t="s">
        <v>401</v>
      </c>
      <c r="F574">
        <v>394</v>
      </c>
      <c r="G574" t="s">
        <v>124</v>
      </c>
    </row>
    <row r="575" spans="2:7" hidden="1" x14ac:dyDescent="0.25">
      <c r="B575">
        <v>1967</v>
      </c>
      <c r="C575" t="s">
        <v>126</v>
      </c>
      <c r="D575" t="s">
        <v>402</v>
      </c>
      <c r="E575" t="s">
        <v>401</v>
      </c>
      <c r="F575">
        <v>443</v>
      </c>
      <c r="G575" t="s">
        <v>124</v>
      </c>
    </row>
    <row r="576" spans="2:7" hidden="1" x14ac:dyDescent="0.25">
      <c r="B576">
        <v>1968</v>
      </c>
      <c r="C576" t="s">
        <v>126</v>
      </c>
      <c r="D576" t="s">
        <v>402</v>
      </c>
      <c r="E576" t="s">
        <v>401</v>
      </c>
      <c r="F576">
        <v>467</v>
      </c>
      <c r="G576" t="s">
        <v>124</v>
      </c>
    </row>
    <row r="577" spans="2:7" hidden="1" x14ac:dyDescent="0.25">
      <c r="B577">
        <v>1969</v>
      </c>
      <c r="C577" t="s">
        <v>126</v>
      </c>
      <c r="D577" t="s">
        <v>402</v>
      </c>
      <c r="E577" t="s">
        <v>401</v>
      </c>
      <c r="F577">
        <v>431</v>
      </c>
      <c r="G577" t="s">
        <v>124</v>
      </c>
    </row>
    <row r="578" spans="2:7" hidden="1" x14ac:dyDescent="0.25">
      <c r="B578">
        <v>1931</v>
      </c>
      <c r="C578" t="s">
        <v>114</v>
      </c>
      <c r="D578" t="s">
        <v>402</v>
      </c>
      <c r="E578" t="s">
        <v>401</v>
      </c>
      <c r="F578">
        <v>6649</v>
      </c>
      <c r="G578" t="s">
        <v>124</v>
      </c>
    </row>
    <row r="579" spans="2:7" hidden="1" x14ac:dyDescent="0.25">
      <c r="B579">
        <v>1932</v>
      </c>
      <c r="C579" t="s">
        <v>114</v>
      </c>
      <c r="D579" t="s">
        <v>402</v>
      </c>
      <c r="E579" t="s">
        <v>401</v>
      </c>
      <c r="F579">
        <v>7232</v>
      </c>
      <c r="G579" t="s">
        <v>124</v>
      </c>
    </row>
    <row r="580" spans="2:7" hidden="1" x14ac:dyDescent="0.25">
      <c r="B580">
        <v>1933</v>
      </c>
      <c r="C580" t="s">
        <v>114</v>
      </c>
      <c r="D580" t="s">
        <v>402</v>
      </c>
      <c r="E580" t="s">
        <v>401</v>
      </c>
      <c r="F580">
        <v>7260</v>
      </c>
      <c r="G580" t="s">
        <v>124</v>
      </c>
    </row>
    <row r="581" spans="2:7" hidden="1" x14ac:dyDescent="0.25">
      <c r="B581">
        <v>1934</v>
      </c>
      <c r="C581" t="s">
        <v>114</v>
      </c>
      <c r="D581" t="s">
        <v>402</v>
      </c>
      <c r="E581" t="s">
        <v>401</v>
      </c>
      <c r="F581">
        <v>8332</v>
      </c>
      <c r="G581" t="s">
        <v>124</v>
      </c>
    </row>
    <row r="582" spans="2:7" hidden="1" x14ac:dyDescent="0.25">
      <c r="B582">
        <v>1935</v>
      </c>
      <c r="C582" t="s">
        <v>114</v>
      </c>
      <c r="D582" t="s">
        <v>402</v>
      </c>
      <c r="E582" t="s">
        <v>401</v>
      </c>
      <c r="F582">
        <v>8244</v>
      </c>
      <c r="G582" t="s">
        <v>124</v>
      </c>
    </row>
    <row r="583" spans="2:7" hidden="1" x14ac:dyDescent="0.25">
      <c r="B583">
        <v>1936</v>
      </c>
      <c r="C583" t="s">
        <v>114</v>
      </c>
      <c r="D583" t="s">
        <v>402</v>
      </c>
      <c r="E583" t="s">
        <v>401</v>
      </c>
      <c r="F583">
        <v>8566</v>
      </c>
      <c r="G583" t="s">
        <v>124</v>
      </c>
    </row>
    <row r="584" spans="2:7" hidden="1" x14ac:dyDescent="0.25">
      <c r="B584">
        <v>1937</v>
      </c>
      <c r="C584" t="s">
        <v>114</v>
      </c>
      <c r="D584" t="s">
        <v>402</v>
      </c>
      <c r="E584" t="s">
        <v>401</v>
      </c>
      <c r="F584">
        <v>7037</v>
      </c>
      <c r="G584" t="s">
        <v>124</v>
      </c>
    </row>
    <row r="585" spans="2:7" hidden="1" x14ac:dyDescent="0.25">
      <c r="B585">
        <v>1938</v>
      </c>
      <c r="C585" t="s">
        <v>114</v>
      </c>
      <c r="D585" t="s">
        <v>402</v>
      </c>
      <c r="E585" t="s">
        <v>401</v>
      </c>
      <c r="F585">
        <v>6490</v>
      </c>
      <c r="G585" t="s">
        <v>124</v>
      </c>
    </row>
    <row r="586" spans="2:7" hidden="1" x14ac:dyDescent="0.25">
      <c r="B586">
        <v>1939</v>
      </c>
      <c r="C586" t="s">
        <v>114</v>
      </c>
      <c r="D586" t="s">
        <v>402</v>
      </c>
      <c r="E586" t="s">
        <v>401</v>
      </c>
      <c r="F586">
        <v>6141</v>
      </c>
      <c r="G586" t="s">
        <v>124</v>
      </c>
    </row>
    <row r="587" spans="2:7" hidden="1" x14ac:dyDescent="0.25">
      <c r="B587">
        <v>1940</v>
      </c>
      <c r="C587" t="s">
        <v>114</v>
      </c>
      <c r="D587" t="s">
        <v>402</v>
      </c>
      <c r="E587" t="s">
        <v>401</v>
      </c>
      <c r="F587">
        <v>5718</v>
      </c>
      <c r="G587" t="s">
        <v>124</v>
      </c>
    </row>
    <row r="588" spans="2:7" hidden="1" x14ac:dyDescent="0.25">
      <c r="B588">
        <v>1941</v>
      </c>
      <c r="C588" t="s">
        <v>114</v>
      </c>
      <c r="D588" t="s">
        <v>402</v>
      </c>
      <c r="E588" t="s">
        <v>401</v>
      </c>
      <c r="F588">
        <v>5376</v>
      </c>
      <c r="G588" t="s">
        <v>124</v>
      </c>
    </row>
    <row r="589" spans="2:7" hidden="1" x14ac:dyDescent="0.25">
      <c r="B589">
        <v>1942</v>
      </c>
      <c r="C589" t="s">
        <v>114</v>
      </c>
      <c r="D589" t="s">
        <v>402</v>
      </c>
      <c r="E589" t="s">
        <v>401</v>
      </c>
      <c r="F589">
        <v>5576</v>
      </c>
      <c r="G589" t="s">
        <v>124</v>
      </c>
    </row>
    <row r="590" spans="2:7" hidden="1" x14ac:dyDescent="0.25">
      <c r="B590">
        <v>1943</v>
      </c>
      <c r="C590" t="s">
        <v>114</v>
      </c>
      <c r="D590" t="s">
        <v>402</v>
      </c>
      <c r="E590" t="s">
        <v>401</v>
      </c>
      <c r="F590">
        <v>5190</v>
      </c>
      <c r="G590" t="s">
        <v>124</v>
      </c>
    </row>
    <row r="591" spans="2:7" hidden="1" x14ac:dyDescent="0.25">
      <c r="B591">
        <v>1944</v>
      </c>
      <c r="C591" t="s">
        <v>114</v>
      </c>
      <c r="D591" t="s">
        <v>402</v>
      </c>
      <c r="E591" t="s">
        <v>401</v>
      </c>
      <c r="F591">
        <v>3469</v>
      </c>
      <c r="G591" t="s">
        <v>124</v>
      </c>
    </row>
    <row r="592" spans="2:7" hidden="1" x14ac:dyDescent="0.25">
      <c r="B592">
        <v>1945</v>
      </c>
      <c r="C592" t="s">
        <v>114</v>
      </c>
      <c r="D592" t="s">
        <v>402</v>
      </c>
      <c r="E592" t="s">
        <v>401</v>
      </c>
      <c r="F592">
        <v>4606</v>
      </c>
      <c r="G592" t="s">
        <v>124</v>
      </c>
    </row>
    <row r="593" spans="2:7" hidden="1" x14ac:dyDescent="0.25">
      <c r="B593">
        <v>1946</v>
      </c>
      <c r="C593" t="s">
        <v>114</v>
      </c>
      <c r="D593" t="s">
        <v>402</v>
      </c>
      <c r="E593" t="s">
        <v>401</v>
      </c>
      <c r="F593">
        <v>4190</v>
      </c>
      <c r="G593" t="s">
        <v>124</v>
      </c>
    </row>
    <row r="594" spans="2:7" hidden="1" x14ac:dyDescent="0.25">
      <c r="B594">
        <v>1947</v>
      </c>
      <c r="C594" t="s">
        <v>114</v>
      </c>
      <c r="D594" t="s">
        <v>402</v>
      </c>
      <c r="E594" t="s">
        <v>401</v>
      </c>
      <c r="F594">
        <v>3736</v>
      </c>
      <c r="G594" t="s">
        <v>124</v>
      </c>
    </row>
    <row r="595" spans="2:7" hidden="1" x14ac:dyDescent="0.25">
      <c r="B595">
        <v>1948</v>
      </c>
      <c r="C595" t="s">
        <v>114</v>
      </c>
      <c r="D595" t="s">
        <v>402</v>
      </c>
      <c r="E595" t="s">
        <v>401</v>
      </c>
      <c r="F595">
        <v>4084</v>
      </c>
      <c r="G595" t="s">
        <v>124</v>
      </c>
    </row>
    <row r="596" spans="2:7" hidden="1" x14ac:dyDescent="0.25">
      <c r="B596">
        <v>1949</v>
      </c>
      <c r="C596" t="s">
        <v>114</v>
      </c>
      <c r="D596" t="s">
        <v>402</v>
      </c>
      <c r="E596" t="s">
        <v>401</v>
      </c>
      <c r="F596">
        <v>4600</v>
      </c>
      <c r="G596" t="s">
        <v>124</v>
      </c>
    </row>
    <row r="597" spans="2:7" hidden="1" x14ac:dyDescent="0.25">
      <c r="B597">
        <v>1950</v>
      </c>
      <c r="C597" t="s">
        <v>114</v>
      </c>
      <c r="D597" t="s">
        <v>402</v>
      </c>
      <c r="E597" t="s">
        <v>401</v>
      </c>
      <c r="F597">
        <v>5200</v>
      </c>
      <c r="G597" t="s">
        <v>124</v>
      </c>
    </row>
    <row r="598" spans="2:7" hidden="1" x14ac:dyDescent="0.25">
      <c r="B598">
        <v>1951</v>
      </c>
      <c r="C598" t="s">
        <v>114</v>
      </c>
      <c r="D598" t="s">
        <v>402</v>
      </c>
      <c r="E598" t="s">
        <v>401</v>
      </c>
      <c r="F598">
        <v>6400</v>
      </c>
      <c r="G598" t="s">
        <v>124</v>
      </c>
    </row>
    <row r="599" spans="2:7" hidden="1" x14ac:dyDescent="0.25">
      <c r="B599">
        <v>1952</v>
      </c>
      <c r="C599" t="s">
        <v>114</v>
      </c>
      <c r="D599" t="s">
        <v>402</v>
      </c>
      <c r="E599" t="s">
        <v>401</v>
      </c>
      <c r="F599">
        <v>8300</v>
      </c>
      <c r="G599" t="s">
        <v>124</v>
      </c>
    </row>
    <row r="600" spans="2:7" hidden="1" x14ac:dyDescent="0.25">
      <c r="B600">
        <v>1953</v>
      </c>
      <c r="C600" t="s">
        <v>114</v>
      </c>
      <c r="D600" t="s">
        <v>402</v>
      </c>
      <c r="E600" t="s">
        <v>401</v>
      </c>
      <c r="F600">
        <v>9200</v>
      </c>
      <c r="G600" t="s">
        <v>124</v>
      </c>
    </row>
    <row r="601" spans="2:7" hidden="1" x14ac:dyDescent="0.25">
      <c r="B601">
        <v>1954</v>
      </c>
      <c r="C601" t="s">
        <v>114</v>
      </c>
      <c r="D601" t="s">
        <v>402</v>
      </c>
      <c r="E601" t="s">
        <v>401</v>
      </c>
      <c r="F601">
        <v>9587</v>
      </c>
      <c r="G601" t="s">
        <v>124</v>
      </c>
    </row>
    <row r="602" spans="2:7" hidden="1" x14ac:dyDescent="0.25">
      <c r="B602">
        <v>1955</v>
      </c>
      <c r="C602" t="s">
        <v>114</v>
      </c>
      <c r="D602" t="s">
        <v>402</v>
      </c>
      <c r="E602" t="s">
        <v>401</v>
      </c>
      <c r="F602">
        <v>10388</v>
      </c>
      <c r="G602" t="s">
        <v>124</v>
      </c>
    </row>
    <row r="603" spans="2:7" hidden="1" x14ac:dyDescent="0.25">
      <c r="B603">
        <v>1956</v>
      </c>
      <c r="C603" t="s">
        <v>114</v>
      </c>
      <c r="D603" t="s">
        <v>402</v>
      </c>
      <c r="E603" t="s">
        <v>401</v>
      </c>
      <c r="F603">
        <v>10747</v>
      </c>
      <c r="G603" t="s">
        <v>124</v>
      </c>
    </row>
    <row r="604" spans="2:7" hidden="1" x14ac:dyDescent="0.25">
      <c r="B604">
        <v>1957</v>
      </c>
      <c r="C604" t="s">
        <v>114</v>
      </c>
      <c r="D604" t="s">
        <v>402</v>
      </c>
      <c r="E604" t="s">
        <v>401</v>
      </c>
      <c r="F604">
        <v>11034</v>
      </c>
      <c r="G604" t="s">
        <v>124</v>
      </c>
    </row>
    <row r="605" spans="2:7" hidden="1" x14ac:dyDescent="0.25">
      <c r="B605">
        <v>1958</v>
      </c>
      <c r="C605" t="s">
        <v>114</v>
      </c>
      <c r="D605" t="s">
        <v>402</v>
      </c>
      <c r="E605" t="s">
        <v>401</v>
      </c>
      <c r="F605">
        <v>11157</v>
      </c>
      <c r="G605" t="s">
        <v>124</v>
      </c>
    </row>
    <row r="606" spans="2:7" hidden="1" x14ac:dyDescent="0.25">
      <c r="B606">
        <v>1959</v>
      </c>
      <c r="C606" t="s">
        <v>114</v>
      </c>
      <c r="D606" t="s">
        <v>402</v>
      </c>
      <c r="E606" t="s">
        <v>401</v>
      </c>
      <c r="F606">
        <v>11257</v>
      </c>
      <c r="G606" t="s">
        <v>124</v>
      </c>
    </row>
    <row r="607" spans="2:7" hidden="1" x14ac:dyDescent="0.25">
      <c r="B607">
        <v>1960</v>
      </c>
      <c r="C607" t="s">
        <v>114</v>
      </c>
      <c r="D607" t="s">
        <v>402</v>
      </c>
      <c r="E607" t="s">
        <v>401</v>
      </c>
      <c r="F607">
        <v>11319</v>
      </c>
      <c r="G607" t="s">
        <v>124</v>
      </c>
    </row>
    <row r="608" spans="2:7" hidden="1" x14ac:dyDescent="0.25">
      <c r="B608">
        <v>1961</v>
      </c>
      <c r="C608" t="s">
        <v>114</v>
      </c>
      <c r="D608" t="s">
        <v>402</v>
      </c>
      <c r="E608" t="s">
        <v>401</v>
      </c>
      <c r="F608">
        <v>11399</v>
      </c>
      <c r="G608" t="s">
        <v>124</v>
      </c>
    </row>
    <row r="609" spans="2:7" hidden="1" x14ac:dyDescent="0.25">
      <c r="B609">
        <v>1962</v>
      </c>
      <c r="C609" t="s">
        <v>114</v>
      </c>
      <c r="D609" t="s">
        <v>402</v>
      </c>
      <c r="E609" t="s">
        <v>401</v>
      </c>
      <c r="F609">
        <v>11676</v>
      </c>
      <c r="G609" t="s">
        <v>124</v>
      </c>
    </row>
    <row r="610" spans="2:7" hidden="1" x14ac:dyDescent="0.25">
      <c r="B610">
        <v>1963</v>
      </c>
      <c r="C610" t="s">
        <v>114</v>
      </c>
      <c r="D610" t="s">
        <v>402</v>
      </c>
      <c r="E610" t="s">
        <v>401</v>
      </c>
      <c r="F610">
        <v>12040</v>
      </c>
      <c r="G610" t="s">
        <v>124</v>
      </c>
    </row>
    <row r="611" spans="2:7" hidden="1" x14ac:dyDescent="0.25">
      <c r="B611">
        <v>1964</v>
      </c>
      <c r="C611" t="s">
        <v>114</v>
      </c>
      <c r="D611" t="s">
        <v>402</v>
      </c>
      <c r="E611" t="s">
        <v>401</v>
      </c>
      <c r="F611">
        <v>12199</v>
      </c>
      <c r="G611" t="s">
        <v>124</v>
      </c>
    </row>
    <row r="612" spans="2:7" hidden="1" x14ac:dyDescent="0.25">
      <c r="B612">
        <v>1965</v>
      </c>
      <c r="C612" t="s">
        <v>114</v>
      </c>
      <c r="D612" t="s">
        <v>402</v>
      </c>
      <c r="E612" t="s">
        <v>401</v>
      </c>
      <c r="F612">
        <v>12372</v>
      </c>
      <c r="G612" t="s">
        <v>124</v>
      </c>
    </row>
    <row r="613" spans="2:7" hidden="1" x14ac:dyDescent="0.25">
      <c r="B613">
        <v>1966</v>
      </c>
      <c r="C613" t="s">
        <v>114</v>
      </c>
      <c r="D613" t="s">
        <v>402</v>
      </c>
      <c r="E613" t="s">
        <v>401</v>
      </c>
      <c r="F613">
        <v>12622</v>
      </c>
      <c r="G613" t="s">
        <v>124</v>
      </c>
    </row>
    <row r="614" spans="2:7" hidden="1" x14ac:dyDescent="0.25">
      <c r="B614">
        <v>1967</v>
      </c>
      <c r="C614" t="s">
        <v>114</v>
      </c>
      <c r="D614" t="s">
        <v>402</v>
      </c>
      <c r="E614" t="s">
        <v>401</v>
      </c>
      <c r="F614">
        <v>12997</v>
      </c>
      <c r="G614" t="s">
        <v>124</v>
      </c>
    </row>
    <row r="615" spans="2:7" hidden="1" x14ac:dyDescent="0.25">
      <c r="B615">
        <v>1968</v>
      </c>
      <c r="C615" t="s">
        <v>114</v>
      </c>
      <c r="D615" t="s">
        <v>402</v>
      </c>
      <c r="E615" t="s">
        <v>401</v>
      </c>
      <c r="F615">
        <v>13075</v>
      </c>
      <c r="G615" t="s">
        <v>124</v>
      </c>
    </row>
    <row r="616" spans="2:7" hidden="1" x14ac:dyDescent="0.25">
      <c r="B616">
        <v>1969</v>
      </c>
      <c r="C616" t="s">
        <v>114</v>
      </c>
      <c r="D616" t="s">
        <v>402</v>
      </c>
      <c r="E616" t="s">
        <v>401</v>
      </c>
      <c r="F616">
        <v>13037</v>
      </c>
      <c r="G616" t="s">
        <v>124</v>
      </c>
    </row>
    <row r="617" spans="2:7" hidden="1" x14ac:dyDescent="0.25">
      <c r="B617">
        <v>1866</v>
      </c>
      <c r="C617" t="s">
        <v>112</v>
      </c>
      <c r="D617" t="s">
        <v>402</v>
      </c>
      <c r="E617" t="s">
        <v>401</v>
      </c>
      <c r="F617">
        <v>0.1</v>
      </c>
      <c r="G617" t="s">
        <v>37</v>
      </c>
    </row>
    <row r="618" spans="2:7" hidden="1" x14ac:dyDescent="0.25">
      <c r="B618">
        <v>1867</v>
      </c>
      <c r="C618" t="s">
        <v>112</v>
      </c>
      <c r="D618" t="s">
        <v>402</v>
      </c>
      <c r="E618" t="s">
        <v>401</v>
      </c>
      <c r="F618">
        <v>0.1</v>
      </c>
      <c r="G618" t="s">
        <v>37</v>
      </c>
    </row>
    <row r="619" spans="2:7" hidden="1" x14ac:dyDescent="0.25">
      <c r="B619">
        <v>1868</v>
      </c>
      <c r="C619" t="s">
        <v>112</v>
      </c>
      <c r="D619" t="s">
        <v>402</v>
      </c>
      <c r="E619" t="s">
        <v>401</v>
      </c>
      <c r="F619">
        <v>0</v>
      </c>
      <c r="G619" t="s">
        <v>37</v>
      </c>
    </row>
    <row r="620" spans="2:7" hidden="1" x14ac:dyDescent="0.25">
      <c r="B620">
        <v>1869</v>
      </c>
      <c r="C620" t="s">
        <v>112</v>
      </c>
      <c r="D620" t="s">
        <v>402</v>
      </c>
      <c r="E620" t="s">
        <v>401</v>
      </c>
      <c r="F620">
        <v>0</v>
      </c>
      <c r="G620" t="s">
        <v>37</v>
      </c>
    </row>
    <row r="621" spans="2:7" hidden="1" x14ac:dyDescent="0.25">
      <c r="B621">
        <v>1870</v>
      </c>
      <c r="C621" t="s">
        <v>112</v>
      </c>
      <c r="D621" t="s">
        <v>402</v>
      </c>
      <c r="E621" t="s">
        <v>401</v>
      </c>
      <c r="F621">
        <v>0</v>
      </c>
      <c r="G621" t="s">
        <v>37</v>
      </c>
    </row>
    <row r="622" spans="2:7" hidden="1" x14ac:dyDescent="0.25">
      <c r="B622">
        <v>1871</v>
      </c>
      <c r="C622" t="s">
        <v>112</v>
      </c>
      <c r="D622" t="s">
        <v>402</v>
      </c>
      <c r="E622" t="s">
        <v>401</v>
      </c>
      <c r="F622">
        <v>0</v>
      </c>
      <c r="G622" t="s">
        <v>37</v>
      </c>
    </row>
    <row r="623" spans="2:7" hidden="1" x14ac:dyDescent="0.25">
      <c r="B623">
        <v>1872</v>
      </c>
      <c r="C623" t="s">
        <v>112</v>
      </c>
      <c r="D623" t="s">
        <v>402</v>
      </c>
      <c r="E623" t="s">
        <v>401</v>
      </c>
      <c r="F623">
        <v>0</v>
      </c>
      <c r="G623" t="s">
        <v>37</v>
      </c>
    </row>
    <row r="624" spans="2:7" hidden="1" x14ac:dyDescent="0.25">
      <c r="B624">
        <v>1873</v>
      </c>
      <c r="C624" t="s">
        <v>112</v>
      </c>
      <c r="D624" t="s">
        <v>402</v>
      </c>
      <c r="E624" t="s">
        <v>401</v>
      </c>
      <c r="F624">
        <v>0</v>
      </c>
      <c r="G624" t="s">
        <v>37</v>
      </c>
    </row>
    <row r="625" spans="2:7" hidden="1" x14ac:dyDescent="0.25">
      <c r="B625">
        <v>1874</v>
      </c>
      <c r="C625" t="s">
        <v>112</v>
      </c>
      <c r="D625" t="s">
        <v>402</v>
      </c>
      <c r="E625" t="s">
        <v>401</v>
      </c>
      <c r="F625">
        <v>0.1</v>
      </c>
      <c r="G625" t="s">
        <v>37</v>
      </c>
    </row>
    <row r="626" spans="2:7" hidden="1" x14ac:dyDescent="0.25">
      <c r="B626">
        <v>1875</v>
      </c>
      <c r="C626" t="s">
        <v>112</v>
      </c>
      <c r="D626" t="s">
        <v>402</v>
      </c>
      <c r="E626" t="s">
        <v>401</v>
      </c>
      <c r="F626">
        <v>0.1</v>
      </c>
      <c r="G626" t="s">
        <v>37</v>
      </c>
    </row>
    <row r="627" spans="2:7" hidden="1" x14ac:dyDescent="0.25">
      <c r="B627">
        <v>1876</v>
      </c>
      <c r="C627" t="s">
        <v>112</v>
      </c>
      <c r="D627" t="s">
        <v>402</v>
      </c>
      <c r="E627" t="s">
        <v>401</v>
      </c>
      <c r="F627">
        <v>0.4</v>
      </c>
      <c r="G627" t="s">
        <v>37</v>
      </c>
    </row>
    <row r="628" spans="2:7" hidden="1" x14ac:dyDescent="0.25">
      <c r="B628">
        <v>1877</v>
      </c>
      <c r="C628" t="s">
        <v>112</v>
      </c>
      <c r="D628" t="s">
        <v>402</v>
      </c>
      <c r="E628" t="s">
        <v>401</v>
      </c>
      <c r="F628">
        <v>0.4</v>
      </c>
      <c r="G628" t="s">
        <v>37</v>
      </c>
    </row>
    <row r="629" spans="2:7" hidden="1" x14ac:dyDescent="0.25">
      <c r="B629">
        <v>1878</v>
      </c>
      <c r="C629" t="s">
        <v>112</v>
      </c>
      <c r="D629" t="s">
        <v>402</v>
      </c>
      <c r="E629" t="s">
        <v>401</v>
      </c>
      <c r="F629">
        <v>0.5</v>
      </c>
      <c r="G629" t="s">
        <v>37</v>
      </c>
    </row>
    <row r="630" spans="2:7" hidden="1" x14ac:dyDescent="0.25">
      <c r="B630">
        <v>1879</v>
      </c>
      <c r="C630" t="s">
        <v>112</v>
      </c>
      <c r="D630" t="s">
        <v>402</v>
      </c>
      <c r="E630" t="s">
        <v>401</v>
      </c>
      <c r="F630">
        <v>0.4</v>
      </c>
      <c r="G630" t="s">
        <v>37</v>
      </c>
    </row>
    <row r="631" spans="2:7" hidden="1" x14ac:dyDescent="0.25">
      <c r="B631">
        <v>1880</v>
      </c>
      <c r="C631" t="s">
        <v>112</v>
      </c>
      <c r="D631" t="s">
        <v>402</v>
      </c>
      <c r="E631" t="s">
        <v>401</v>
      </c>
      <c r="F631">
        <v>0.3</v>
      </c>
      <c r="G631" t="s">
        <v>37</v>
      </c>
    </row>
    <row r="632" spans="2:7" hidden="1" x14ac:dyDescent="0.25">
      <c r="B632">
        <v>1881</v>
      </c>
      <c r="C632" t="s">
        <v>112</v>
      </c>
      <c r="D632" t="s">
        <v>402</v>
      </c>
      <c r="E632" t="s">
        <v>401</v>
      </c>
      <c r="F632">
        <v>0.1</v>
      </c>
      <c r="G632" t="s">
        <v>37</v>
      </c>
    </row>
    <row r="633" spans="2:7" hidden="1" x14ac:dyDescent="0.25">
      <c r="B633">
        <v>1882</v>
      </c>
      <c r="C633" t="s">
        <v>112</v>
      </c>
      <c r="D633" t="s">
        <v>402</v>
      </c>
      <c r="E633" t="s">
        <v>401</v>
      </c>
      <c r="F633">
        <v>0.1</v>
      </c>
      <c r="G633" t="s">
        <v>37</v>
      </c>
    </row>
    <row r="634" spans="2:7" hidden="1" x14ac:dyDescent="0.25">
      <c r="B634">
        <v>1883</v>
      </c>
      <c r="C634" t="s">
        <v>112</v>
      </c>
      <c r="D634" t="s">
        <v>402</v>
      </c>
      <c r="E634" t="s">
        <v>401</v>
      </c>
      <c r="F634">
        <v>0.3</v>
      </c>
      <c r="G634" t="s">
        <v>37</v>
      </c>
    </row>
    <row r="635" spans="2:7" hidden="1" x14ac:dyDescent="0.25">
      <c r="B635">
        <v>1884</v>
      </c>
      <c r="C635" t="s">
        <v>112</v>
      </c>
      <c r="D635" t="s">
        <v>402</v>
      </c>
      <c r="E635" t="s">
        <v>401</v>
      </c>
      <c r="F635">
        <v>0.4</v>
      </c>
      <c r="G635" t="s">
        <v>37</v>
      </c>
    </row>
    <row r="636" spans="2:7" hidden="1" x14ac:dyDescent="0.25">
      <c r="B636">
        <v>1885</v>
      </c>
      <c r="C636" t="s">
        <v>112</v>
      </c>
      <c r="D636" t="s">
        <v>402</v>
      </c>
      <c r="E636" t="s">
        <v>401</v>
      </c>
      <c r="F636">
        <v>0.3</v>
      </c>
      <c r="G636" t="s">
        <v>37</v>
      </c>
    </row>
    <row r="637" spans="2:7" hidden="1" x14ac:dyDescent="0.25">
      <c r="B637">
        <v>1886</v>
      </c>
      <c r="C637" t="s">
        <v>112</v>
      </c>
      <c r="D637" t="s">
        <v>402</v>
      </c>
      <c r="E637" t="s">
        <v>401</v>
      </c>
      <c r="F637">
        <v>0.3</v>
      </c>
      <c r="G637" t="s">
        <v>37</v>
      </c>
    </row>
    <row r="638" spans="2:7" hidden="1" x14ac:dyDescent="0.25">
      <c r="B638">
        <v>1887</v>
      </c>
      <c r="C638" t="s">
        <v>112</v>
      </c>
      <c r="D638" t="s">
        <v>402</v>
      </c>
      <c r="E638" t="s">
        <v>401</v>
      </c>
      <c r="F638">
        <v>0.1</v>
      </c>
      <c r="G638" t="s">
        <v>37</v>
      </c>
    </row>
    <row r="639" spans="2:7" hidden="1" x14ac:dyDescent="0.25">
      <c r="B639">
        <v>1888</v>
      </c>
      <c r="C639" t="s">
        <v>112</v>
      </c>
      <c r="D639" t="s">
        <v>402</v>
      </c>
      <c r="E639" t="s">
        <v>401</v>
      </c>
      <c r="F639">
        <v>0.1</v>
      </c>
      <c r="G639" t="s">
        <v>37</v>
      </c>
    </row>
    <row r="640" spans="2:7" hidden="1" x14ac:dyDescent="0.25">
      <c r="B640">
        <v>1889</v>
      </c>
      <c r="C640" t="s">
        <v>112</v>
      </c>
      <c r="D640" t="s">
        <v>402</v>
      </c>
      <c r="E640" t="s">
        <v>401</v>
      </c>
      <c r="F640">
        <v>0.1</v>
      </c>
      <c r="G640" t="s">
        <v>37</v>
      </c>
    </row>
    <row r="641" spans="2:7" hidden="1" x14ac:dyDescent="0.25">
      <c r="B641">
        <v>1890</v>
      </c>
      <c r="C641" t="s">
        <v>112</v>
      </c>
      <c r="D641" t="s">
        <v>402</v>
      </c>
      <c r="E641" t="s">
        <v>401</v>
      </c>
      <c r="F641">
        <v>0.4</v>
      </c>
      <c r="G641" t="s">
        <v>37</v>
      </c>
    </row>
    <row r="642" spans="2:7" hidden="1" x14ac:dyDescent="0.25">
      <c r="B642">
        <v>1891</v>
      </c>
      <c r="C642" t="s">
        <v>112</v>
      </c>
      <c r="D642" t="s">
        <v>402</v>
      </c>
      <c r="E642" t="s">
        <v>401</v>
      </c>
      <c r="F642">
        <v>1</v>
      </c>
      <c r="G642" t="s">
        <v>37</v>
      </c>
    </row>
    <row r="643" spans="2:7" hidden="1" x14ac:dyDescent="0.25">
      <c r="B643">
        <v>1892</v>
      </c>
      <c r="C643" t="s">
        <v>112</v>
      </c>
      <c r="D643" t="s">
        <v>402</v>
      </c>
      <c r="E643" t="s">
        <v>401</v>
      </c>
      <c r="F643">
        <v>3</v>
      </c>
      <c r="G643" t="s">
        <v>37</v>
      </c>
    </row>
    <row r="644" spans="2:7" hidden="1" x14ac:dyDescent="0.25">
      <c r="B644">
        <v>1893</v>
      </c>
      <c r="C644" t="s">
        <v>112</v>
      </c>
      <c r="D644" t="s">
        <v>402</v>
      </c>
      <c r="E644" t="s">
        <v>401</v>
      </c>
      <c r="F644">
        <v>3</v>
      </c>
      <c r="G644" t="s">
        <v>37</v>
      </c>
    </row>
    <row r="645" spans="2:7" hidden="1" x14ac:dyDescent="0.25">
      <c r="B645">
        <v>1894</v>
      </c>
      <c r="C645" t="s">
        <v>112</v>
      </c>
      <c r="D645" t="s">
        <v>402</v>
      </c>
      <c r="E645" t="s">
        <v>401</v>
      </c>
      <c r="F645">
        <v>3</v>
      </c>
      <c r="G645" t="s">
        <v>37</v>
      </c>
    </row>
    <row r="646" spans="2:7" hidden="1" x14ac:dyDescent="0.25">
      <c r="B646">
        <v>1895</v>
      </c>
      <c r="C646" t="s">
        <v>112</v>
      </c>
      <c r="D646" t="s">
        <v>402</v>
      </c>
      <c r="E646" t="s">
        <v>401</v>
      </c>
      <c r="F646">
        <v>4</v>
      </c>
      <c r="G646" t="s">
        <v>37</v>
      </c>
    </row>
    <row r="647" spans="2:7" hidden="1" x14ac:dyDescent="0.25">
      <c r="B647">
        <v>1896</v>
      </c>
      <c r="C647" t="s">
        <v>112</v>
      </c>
      <c r="D647" t="s">
        <v>402</v>
      </c>
      <c r="E647" t="s">
        <v>401</v>
      </c>
      <c r="F647">
        <v>3</v>
      </c>
      <c r="G647" t="s">
        <v>37</v>
      </c>
    </row>
    <row r="648" spans="2:7" hidden="1" x14ac:dyDescent="0.25">
      <c r="B648">
        <v>1897</v>
      </c>
      <c r="C648" t="s">
        <v>112</v>
      </c>
      <c r="D648" t="s">
        <v>402</v>
      </c>
      <c r="E648" t="s">
        <v>401</v>
      </c>
      <c r="F648">
        <v>2</v>
      </c>
      <c r="G648" t="s">
        <v>37</v>
      </c>
    </row>
    <row r="649" spans="2:7" hidden="1" x14ac:dyDescent="0.25">
      <c r="B649">
        <v>1898</v>
      </c>
      <c r="C649" t="s">
        <v>112</v>
      </c>
      <c r="D649" t="s">
        <v>402</v>
      </c>
      <c r="E649" t="s">
        <v>401</v>
      </c>
      <c r="F649">
        <v>2</v>
      </c>
      <c r="G649" t="s">
        <v>37</v>
      </c>
    </row>
    <row r="650" spans="2:7" hidden="1" x14ac:dyDescent="0.25">
      <c r="B650">
        <v>1899</v>
      </c>
      <c r="C650" t="s">
        <v>112</v>
      </c>
      <c r="D650" t="s">
        <v>402</v>
      </c>
      <c r="E650" t="s">
        <v>401</v>
      </c>
      <c r="F650">
        <v>2</v>
      </c>
      <c r="G650" t="s">
        <v>37</v>
      </c>
    </row>
    <row r="651" spans="2:7" hidden="1" x14ac:dyDescent="0.25">
      <c r="B651">
        <v>1900</v>
      </c>
      <c r="C651" t="s">
        <v>112</v>
      </c>
      <c r="D651" t="s">
        <v>402</v>
      </c>
      <c r="E651" t="s">
        <v>401</v>
      </c>
      <c r="F651">
        <v>2</v>
      </c>
      <c r="G651" t="s">
        <v>37</v>
      </c>
    </row>
    <row r="652" spans="2:7" hidden="1" x14ac:dyDescent="0.25">
      <c r="B652">
        <v>1901</v>
      </c>
      <c r="C652" t="s">
        <v>112</v>
      </c>
      <c r="D652" t="s">
        <v>402</v>
      </c>
      <c r="E652" t="s">
        <v>401</v>
      </c>
      <c r="F652">
        <v>2</v>
      </c>
      <c r="G652" t="s">
        <v>37</v>
      </c>
    </row>
    <row r="653" spans="2:7" hidden="1" x14ac:dyDescent="0.25">
      <c r="B653">
        <v>1902</v>
      </c>
      <c r="C653" t="s">
        <v>112</v>
      </c>
      <c r="D653" t="s">
        <v>402</v>
      </c>
      <c r="E653" t="s">
        <v>401</v>
      </c>
      <c r="F653">
        <v>3</v>
      </c>
      <c r="G653" t="s">
        <v>37</v>
      </c>
    </row>
    <row r="654" spans="2:7" hidden="1" x14ac:dyDescent="0.25">
      <c r="B654">
        <v>1903</v>
      </c>
      <c r="C654" t="s">
        <v>112</v>
      </c>
      <c r="D654" t="s">
        <v>402</v>
      </c>
      <c r="E654" t="s">
        <v>401</v>
      </c>
      <c r="F654">
        <v>3</v>
      </c>
      <c r="G654" t="s">
        <v>37</v>
      </c>
    </row>
    <row r="655" spans="2:7" hidden="1" x14ac:dyDescent="0.25">
      <c r="B655">
        <v>1904</v>
      </c>
      <c r="C655" t="s">
        <v>112</v>
      </c>
      <c r="D655" t="s">
        <v>402</v>
      </c>
      <c r="E655" t="s">
        <v>401</v>
      </c>
      <c r="F655">
        <v>4</v>
      </c>
      <c r="G655" t="s">
        <v>37</v>
      </c>
    </row>
    <row r="656" spans="2:7" hidden="1" x14ac:dyDescent="0.25">
      <c r="B656">
        <v>1905</v>
      </c>
      <c r="C656" t="s">
        <v>112</v>
      </c>
      <c r="D656" t="s">
        <v>402</v>
      </c>
      <c r="E656" t="s">
        <v>401</v>
      </c>
      <c r="F656">
        <v>6</v>
      </c>
      <c r="G656" t="s">
        <v>37</v>
      </c>
    </row>
    <row r="657" spans="2:7" hidden="1" x14ac:dyDescent="0.25">
      <c r="B657">
        <v>1906</v>
      </c>
      <c r="C657" t="s">
        <v>112</v>
      </c>
      <c r="D657" t="s">
        <v>402</v>
      </c>
      <c r="E657" t="s">
        <v>401</v>
      </c>
      <c r="F657">
        <v>8</v>
      </c>
      <c r="G657" t="s">
        <v>37</v>
      </c>
    </row>
    <row r="658" spans="2:7" hidden="1" x14ac:dyDescent="0.25">
      <c r="B658">
        <v>1907</v>
      </c>
      <c r="C658" t="s">
        <v>112</v>
      </c>
      <c r="D658" t="s">
        <v>402</v>
      </c>
      <c r="E658" t="s">
        <v>401</v>
      </c>
      <c r="F658">
        <v>8</v>
      </c>
      <c r="G658" t="s">
        <v>37</v>
      </c>
    </row>
    <row r="659" spans="2:7" hidden="1" x14ac:dyDescent="0.25">
      <c r="B659">
        <v>1908</v>
      </c>
      <c r="C659" t="s">
        <v>112</v>
      </c>
      <c r="D659" t="s">
        <v>402</v>
      </c>
      <c r="E659" t="s">
        <v>401</v>
      </c>
      <c r="F659">
        <v>3</v>
      </c>
      <c r="G659" t="s">
        <v>37</v>
      </c>
    </row>
    <row r="660" spans="2:7" hidden="1" x14ac:dyDescent="0.25">
      <c r="B660">
        <v>1909</v>
      </c>
      <c r="C660" t="s">
        <v>112</v>
      </c>
      <c r="D660" t="s">
        <v>402</v>
      </c>
      <c r="E660" t="s">
        <v>401</v>
      </c>
      <c r="F660">
        <v>6</v>
      </c>
      <c r="G660" t="s">
        <v>37</v>
      </c>
    </row>
    <row r="661" spans="2:7" hidden="1" x14ac:dyDescent="0.25">
      <c r="B661">
        <v>1910</v>
      </c>
      <c r="C661" t="s">
        <v>112</v>
      </c>
      <c r="D661" t="s">
        <v>402</v>
      </c>
      <c r="E661" t="s">
        <v>401</v>
      </c>
      <c r="F661">
        <v>7</v>
      </c>
      <c r="G661" t="s">
        <v>37</v>
      </c>
    </row>
    <row r="662" spans="2:7" hidden="1" x14ac:dyDescent="0.25">
      <c r="B662">
        <v>1911</v>
      </c>
      <c r="C662" t="s">
        <v>112</v>
      </c>
      <c r="D662" t="s">
        <v>402</v>
      </c>
      <c r="E662" t="s">
        <v>401</v>
      </c>
      <c r="F662">
        <v>11</v>
      </c>
      <c r="G662" t="s">
        <v>37</v>
      </c>
    </row>
    <row r="663" spans="2:7" hidden="1" x14ac:dyDescent="0.25">
      <c r="B663">
        <v>1912</v>
      </c>
      <c r="C663" t="s">
        <v>112</v>
      </c>
      <c r="D663" t="s">
        <v>402</v>
      </c>
      <c r="E663" t="s">
        <v>401</v>
      </c>
      <c r="F663">
        <v>8</v>
      </c>
      <c r="G663" t="s">
        <v>37</v>
      </c>
    </row>
    <row r="664" spans="2:7" hidden="1" x14ac:dyDescent="0.25">
      <c r="B664">
        <v>1913</v>
      </c>
      <c r="C664" t="s">
        <v>112</v>
      </c>
      <c r="D664" t="s">
        <v>402</v>
      </c>
      <c r="E664" t="s">
        <v>401</v>
      </c>
      <c r="F664">
        <v>7</v>
      </c>
      <c r="G664" t="s">
        <v>37</v>
      </c>
    </row>
    <row r="665" spans="2:7" hidden="1" x14ac:dyDescent="0.25">
      <c r="B665">
        <v>1914</v>
      </c>
      <c r="C665" t="s">
        <v>112</v>
      </c>
      <c r="D665" t="s">
        <v>402</v>
      </c>
      <c r="E665" t="s">
        <v>401</v>
      </c>
      <c r="F665">
        <v>6</v>
      </c>
      <c r="G665" t="s">
        <v>37</v>
      </c>
    </row>
    <row r="666" spans="2:7" hidden="1" x14ac:dyDescent="0.25">
      <c r="B666">
        <v>1915</v>
      </c>
      <c r="C666" t="s">
        <v>112</v>
      </c>
      <c r="D666" t="s">
        <v>402</v>
      </c>
      <c r="E666" t="s">
        <v>401</v>
      </c>
      <c r="F666">
        <v>6</v>
      </c>
      <c r="G666" t="s">
        <v>37</v>
      </c>
    </row>
    <row r="667" spans="2:7" hidden="1" x14ac:dyDescent="0.25">
      <c r="B667">
        <v>1916</v>
      </c>
      <c r="C667" t="s">
        <v>112</v>
      </c>
      <c r="D667" t="s">
        <v>402</v>
      </c>
      <c r="E667" t="s">
        <v>401</v>
      </c>
      <c r="F667">
        <v>7</v>
      </c>
      <c r="G667" t="s">
        <v>37</v>
      </c>
    </row>
    <row r="668" spans="2:7" hidden="1" x14ac:dyDescent="0.25">
      <c r="B668">
        <v>1917</v>
      </c>
      <c r="C668" t="s">
        <v>112</v>
      </c>
      <c r="D668" t="s">
        <v>402</v>
      </c>
      <c r="E668" t="s">
        <v>401</v>
      </c>
      <c r="F668">
        <v>6</v>
      </c>
      <c r="G668" t="s">
        <v>37</v>
      </c>
    </row>
    <row r="669" spans="2:7" hidden="1" x14ac:dyDescent="0.25">
      <c r="B669">
        <v>1918</v>
      </c>
      <c r="C669" t="s">
        <v>112</v>
      </c>
      <c r="D669" t="s">
        <v>402</v>
      </c>
      <c r="E669" t="s">
        <v>401</v>
      </c>
      <c r="F669">
        <v>5</v>
      </c>
      <c r="G669" t="s">
        <v>37</v>
      </c>
    </row>
    <row r="670" spans="2:7" hidden="1" x14ac:dyDescent="0.25">
      <c r="B670">
        <v>1919</v>
      </c>
      <c r="C670" t="s">
        <v>112</v>
      </c>
      <c r="D670" t="s">
        <v>402</v>
      </c>
      <c r="E670" t="s">
        <v>401</v>
      </c>
      <c r="F670">
        <v>5</v>
      </c>
      <c r="G670" t="s">
        <v>37</v>
      </c>
    </row>
    <row r="671" spans="2:7" hidden="1" x14ac:dyDescent="0.25">
      <c r="B671">
        <v>1920</v>
      </c>
      <c r="C671" t="s">
        <v>112</v>
      </c>
      <c r="D671" t="s">
        <v>402</v>
      </c>
      <c r="E671" t="s">
        <v>401</v>
      </c>
      <c r="F671">
        <v>5</v>
      </c>
      <c r="G671" t="s">
        <v>37</v>
      </c>
    </row>
    <row r="672" spans="2:7" hidden="1" x14ac:dyDescent="0.25">
      <c r="B672">
        <v>1857</v>
      </c>
      <c r="C672" t="s">
        <v>114</v>
      </c>
      <c r="D672" t="s">
        <v>402</v>
      </c>
      <c r="E672" t="s">
        <v>401</v>
      </c>
      <c r="F672">
        <v>0.2</v>
      </c>
      <c r="G672" t="s">
        <v>37</v>
      </c>
    </row>
    <row r="673" spans="2:7" hidden="1" x14ac:dyDescent="0.25">
      <c r="B673">
        <v>1858</v>
      </c>
      <c r="C673" t="s">
        <v>114</v>
      </c>
      <c r="D673" t="s">
        <v>402</v>
      </c>
      <c r="E673" t="s">
        <v>401</v>
      </c>
      <c r="F673">
        <v>0.4</v>
      </c>
      <c r="G673" t="s">
        <v>37</v>
      </c>
    </row>
    <row r="674" spans="2:7" hidden="1" x14ac:dyDescent="0.25">
      <c r="B674">
        <v>1859</v>
      </c>
      <c r="C674" t="s">
        <v>114</v>
      </c>
      <c r="D674" t="s">
        <v>402</v>
      </c>
      <c r="E674" t="s">
        <v>401</v>
      </c>
      <c r="F674">
        <v>0.4</v>
      </c>
      <c r="G674" t="s">
        <v>37</v>
      </c>
    </row>
    <row r="675" spans="2:7" hidden="1" x14ac:dyDescent="0.25">
      <c r="B675">
        <v>1860</v>
      </c>
      <c r="C675" t="s">
        <v>114</v>
      </c>
      <c r="D675" t="s">
        <v>402</v>
      </c>
      <c r="E675" t="s">
        <v>401</v>
      </c>
      <c r="F675">
        <v>1</v>
      </c>
      <c r="G675" t="s">
        <v>37</v>
      </c>
    </row>
    <row r="676" spans="2:7" hidden="1" x14ac:dyDescent="0.25">
      <c r="B676">
        <v>1861</v>
      </c>
      <c r="C676" t="s">
        <v>114</v>
      </c>
      <c r="D676" t="s">
        <v>402</v>
      </c>
      <c r="E676" t="s">
        <v>401</v>
      </c>
      <c r="F676">
        <v>3</v>
      </c>
      <c r="G676" t="s">
        <v>37</v>
      </c>
    </row>
    <row r="677" spans="2:7" hidden="1" x14ac:dyDescent="0.25">
      <c r="B677">
        <v>1862</v>
      </c>
      <c r="C677" t="s">
        <v>114</v>
      </c>
      <c r="D677" t="s">
        <v>402</v>
      </c>
      <c r="E677" t="s">
        <v>401</v>
      </c>
      <c r="F677">
        <v>3</v>
      </c>
      <c r="G677" t="s">
        <v>37</v>
      </c>
    </row>
    <row r="678" spans="2:7" hidden="1" x14ac:dyDescent="0.25">
      <c r="B678">
        <v>1863</v>
      </c>
      <c r="C678" t="s">
        <v>114</v>
      </c>
      <c r="D678" t="s">
        <v>402</v>
      </c>
      <c r="E678" t="s">
        <v>401</v>
      </c>
      <c r="F678">
        <v>4</v>
      </c>
      <c r="G678" t="s">
        <v>37</v>
      </c>
    </row>
    <row r="679" spans="2:7" hidden="1" x14ac:dyDescent="0.25">
      <c r="B679">
        <v>1864</v>
      </c>
      <c r="C679" t="s">
        <v>114</v>
      </c>
      <c r="D679" t="s">
        <v>402</v>
      </c>
      <c r="E679" t="s">
        <v>401</v>
      </c>
      <c r="F679">
        <v>5</v>
      </c>
      <c r="G679" t="s">
        <v>37</v>
      </c>
    </row>
    <row r="680" spans="2:7" hidden="1" x14ac:dyDescent="0.25">
      <c r="B680">
        <v>1865</v>
      </c>
      <c r="C680" t="s">
        <v>114</v>
      </c>
      <c r="D680" t="s">
        <v>402</v>
      </c>
      <c r="E680" t="s">
        <v>401</v>
      </c>
      <c r="F680">
        <v>5</v>
      </c>
      <c r="G680" t="s">
        <v>37</v>
      </c>
    </row>
    <row r="681" spans="2:7" hidden="1" x14ac:dyDescent="0.25">
      <c r="B681">
        <v>1866</v>
      </c>
      <c r="C681" t="s">
        <v>114</v>
      </c>
      <c r="D681" t="s">
        <v>402</v>
      </c>
      <c r="E681" t="s">
        <v>401</v>
      </c>
      <c r="F681">
        <v>6</v>
      </c>
      <c r="G681" t="s">
        <v>37</v>
      </c>
    </row>
    <row r="682" spans="2:7" hidden="1" x14ac:dyDescent="0.25">
      <c r="B682">
        <v>1867</v>
      </c>
      <c r="C682" t="s">
        <v>114</v>
      </c>
      <c r="D682" t="s">
        <v>402</v>
      </c>
      <c r="E682" t="s">
        <v>401</v>
      </c>
      <c r="F682">
        <v>6</v>
      </c>
      <c r="G682" t="s">
        <v>37</v>
      </c>
    </row>
    <row r="683" spans="2:7" hidden="1" x14ac:dyDescent="0.25">
      <c r="B683">
        <v>1868</v>
      </c>
      <c r="C683" t="s">
        <v>114</v>
      </c>
      <c r="D683" t="s">
        <v>402</v>
      </c>
      <c r="E683" t="s">
        <v>401</v>
      </c>
      <c r="F683">
        <v>7</v>
      </c>
      <c r="G683" t="s">
        <v>37</v>
      </c>
    </row>
    <row r="684" spans="2:7" hidden="1" x14ac:dyDescent="0.25">
      <c r="B684">
        <v>1869</v>
      </c>
      <c r="C684" t="s">
        <v>114</v>
      </c>
      <c r="D684" t="s">
        <v>402</v>
      </c>
      <c r="E684" t="s">
        <v>401</v>
      </c>
      <c r="F684">
        <v>7</v>
      </c>
      <c r="G684" t="s">
        <v>37</v>
      </c>
    </row>
    <row r="685" spans="2:7" hidden="1" x14ac:dyDescent="0.25">
      <c r="B685">
        <v>1870</v>
      </c>
      <c r="C685" t="s">
        <v>114</v>
      </c>
      <c r="D685" t="s">
        <v>402</v>
      </c>
      <c r="E685" t="s">
        <v>401</v>
      </c>
      <c r="F685">
        <v>12</v>
      </c>
      <c r="G685" t="s">
        <v>37</v>
      </c>
    </row>
    <row r="686" spans="2:7" hidden="1" x14ac:dyDescent="0.25">
      <c r="B686">
        <v>1871</v>
      </c>
      <c r="C686" t="s">
        <v>114</v>
      </c>
      <c r="D686" t="s">
        <v>402</v>
      </c>
      <c r="E686" t="s">
        <v>401</v>
      </c>
      <c r="F686">
        <v>13</v>
      </c>
      <c r="G686" t="s">
        <v>37</v>
      </c>
    </row>
    <row r="687" spans="2:7" hidden="1" x14ac:dyDescent="0.25">
      <c r="B687">
        <v>1872</v>
      </c>
      <c r="C687" t="s">
        <v>114</v>
      </c>
      <c r="D687" t="s">
        <v>402</v>
      </c>
      <c r="E687" t="s">
        <v>401</v>
      </c>
      <c r="F687">
        <v>13</v>
      </c>
      <c r="G687" t="s">
        <v>37</v>
      </c>
    </row>
    <row r="688" spans="2:7" hidden="1" x14ac:dyDescent="0.25">
      <c r="B688">
        <v>1873</v>
      </c>
      <c r="C688" t="s">
        <v>114</v>
      </c>
      <c r="D688" t="s">
        <v>402</v>
      </c>
      <c r="E688" t="s">
        <v>401</v>
      </c>
      <c r="F688">
        <v>14</v>
      </c>
      <c r="G688" t="s">
        <v>37</v>
      </c>
    </row>
    <row r="689" spans="2:7" hidden="1" x14ac:dyDescent="0.25">
      <c r="B689">
        <v>1874</v>
      </c>
      <c r="C689" t="s">
        <v>114</v>
      </c>
      <c r="D689" t="s">
        <v>402</v>
      </c>
      <c r="E689" t="s">
        <v>401</v>
      </c>
      <c r="F689">
        <v>14</v>
      </c>
      <c r="G689" t="s">
        <v>37</v>
      </c>
    </row>
    <row r="690" spans="2:7" hidden="1" x14ac:dyDescent="0.25">
      <c r="B690">
        <v>1875</v>
      </c>
      <c r="C690" t="s">
        <v>114</v>
      </c>
      <c r="D690" t="s">
        <v>402</v>
      </c>
      <c r="E690" t="s">
        <v>401</v>
      </c>
      <c r="F690">
        <v>15</v>
      </c>
      <c r="G690" t="s">
        <v>37</v>
      </c>
    </row>
    <row r="691" spans="2:7" hidden="1" x14ac:dyDescent="0.25">
      <c r="B691">
        <v>1876</v>
      </c>
      <c r="C691" t="s">
        <v>114</v>
      </c>
      <c r="D691" t="s">
        <v>402</v>
      </c>
      <c r="E691" t="s">
        <v>401</v>
      </c>
      <c r="F691">
        <v>15</v>
      </c>
      <c r="G691" t="s">
        <v>37</v>
      </c>
    </row>
    <row r="692" spans="2:7" hidden="1" x14ac:dyDescent="0.25">
      <c r="B692">
        <v>1877</v>
      </c>
      <c r="C692" t="s">
        <v>114</v>
      </c>
      <c r="D692" t="s">
        <v>402</v>
      </c>
      <c r="E692" t="s">
        <v>401</v>
      </c>
      <c r="F692">
        <v>15</v>
      </c>
      <c r="G692" t="s">
        <v>37</v>
      </c>
    </row>
    <row r="693" spans="2:7" hidden="1" x14ac:dyDescent="0.25">
      <c r="B693">
        <v>1878</v>
      </c>
      <c r="C693" t="s">
        <v>114</v>
      </c>
      <c r="D693" t="s">
        <v>402</v>
      </c>
      <c r="E693" t="s">
        <v>401</v>
      </c>
      <c r="F693">
        <v>16</v>
      </c>
      <c r="G693" t="s">
        <v>37</v>
      </c>
    </row>
    <row r="694" spans="2:7" hidden="1" x14ac:dyDescent="0.25">
      <c r="B694">
        <v>1879</v>
      </c>
      <c r="C694" t="s">
        <v>114</v>
      </c>
      <c r="D694" t="s">
        <v>402</v>
      </c>
      <c r="E694" t="s">
        <v>401</v>
      </c>
      <c r="F694">
        <v>15</v>
      </c>
      <c r="G694" t="s">
        <v>37</v>
      </c>
    </row>
    <row r="695" spans="2:7" hidden="1" x14ac:dyDescent="0.25">
      <c r="B695">
        <v>1880</v>
      </c>
      <c r="C695" t="s">
        <v>114</v>
      </c>
      <c r="D695" t="s">
        <v>402</v>
      </c>
      <c r="E695" t="s">
        <v>401</v>
      </c>
      <c r="F695">
        <v>16</v>
      </c>
      <c r="G695" t="s">
        <v>37</v>
      </c>
    </row>
    <row r="696" spans="2:7" hidden="1" x14ac:dyDescent="0.25">
      <c r="B696">
        <v>1881</v>
      </c>
      <c r="C696" t="s">
        <v>114</v>
      </c>
      <c r="D696" t="s">
        <v>402</v>
      </c>
      <c r="E696" t="s">
        <v>401</v>
      </c>
      <c r="F696">
        <v>17</v>
      </c>
      <c r="G696" t="s">
        <v>37</v>
      </c>
    </row>
    <row r="697" spans="2:7" hidden="1" x14ac:dyDescent="0.25">
      <c r="B697">
        <v>1882</v>
      </c>
      <c r="C697" t="s">
        <v>114</v>
      </c>
      <c r="D697" t="s">
        <v>402</v>
      </c>
      <c r="E697" t="s">
        <v>401</v>
      </c>
      <c r="F697">
        <v>19</v>
      </c>
      <c r="G697" t="s">
        <v>37</v>
      </c>
    </row>
    <row r="698" spans="2:7" hidden="1" x14ac:dyDescent="0.25">
      <c r="B698">
        <v>1883</v>
      </c>
      <c r="C698" t="s">
        <v>114</v>
      </c>
      <c r="D698" t="s">
        <v>402</v>
      </c>
      <c r="E698" t="s">
        <v>401</v>
      </c>
      <c r="F698">
        <v>19</v>
      </c>
      <c r="G698" t="s">
        <v>37</v>
      </c>
    </row>
    <row r="699" spans="2:7" hidden="1" x14ac:dyDescent="0.25">
      <c r="B699">
        <v>1884</v>
      </c>
      <c r="C699" t="s">
        <v>114</v>
      </c>
      <c r="D699" t="s">
        <v>402</v>
      </c>
      <c r="E699" t="s">
        <v>401</v>
      </c>
      <c r="F699">
        <v>29</v>
      </c>
      <c r="G699" t="s">
        <v>37</v>
      </c>
    </row>
    <row r="700" spans="2:7" hidden="1" x14ac:dyDescent="0.25">
      <c r="B700">
        <v>1885</v>
      </c>
      <c r="C700" t="s">
        <v>114</v>
      </c>
      <c r="D700" t="s">
        <v>402</v>
      </c>
      <c r="E700" t="s">
        <v>401</v>
      </c>
      <c r="F700">
        <v>27</v>
      </c>
      <c r="G700" t="s">
        <v>37</v>
      </c>
    </row>
    <row r="701" spans="2:7" hidden="1" x14ac:dyDescent="0.25">
      <c r="B701">
        <v>1886</v>
      </c>
      <c r="C701" t="s">
        <v>114</v>
      </c>
      <c r="D701" t="s">
        <v>402</v>
      </c>
      <c r="E701" t="s">
        <v>401</v>
      </c>
      <c r="F701">
        <v>23</v>
      </c>
      <c r="G701" t="s">
        <v>37</v>
      </c>
    </row>
    <row r="702" spans="2:7" hidden="1" x14ac:dyDescent="0.25">
      <c r="B702">
        <v>1887</v>
      </c>
      <c r="C702" t="s">
        <v>114</v>
      </c>
      <c r="D702" t="s">
        <v>402</v>
      </c>
      <c r="E702" t="s">
        <v>401</v>
      </c>
      <c r="F702">
        <v>25</v>
      </c>
      <c r="G702" t="s">
        <v>37</v>
      </c>
    </row>
    <row r="703" spans="2:7" hidden="1" x14ac:dyDescent="0.25">
      <c r="B703">
        <v>1888</v>
      </c>
      <c r="C703" t="s">
        <v>114</v>
      </c>
      <c r="D703" t="s">
        <v>402</v>
      </c>
      <c r="E703" t="s">
        <v>401</v>
      </c>
      <c r="F703">
        <v>30</v>
      </c>
      <c r="G703" t="s">
        <v>37</v>
      </c>
    </row>
    <row r="704" spans="2:7" hidden="1" x14ac:dyDescent="0.25">
      <c r="B704">
        <v>1889</v>
      </c>
      <c r="C704" t="s">
        <v>114</v>
      </c>
      <c r="D704" t="s">
        <v>402</v>
      </c>
      <c r="E704" t="s">
        <v>401</v>
      </c>
      <c r="F704">
        <v>41</v>
      </c>
      <c r="G704" t="s">
        <v>37</v>
      </c>
    </row>
    <row r="705" spans="2:7" hidden="1" x14ac:dyDescent="0.25">
      <c r="B705">
        <v>1890</v>
      </c>
      <c r="C705" t="s">
        <v>114</v>
      </c>
      <c r="D705" t="s">
        <v>402</v>
      </c>
      <c r="E705" t="s">
        <v>401</v>
      </c>
      <c r="F705">
        <v>53</v>
      </c>
      <c r="G705" t="s">
        <v>37</v>
      </c>
    </row>
    <row r="706" spans="2:7" hidden="1" x14ac:dyDescent="0.25">
      <c r="B706">
        <v>1891</v>
      </c>
      <c r="C706" t="s">
        <v>114</v>
      </c>
      <c r="D706" t="s">
        <v>402</v>
      </c>
      <c r="E706" t="s">
        <v>401</v>
      </c>
      <c r="F706">
        <v>75</v>
      </c>
      <c r="G706" t="s">
        <v>37</v>
      </c>
    </row>
    <row r="707" spans="2:7" hidden="1" x14ac:dyDescent="0.25">
      <c r="B707">
        <v>1892</v>
      </c>
      <c r="C707" t="s">
        <v>114</v>
      </c>
      <c r="D707" t="s">
        <v>402</v>
      </c>
      <c r="E707" t="s">
        <v>401</v>
      </c>
      <c r="F707">
        <v>82</v>
      </c>
      <c r="G707" t="s">
        <v>37</v>
      </c>
    </row>
    <row r="708" spans="2:7" hidden="1" x14ac:dyDescent="0.25">
      <c r="B708">
        <v>1893</v>
      </c>
      <c r="C708" t="s">
        <v>114</v>
      </c>
      <c r="D708" t="s">
        <v>402</v>
      </c>
      <c r="E708" t="s">
        <v>401</v>
      </c>
      <c r="F708">
        <v>74</v>
      </c>
      <c r="G708" t="s">
        <v>37</v>
      </c>
    </row>
    <row r="709" spans="2:7" hidden="1" x14ac:dyDescent="0.25">
      <c r="B709">
        <v>1894</v>
      </c>
      <c r="C709" t="s">
        <v>114</v>
      </c>
      <c r="D709" t="s">
        <v>402</v>
      </c>
      <c r="E709" t="s">
        <v>401</v>
      </c>
      <c r="F709">
        <v>70</v>
      </c>
      <c r="G709" t="s">
        <v>37</v>
      </c>
    </row>
    <row r="710" spans="2:7" hidden="1" x14ac:dyDescent="0.25">
      <c r="B710">
        <v>1895</v>
      </c>
      <c r="C710" t="s">
        <v>114</v>
      </c>
      <c r="D710" t="s">
        <v>402</v>
      </c>
      <c r="E710" t="s">
        <v>401</v>
      </c>
      <c r="F710">
        <v>80</v>
      </c>
      <c r="G710" t="s">
        <v>37</v>
      </c>
    </row>
    <row r="711" spans="2:7" hidden="1" x14ac:dyDescent="0.25">
      <c r="B711">
        <v>1896</v>
      </c>
      <c r="C711" t="s">
        <v>114</v>
      </c>
      <c r="D711" t="s">
        <v>402</v>
      </c>
      <c r="E711" t="s">
        <v>401</v>
      </c>
      <c r="F711">
        <v>82</v>
      </c>
      <c r="G711" t="s">
        <v>37</v>
      </c>
    </row>
    <row r="712" spans="2:7" hidden="1" x14ac:dyDescent="0.25">
      <c r="B712">
        <v>1897</v>
      </c>
      <c r="C712" t="s">
        <v>114</v>
      </c>
      <c r="D712" t="s">
        <v>402</v>
      </c>
      <c r="E712" t="s">
        <v>401</v>
      </c>
      <c r="F712">
        <v>105</v>
      </c>
      <c r="G712" t="s">
        <v>37</v>
      </c>
    </row>
    <row r="713" spans="2:7" hidden="1" x14ac:dyDescent="0.25">
      <c r="B713">
        <v>1898</v>
      </c>
      <c r="C713" t="s">
        <v>114</v>
      </c>
      <c r="D713" t="s">
        <v>402</v>
      </c>
      <c r="E713" t="s">
        <v>401</v>
      </c>
      <c r="F713">
        <v>180</v>
      </c>
      <c r="G713" t="s">
        <v>37</v>
      </c>
    </row>
    <row r="714" spans="2:7" hidden="1" x14ac:dyDescent="0.25">
      <c r="B714">
        <v>1899</v>
      </c>
      <c r="C714" t="s">
        <v>114</v>
      </c>
      <c r="D714" t="s">
        <v>402</v>
      </c>
      <c r="E714" t="s">
        <v>401</v>
      </c>
      <c r="F714">
        <v>225</v>
      </c>
      <c r="G714" t="s">
        <v>37</v>
      </c>
    </row>
    <row r="715" spans="2:7" hidden="1" x14ac:dyDescent="0.25">
      <c r="B715">
        <v>1900</v>
      </c>
      <c r="C715" t="s">
        <v>114</v>
      </c>
      <c r="D715" t="s">
        <v>402</v>
      </c>
      <c r="E715" t="s">
        <v>401</v>
      </c>
      <c r="F715">
        <v>247</v>
      </c>
      <c r="G715" t="s">
        <v>37</v>
      </c>
    </row>
    <row r="716" spans="2:7" hidden="1" x14ac:dyDescent="0.25">
      <c r="B716">
        <v>1901</v>
      </c>
      <c r="C716" t="s">
        <v>114</v>
      </c>
      <c r="D716" t="s">
        <v>402</v>
      </c>
      <c r="E716" t="s">
        <v>401</v>
      </c>
      <c r="F716">
        <v>298</v>
      </c>
      <c r="G716" t="s">
        <v>37</v>
      </c>
    </row>
    <row r="717" spans="2:7" hidden="1" x14ac:dyDescent="0.25">
      <c r="B717">
        <v>1902</v>
      </c>
      <c r="C717" t="s">
        <v>114</v>
      </c>
      <c r="D717" t="s">
        <v>402</v>
      </c>
      <c r="E717" t="s">
        <v>401</v>
      </c>
      <c r="F717">
        <v>324</v>
      </c>
      <c r="G717" t="s">
        <v>37</v>
      </c>
    </row>
    <row r="718" spans="2:7" hidden="1" x14ac:dyDescent="0.25">
      <c r="B718">
        <v>1903</v>
      </c>
      <c r="C718" t="s">
        <v>114</v>
      </c>
      <c r="D718" t="s">
        <v>402</v>
      </c>
      <c r="E718" t="s">
        <v>401</v>
      </c>
      <c r="F718">
        <v>412</v>
      </c>
      <c r="G718" t="s">
        <v>37</v>
      </c>
    </row>
    <row r="719" spans="2:7" hidden="1" x14ac:dyDescent="0.25">
      <c r="B719">
        <v>1904</v>
      </c>
      <c r="C719" t="s">
        <v>114</v>
      </c>
      <c r="D719" t="s">
        <v>402</v>
      </c>
      <c r="E719" t="s">
        <v>401</v>
      </c>
      <c r="F719">
        <v>531</v>
      </c>
      <c r="G719" t="s">
        <v>37</v>
      </c>
    </row>
    <row r="720" spans="2:7" hidden="1" x14ac:dyDescent="0.25">
      <c r="B720">
        <v>1905</v>
      </c>
      <c r="C720" t="s">
        <v>114</v>
      </c>
      <c r="D720" t="s">
        <v>402</v>
      </c>
      <c r="E720" t="s">
        <v>401</v>
      </c>
      <c r="F720">
        <v>681</v>
      </c>
      <c r="G720" t="s">
        <v>37</v>
      </c>
    </row>
    <row r="721" spans="2:7" hidden="1" x14ac:dyDescent="0.25">
      <c r="B721">
        <v>1906</v>
      </c>
      <c r="C721" t="s">
        <v>114</v>
      </c>
      <c r="D721" t="s">
        <v>402</v>
      </c>
      <c r="E721" t="s">
        <v>401</v>
      </c>
      <c r="F721">
        <v>971</v>
      </c>
      <c r="G721" t="s">
        <v>37</v>
      </c>
    </row>
    <row r="722" spans="2:7" hidden="1" x14ac:dyDescent="0.25">
      <c r="B722">
        <v>1907</v>
      </c>
      <c r="C722" t="s">
        <v>114</v>
      </c>
      <c r="D722" t="s">
        <v>402</v>
      </c>
      <c r="E722" t="s">
        <v>401</v>
      </c>
      <c r="F722">
        <v>1147</v>
      </c>
      <c r="G722" t="s">
        <v>37</v>
      </c>
    </row>
    <row r="723" spans="2:7" hidden="1" x14ac:dyDescent="0.25">
      <c r="B723">
        <v>1908</v>
      </c>
      <c r="C723" t="s">
        <v>114</v>
      </c>
      <c r="D723" t="s">
        <v>402</v>
      </c>
      <c r="E723" t="s">
        <v>401</v>
      </c>
      <c r="F723">
        <v>1139</v>
      </c>
      <c r="G723" t="s">
        <v>37</v>
      </c>
    </row>
    <row r="724" spans="2:7" hidden="1" x14ac:dyDescent="0.25">
      <c r="B724">
        <v>1909</v>
      </c>
      <c r="C724" t="s">
        <v>114</v>
      </c>
      <c r="D724" t="s">
        <v>402</v>
      </c>
      <c r="E724" t="s">
        <v>401</v>
      </c>
      <c r="F724">
        <v>1356</v>
      </c>
      <c r="G724" t="s">
        <v>37</v>
      </c>
    </row>
    <row r="725" spans="2:7" hidden="1" x14ac:dyDescent="0.25">
      <c r="B725">
        <v>1910</v>
      </c>
      <c r="C725" t="s">
        <v>114</v>
      </c>
      <c r="D725" t="s">
        <v>402</v>
      </c>
      <c r="E725" t="s">
        <v>401</v>
      </c>
      <c r="F725">
        <v>1326</v>
      </c>
      <c r="G725" t="s">
        <v>37</v>
      </c>
    </row>
    <row r="726" spans="2:7" hidden="1" x14ac:dyDescent="0.25">
      <c r="B726">
        <v>1911</v>
      </c>
      <c r="C726" t="s">
        <v>114</v>
      </c>
      <c r="D726" t="s">
        <v>402</v>
      </c>
      <c r="E726" t="s">
        <v>401</v>
      </c>
      <c r="F726">
        <v>1625</v>
      </c>
      <c r="G726" t="s">
        <v>37</v>
      </c>
    </row>
    <row r="727" spans="2:7" hidden="1" x14ac:dyDescent="0.25">
      <c r="B727">
        <v>1912</v>
      </c>
      <c r="C727" t="s">
        <v>114</v>
      </c>
      <c r="D727" t="s">
        <v>402</v>
      </c>
      <c r="E727" t="s">
        <v>401</v>
      </c>
      <c r="F727">
        <v>1899</v>
      </c>
      <c r="G727" t="s">
        <v>37</v>
      </c>
    </row>
    <row r="728" spans="2:7" hidden="1" x14ac:dyDescent="0.25">
      <c r="B728">
        <v>1913</v>
      </c>
      <c r="C728" t="s">
        <v>114</v>
      </c>
      <c r="D728" t="s">
        <v>402</v>
      </c>
      <c r="E728" t="s">
        <v>401</v>
      </c>
      <c r="F728">
        <v>1848</v>
      </c>
      <c r="G728" t="s">
        <v>37</v>
      </c>
    </row>
    <row r="729" spans="2:7" hidden="1" x14ac:dyDescent="0.25">
      <c r="B729">
        <v>1914</v>
      </c>
      <c r="C729" t="s">
        <v>114</v>
      </c>
      <c r="D729" t="s">
        <v>402</v>
      </c>
      <c r="E729" t="s">
        <v>401</v>
      </c>
      <c r="F729">
        <v>1810</v>
      </c>
      <c r="G729" t="s">
        <v>37</v>
      </c>
    </row>
    <row r="730" spans="2:7" hidden="1" x14ac:dyDescent="0.25">
      <c r="B730">
        <v>1915</v>
      </c>
      <c r="C730" t="s">
        <v>114</v>
      </c>
      <c r="D730" t="s">
        <v>402</v>
      </c>
      <c r="E730" t="s">
        <v>401</v>
      </c>
      <c r="F730">
        <v>1588</v>
      </c>
      <c r="G730" t="s">
        <v>37</v>
      </c>
    </row>
    <row r="731" spans="2:7" hidden="1" x14ac:dyDescent="0.25">
      <c r="B731">
        <v>1916</v>
      </c>
      <c r="C731" t="s">
        <v>114</v>
      </c>
      <c r="D731" t="s">
        <v>402</v>
      </c>
      <c r="E731" t="s">
        <v>401</v>
      </c>
      <c r="F731">
        <v>899</v>
      </c>
      <c r="G731" t="s">
        <v>37</v>
      </c>
    </row>
    <row r="732" spans="2:7" hidden="1" x14ac:dyDescent="0.25">
      <c r="B732">
        <v>1917</v>
      </c>
      <c r="C732" t="s">
        <v>114</v>
      </c>
      <c r="D732" t="s">
        <v>402</v>
      </c>
      <c r="E732" t="s">
        <v>401</v>
      </c>
      <c r="F732">
        <v>724</v>
      </c>
      <c r="G732" t="s">
        <v>37</v>
      </c>
    </row>
    <row r="733" spans="2:7" hidden="1" x14ac:dyDescent="0.25">
      <c r="B733">
        <v>1918</v>
      </c>
      <c r="C733" t="s">
        <v>114</v>
      </c>
      <c r="D733" t="s">
        <v>402</v>
      </c>
      <c r="E733" t="s">
        <v>401</v>
      </c>
      <c r="F733">
        <v>769</v>
      </c>
      <c r="G733" t="s">
        <v>37</v>
      </c>
    </row>
    <row r="734" spans="2:7" hidden="1" x14ac:dyDescent="0.25">
      <c r="B734">
        <v>1919</v>
      </c>
      <c r="C734" t="s">
        <v>114</v>
      </c>
      <c r="D734" t="s">
        <v>402</v>
      </c>
      <c r="E734" t="s">
        <v>401</v>
      </c>
      <c r="F734">
        <v>856</v>
      </c>
      <c r="G734" t="s">
        <v>37</v>
      </c>
    </row>
    <row r="735" spans="2:7" hidden="1" x14ac:dyDescent="0.25">
      <c r="B735">
        <v>1920</v>
      </c>
      <c r="C735" t="s">
        <v>114</v>
      </c>
      <c r="D735" t="s">
        <v>402</v>
      </c>
      <c r="E735" t="s">
        <v>401</v>
      </c>
      <c r="F735">
        <v>1109</v>
      </c>
      <c r="G735" t="s">
        <v>37</v>
      </c>
    </row>
    <row r="736" spans="2:7" hidden="1" x14ac:dyDescent="0.25">
      <c r="B736">
        <v>1921</v>
      </c>
      <c r="C736" t="s">
        <v>114</v>
      </c>
      <c r="D736" t="s">
        <v>402</v>
      </c>
      <c r="E736" t="s">
        <v>401</v>
      </c>
      <c r="F736">
        <v>1168</v>
      </c>
      <c r="G736" t="s">
        <v>37</v>
      </c>
    </row>
    <row r="737" spans="2:7" hidden="1" x14ac:dyDescent="0.25">
      <c r="B737">
        <v>1922</v>
      </c>
      <c r="C737" t="s">
        <v>114</v>
      </c>
      <c r="D737" t="s">
        <v>402</v>
      </c>
      <c r="E737" t="s">
        <v>401</v>
      </c>
      <c r="F737">
        <v>1373</v>
      </c>
      <c r="G737" t="s">
        <v>37</v>
      </c>
    </row>
    <row r="738" spans="2:7" hidden="1" x14ac:dyDescent="0.25">
      <c r="B738">
        <v>1923</v>
      </c>
      <c r="C738" t="s">
        <v>114</v>
      </c>
      <c r="D738" t="s">
        <v>402</v>
      </c>
      <c r="E738" t="s">
        <v>401</v>
      </c>
      <c r="F738">
        <v>1512</v>
      </c>
      <c r="G738" t="s">
        <v>37</v>
      </c>
    </row>
    <row r="739" spans="2:7" hidden="1" x14ac:dyDescent="0.25">
      <c r="B739">
        <v>1924</v>
      </c>
      <c r="C739" t="s">
        <v>114</v>
      </c>
      <c r="D739" t="s">
        <v>402</v>
      </c>
      <c r="E739" t="s">
        <v>401</v>
      </c>
      <c r="F739">
        <v>1860</v>
      </c>
      <c r="G739" t="s">
        <v>37</v>
      </c>
    </row>
    <row r="740" spans="2:7" hidden="1" x14ac:dyDescent="0.25">
      <c r="B740">
        <v>1925</v>
      </c>
      <c r="C740" t="s">
        <v>114</v>
      </c>
      <c r="D740" t="s">
        <v>402</v>
      </c>
      <c r="E740" t="s">
        <v>401</v>
      </c>
      <c r="F740">
        <v>2317</v>
      </c>
      <c r="G740" t="s">
        <v>37</v>
      </c>
    </row>
    <row r="741" spans="2:7" hidden="1" x14ac:dyDescent="0.25">
      <c r="B741">
        <v>1926</v>
      </c>
      <c r="C741" t="s">
        <v>114</v>
      </c>
      <c r="D741" t="s">
        <v>402</v>
      </c>
      <c r="E741" t="s">
        <v>401</v>
      </c>
      <c r="F741">
        <v>3244</v>
      </c>
      <c r="G741" t="s">
        <v>37</v>
      </c>
    </row>
    <row r="742" spans="2:7" hidden="1" x14ac:dyDescent="0.25">
      <c r="B742">
        <v>1927</v>
      </c>
      <c r="C742" t="s">
        <v>114</v>
      </c>
      <c r="D742" t="s">
        <v>402</v>
      </c>
      <c r="E742" t="s">
        <v>401</v>
      </c>
      <c r="F742">
        <v>3669</v>
      </c>
      <c r="G742" t="s">
        <v>37</v>
      </c>
    </row>
    <row r="743" spans="2:7" hidden="1" x14ac:dyDescent="0.25">
      <c r="B743">
        <v>1928</v>
      </c>
      <c r="C743" t="s">
        <v>114</v>
      </c>
      <c r="D743" t="s">
        <v>402</v>
      </c>
      <c r="E743" t="s">
        <v>401</v>
      </c>
      <c r="F743">
        <v>4282</v>
      </c>
      <c r="G743" t="s">
        <v>37</v>
      </c>
    </row>
    <row r="744" spans="2:7" hidden="1" x14ac:dyDescent="0.25">
      <c r="B744">
        <v>1929</v>
      </c>
      <c r="C744" t="s">
        <v>114</v>
      </c>
      <c r="D744" t="s">
        <v>402</v>
      </c>
      <c r="E744" t="s">
        <v>401</v>
      </c>
      <c r="F744">
        <v>4837</v>
      </c>
      <c r="G744" t="s">
        <v>37</v>
      </c>
    </row>
    <row r="745" spans="2:7" hidden="1" x14ac:dyDescent="0.25">
      <c r="B745">
        <v>1930</v>
      </c>
      <c r="C745" t="s">
        <v>114</v>
      </c>
      <c r="D745" t="s">
        <v>402</v>
      </c>
      <c r="E745" t="s">
        <v>401</v>
      </c>
      <c r="F745">
        <v>5792</v>
      </c>
      <c r="G745" t="s">
        <v>37</v>
      </c>
    </row>
    <row r="746" spans="2:7" hidden="1" x14ac:dyDescent="0.25">
      <c r="B746">
        <v>1919</v>
      </c>
      <c r="C746" t="s">
        <v>125</v>
      </c>
      <c r="D746" t="s">
        <v>402</v>
      </c>
      <c r="E746" t="s">
        <v>401</v>
      </c>
      <c r="F746">
        <v>47</v>
      </c>
      <c r="G746" t="s">
        <v>37</v>
      </c>
    </row>
    <row r="747" spans="2:7" hidden="1" x14ac:dyDescent="0.25">
      <c r="B747">
        <v>1920</v>
      </c>
      <c r="C747" t="s">
        <v>125</v>
      </c>
      <c r="D747" t="s">
        <v>402</v>
      </c>
      <c r="E747" t="s">
        <v>401</v>
      </c>
      <c r="F747">
        <v>55</v>
      </c>
      <c r="G747" t="s">
        <v>37</v>
      </c>
    </row>
    <row r="748" spans="2:7" hidden="1" x14ac:dyDescent="0.25">
      <c r="B748">
        <v>1921</v>
      </c>
      <c r="C748" t="s">
        <v>125</v>
      </c>
      <c r="D748" t="s">
        <v>402</v>
      </c>
      <c r="E748" t="s">
        <v>401</v>
      </c>
      <c r="F748">
        <v>56</v>
      </c>
      <c r="G748" t="s">
        <v>37</v>
      </c>
    </row>
    <row r="749" spans="2:7" hidden="1" x14ac:dyDescent="0.25">
      <c r="B749">
        <v>1922</v>
      </c>
      <c r="C749" t="s">
        <v>125</v>
      </c>
      <c r="D749" t="s">
        <v>402</v>
      </c>
      <c r="E749" t="s">
        <v>401</v>
      </c>
      <c r="F749">
        <v>70</v>
      </c>
      <c r="G749" t="s">
        <v>37</v>
      </c>
    </row>
    <row r="750" spans="2:7" hidden="1" x14ac:dyDescent="0.25">
      <c r="B750">
        <v>1923</v>
      </c>
      <c r="C750" t="s">
        <v>125</v>
      </c>
      <c r="D750" t="s">
        <v>402</v>
      </c>
      <c r="E750" t="s">
        <v>401</v>
      </c>
      <c r="F750">
        <v>71</v>
      </c>
      <c r="G750" t="s">
        <v>37</v>
      </c>
    </row>
    <row r="751" spans="2:7" hidden="1" x14ac:dyDescent="0.25">
      <c r="B751">
        <v>1924</v>
      </c>
      <c r="C751" t="s">
        <v>125</v>
      </c>
      <c r="D751" t="s">
        <v>402</v>
      </c>
      <c r="E751" t="s">
        <v>401</v>
      </c>
      <c r="F751">
        <v>76</v>
      </c>
      <c r="G751" t="s">
        <v>37</v>
      </c>
    </row>
    <row r="752" spans="2:7" hidden="1" x14ac:dyDescent="0.25">
      <c r="B752">
        <v>1925</v>
      </c>
      <c r="C752" t="s">
        <v>125</v>
      </c>
      <c r="D752" t="s">
        <v>402</v>
      </c>
      <c r="E752" t="s">
        <v>401</v>
      </c>
      <c r="F752">
        <v>67</v>
      </c>
      <c r="G752" t="s">
        <v>37</v>
      </c>
    </row>
    <row r="753" spans="2:7" hidden="1" x14ac:dyDescent="0.25">
      <c r="B753">
        <v>1926</v>
      </c>
      <c r="C753" t="s">
        <v>125</v>
      </c>
      <c r="D753" t="s">
        <v>402</v>
      </c>
      <c r="E753" t="s">
        <v>401</v>
      </c>
      <c r="F753">
        <v>74</v>
      </c>
      <c r="G753" t="s">
        <v>37</v>
      </c>
    </row>
    <row r="754" spans="2:7" hidden="1" x14ac:dyDescent="0.25">
      <c r="B754">
        <v>1927</v>
      </c>
      <c r="C754" t="s">
        <v>125</v>
      </c>
      <c r="D754" t="s">
        <v>402</v>
      </c>
      <c r="E754" t="s">
        <v>401</v>
      </c>
      <c r="F754">
        <v>79</v>
      </c>
      <c r="G754" t="s">
        <v>37</v>
      </c>
    </row>
    <row r="755" spans="2:7" hidden="1" x14ac:dyDescent="0.25">
      <c r="B755">
        <v>1928</v>
      </c>
      <c r="C755" t="s">
        <v>125</v>
      </c>
      <c r="D755" t="s">
        <v>402</v>
      </c>
      <c r="E755" t="s">
        <v>401</v>
      </c>
      <c r="F755">
        <v>89</v>
      </c>
      <c r="G755" t="s">
        <v>37</v>
      </c>
    </row>
    <row r="756" spans="2:7" hidden="1" x14ac:dyDescent="0.25">
      <c r="B756">
        <v>1929</v>
      </c>
      <c r="C756" t="s">
        <v>125</v>
      </c>
      <c r="D756" t="s">
        <v>402</v>
      </c>
      <c r="E756" t="s">
        <v>401</v>
      </c>
      <c r="F756">
        <v>96</v>
      </c>
      <c r="G756" t="s">
        <v>37</v>
      </c>
    </row>
    <row r="757" spans="2:7" hidden="1" x14ac:dyDescent="0.25">
      <c r="B757">
        <v>1930</v>
      </c>
      <c r="C757" t="s">
        <v>125</v>
      </c>
      <c r="D757" t="s">
        <v>402</v>
      </c>
      <c r="E757" t="s">
        <v>401</v>
      </c>
      <c r="F757">
        <v>104</v>
      </c>
      <c r="G757" t="s">
        <v>37</v>
      </c>
    </row>
    <row r="758" spans="2:7" hidden="1" x14ac:dyDescent="0.25">
      <c r="B758">
        <v>1920</v>
      </c>
      <c r="C758" t="s">
        <v>126</v>
      </c>
      <c r="D758" t="s">
        <v>402</v>
      </c>
      <c r="E758" t="s">
        <v>401</v>
      </c>
      <c r="F758">
        <v>765</v>
      </c>
      <c r="G758" t="s">
        <v>37</v>
      </c>
    </row>
    <row r="759" spans="2:7" hidden="1" x14ac:dyDescent="0.25">
      <c r="B759">
        <v>1921</v>
      </c>
      <c r="C759" t="s">
        <v>126</v>
      </c>
      <c r="D759" t="s">
        <v>402</v>
      </c>
      <c r="E759" t="s">
        <v>401</v>
      </c>
      <c r="F759">
        <v>705</v>
      </c>
      <c r="G759" t="s">
        <v>37</v>
      </c>
    </row>
    <row r="760" spans="2:7" hidden="1" x14ac:dyDescent="0.25">
      <c r="B760">
        <v>1922</v>
      </c>
      <c r="C760" t="s">
        <v>126</v>
      </c>
      <c r="D760" t="s">
        <v>402</v>
      </c>
      <c r="E760" t="s">
        <v>401</v>
      </c>
      <c r="F760">
        <v>713</v>
      </c>
      <c r="G760" t="s">
        <v>37</v>
      </c>
    </row>
    <row r="761" spans="2:7" hidden="1" x14ac:dyDescent="0.25">
      <c r="B761">
        <v>1923</v>
      </c>
      <c r="C761" t="s">
        <v>126</v>
      </c>
      <c r="D761" t="s">
        <v>402</v>
      </c>
      <c r="E761" t="s">
        <v>401</v>
      </c>
      <c r="F761">
        <v>737</v>
      </c>
      <c r="G761" t="s">
        <v>37</v>
      </c>
    </row>
    <row r="762" spans="2:7" hidden="1" x14ac:dyDescent="0.25">
      <c r="B762">
        <v>1924</v>
      </c>
      <c r="C762" t="s">
        <v>126</v>
      </c>
      <c r="D762" t="s">
        <v>402</v>
      </c>
      <c r="E762" t="s">
        <v>401</v>
      </c>
      <c r="F762">
        <v>771</v>
      </c>
      <c r="G762" t="s">
        <v>37</v>
      </c>
    </row>
    <row r="763" spans="2:7" hidden="1" x14ac:dyDescent="0.25">
      <c r="B763">
        <v>1925</v>
      </c>
      <c r="C763" t="s">
        <v>126</v>
      </c>
      <c r="D763" t="s">
        <v>402</v>
      </c>
      <c r="E763" t="s">
        <v>401</v>
      </c>
      <c r="F763">
        <v>812</v>
      </c>
      <c r="G763" t="s">
        <v>37</v>
      </c>
    </row>
    <row r="764" spans="2:7" hidden="1" x14ac:dyDescent="0.25">
      <c r="B764">
        <v>1926</v>
      </c>
      <c r="C764" t="s">
        <v>126</v>
      </c>
      <c r="D764" t="s">
        <v>402</v>
      </c>
      <c r="E764" t="s">
        <v>401</v>
      </c>
      <c r="F764">
        <v>790</v>
      </c>
      <c r="G764" t="s">
        <v>37</v>
      </c>
    </row>
    <row r="765" spans="2:7" hidden="1" x14ac:dyDescent="0.25">
      <c r="B765">
        <v>1927</v>
      </c>
      <c r="C765" t="s">
        <v>126</v>
      </c>
      <c r="D765" t="s">
        <v>402</v>
      </c>
      <c r="E765" t="s">
        <v>401</v>
      </c>
      <c r="F765">
        <v>716</v>
      </c>
      <c r="G765" t="s">
        <v>37</v>
      </c>
    </row>
    <row r="766" spans="2:7" hidden="1" x14ac:dyDescent="0.25">
      <c r="B766">
        <v>1928</v>
      </c>
      <c r="C766" t="s">
        <v>126</v>
      </c>
      <c r="D766" t="s">
        <v>402</v>
      </c>
      <c r="E766" t="s">
        <v>401</v>
      </c>
      <c r="F766">
        <v>736</v>
      </c>
      <c r="G766" t="s">
        <v>37</v>
      </c>
    </row>
    <row r="767" spans="2:7" hidden="1" x14ac:dyDescent="0.25">
      <c r="B767">
        <v>1929</v>
      </c>
      <c r="C767" t="s">
        <v>126</v>
      </c>
      <c r="D767" t="s">
        <v>402</v>
      </c>
      <c r="E767" t="s">
        <v>401</v>
      </c>
      <c r="F767">
        <v>668</v>
      </c>
      <c r="G767" t="s">
        <v>37</v>
      </c>
    </row>
    <row r="768" spans="2:7" hidden="1" x14ac:dyDescent="0.25">
      <c r="B768">
        <v>1930</v>
      </c>
      <c r="C768" t="s">
        <v>126</v>
      </c>
      <c r="D768" t="s">
        <v>402</v>
      </c>
      <c r="E768" t="s">
        <v>401</v>
      </c>
      <c r="F768">
        <v>663</v>
      </c>
      <c r="G768" t="s">
        <v>37</v>
      </c>
    </row>
    <row r="769" spans="2:7" hidden="1" x14ac:dyDescent="0.25">
      <c r="B769">
        <v>1875</v>
      </c>
      <c r="C769" t="s">
        <v>127</v>
      </c>
      <c r="D769" t="s">
        <v>402</v>
      </c>
      <c r="E769" t="s">
        <v>401</v>
      </c>
      <c r="F769">
        <v>0.6</v>
      </c>
      <c r="G769" t="s">
        <v>37</v>
      </c>
    </row>
    <row r="770" spans="2:7" hidden="1" x14ac:dyDescent="0.25">
      <c r="B770">
        <v>1876</v>
      </c>
      <c r="C770" t="s">
        <v>127</v>
      </c>
      <c r="D770" t="s">
        <v>402</v>
      </c>
      <c r="E770" t="s">
        <v>401</v>
      </c>
      <c r="F770">
        <v>1</v>
      </c>
      <c r="G770" t="s">
        <v>37</v>
      </c>
    </row>
    <row r="771" spans="2:7" hidden="1" x14ac:dyDescent="0.25">
      <c r="B771">
        <v>1877</v>
      </c>
      <c r="C771" t="s">
        <v>127</v>
      </c>
      <c r="D771" t="s">
        <v>402</v>
      </c>
      <c r="E771" t="s">
        <v>401</v>
      </c>
      <c r="F771">
        <v>1</v>
      </c>
      <c r="G771" t="s">
        <v>37</v>
      </c>
    </row>
    <row r="772" spans="2:7" hidden="1" x14ac:dyDescent="0.25">
      <c r="B772">
        <v>1878</v>
      </c>
      <c r="C772" t="s">
        <v>127</v>
      </c>
      <c r="D772" t="s">
        <v>402</v>
      </c>
      <c r="E772" t="s">
        <v>401</v>
      </c>
      <c r="F772">
        <v>2</v>
      </c>
      <c r="G772" t="s">
        <v>37</v>
      </c>
    </row>
    <row r="773" spans="2:7" hidden="1" x14ac:dyDescent="0.25">
      <c r="B773">
        <v>1879</v>
      </c>
      <c r="C773" t="s">
        <v>127</v>
      </c>
      <c r="D773" t="s">
        <v>402</v>
      </c>
      <c r="E773" t="s">
        <v>401</v>
      </c>
      <c r="F773">
        <v>3</v>
      </c>
      <c r="G773" t="s">
        <v>37</v>
      </c>
    </row>
    <row r="774" spans="2:7" hidden="1" x14ac:dyDescent="0.25">
      <c r="B774">
        <v>1880</v>
      </c>
      <c r="C774" t="s">
        <v>127</v>
      </c>
      <c r="D774" t="s">
        <v>402</v>
      </c>
      <c r="E774" t="s">
        <v>401</v>
      </c>
      <c r="F774">
        <v>4</v>
      </c>
      <c r="G774" t="s">
        <v>37</v>
      </c>
    </row>
    <row r="775" spans="2:7" hidden="1" x14ac:dyDescent="0.25">
      <c r="B775">
        <v>1881</v>
      </c>
      <c r="C775" t="s">
        <v>127</v>
      </c>
      <c r="D775" t="s">
        <v>402</v>
      </c>
      <c r="E775" t="s">
        <v>401</v>
      </c>
      <c r="F775">
        <v>3</v>
      </c>
      <c r="G775" t="s">
        <v>37</v>
      </c>
    </row>
    <row r="776" spans="2:7" hidden="1" x14ac:dyDescent="0.25">
      <c r="B776">
        <v>1882</v>
      </c>
      <c r="C776" t="s">
        <v>127</v>
      </c>
      <c r="D776" t="s">
        <v>402</v>
      </c>
      <c r="E776" t="s">
        <v>401</v>
      </c>
      <c r="F776">
        <v>2</v>
      </c>
      <c r="G776" t="s">
        <v>37</v>
      </c>
    </row>
    <row r="777" spans="2:7" hidden="1" x14ac:dyDescent="0.25">
      <c r="B777">
        <v>1883</v>
      </c>
      <c r="C777" t="s">
        <v>127</v>
      </c>
      <c r="D777" t="s">
        <v>402</v>
      </c>
      <c r="E777" t="s">
        <v>401</v>
      </c>
      <c r="F777">
        <v>3</v>
      </c>
      <c r="G777" t="s">
        <v>37</v>
      </c>
    </row>
    <row r="778" spans="2:7" hidden="1" x14ac:dyDescent="0.25">
      <c r="B778">
        <v>1884</v>
      </c>
      <c r="C778" t="s">
        <v>127</v>
      </c>
      <c r="D778" t="s">
        <v>402</v>
      </c>
      <c r="E778" t="s">
        <v>401</v>
      </c>
      <c r="F778">
        <v>4</v>
      </c>
      <c r="G778" t="s">
        <v>37</v>
      </c>
    </row>
    <row r="779" spans="2:7" hidden="1" x14ac:dyDescent="0.25">
      <c r="B779">
        <v>1885</v>
      </c>
      <c r="C779" t="s">
        <v>127</v>
      </c>
      <c r="D779" t="s">
        <v>402</v>
      </c>
      <c r="E779" t="s">
        <v>401</v>
      </c>
      <c r="F779">
        <v>5</v>
      </c>
      <c r="G779" t="s">
        <v>37</v>
      </c>
    </row>
    <row r="780" spans="2:7" hidden="1" x14ac:dyDescent="0.25">
      <c r="B780">
        <v>1886</v>
      </c>
      <c r="C780" t="s">
        <v>127</v>
      </c>
      <c r="D780" t="s">
        <v>402</v>
      </c>
      <c r="E780" t="s">
        <v>401</v>
      </c>
      <c r="F780">
        <v>6</v>
      </c>
      <c r="G780" t="s">
        <v>37</v>
      </c>
    </row>
    <row r="781" spans="2:7" hidden="1" x14ac:dyDescent="0.25">
      <c r="B781">
        <v>1887</v>
      </c>
      <c r="C781" t="s">
        <v>127</v>
      </c>
      <c r="D781" t="s">
        <v>402</v>
      </c>
      <c r="E781" t="s">
        <v>401</v>
      </c>
      <c r="F781">
        <v>5</v>
      </c>
      <c r="G781" t="s">
        <v>37</v>
      </c>
    </row>
    <row r="782" spans="2:7" hidden="1" x14ac:dyDescent="0.25">
      <c r="B782">
        <v>1888</v>
      </c>
      <c r="C782" t="s">
        <v>127</v>
      </c>
      <c r="D782" t="s">
        <v>402</v>
      </c>
      <c r="E782" t="s">
        <v>401</v>
      </c>
      <c r="F782">
        <v>6</v>
      </c>
      <c r="G782" t="s">
        <v>37</v>
      </c>
    </row>
    <row r="783" spans="2:7" hidden="1" x14ac:dyDescent="0.25">
      <c r="B783">
        <v>1889</v>
      </c>
      <c r="C783" t="s">
        <v>127</v>
      </c>
      <c r="D783" t="s">
        <v>402</v>
      </c>
      <c r="E783" t="s">
        <v>401</v>
      </c>
      <c r="F783">
        <v>8</v>
      </c>
      <c r="G783" t="s">
        <v>37</v>
      </c>
    </row>
    <row r="784" spans="2:7" hidden="1" x14ac:dyDescent="0.25">
      <c r="B784">
        <v>1890</v>
      </c>
      <c r="C784" t="s">
        <v>127</v>
      </c>
      <c r="D784" t="s">
        <v>402</v>
      </c>
      <c r="E784" t="s">
        <v>401</v>
      </c>
      <c r="F784">
        <v>8</v>
      </c>
      <c r="G784" t="s">
        <v>37</v>
      </c>
    </row>
    <row r="785" spans="2:7" hidden="1" x14ac:dyDescent="0.25">
      <c r="B785">
        <v>1891</v>
      </c>
      <c r="C785" t="s">
        <v>127</v>
      </c>
      <c r="D785" t="s">
        <v>402</v>
      </c>
      <c r="E785" t="s">
        <v>401</v>
      </c>
      <c r="F785">
        <v>8</v>
      </c>
      <c r="G785" t="s">
        <v>37</v>
      </c>
    </row>
    <row r="786" spans="2:7" hidden="1" x14ac:dyDescent="0.25">
      <c r="B786">
        <v>1892</v>
      </c>
      <c r="C786" t="s">
        <v>127</v>
      </c>
      <c r="D786" t="s">
        <v>402</v>
      </c>
      <c r="E786" t="s">
        <v>401</v>
      </c>
      <c r="F786">
        <v>11</v>
      </c>
      <c r="G786" t="s">
        <v>37</v>
      </c>
    </row>
    <row r="787" spans="2:7" hidden="1" x14ac:dyDescent="0.25">
      <c r="B787">
        <v>1893</v>
      </c>
      <c r="C787" t="s">
        <v>127</v>
      </c>
      <c r="D787" t="s">
        <v>402</v>
      </c>
      <c r="E787" t="s">
        <v>401</v>
      </c>
      <c r="F787">
        <v>14</v>
      </c>
      <c r="G787" t="s">
        <v>37</v>
      </c>
    </row>
    <row r="788" spans="2:7" hidden="1" x14ac:dyDescent="0.25">
      <c r="B788">
        <v>1894</v>
      </c>
      <c r="C788" t="s">
        <v>127</v>
      </c>
      <c r="D788" t="s">
        <v>402</v>
      </c>
      <c r="E788" t="s">
        <v>401</v>
      </c>
      <c r="F788">
        <v>23</v>
      </c>
      <c r="G788" t="s">
        <v>37</v>
      </c>
    </row>
    <row r="789" spans="2:7" hidden="1" x14ac:dyDescent="0.25">
      <c r="B789">
        <v>1895</v>
      </c>
      <c r="C789" t="s">
        <v>127</v>
      </c>
      <c r="D789" t="s">
        <v>402</v>
      </c>
      <c r="E789" t="s">
        <v>401</v>
      </c>
      <c r="F789">
        <v>22</v>
      </c>
      <c r="G789" t="s">
        <v>37</v>
      </c>
    </row>
    <row r="790" spans="2:7" hidden="1" x14ac:dyDescent="0.25">
      <c r="B790">
        <v>1896</v>
      </c>
      <c r="C790" t="s">
        <v>127</v>
      </c>
      <c r="D790" t="s">
        <v>402</v>
      </c>
      <c r="E790" t="s">
        <v>401</v>
      </c>
      <c r="F790">
        <v>31</v>
      </c>
      <c r="G790" t="s">
        <v>37</v>
      </c>
    </row>
    <row r="791" spans="2:7" hidden="1" x14ac:dyDescent="0.25">
      <c r="B791">
        <v>1897</v>
      </c>
      <c r="C791" t="s">
        <v>127</v>
      </c>
      <c r="D791" t="s">
        <v>402</v>
      </c>
      <c r="E791" t="s">
        <v>401</v>
      </c>
      <c r="F791">
        <v>34</v>
      </c>
      <c r="G791" t="s">
        <v>37</v>
      </c>
    </row>
    <row r="792" spans="2:7" hidden="1" x14ac:dyDescent="0.25">
      <c r="B792">
        <v>1898</v>
      </c>
      <c r="C792" t="s">
        <v>127</v>
      </c>
      <c r="D792" t="s">
        <v>402</v>
      </c>
      <c r="E792" t="s">
        <v>401</v>
      </c>
      <c r="F792">
        <v>42</v>
      </c>
      <c r="G792" t="s">
        <v>37</v>
      </c>
    </row>
    <row r="793" spans="2:7" hidden="1" x14ac:dyDescent="0.25">
      <c r="B793">
        <v>1899</v>
      </c>
      <c r="C793" t="s">
        <v>127</v>
      </c>
      <c r="D793" t="s">
        <v>402</v>
      </c>
      <c r="E793" t="s">
        <v>401</v>
      </c>
      <c r="F793">
        <v>70</v>
      </c>
      <c r="G793" t="s">
        <v>37</v>
      </c>
    </row>
    <row r="794" spans="2:7" hidden="1" x14ac:dyDescent="0.25">
      <c r="B794">
        <v>1900</v>
      </c>
      <c r="C794" t="s">
        <v>127</v>
      </c>
      <c r="D794" t="s">
        <v>402</v>
      </c>
      <c r="E794" t="s">
        <v>401</v>
      </c>
      <c r="F794">
        <v>114</v>
      </c>
      <c r="G794" t="s">
        <v>37</v>
      </c>
    </row>
    <row r="795" spans="2:7" hidden="1" x14ac:dyDescent="0.25">
      <c r="B795">
        <v>1901</v>
      </c>
      <c r="C795" t="s">
        <v>127</v>
      </c>
      <c r="D795" t="s">
        <v>402</v>
      </c>
      <c r="E795" t="s">
        <v>401</v>
      </c>
      <c r="F795">
        <v>145</v>
      </c>
      <c r="G795" t="s">
        <v>37</v>
      </c>
    </row>
    <row r="796" spans="2:7" hidden="1" x14ac:dyDescent="0.25">
      <c r="B796">
        <v>1902</v>
      </c>
      <c r="C796" t="s">
        <v>127</v>
      </c>
      <c r="D796" t="s">
        <v>402</v>
      </c>
      <c r="E796" t="s">
        <v>401</v>
      </c>
      <c r="F796">
        <v>157</v>
      </c>
      <c r="G796" t="s">
        <v>37</v>
      </c>
    </row>
    <row r="797" spans="2:7" hidden="1" x14ac:dyDescent="0.25">
      <c r="B797">
        <v>1903</v>
      </c>
      <c r="C797" t="s">
        <v>127</v>
      </c>
      <c r="D797" t="s">
        <v>402</v>
      </c>
      <c r="E797" t="s">
        <v>401</v>
      </c>
      <c r="F797">
        <v>126</v>
      </c>
      <c r="G797" t="s">
        <v>37</v>
      </c>
    </row>
    <row r="798" spans="2:7" hidden="1" x14ac:dyDescent="0.25">
      <c r="B798">
        <v>1904</v>
      </c>
      <c r="C798" t="s">
        <v>127</v>
      </c>
      <c r="D798" t="s">
        <v>402</v>
      </c>
      <c r="E798" t="s">
        <v>401</v>
      </c>
      <c r="F798">
        <v>185</v>
      </c>
      <c r="G798" t="s">
        <v>37</v>
      </c>
    </row>
    <row r="799" spans="2:7" hidden="1" x14ac:dyDescent="0.25">
      <c r="B799">
        <v>1905</v>
      </c>
      <c r="C799" t="s">
        <v>127</v>
      </c>
      <c r="D799" t="s">
        <v>402</v>
      </c>
      <c r="E799" t="s">
        <v>401</v>
      </c>
      <c r="F799">
        <v>176</v>
      </c>
      <c r="G799" t="s">
        <v>37</v>
      </c>
    </row>
    <row r="800" spans="2:7" hidden="1" x14ac:dyDescent="0.25">
      <c r="B800">
        <v>1906</v>
      </c>
      <c r="C800" t="s">
        <v>127</v>
      </c>
      <c r="D800" t="s">
        <v>402</v>
      </c>
      <c r="E800" t="s">
        <v>401</v>
      </c>
      <c r="F800">
        <v>175</v>
      </c>
      <c r="G800" t="s">
        <v>37</v>
      </c>
    </row>
    <row r="801" spans="2:7" hidden="1" x14ac:dyDescent="0.25">
      <c r="B801">
        <v>1907</v>
      </c>
      <c r="C801" t="s">
        <v>127</v>
      </c>
      <c r="D801" t="s">
        <v>402</v>
      </c>
      <c r="E801" t="s">
        <v>401</v>
      </c>
      <c r="F801">
        <v>268</v>
      </c>
      <c r="G801" t="s">
        <v>37</v>
      </c>
    </row>
    <row r="802" spans="2:7" hidden="1" x14ac:dyDescent="0.25">
      <c r="B802">
        <v>1908</v>
      </c>
      <c r="C802" t="s">
        <v>127</v>
      </c>
      <c r="D802" t="s">
        <v>402</v>
      </c>
      <c r="E802" t="s">
        <v>401</v>
      </c>
      <c r="F802">
        <v>176</v>
      </c>
      <c r="G802" t="s">
        <v>37</v>
      </c>
    </row>
    <row r="803" spans="2:7" hidden="1" x14ac:dyDescent="0.25">
      <c r="B803">
        <v>1909</v>
      </c>
      <c r="C803" t="s">
        <v>127</v>
      </c>
      <c r="D803" t="s">
        <v>402</v>
      </c>
      <c r="E803" t="s">
        <v>401</v>
      </c>
      <c r="F803">
        <v>268</v>
      </c>
      <c r="G803" t="s">
        <v>37</v>
      </c>
    </row>
    <row r="804" spans="2:7" hidden="1" x14ac:dyDescent="0.25">
      <c r="B804">
        <v>1910</v>
      </c>
      <c r="C804" t="s">
        <v>127</v>
      </c>
      <c r="D804" t="s">
        <v>402</v>
      </c>
      <c r="E804" t="s">
        <v>401</v>
      </c>
      <c r="F804">
        <v>257</v>
      </c>
      <c r="G804" t="s">
        <v>37</v>
      </c>
    </row>
    <row r="805" spans="2:7" hidden="1" x14ac:dyDescent="0.25">
      <c r="B805">
        <v>1911</v>
      </c>
      <c r="C805" t="s">
        <v>127</v>
      </c>
      <c r="D805" t="s">
        <v>402</v>
      </c>
      <c r="E805" t="s">
        <v>401</v>
      </c>
      <c r="F805">
        <v>221</v>
      </c>
      <c r="G805" t="s">
        <v>37</v>
      </c>
    </row>
    <row r="806" spans="2:7" hidden="1" x14ac:dyDescent="0.25">
      <c r="B806">
        <v>1912</v>
      </c>
      <c r="C806" t="s">
        <v>127</v>
      </c>
      <c r="D806" t="s">
        <v>402</v>
      </c>
      <c r="E806" t="s">
        <v>401</v>
      </c>
      <c r="F806">
        <v>223</v>
      </c>
      <c r="G806" t="s">
        <v>37</v>
      </c>
    </row>
    <row r="807" spans="2:7" hidden="1" x14ac:dyDescent="0.25">
      <c r="B807">
        <v>1913</v>
      </c>
      <c r="C807" t="s">
        <v>127</v>
      </c>
      <c r="D807" t="s">
        <v>402</v>
      </c>
      <c r="E807" t="s">
        <v>401</v>
      </c>
      <c r="F807">
        <v>269</v>
      </c>
      <c r="G807" t="s">
        <v>37</v>
      </c>
    </row>
    <row r="808" spans="2:7" hidden="1" x14ac:dyDescent="0.25">
      <c r="B808">
        <v>1914</v>
      </c>
      <c r="C808" t="s">
        <v>127</v>
      </c>
      <c r="D808" t="s">
        <v>402</v>
      </c>
      <c r="E808" t="s">
        <v>401</v>
      </c>
      <c r="F808">
        <v>349</v>
      </c>
      <c r="G808" t="s">
        <v>37</v>
      </c>
    </row>
    <row r="809" spans="2:7" hidden="1" x14ac:dyDescent="0.25">
      <c r="B809">
        <v>1915</v>
      </c>
      <c r="C809" t="s">
        <v>127</v>
      </c>
      <c r="D809" t="s">
        <v>402</v>
      </c>
      <c r="E809" t="s">
        <v>401</v>
      </c>
      <c r="F809">
        <v>389</v>
      </c>
      <c r="G809" t="s">
        <v>37</v>
      </c>
    </row>
    <row r="810" spans="2:7" hidden="1" x14ac:dyDescent="0.25">
      <c r="B810">
        <v>1916</v>
      </c>
      <c r="C810" t="s">
        <v>127</v>
      </c>
      <c r="D810" t="s">
        <v>402</v>
      </c>
      <c r="E810" t="s">
        <v>401</v>
      </c>
      <c r="F810">
        <v>392</v>
      </c>
      <c r="G810" t="s">
        <v>37</v>
      </c>
    </row>
    <row r="811" spans="2:7" hidden="1" x14ac:dyDescent="0.25">
      <c r="B811">
        <v>1917</v>
      </c>
      <c r="C811" t="s">
        <v>127</v>
      </c>
      <c r="D811" t="s">
        <v>402</v>
      </c>
      <c r="E811" t="s">
        <v>401</v>
      </c>
      <c r="F811">
        <v>380</v>
      </c>
      <c r="G811" t="s">
        <v>37</v>
      </c>
    </row>
    <row r="812" spans="2:7" hidden="1" x14ac:dyDescent="0.25">
      <c r="B812">
        <v>1918</v>
      </c>
      <c r="C812" t="s">
        <v>127</v>
      </c>
      <c r="D812" t="s">
        <v>402</v>
      </c>
      <c r="E812" t="s">
        <v>401</v>
      </c>
      <c r="F812">
        <v>324</v>
      </c>
      <c r="G812" t="s">
        <v>37</v>
      </c>
    </row>
    <row r="813" spans="2:7" hidden="1" x14ac:dyDescent="0.25">
      <c r="B813">
        <v>1919</v>
      </c>
      <c r="C813" t="s">
        <v>127</v>
      </c>
      <c r="D813" t="s">
        <v>402</v>
      </c>
      <c r="E813" t="s">
        <v>401</v>
      </c>
      <c r="F813">
        <v>297</v>
      </c>
      <c r="G813" t="s">
        <v>37</v>
      </c>
    </row>
    <row r="814" spans="2:7" hidden="1" x14ac:dyDescent="0.25">
      <c r="B814">
        <v>1920</v>
      </c>
      <c r="C814" t="s">
        <v>127</v>
      </c>
      <c r="D814" t="s">
        <v>402</v>
      </c>
      <c r="E814" t="s">
        <v>401</v>
      </c>
      <c r="F814">
        <v>308</v>
      </c>
      <c r="G814" t="s">
        <v>37</v>
      </c>
    </row>
    <row r="815" spans="2:7" hidden="1" x14ac:dyDescent="0.25">
      <c r="B815">
        <v>1921</v>
      </c>
      <c r="C815" t="s">
        <v>127</v>
      </c>
      <c r="D815" t="s">
        <v>402</v>
      </c>
      <c r="E815" t="s">
        <v>401</v>
      </c>
      <c r="F815">
        <v>310</v>
      </c>
      <c r="G815" t="s">
        <v>37</v>
      </c>
    </row>
    <row r="816" spans="2:7" hidden="1" x14ac:dyDescent="0.25">
      <c r="B816">
        <v>1922</v>
      </c>
      <c r="C816" t="s">
        <v>127</v>
      </c>
      <c r="D816" t="s">
        <v>402</v>
      </c>
      <c r="E816" t="s">
        <v>401</v>
      </c>
      <c r="F816">
        <v>285</v>
      </c>
      <c r="G816" t="s">
        <v>37</v>
      </c>
    </row>
    <row r="817" spans="2:7" hidden="1" x14ac:dyDescent="0.25">
      <c r="B817">
        <v>1923</v>
      </c>
      <c r="C817" t="s">
        <v>127</v>
      </c>
      <c r="D817" t="s">
        <v>402</v>
      </c>
      <c r="E817" t="s">
        <v>401</v>
      </c>
      <c r="F817">
        <v>251</v>
      </c>
      <c r="G817" t="s">
        <v>37</v>
      </c>
    </row>
    <row r="818" spans="2:7" hidden="1" x14ac:dyDescent="0.25">
      <c r="B818">
        <v>1924</v>
      </c>
      <c r="C818" t="s">
        <v>127</v>
      </c>
      <c r="D818" t="s">
        <v>402</v>
      </c>
      <c r="E818" t="s">
        <v>401</v>
      </c>
      <c r="F818">
        <v>252</v>
      </c>
      <c r="G818" t="s">
        <v>37</v>
      </c>
    </row>
    <row r="819" spans="2:7" hidden="1" x14ac:dyDescent="0.25">
      <c r="B819">
        <v>1925</v>
      </c>
      <c r="C819" t="s">
        <v>127</v>
      </c>
      <c r="D819" t="s">
        <v>402</v>
      </c>
      <c r="E819" t="s">
        <v>401</v>
      </c>
      <c r="F819">
        <v>261</v>
      </c>
      <c r="G819" t="s">
        <v>37</v>
      </c>
    </row>
    <row r="820" spans="2:7" hidden="1" x14ac:dyDescent="0.25">
      <c r="B820">
        <v>1926</v>
      </c>
      <c r="C820" t="s">
        <v>127</v>
      </c>
      <c r="D820" t="s">
        <v>402</v>
      </c>
      <c r="E820" t="s">
        <v>401</v>
      </c>
      <c r="F820">
        <v>248</v>
      </c>
      <c r="G820" t="s">
        <v>37</v>
      </c>
    </row>
    <row r="821" spans="2:7" hidden="1" x14ac:dyDescent="0.25">
      <c r="B821">
        <v>1927</v>
      </c>
      <c r="C821" t="s">
        <v>127</v>
      </c>
      <c r="D821" t="s">
        <v>402</v>
      </c>
      <c r="E821" t="s">
        <v>401</v>
      </c>
      <c r="F821">
        <v>249</v>
      </c>
      <c r="G821" t="s">
        <v>37</v>
      </c>
    </row>
    <row r="822" spans="2:7" hidden="1" x14ac:dyDescent="0.25">
      <c r="B822">
        <v>1928</v>
      </c>
      <c r="C822" t="s">
        <v>127</v>
      </c>
      <c r="D822" t="s">
        <v>402</v>
      </c>
      <c r="E822" t="s">
        <v>401</v>
      </c>
      <c r="F822">
        <v>272</v>
      </c>
      <c r="G822" t="s">
        <v>37</v>
      </c>
    </row>
    <row r="823" spans="2:7" hidden="1" x14ac:dyDescent="0.25">
      <c r="B823">
        <v>1929</v>
      </c>
      <c r="C823" t="s">
        <v>127</v>
      </c>
      <c r="D823" t="s">
        <v>402</v>
      </c>
      <c r="E823" t="s">
        <v>401</v>
      </c>
      <c r="F823">
        <v>281</v>
      </c>
      <c r="G823" t="s">
        <v>37</v>
      </c>
    </row>
    <row r="824" spans="2:7" hidden="1" x14ac:dyDescent="0.25">
      <c r="B824">
        <v>1930</v>
      </c>
      <c r="C824" t="s">
        <v>127</v>
      </c>
      <c r="D824" t="s">
        <v>402</v>
      </c>
      <c r="E824" t="s">
        <v>401</v>
      </c>
      <c r="F824">
        <v>292</v>
      </c>
      <c r="G824" t="s">
        <v>37</v>
      </c>
    </row>
    <row r="825" spans="2:7" hidden="1" x14ac:dyDescent="0.25">
      <c r="B825">
        <v>1931</v>
      </c>
      <c r="C825" t="s">
        <v>127</v>
      </c>
      <c r="D825" t="s">
        <v>402</v>
      </c>
      <c r="E825" t="s">
        <v>401</v>
      </c>
      <c r="F825">
        <v>290</v>
      </c>
      <c r="G825" t="s">
        <v>37</v>
      </c>
    </row>
    <row r="826" spans="2:7" hidden="1" x14ac:dyDescent="0.25">
      <c r="B826">
        <v>1932</v>
      </c>
      <c r="C826" t="s">
        <v>127</v>
      </c>
      <c r="D826" t="s">
        <v>402</v>
      </c>
      <c r="E826" t="s">
        <v>401</v>
      </c>
      <c r="F826">
        <v>237</v>
      </c>
      <c r="G826" t="s">
        <v>37</v>
      </c>
    </row>
    <row r="827" spans="2:7" hidden="1" x14ac:dyDescent="0.25">
      <c r="B827">
        <v>1933</v>
      </c>
      <c r="C827" t="s">
        <v>127</v>
      </c>
      <c r="D827" t="s">
        <v>402</v>
      </c>
      <c r="E827" t="s">
        <v>401</v>
      </c>
      <c r="F827">
        <v>208</v>
      </c>
      <c r="G827" t="s">
        <v>37</v>
      </c>
    </row>
    <row r="828" spans="2:7" hidden="1" x14ac:dyDescent="0.25">
      <c r="B828">
        <v>1934</v>
      </c>
      <c r="C828" t="s">
        <v>127</v>
      </c>
      <c r="D828" t="s">
        <v>402</v>
      </c>
      <c r="E828" t="s">
        <v>401</v>
      </c>
      <c r="F828">
        <v>255</v>
      </c>
      <c r="G828" t="s">
        <v>37</v>
      </c>
    </row>
    <row r="829" spans="2:7" hidden="1" x14ac:dyDescent="0.25">
      <c r="B829">
        <v>1935</v>
      </c>
      <c r="C829" t="s">
        <v>127</v>
      </c>
      <c r="D829" t="s">
        <v>402</v>
      </c>
      <c r="E829" t="s">
        <v>401</v>
      </c>
      <c r="F829">
        <v>262</v>
      </c>
      <c r="G829" t="s">
        <v>37</v>
      </c>
    </row>
    <row r="830" spans="2:7" hidden="1" x14ac:dyDescent="0.25">
      <c r="B830">
        <v>1857</v>
      </c>
      <c r="C830" t="s">
        <v>128</v>
      </c>
      <c r="D830" t="s">
        <v>402</v>
      </c>
      <c r="E830" t="s">
        <v>401</v>
      </c>
      <c r="F830">
        <v>0.2</v>
      </c>
      <c r="G830" t="s">
        <v>37</v>
      </c>
    </row>
    <row r="831" spans="2:7" hidden="1" x14ac:dyDescent="0.25">
      <c r="B831">
        <v>1858</v>
      </c>
      <c r="C831" t="s">
        <v>128</v>
      </c>
      <c r="D831" t="s">
        <v>402</v>
      </c>
      <c r="E831" t="s">
        <v>401</v>
      </c>
      <c r="F831">
        <v>0.4</v>
      </c>
      <c r="G831" t="s">
        <v>37</v>
      </c>
    </row>
    <row r="832" spans="2:7" hidden="1" x14ac:dyDescent="0.25">
      <c r="B832">
        <v>1859</v>
      </c>
      <c r="C832" t="s">
        <v>128</v>
      </c>
      <c r="D832" t="s">
        <v>402</v>
      </c>
      <c r="E832" t="s">
        <v>401</v>
      </c>
      <c r="F832">
        <v>4.7</v>
      </c>
      <c r="G832" t="s">
        <v>37</v>
      </c>
    </row>
    <row r="833" spans="2:7" hidden="1" x14ac:dyDescent="0.25">
      <c r="B833">
        <v>1860</v>
      </c>
      <c r="C833" t="s">
        <v>128</v>
      </c>
      <c r="D833" t="s">
        <v>402</v>
      </c>
      <c r="E833" t="s">
        <v>401</v>
      </c>
      <c r="F833">
        <v>71</v>
      </c>
      <c r="G833" t="s">
        <v>37</v>
      </c>
    </row>
    <row r="834" spans="2:7" hidden="1" x14ac:dyDescent="0.25">
      <c r="B834">
        <v>1861</v>
      </c>
      <c r="C834" t="s">
        <v>128</v>
      </c>
      <c r="D834" t="s">
        <v>402</v>
      </c>
      <c r="E834" t="s">
        <v>401</v>
      </c>
      <c r="F834">
        <v>284</v>
      </c>
      <c r="G834" t="s">
        <v>37</v>
      </c>
    </row>
    <row r="835" spans="2:7" hidden="1" x14ac:dyDescent="0.25">
      <c r="B835">
        <v>1862</v>
      </c>
      <c r="C835" t="s">
        <v>128</v>
      </c>
      <c r="D835" t="s">
        <v>402</v>
      </c>
      <c r="E835" t="s">
        <v>401</v>
      </c>
      <c r="F835">
        <v>407</v>
      </c>
      <c r="G835" t="s">
        <v>37</v>
      </c>
    </row>
    <row r="836" spans="2:7" hidden="1" x14ac:dyDescent="0.25">
      <c r="B836">
        <v>1863</v>
      </c>
      <c r="C836" t="s">
        <v>128</v>
      </c>
      <c r="D836" t="s">
        <v>402</v>
      </c>
      <c r="E836" t="s">
        <v>401</v>
      </c>
      <c r="F836">
        <v>352</v>
      </c>
      <c r="G836" t="s">
        <v>37</v>
      </c>
    </row>
    <row r="837" spans="2:7" hidden="1" x14ac:dyDescent="0.25">
      <c r="B837">
        <v>1864</v>
      </c>
      <c r="C837" t="s">
        <v>128</v>
      </c>
      <c r="D837" t="s">
        <v>402</v>
      </c>
      <c r="E837" t="s">
        <v>401</v>
      </c>
      <c r="F837">
        <v>291</v>
      </c>
      <c r="G837" t="s">
        <v>37</v>
      </c>
    </row>
    <row r="838" spans="2:7" hidden="1" x14ac:dyDescent="0.25">
      <c r="B838">
        <v>1865</v>
      </c>
      <c r="C838" t="s">
        <v>128</v>
      </c>
      <c r="D838" t="s">
        <v>402</v>
      </c>
      <c r="E838" t="s">
        <v>401</v>
      </c>
      <c r="F838">
        <v>341</v>
      </c>
      <c r="G838" t="s">
        <v>37</v>
      </c>
    </row>
    <row r="839" spans="2:7" hidden="1" x14ac:dyDescent="0.25">
      <c r="B839">
        <v>1866</v>
      </c>
      <c r="C839" t="s">
        <v>128</v>
      </c>
      <c r="D839" t="s">
        <v>402</v>
      </c>
      <c r="E839" t="s">
        <v>401</v>
      </c>
      <c r="F839">
        <v>518</v>
      </c>
      <c r="G839" t="s">
        <v>37</v>
      </c>
    </row>
    <row r="840" spans="2:7" hidden="1" x14ac:dyDescent="0.25">
      <c r="B840">
        <v>1867</v>
      </c>
      <c r="C840" t="s">
        <v>128</v>
      </c>
      <c r="D840" t="s">
        <v>402</v>
      </c>
      <c r="E840" t="s">
        <v>401</v>
      </c>
      <c r="F840">
        <v>492</v>
      </c>
      <c r="G840" t="s">
        <v>37</v>
      </c>
    </row>
    <row r="841" spans="2:7" hidden="1" x14ac:dyDescent="0.25">
      <c r="B841">
        <v>1868</v>
      </c>
      <c r="C841" t="s">
        <v>128</v>
      </c>
      <c r="D841" t="s">
        <v>402</v>
      </c>
      <c r="E841" t="s">
        <v>401</v>
      </c>
      <c r="F841">
        <v>546</v>
      </c>
      <c r="G841" t="s">
        <v>37</v>
      </c>
    </row>
    <row r="842" spans="2:7" hidden="1" x14ac:dyDescent="0.25">
      <c r="B842">
        <v>1869</v>
      </c>
      <c r="C842" t="s">
        <v>128</v>
      </c>
      <c r="D842" t="s">
        <v>402</v>
      </c>
      <c r="E842" t="s">
        <v>401</v>
      </c>
      <c r="F842">
        <v>636</v>
      </c>
      <c r="G842" t="s">
        <v>37</v>
      </c>
    </row>
    <row r="843" spans="2:7" hidden="1" x14ac:dyDescent="0.25">
      <c r="B843">
        <v>1870</v>
      </c>
      <c r="C843" t="s">
        <v>128</v>
      </c>
      <c r="D843" t="s">
        <v>402</v>
      </c>
      <c r="E843" t="s">
        <v>401</v>
      </c>
      <c r="F843">
        <v>774</v>
      </c>
      <c r="G843" t="s">
        <v>37</v>
      </c>
    </row>
    <row r="844" spans="2:7" hidden="1" x14ac:dyDescent="0.25">
      <c r="B844">
        <v>1871</v>
      </c>
      <c r="C844" t="s">
        <v>128</v>
      </c>
      <c r="D844" t="s">
        <v>402</v>
      </c>
      <c r="E844" t="s">
        <v>401</v>
      </c>
      <c r="F844">
        <v>764</v>
      </c>
      <c r="G844" t="s">
        <v>37</v>
      </c>
    </row>
    <row r="845" spans="2:7" hidden="1" x14ac:dyDescent="0.25">
      <c r="B845">
        <v>1872</v>
      </c>
      <c r="C845" t="s">
        <v>128</v>
      </c>
      <c r="D845" t="s">
        <v>402</v>
      </c>
      <c r="E845" t="s">
        <v>401</v>
      </c>
      <c r="F845">
        <v>913</v>
      </c>
      <c r="G845" t="s">
        <v>37</v>
      </c>
    </row>
    <row r="846" spans="2:7" hidden="1" x14ac:dyDescent="0.25">
      <c r="B846">
        <v>1873</v>
      </c>
      <c r="C846" t="s">
        <v>128</v>
      </c>
      <c r="D846" t="s">
        <v>402</v>
      </c>
      <c r="E846" t="s">
        <v>401</v>
      </c>
      <c r="F846">
        <v>1436</v>
      </c>
      <c r="G846" t="s">
        <v>37</v>
      </c>
    </row>
    <row r="847" spans="2:7" hidden="1" x14ac:dyDescent="0.25">
      <c r="B847">
        <v>1874</v>
      </c>
      <c r="C847" t="s">
        <v>128</v>
      </c>
      <c r="D847" t="s">
        <v>402</v>
      </c>
      <c r="E847" t="s">
        <v>401</v>
      </c>
      <c r="F847">
        <v>1579</v>
      </c>
      <c r="G847" t="s">
        <v>37</v>
      </c>
    </row>
    <row r="848" spans="2:7" hidden="1" x14ac:dyDescent="0.25">
      <c r="B848">
        <v>1875</v>
      </c>
      <c r="C848" t="s">
        <v>128</v>
      </c>
      <c r="D848" t="s">
        <v>402</v>
      </c>
      <c r="E848" t="s">
        <v>401</v>
      </c>
      <c r="F848">
        <v>1798</v>
      </c>
      <c r="G848" t="s">
        <v>37</v>
      </c>
    </row>
    <row r="849" spans="2:7" hidden="1" x14ac:dyDescent="0.25">
      <c r="B849">
        <v>1876</v>
      </c>
      <c r="C849" t="s">
        <v>128</v>
      </c>
      <c r="D849" t="s">
        <v>402</v>
      </c>
      <c r="E849" t="s">
        <v>401</v>
      </c>
      <c r="F849">
        <v>1476</v>
      </c>
      <c r="G849" t="s">
        <v>37</v>
      </c>
    </row>
    <row r="850" spans="2:7" hidden="1" x14ac:dyDescent="0.25">
      <c r="B850">
        <v>1877</v>
      </c>
      <c r="C850" t="s">
        <v>128</v>
      </c>
      <c r="D850" t="s">
        <v>402</v>
      </c>
      <c r="E850" t="s">
        <v>401</v>
      </c>
      <c r="F850">
        <v>2092</v>
      </c>
      <c r="G850" t="s">
        <v>37</v>
      </c>
    </row>
    <row r="851" spans="2:7" hidden="1" x14ac:dyDescent="0.25">
      <c r="B851">
        <v>1878</v>
      </c>
      <c r="C851" t="s">
        <v>128</v>
      </c>
      <c r="D851" t="s">
        <v>402</v>
      </c>
      <c r="E851" t="s">
        <v>401</v>
      </c>
      <c r="F851">
        <v>2444</v>
      </c>
      <c r="G851" t="s">
        <v>37</v>
      </c>
    </row>
    <row r="852" spans="2:7" hidden="1" x14ac:dyDescent="0.25">
      <c r="B852">
        <v>1879</v>
      </c>
      <c r="C852" t="s">
        <v>128</v>
      </c>
      <c r="D852" t="s">
        <v>402</v>
      </c>
      <c r="E852" t="s">
        <v>401</v>
      </c>
      <c r="F852">
        <v>3152</v>
      </c>
      <c r="G852" t="s">
        <v>37</v>
      </c>
    </row>
    <row r="853" spans="2:7" hidden="1" x14ac:dyDescent="0.25">
      <c r="B853">
        <v>1880</v>
      </c>
      <c r="C853" t="s">
        <v>128</v>
      </c>
      <c r="D853" t="s">
        <v>402</v>
      </c>
      <c r="E853" t="s">
        <v>401</v>
      </c>
      <c r="F853">
        <v>3904</v>
      </c>
      <c r="G853" t="s">
        <v>37</v>
      </c>
    </row>
    <row r="854" spans="2:7" hidden="1" x14ac:dyDescent="0.25">
      <c r="B854">
        <v>1881</v>
      </c>
      <c r="C854" t="s">
        <v>128</v>
      </c>
      <c r="D854" t="s">
        <v>402</v>
      </c>
      <c r="E854" t="s">
        <v>401</v>
      </c>
      <c r="F854">
        <v>4395</v>
      </c>
      <c r="G854" t="s">
        <v>37</v>
      </c>
    </row>
    <row r="855" spans="2:7" hidden="1" x14ac:dyDescent="0.25">
      <c r="B855">
        <v>1882</v>
      </c>
      <c r="C855" t="s">
        <v>128</v>
      </c>
      <c r="D855" t="s">
        <v>402</v>
      </c>
      <c r="E855" t="s">
        <v>401</v>
      </c>
      <c r="F855">
        <v>4943</v>
      </c>
      <c r="G855" t="s">
        <v>37</v>
      </c>
    </row>
    <row r="856" spans="2:7" hidden="1" x14ac:dyDescent="0.25">
      <c r="B856">
        <v>1883</v>
      </c>
      <c r="C856" t="s">
        <v>128</v>
      </c>
      <c r="D856" t="s">
        <v>402</v>
      </c>
      <c r="E856" t="s">
        <v>401</v>
      </c>
      <c r="F856">
        <v>4180</v>
      </c>
      <c r="G856" t="s">
        <v>37</v>
      </c>
    </row>
    <row r="857" spans="2:7" hidden="1" x14ac:dyDescent="0.25">
      <c r="B857">
        <v>1884</v>
      </c>
      <c r="C857" t="s">
        <v>128</v>
      </c>
      <c r="D857" t="s">
        <v>402</v>
      </c>
      <c r="E857" t="s">
        <v>401</v>
      </c>
      <c r="F857">
        <v>4788</v>
      </c>
      <c r="G857" t="s">
        <v>37</v>
      </c>
    </row>
    <row r="858" spans="2:7" hidden="1" x14ac:dyDescent="0.25">
      <c r="B858">
        <v>1885</v>
      </c>
      <c r="C858" t="s">
        <v>128</v>
      </c>
      <c r="D858" t="s">
        <v>402</v>
      </c>
      <c r="E858" t="s">
        <v>401</v>
      </c>
      <c r="F858">
        <v>4912</v>
      </c>
      <c r="G858" t="s">
        <v>37</v>
      </c>
    </row>
    <row r="859" spans="2:7" hidden="1" x14ac:dyDescent="0.25">
      <c r="B859">
        <v>1886</v>
      </c>
      <c r="C859" t="s">
        <v>128</v>
      </c>
      <c r="D859" t="s">
        <v>402</v>
      </c>
      <c r="E859" t="s">
        <v>401</v>
      </c>
      <c r="F859">
        <v>5747</v>
      </c>
      <c r="G859" t="s">
        <v>37</v>
      </c>
    </row>
    <row r="860" spans="2:7" hidden="1" x14ac:dyDescent="0.25">
      <c r="B860">
        <v>1887</v>
      </c>
      <c r="C860" t="s">
        <v>128</v>
      </c>
      <c r="D860" t="s">
        <v>402</v>
      </c>
      <c r="E860" t="s">
        <v>401</v>
      </c>
      <c r="F860">
        <v>6237</v>
      </c>
      <c r="G860" t="s">
        <v>37</v>
      </c>
    </row>
    <row r="861" spans="2:7" hidden="1" x14ac:dyDescent="0.25">
      <c r="B861">
        <v>1888</v>
      </c>
      <c r="C861" t="s">
        <v>128</v>
      </c>
      <c r="D861" t="s">
        <v>402</v>
      </c>
      <c r="E861" t="s">
        <v>401</v>
      </c>
      <c r="F861">
        <v>6854</v>
      </c>
      <c r="G861" t="s">
        <v>37</v>
      </c>
    </row>
    <row r="862" spans="2:7" hidden="1" x14ac:dyDescent="0.25">
      <c r="B862">
        <v>1889</v>
      </c>
      <c r="C862" t="s">
        <v>128</v>
      </c>
      <c r="D862" t="s">
        <v>402</v>
      </c>
      <c r="E862" t="s">
        <v>401</v>
      </c>
      <c r="F862">
        <v>8142</v>
      </c>
      <c r="G862" t="s">
        <v>37</v>
      </c>
    </row>
    <row r="863" spans="2:7" hidden="1" x14ac:dyDescent="0.25">
      <c r="B863">
        <v>1890</v>
      </c>
      <c r="C863" t="s">
        <v>128</v>
      </c>
      <c r="D863" t="s">
        <v>402</v>
      </c>
      <c r="E863" t="s">
        <v>401</v>
      </c>
      <c r="F863">
        <v>10091</v>
      </c>
      <c r="G863" t="s">
        <v>37</v>
      </c>
    </row>
    <row r="864" spans="2:7" hidden="1" x14ac:dyDescent="0.25">
      <c r="B864">
        <v>1891</v>
      </c>
      <c r="C864" t="s">
        <v>128</v>
      </c>
      <c r="D864" t="s">
        <v>402</v>
      </c>
      <c r="E864" t="s">
        <v>401</v>
      </c>
      <c r="F864">
        <v>11971</v>
      </c>
      <c r="G864" t="s">
        <v>37</v>
      </c>
    </row>
    <row r="865" spans="2:7" hidden="1" x14ac:dyDescent="0.25">
      <c r="B865">
        <v>1892</v>
      </c>
      <c r="C865" t="s">
        <v>128</v>
      </c>
      <c r="D865" t="s">
        <v>402</v>
      </c>
      <c r="E865" t="s">
        <v>401</v>
      </c>
      <c r="F865">
        <v>11664</v>
      </c>
      <c r="G865" t="s">
        <v>37</v>
      </c>
    </row>
    <row r="866" spans="2:7" hidden="1" x14ac:dyDescent="0.25">
      <c r="B866">
        <v>1893</v>
      </c>
      <c r="C866" t="s">
        <v>128</v>
      </c>
      <c r="D866" t="s">
        <v>402</v>
      </c>
      <c r="E866" t="s">
        <v>401</v>
      </c>
      <c r="F866">
        <v>12283</v>
      </c>
      <c r="G866" t="s">
        <v>37</v>
      </c>
    </row>
    <row r="867" spans="2:7" hidden="1" x14ac:dyDescent="0.25">
      <c r="B867">
        <v>1894</v>
      </c>
      <c r="C867" t="s">
        <v>128</v>
      </c>
      <c r="D867" t="s">
        <v>402</v>
      </c>
      <c r="E867" t="s">
        <v>401</v>
      </c>
      <c r="F867">
        <v>11911</v>
      </c>
      <c r="G867" t="s">
        <v>37</v>
      </c>
    </row>
    <row r="868" spans="2:7" hidden="1" x14ac:dyDescent="0.25">
      <c r="B868">
        <v>1895</v>
      </c>
      <c r="C868" t="s">
        <v>128</v>
      </c>
      <c r="D868" t="s">
        <v>402</v>
      </c>
      <c r="E868" t="s">
        <v>401</v>
      </c>
      <c r="F868">
        <v>14297</v>
      </c>
      <c r="G868" t="s">
        <v>37</v>
      </c>
    </row>
    <row r="869" spans="2:7" hidden="1" x14ac:dyDescent="0.25">
      <c r="B869">
        <v>1896</v>
      </c>
      <c r="C869" t="s">
        <v>128</v>
      </c>
      <c r="D869" t="s">
        <v>402</v>
      </c>
      <c r="E869" t="s">
        <v>401</v>
      </c>
      <c r="F869">
        <v>15626</v>
      </c>
      <c r="G869" t="s">
        <v>37</v>
      </c>
    </row>
    <row r="870" spans="2:7" hidden="1" x14ac:dyDescent="0.25">
      <c r="B870">
        <v>1897</v>
      </c>
      <c r="C870" t="s">
        <v>128</v>
      </c>
      <c r="D870" t="s">
        <v>402</v>
      </c>
      <c r="E870" t="s">
        <v>401</v>
      </c>
      <c r="F870">
        <v>16225</v>
      </c>
      <c r="G870" t="s">
        <v>37</v>
      </c>
    </row>
    <row r="871" spans="2:7" hidden="1" x14ac:dyDescent="0.25">
      <c r="B871">
        <v>1898</v>
      </c>
      <c r="C871" t="s">
        <v>128</v>
      </c>
      <c r="D871" t="s">
        <v>402</v>
      </c>
      <c r="E871" t="s">
        <v>401</v>
      </c>
      <c r="F871">
        <v>16772</v>
      </c>
      <c r="G871" t="s">
        <v>37</v>
      </c>
    </row>
    <row r="872" spans="2:7" hidden="1" x14ac:dyDescent="0.25">
      <c r="B872">
        <v>1899</v>
      </c>
      <c r="C872" t="s">
        <v>128</v>
      </c>
      <c r="D872" t="s">
        <v>402</v>
      </c>
      <c r="E872" t="s">
        <v>401</v>
      </c>
      <c r="F872">
        <v>17593</v>
      </c>
      <c r="G872" t="s">
        <v>37</v>
      </c>
    </row>
    <row r="873" spans="2:7" hidden="1" x14ac:dyDescent="0.25">
      <c r="B873">
        <v>1900</v>
      </c>
      <c r="C873" t="s">
        <v>128</v>
      </c>
      <c r="D873" t="s">
        <v>402</v>
      </c>
      <c r="E873" t="s">
        <v>401</v>
      </c>
      <c r="F873">
        <v>20168</v>
      </c>
      <c r="G873" t="s">
        <v>37</v>
      </c>
    </row>
    <row r="874" spans="2:7" hidden="1" x14ac:dyDescent="0.25">
      <c r="B874">
        <v>1901</v>
      </c>
      <c r="C874" t="s">
        <v>128</v>
      </c>
      <c r="D874" t="s">
        <v>402</v>
      </c>
      <c r="E874" t="s">
        <v>401</v>
      </c>
      <c r="F874">
        <v>22536</v>
      </c>
      <c r="G874" t="s">
        <v>37</v>
      </c>
    </row>
    <row r="875" spans="2:7" hidden="1" x14ac:dyDescent="0.25">
      <c r="B875">
        <v>1902</v>
      </c>
      <c r="C875" t="s">
        <v>128</v>
      </c>
      <c r="D875" t="s">
        <v>402</v>
      </c>
      <c r="E875" t="s">
        <v>401</v>
      </c>
      <c r="F875">
        <v>24953</v>
      </c>
      <c r="G875" t="s">
        <v>37</v>
      </c>
    </row>
    <row r="876" spans="2:7" hidden="1" x14ac:dyDescent="0.25">
      <c r="B876">
        <v>1903</v>
      </c>
      <c r="C876" t="s">
        <v>128</v>
      </c>
      <c r="D876" t="s">
        <v>402</v>
      </c>
      <c r="E876" t="s">
        <v>401</v>
      </c>
      <c r="F876">
        <v>26216</v>
      </c>
      <c r="G876" t="s">
        <v>37</v>
      </c>
    </row>
    <row r="877" spans="2:7" hidden="1" x14ac:dyDescent="0.25">
      <c r="B877">
        <v>1904</v>
      </c>
      <c r="C877" t="s">
        <v>128</v>
      </c>
      <c r="D877" t="s">
        <v>402</v>
      </c>
      <c r="E877" t="s">
        <v>401</v>
      </c>
      <c r="F877">
        <v>29466</v>
      </c>
      <c r="G877" t="s">
        <v>37</v>
      </c>
    </row>
    <row r="878" spans="2:7" hidden="1" x14ac:dyDescent="0.25">
      <c r="B878">
        <v>1905</v>
      </c>
      <c r="C878" t="s">
        <v>128</v>
      </c>
      <c r="D878" t="s">
        <v>402</v>
      </c>
      <c r="E878" t="s">
        <v>401</v>
      </c>
      <c r="F878">
        <v>28809</v>
      </c>
      <c r="G878" t="s">
        <v>37</v>
      </c>
    </row>
    <row r="879" spans="2:7" hidden="1" x14ac:dyDescent="0.25">
      <c r="B879">
        <v>1906</v>
      </c>
      <c r="C879" t="s">
        <v>128</v>
      </c>
      <c r="D879" t="s">
        <v>402</v>
      </c>
      <c r="E879" t="s">
        <v>401</v>
      </c>
      <c r="F879">
        <v>28171</v>
      </c>
      <c r="G879" t="s">
        <v>37</v>
      </c>
    </row>
    <row r="880" spans="2:7" hidden="1" x14ac:dyDescent="0.25">
      <c r="B880">
        <v>1907</v>
      </c>
      <c r="C880" t="s">
        <v>128</v>
      </c>
      <c r="D880" t="s">
        <v>402</v>
      </c>
      <c r="E880" t="s">
        <v>401</v>
      </c>
      <c r="F880">
        <v>35542</v>
      </c>
      <c r="G880" t="s">
        <v>37</v>
      </c>
    </row>
    <row r="881" spans="2:13" hidden="1" x14ac:dyDescent="0.25">
      <c r="B881">
        <v>1908</v>
      </c>
      <c r="C881" t="s">
        <v>128</v>
      </c>
      <c r="D881" t="s">
        <v>402</v>
      </c>
      <c r="E881" t="s">
        <v>401</v>
      </c>
      <c r="F881">
        <v>38491</v>
      </c>
      <c r="G881" t="s">
        <v>37</v>
      </c>
    </row>
    <row r="882" spans="2:13" hidden="1" x14ac:dyDescent="0.25">
      <c r="B882">
        <v>1909</v>
      </c>
      <c r="C882" t="s">
        <v>128</v>
      </c>
      <c r="D882" t="s">
        <v>402</v>
      </c>
      <c r="E882" t="s">
        <v>401</v>
      </c>
      <c r="F882">
        <v>40379</v>
      </c>
      <c r="G882" t="s">
        <v>37</v>
      </c>
    </row>
    <row r="883" spans="2:13" hidden="1" x14ac:dyDescent="0.25">
      <c r="B883">
        <v>1910</v>
      </c>
      <c r="C883" t="s">
        <v>128</v>
      </c>
      <c r="D883" t="s">
        <v>402</v>
      </c>
      <c r="E883" t="s">
        <v>401</v>
      </c>
      <c r="F883">
        <v>44069</v>
      </c>
      <c r="G883" t="s">
        <v>37</v>
      </c>
    </row>
    <row r="884" spans="2:13" hidden="1" x14ac:dyDescent="0.25">
      <c r="B884">
        <v>1911</v>
      </c>
      <c r="C884" t="s">
        <v>128</v>
      </c>
      <c r="D884" t="s">
        <v>402</v>
      </c>
      <c r="E884" t="s">
        <v>401</v>
      </c>
      <c r="F884">
        <v>47546</v>
      </c>
      <c r="G884" t="s">
        <v>37</v>
      </c>
    </row>
    <row r="885" spans="2:13" hidden="1" x14ac:dyDescent="0.25">
      <c r="B885">
        <v>1912</v>
      </c>
      <c r="C885" t="s">
        <v>128</v>
      </c>
      <c r="D885" t="s">
        <v>402</v>
      </c>
      <c r="E885" t="s">
        <v>401</v>
      </c>
      <c r="F885">
        <v>48593</v>
      </c>
      <c r="G885" t="s">
        <v>37</v>
      </c>
    </row>
    <row r="886" spans="2:13" hidden="1" x14ac:dyDescent="0.25">
      <c r="B886">
        <v>1913</v>
      </c>
      <c r="C886" t="s">
        <v>128</v>
      </c>
      <c r="D886" t="s">
        <v>402</v>
      </c>
      <c r="E886" t="s">
        <v>401</v>
      </c>
      <c r="F886">
        <v>53710</v>
      </c>
      <c r="G886" t="s">
        <v>37</v>
      </c>
    </row>
    <row r="887" spans="2:13" hidden="1" x14ac:dyDescent="0.25">
      <c r="B887">
        <v>1914</v>
      </c>
      <c r="C887" t="s">
        <v>128</v>
      </c>
      <c r="D887" t="s">
        <v>402</v>
      </c>
      <c r="E887" t="s">
        <v>401</v>
      </c>
      <c r="F887">
        <v>54158</v>
      </c>
      <c r="G887" t="s">
        <v>37</v>
      </c>
    </row>
    <row r="888" spans="2:13" hidden="1" x14ac:dyDescent="0.25">
      <c r="B888">
        <v>1915</v>
      </c>
      <c r="C888" t="s">
        <v>128</v>
      </c>
      <c r="D888" t="s">
        <v>402</v>
      </c>
      <c r="E888" t="s">
        <v>401</v>
      </c>
      <c r="F888">
        <v>59496</v>
      </c>
      <c r="G888" t="s">
        <v>37</v>
      </c>
    </row>
    <row r="889" spans="2:13" hidden="1" x14ac:dyDescent="0.25">
      <c r="B889">
        <v>1916</v>
      </c>
      <c r="C889" t="s">
        <v>128</v>
      </c>
      <c r="D889" t="s">
        <v>402</v>
      </c>
      <c r="E889" t="s">
        <v>401</v>
      </c>
      <c r="F889">
        <v>63760</v>
      </c>
      <c r="G889" t="s">
        <v>37</v>
      </c>
    </row>
    <row r="890" spans="2:13" hidden="1" x14ac:dyDescent="0.25">
      <c r="B890">
        <v>1917</v>
      </c>
      <c r="C890" t="s">
        <v>128</v>
      </c>
      <c r="D890" t="s">
        <v>402</v>
      </c>
      <c r="E890" t="s">
        <v>401</v>
      </c>
      <c r="F890">
        <v>69427</v>
      </c>
      <c r="G890" t="s">
        <v>37</v>
      </c>
    </row>
    <row r="891" spans="2:13" hidden="1" x14ac:dyDescent="0.25">
      <c r="B891">
        <v>1918</v>
      </c>
      <c r="C891" t="s">
        <v>128</v>
      </c>
      <c r="D891" t="s">
        <v>402</v>
      </c>
      <c r="E891" t="s">
        <v>401</v>
      </c>
      <c r="F891">
        <v>65815</v>
      </c>
      <c r="G891" t="s">
        <v>37</v>
      </c>
    </row>
    <row r="892" spans="2:13" hidden="1" x14ac:dyDescent="0.25">
      <c r="B892">
        <v>1919</v>
      </c>
      <c r="C892" t="s">
        <v>128</v>
      </c>
      <c r="D892" t="s">
        <v>402</v>
      </c>
      <c r="E892" t="s">
        <v>401</v>
      </c>
      <c r="F892">
        <v>73127</v>
      </c>
      <c r="G892" t="s">
        <v>37</v>
      </c>
    </row>
    <row r="893" spans="2:13" hidden="1" x14ac:dyDescent="0.25">
      <c r="B893">
        <v>1920</v>
      </c>
      <c r="C893" t="s">
        <v>128</v>
      </c>
      <c r="D893" t="s">
        <v>402</v>
      </c>
      <c r="E893" t="s">
        <v>401</v>
      </c>
      <c r="F893">
        <v>95357</v>
      </c>
      <c r="G893" t="s">
        <v>37</v>
      </c>
    </row>
    <row r="894" spans="2:13" hidden="1" x14ac:dyDescent="0.25">
      <c r="B894" s="6">
        <v>1980</v>
      </c>
      <c r="C894" t="s">
        <v>118</v>
      </c>
      <c r="D894" t="s">
        <v>402</v>
      </c>
      <c r="E894" t="s">
        <v>401</v>
      </c>
      <c r="F894" s="11">
        <f t="shared" ref="F894:F929" si="0">K894*365/$M$894*1000</f>
        <v>554343.21223709371</v>
      </c>
      <c r="G894" t="s">
        <v>164</v>
      </c>
      <c r="K894" s="6">
        <v>9.9</v>
      </c>
      <c r="L894" s="6" t="s">
        <v>52</v>
      </c>
      <c r="M894">
        <f>10460/(585.7/365*1000)</f>
        <v>6.5185248420693185</v>
      </c>
    </row>
    <row r="895" spans="2:13" hidden="1" x14ac:dyDescent="0.25">
      <c r="B895" s="7">
        <v>1981</v>
      </c>
      <c r="C895" t="s">
        <v>118</v>
      </c>
      <c r="D895" t="s">
        <v>402</v>
      </c>
      <c r="E895" t="s">
        <v>401</v>
      </c>
      <c r="F895" s="11">
        <f t="shared" si="0"/>
        <v>549583.69980879547</v>
      </c>
      <c r="G895" t="s">
        <v>164</v>
      </c>
      <c r="K895" s="7">
        <v>9.8149999999999995</v>
      </c>
      <c r="L895" s="7" t="s">
        <v>129</v>
      </c>
      <c r="M895">
        <f t="shared" ref="M895:M929" si="1">10460/(585.7/365*1000)</f>
        <v>6.5185248420693185</v>
      </c>
    </row>
    <row r="896" spans="2:13" hidden="1" x14ac:dyDescent="0.25">
      <c r="B896" s="6">
        <v>1982</v>
      </c>
      <c r="C896" t="s">
        <v>118</v>
      </c>
      <c r="D896" t="s">
        <v>402</v>
      </c>
      <c r="E896" t="s">
        <v>401</v>
      </c>
      <c r="F896" s="11">
        <f t="shared" si="0"/>
        <v>363010.81261950289</v>
      </c>
      <c r="G896" t="s">
        <v>164</v>
      </c>
      <c r="K896" s="6">
        <v>6.4829999999999997</v>
      </c>
      <c r="L896" s="6" t="s">
        <v>130</v>
      </c>
      <c r="M896">
        <f t="shared" si="1"/>
        <v>6.5185248420693185</v>
      </c>
    </row>
    <row r="897" spans="2:13" hidden="1" x14ac:dyDescent="0.25">
      <c r="B897" s="7">
        <v>1983</v>
      </c>
      <c r="C897" t="s">
        <v>118</v>
      </c>
      <c r="D897" t="s">
        <v>402</v>
      </c>
      <c r="E897" t="s">
        <v>401</v>
      </c>
      <c r="F897" s="11">
        <f t="shared" si="0"/>
        <v>284786.82600382413</v>
      </c>
      <c r="G897" t="s">
        <v>164</v>
      </c>
      <c r="K897" s="7">
        <v>5.0860000000000003</v>
      </c>
      <c r="L897" s="7" t="s">
        <v>131</v>
      </c>
      <c r="M897">
        <f t="shared" si="1"/>
        <v>6.5185248420693185</v>
      </c>
    </row>
    <row r="898" spans="2:13" hidden="1" x14ac:dyDescent="0.25">
      <c r="B898" s="6">
        <v>1984</v>
      </c>
      <c r="C898" t="s">
        <v>118</v>
      </c>
      <c r="D898" t="s">
        <v>402</v>
      </c>
      <c r="E898" t="s">
        <v>401</v>
      </c>
      <c r="F898" s="11">
        <f t="shared" si="0"/>
        <v>261101.25239005737</v>
      </c>
      <c r="G898" t="s">
        <v>164</v>
      </c>
      <c r="K898" s="6">
        <v>4.6630000000000003</v>
      </c>
      <c r="L898" s="6" t="s">
        <v>132</v>
      </c>
      <c r="M898">
        <f t="shared" si="1"/>
        <v>6.5185248420693185</v>
      </c>
    </row>
    <row r="899" spans="2:13" hidden="1" x14ac:dyDescent="0.25">
      <c r="B899" s="7">
        <v>1985</v>
      </c>
      <c r="C899" t="s">
        <v>118</v>
      </c>
      <c r="D899" t="s">
        <v>402</v>
      </c>
      <c r="E899" t="s">
        <v>401</v>
      </c>
      <c r="F899" s="11">
        <f t="shared" si="0"/>
        <v>189708.56596558317</v>
      </c>
      <c r="G899" t="s">
        <v>164</v>
      </c>
      <c r="K899" s="7">
        <v>3.3879999999999999</v>
      </c>
      <c r="L899" s="7" t="s">
        <v>133</v>
      </c>
      <c r="M899">
        <f t="shared" si="1"/>
        <v>6.5185248420693185</v>
      </c>
    </row>
    <row r="900" spans="2:13" hidden="1" x14ac:dyDescent="0.25">
      <c r="B900" s="6">
        <v>1986</v>
      </c>
      <c r="C900" t="s">
        <v>118</v>
      </c>
      <c r="D900" t="s">
        <v>402</v>
      </c>
      <c r="E900" t="s">
        <v>401</v>
      </c>
      <c r="F900" s="11">
        <f t="shared" si="0"/>
        <v>272692.0650095602</v>
      </c>
      <c r="G900" t="s">
        <v>164</v>
      </c>
      <c r="K900" s="6">
        <v>4.87</v>
      </c>
      <c r="L900" s="6" t="s">
        <v>134</v>
      </c>
      <c r="M900">
        <f t="shared" si="1"/>
        <v>6.5185248420693185</v>
      </c>
    </row>
    <row r="901" spans="2:13" hidden="1" x14ac:dyDescent="0.25">
      <c r="B901" s="7">
        <v>1987</v>
      </c>
      <c r="C901" t="s">
        <v>118</v>
      </c>
      <c r="D901" t="s">
        <v>402</v>
      </c>
      <c r="E901" t="s">
        <v>401</v>
      </c>
      <c r="F901" s="11">
        <f t="shared" si="0"/>
        <v>238815.53537284894</v>
      </c>
      <c r="G901" t="s">
        <v>164</v>
      </c>
      <c r="K901" s="7">
        <v>4.2649999999999997</v>
      </c>
      <c r="L901" s="7" t="s">
        <v>135</v>
      </c>
      <c r="M901">
        <f t="shared" si="1"/>
        <v>6.5185248420693185</v>
      </c>
    </row>
    <row r="902" spans="2:13" hidden="1" x14ac:dyDescent="0.25">
      <c r="B902" s="6">
        <v>1988</v>
      </c>
      <c r="C902" t="s">
        <v>118</v>
      </c>
      <c r="D902" t="s">
        <v>402</v>
      </c>
      <c r="E902" t="s">
        <v>401</v>
      </c>
      <c r="F902" s="11">
        <f t="shared" si="0"/>
        <v>284786.82600382413</v>
      </c>
      <c r="G902" t="s">
        <v>164</v>
      </c>
      <c r="K902" s="6">
        <v>5.0860000000000003</v>
      </c>
      <c r="L902" s="6" t="s">
        <v>136</v>
      </c>
      <c r="M902">
        <f t="shared" si="1"/>
        <v>6.5185248420693185</v>
      </c>
    </row>
    <row r="903" spans="2:13" hidden="1" x14ac:dyDescent="0.25">
      <c r="B903" s="7">
        <v>1989</v>
      </c>
      <c r="C903" t="s">
        <v>118</v>
      </c>
      <c r="D903" t="s">
        <v>402</v>
      </c>
      <c r="E903" t="s">
        <v>401</v>
      </c>
      <c r="F903" s="11">
        <f t="shared" si="0"/>
        <v>283554.95219885278</v>
      </c>
      <c r="G903" t="s">
        <v>164</v>
      </c>
      <c r="K903" s="7">
        <v>5.0640000000000001</v>
      </c>
      <c r="L903" s="7" t="s">
        <v>137</v>
      </c>
      <c r="M903">
        <f t="shared" si="1"/>
        <v>6.5185248420693185</v>
      </c>
    </row>
    <row r="904" spans="2:13" hidden="1" x14ac:dyDescent="0.25">
      <c r="B904" s="6">
        <v>1990</v>
      </c>
      <c r="C904" t="s">
        <v>118</v>
      </c>
      <c r="D904" t="s">
        <v>402</v>
      </c>
      <c r="E904" t="s">
        <v>401</v>
      </c>
      <c r="F904" s="11">
        <f t="shared" si="0"/>
        <v>358923.23135755258</v>
      </c>
      <c r="G904" t="s">
        <v>164</v>
      </c>
      <c r="K904" s="6">
        <v>6.41</v>
      </c>
      <c r="L904" s="6" t="s">
        <v>138</v>
      </c>
      <c r="M904">
        <f t="shared" si="1"/>
        <v>6.5185248420693185</v>
      </c>
    </row>
    <row r="905" spans="2:13" hidden="1" x14ac:dyDescent="0.25">
      <c r="B905" s="7">
        <v>1991</v>
      </c>
      <c r="C905" t="s">
        <v>118</v>
      </c>
      <c r="D905" t="s">
        <v>402</v>
      </c>
      <c r="E905" t="s">
        <v>401</v>
      </c>
      <c r="F905" s="11">
        <f t="shared" si="0"/>
        <v>454393.45124282985</v>
      </c>
      <c r="G905" t="s">
        <v>164</v>
      </c>
      <c r="K905" s="7">
        <v>8.1150000000000002</v>
      </c>
      <c r="L905" s="7" t="s">
        <v>139</v>
      </c>
      <c r="M905">
        <f t="shared" si="1"/>
        <v>6.5185248420693185</v>
      </c>
    </row>
    <row r="906" spans="2:13" hidden="1" x14ac:dyDescent="0.25">
      <c r="B906" s="6">
        <v>1992</v>
      </c>
      <c r="C906" t="s">
        <v>118</v>
      </c>
      <c r="D906" t="s">
        <v>402</v>
      </c>
      <c r="E906" t="s">
        <v>401</v>
      </c>
      <c r="F906" s="11">
        <f t="shared" si="0"/>
        <v>466544.20650095609</v>
      </c>
      <c r="G906" t="s">
        <v>164</v>
      </c>
      <c r="K906" s="6">
        <v>8.3320000000000007</v>
      </c>
      <c r="L906" s="6" t="s">
        <v>140</v>
      </c>
      <c r="M906">
        <f t="shared" si="1"/>
        <v>6.5185248420693185</v>
      </c>
    </row>
    <row r="907" spans="2:13" hidden="1" x14ac:dyDescent="0.25">
      <c r="B907" s="7">
        <v>1993</v>
      </c>
      <c r="C907" t="s">
        <v>118</v>
      </c>
      <c r="D907" t="s">
        <v>402</v>
      </c>
      <c r="E907" t="s">
        <v>401</v>
      </c>
      <c r="F907" s="11">
        <f t="shared" si="0"/>
        <v>459040.97514340346</v>
      </c>
      <c r="G907" t="s">
        <v>164</v>
      </c>
      <c r="K907" s="7">
        <v>8.1980000000000004</v>
      </c>
      <c r="L907" s="7" t="s">
        <v>141</v>
      </c>
      <c r="M907">
        <f t="shared" si="1"/>
        <v>6.5185248420693185</v>
      </c>
    </row>
    <row r="908" spans="2:13" hidden="1" x14ac:dyDescent="0.25">
      <c r="B908" s="6">
        <v>1994</v>
      </c>
      <c r="C908" t="s">
        <v>118</v>
      </c>
      <c r="D908" t="s">
        <v>402</v>
      </c>
      <c r="E908" t="s">
        <v>401</v>
      </c>
      <c r="F908" s="11">
        <f t="shared" si="0"/>
        <v>454673.4225621415</v>
      </c>
      <c r="G908" t="s">
        <v>164</v>
      </c>
      <c r="K908" s="6">
        <v>8.1199999999999992</v>
      </c>
      <c r="L908" s="6" t="s">
        <v>142</v>
      </c>
      <c r="M908">
        <f t="shared" si="1"/>
        <v>6.5185248420693185</v>
      </c>
    </row>
    <row r="909" spans="2:13" hidden="1" x14ac:dyDescent="0.25">
      <c r="B909" s="7">
        <v>1995</v>
      </c>
      <c r="C909" t="s">
        <v>118</v>
      </c>
      <c r="D909" t="s">
        <v>402</v>
      </c>
      <c r="E909" t="s">
        <v>401</v>
      </c>
      <c r="F909" s="11">
        <f t="shared" si="0"/>
        <v>460888.78585086047</v>
      </c>
      <c r="G909" t="s">
        <v>164</v>
      </c>
      <c r="K909" s="7">
        <v>8.2309999999999999</v>
      </c>
      <c r="L909" s="7" t="s">
        <v>143</v>
      </c>
      <c r="M909">
        <f t="shared" si="1"/>
        <v>6.5185248420693185</v>
      </c>
    </row>
    <row r="910" spans="2:13" hidden="1" x14ac:dyDescent="0.25">
      <c r="B910" s="6">
        <v>1996</v>
      </c>
      <c r="C910" t="s">
        <v>118</v>
      </c>
      <c r="D910" t="s">
        <v>402</v>
      </c>
      <c r="E910" t="s">
        <v>401</v>
      </c>
      <c r="F910" s="11">
        <f t="shared" si="0"/>
        <v>460160.8604206501</v>
      </c>
      <c r="G910" t="s">
        <v>164</v>
      </c>
      <c r="K910" s="6">
        <v>8.218</v>
      </c>
      <c r="L910" s="6" t="s">
        <v>144</v>
      </c>
      <c r="M910">
        <f t="shared" si="1"/>
        <v>6.5185248420693185</v>
      </c>
    </row>
    <row r="911" spans="2:13" hidden="1" x14ac:dyDescent="0.25">
      <c r="B911" s="7">
        <v>1997</v>
      </c>
      <c r="C911" t="s">
        <v>118</v>
      </c>
      <c r="D911" t="s">
        <v>402</v>
      </c>
      <c r="E911" t="s">
        <v>401</v>
      </c>
      <c r="F911" s="11">
        <f t="shared" si="0"/>
        <v>468224.03441682603</v>
      </c>
      <c r="G911" t="s">
        <v>164</v>
      </c>
      <c r="K911" s="7">
        <v>8.3620000000000001</v>
      </c>
      <c r="L911" s="7" t="s">
        <v>145</v>
      </c>
      <c r="M911">
        <f t="shared" si="1"/>
        <v>6.5185248420693185</v>
      </c>
    </row>
    <row r="912" spans="2:13" hidden="1" x14ac:dyDescent="0.25">
      <c r="B912" s="6">
        <v>1998</v>
      </c>
      <c r="C912" t="s">
        <v>118</v>
      </c>
      <c r="D912" t="s">
        <v>402</v>
      </c>
      <c r="E912" t="s">
        <v>401</v>
      </c>
      <c r="F912" s="11">
        <f t="shared" si="0"/>
        <v>469735.87954110897</v>
      </c>
      <c r="G912" t="s">
        <v>164</v>
      </c>
      <c r="K912" s="6">
        <v>8.3889999999999993</v>
      </c>
      <c r="L912" s="6" t="s">
        <v>146</v>
      </c>
      <c r="M912">
        <f t="shared" si="1"/>
        <v>6.5185248420693185</v>
      </c>
    </row>
    <row r="913" spans="2:13" hidden="1" x14ac:dyDescent="0.25">
      <c r="B913" s="7">
        <v>1999</v>
      </c>
      <c r="C913" t="s">
        <v>118</v>
      </c>
      <c r="D913" t="s">
        <v>402</v>
      </c>
      <c r="E913" t="s">
        <v>401</v>
      </c>
      <c r="F913" s="11">
        <f t="shared" si="0"/>
        <v>438603.06883365207</v>
      </c>
      <c r="G913" t="s">
        <v>164</v>
      </c>
      <c r="K913" s="7">
        <v>7.8330000000000002</v>
      </c>
      <c r="L913" s="7" t="s">
        <v>147</v>
      </c>
      <c r="M913">
        <f t="shared" si="1"/>
        <v>6.5185248420693185</v>
      </c>
    </row>
    <row r="914" spans="2:13" hidden="1" x14ac:dyDescent="0.25">
      <c r="B914" s="6">
        <v>2000</v>
      </c>
      <c r="C914" t="s">
        <v>118</v>
      </c>
      <c r="D914" t="s">
        <v>402</v>
      </c>
      <c r="E914" t="s">
        <v>401</v>
      </c>
      <c r="F914" s="11">
        <f t="shared" si="0"/>
        <v>470575.79349904397</v>
      </c>
      <c r="G914" t="s">
        <v>164</v>
      </c>
      <c r="K914" s="6">
        <v>8.4039999999999999</v>
      </c>
      <c r="L914" s="6" t="s">
        <v>148</v>
      </c>
      <c r="M914">
        <f t="shared" si="1"/>
        <v>6.5185248420693185</v>
      </c>
    </row>
    <row r="915" spans="2:13" hidden="1" x14ac:dyDescent="0.25">
      <c r="B915" s="7">
        <v>2001</v>
      </c>
      <c r="C915" t="s">
        <v>118</v>
      </c>
      <c r="D915" t="s">
        <v>402</v>
      </c>
      <c r="E915" t="s">
        <v>401</v>
      </c>
      <c r="F915" s="11">
        <f t="shared" si="0"/>
        <v>449689.93307839386</v>
      </c>
      <c r="G915" t="s">
        <v>164</v>
      </c>
      <c r="K915" s="7">
        <v>8.0310000000000006</v>
      </c>
      <c r="L915" s="7" t="s">
        <v>149</v>
      </c>
      <c r="M915">
        <f t="shared" si="1"/>
        <v>6.5185248420693185</v>
      </c>
    </row>
    <row r="916" spans="2:13" hidden="1" x14ac:dyDescent="0.25">
      <c r="B916" s="6">
        <v>2002</v>
      </c>
      <c r="C916" t="s">
        <v>118</v>
      </c>
      <c r="D916" t="s">
        <v>402</v>
      </c>
      <c r="E916" t="s">
        <v>401</v>
      </c>
      <c r="F916" s="11">
        <f t="shared" si="0"/>
        <v>427460.21032504784</v>
      </c>
      <c r="G916" t="s">
        <v>164</v>
      </c>
      <c r="K916" s="6">
        <v>7.6340000000000003</v>
      </c>
      <c r="L916" s="6" t="s">
        <v>150</v>
      </c>
      <c r="M916">
        <f t="shared" si="1"/>
        <v>6.5185248420693185</v>
      </c>
    </row>
    <row r="917" spans="2:13" hidden="1" x14ac:dyDescent="0.25">
      <c r="B917" s="7">
        <v>2003</v>
      </c>
      <c r="C917" t="s">
        <v>118</v>
      </c>
      <c r="D917" t="s">
        <v>402</v>
      </c>
      <c r="E917" t="s">
        <v>401</v>
      </c>
      <c r="F917" s="11">
        <f t="shared" si="0"/>
        <v>491349.66539196944</v>
      </c>
      <c r="G917" t="s">
        <v>164</v>
      </c>
      <c r="K917" s="7">
        <v>8.7750000000000004</v>
      </c>
      <c r="L917" s="7" t="s">
        <v>151</v>
      </c>
      <c r="M917">
        <f t="shared" si="1"/>
        <v>6.5185248420693185</v>
      </c>
    </row>
    <row r="918" spans="2:13" hidden="1" x14ac:dyDescent="0.25">
      <c r="B918" s="6">
        <v>2004</v>
      </c>
      <c r="C918" t="s">
        <v>118</v>
      </c>
      <c r="D918" t="s">
        <v>402</v>
      </c>
      <c r="E918" t="s">
        <v>401</v>
      </c>
      <c r="F918" s="11">
        <f t="shared" si="0"/>
        <v>509603.79541108996</v>
      </c>
      <c r="G918" t="s">
        <v>164</v>
      </c>
      <c r="K918" s="6">
        <v>9.1010000000000009</v>
      </c>
      <c r="L918" s="6" t="s">
        <v>152</v>
      </c>
      <c r="M918">
        <f t="shared" si="1"/>
        <v>6.5185248420693185</v>
      </c>
    </row>
    <row r="919" spans="2:13" hidden="1" x14ac:dyDescent="0.25">
      <c r="B919" s="7">
        <v>2005</v>
      </c>
      <c r="C919" t="s">
        <v>118</v>
      </c>
      <c r="D919" t="s">
        <v>402</v>
      </c>
      <c r="E919" t="s">
        <v>401</v>
      </c>
      <c r="F919" s="11">
        <f t="shared" si="0"/>
        <v>534745.21988527733</v>
      </c>
      <c r="G919" t="s">
        <v>164</v>
      </c>
      <c r="K919" s="7">
        <v>9.5500000000000007</v>
      </c>
      <c r="L919" s="7" t="s">
        <v>153</v>
      </c>
      <c r="M919">
        <f t="shared" si="1"/>
        <v>6.5185248420693185</v>
      </c>
    </row>
    <row r="920" spans="2:13" hidden="1" x14ac:dyDescent="0.25">
      <c r="B920" s="6">
        <v>2006</v>
      </c>
      <c r="C920" t="s">
        <v>118</v>
      </c>
      <c r="D920" t="s">
        <v>402</v>
      </c>
      <c r="E920" t="s">
        <v>401</v>
      </c>
      <c r="F920" s="11">
        <f t="shared" si="0"/>
        <v>512459.50286806875</v>
      </c>
      <c r="G920" t="s">
        <v>164</v>
      </c>
      <c r="K920" s="6">
        <v>9.1519999999999992</v>
      </c>
      <c r="L920" s="6" t="s">
        <v>154</v>
      </c>
      <c r="M920">
        <f t="shared" si="1"/>
        <v>6.5185248420693185</v>
      </c>
    </row>
    <row r="921" spans="2:13" hidden="1" x14ac:dyDescent="0.25">
      <c r="B921" s="7">
        <v>2007</v>
      </c>
      <c r="C921" t="s">
        <v>118</v>
      </c>
      <c r="D921" t="s">
        <v>402</v>
      </c>
      <c r="E921" t="s">
        <v>401</v>
      </c>
      <c r="F921" s="11">
        <f t="shared" si="0"/>
        <v>488381.96940726571</v>
      </c>
      <c r="G921" t="s">
        <v>164</v>
      </c>
      <c r="K921" s="7">
        <v>8.7219999999999995</v>
      </c>
      <c r="L921" s="7" t="s">
        <v>155</v>
      </c>
      <c r="M921">
        <f t="shared" si="1"/>
        <v>6.5185248420693185</v>
      </c>
    </row>
    <row r="922" spans="2:13" hidden="1" x14ac:dyDescent="0.25">
      <c r="B922" s="6">
        <v>2008</v>
      </c>
      <c r="C922" t="s">
        <v>118</v>
      </c>
      <c r="D922" t="s">
        <v>402</v>
      </c>
      <c r="E922" t="s">
        <v>401</v>
      </c>
      <c r="F922" s="11">
        <f t="shared" si="0"/>
        <v>518562.87762906309</v>
      </c>
      <c r="G922" t="s">
        <v>164</v>
      </c>
      <c r="K922" s="6">
        <v>9.2609999999999992</v>
      </c>
      <c r="L922" s="6" t="s">
        <v>156</v>
      </c>
      <c r="M922">
        <f t="shared" si="1"/>
        <v>6.5185248420693185</v>
      </c>
    </row>
    <row r="923" spans="2:13" hidden="1" x14ac:dyDescent="0.25">
      <c r="B923" s="7">
        <v>2009</v>
      </c>
      <c r="C923" t="s">
        <v>118</v>
      </c>
      <c r="D923" t="s">
        <v>402</v>
      </c>
      <c r="E923" t="s">
        <v>401</v>
      </c>
      <c r="F923" s="11">
        <f t="shared" si="0"/>
        <v>461952.6768642448</v>
      </c>
      <c r="G923" t="s">
        <v>164</v>
      </c>
      <c r="K923" s="7">
        <v>8.25</v>
      </c>
      <c r="L923" s="7" t="s">
        <v>157</v>
      </c>
      <c r="M923">
        <f t="shared" si="1"/>
        <v>6.5185248420693185</v>
      </c>
    </row>
    <row r="924" spans="2:13" hidden="1" x14ac:dyDescent="0.25">
      <c r="B924" s="6">
        <v>2010</v>
      </c>
      <c r="C924" t="s">
        <v>118</v>
      </c>
      <c r="D924" t="s">
        <v>402</v>
      </c>
      <c r="E924" t="s">
        <v>401</v>
      </c>
      <c r="F924" s="11">
        <f t="shared" si="0"/>
        <v>498348.94837476098</v>
      </c>
      <c r="G924" t="s">
        <v>164</v>
      </c>
      <c r="K924" s="6">
        <v>8.9</v>
      </c>
      <c r="L924" s="6" t="s">
        <v>158</v>
      </c>
      <c r="M924">
        <f t="shared" si="1"/>
        <v>6.5185248420693185</v>
      </c>
    </row>
    <row r="925" spans="2:13" hidden="1" x14ac:dyDescent="0.25">
      <c r="B925" s="7">
        <v>2011</v>
      </c>
      <c r="C925" t="s">
        <v>118</v>
      </c>
      <c r="D925" t="s">
        <v>402</v>
      </c>
      <c r="E925" t="s">
        <v>401</v>
      </c>
      <c r="F925" s="11">
        <f t="shared" si="0"/>
        <v>529593.74760994257</v>
      </c>
      <c r="G925" t="s">
        <v>164</v>
      </c>
      <c r="K925" s="7">
        <v>9.4580000000000002</v>
      </c>
      <c r="L925" s="7" t="s">
        <v>159</v>
      </c>
      <c r="M925">
        <f t="shared" si="1"/>
        <v>6.5185248420693185</v>
      </c>
    </row>
    <row r="926" spans="2:13" hidden="1" x14ac:dyDescent="0.25">
      <c r="B926" s="6">
        <v>2012</v>
      </c>
      <c r="C926" t="s">
        <v>118</v>
      </c>
      <c r="D926" t="s">
        <v>402</v>
      </c>
      <c r="E926" t="s">
        <v>401</v>
      </c>
      <c r="F926" s="11">
        <f t="shared" si="0"/>
        <v>550535.60229445505</v>
      </c>
      <c r="G926" t="s">
        <v>164</v>
      </c>
      <c r="K926" s="6">
        <v>9.8320000000000007</v>
      </c>
      <c r="L926" s="6" t="s">
        <v>160</v>
      </c>
      <c r="M926">
        <f t="shared" si="1"/>
        <v>6.5185248420693185</v>
      </c>
    </row>
    <row r="927" spans="2:13" hidden="1" x14ac:dyDescent="0.25">
      <c r="B927" s="7">
        <v>2013</v>
      </c>
      <c r="C927" t="s">
        <v>118</v>
      </c>
      <c r="D927" t="s">
        <v>402</v>
      </c>
      <c r="E927" t="s">
        <v>401</v>
      </c>
      <c r="F927" s="11">
        <f t="shared" si="0"/>
        <v>542752.39961759071</v>
      </c>
      <c r="G927" t="s">
        <v>164</v>
      </c>
      <c r="K927" s="7">
        <v>9.6929999999999996</v>
      </c>
      <c r="L927" s="7" t="s">
        <v>161</v>
      </c>
      <c r="M927">
        <f t="shared" si="1"/>
        <v>6.5185248420693185</v>
      </c>
    </row>
    <row r="928" spans="2:13" hidden="1" x14ac:dyDescent="0.25">
      <c r="B928" s="6">
        <v>2014</v>
      </c>
      <c r="C928" t="s">
        <v>118</v>
      </c>
      <c r="D928" t="s">
        <v>402</v>
      </c>
      <c r="E928" t="s">
        <v>401</v>
      </c>
      <c r="F928" s="11">
        <f t="shared" si="0"/>
        <v>545104.15869980876</v>
      </c>
      <c r="G928" t="s">
        <v>164</v>
      </c>
      <c r="K928" s="6">
        <v>9.7349999999999994</v>
      </c>
      <c r="L928" s="6" t="s">
        <v>162</v>
      </c>
      <c r="M928">
        <f t="shared" si="1"/>
        <v>6.5185248420693185</v>
      </c>
    </row>
    <row r="929" spans="2:13" hidden="1" x14ac:dyDescent="0.25">
      <c r="B929" s="7">
        <v>2015</v>
      </c>
      <c r="C929" t="s">
        <v>118</v>
      </c>
      <c r="D929" t="s">
        <v>402</v>
      </c>
      <c r="E929" t="s">
        <v>401</v>
      </c>
      <c r="F929" s="11">
        <f t="shared" si="0"/>
        <v>562462.38049713196</v>
      </c>
      <c r="G929" t="s">
        <v>164</v>
      </c>
      <c r="K929" s="7">
        <v>10.045</v>
      </c>
      <c r="L929" s="7" t="s">
        <v>163</v>
      </c>
      <c r="M929">
        <f t="shared" si="1"/>
        <v>6.5185248420693185</v>
      </c>
    </row>
    <row r="930" spans="2:13" hidden="1" x14ac:dyDescent="0.25">
      <c r="B930" s="6">
        <v>1980</v>
      </c>
      <c r="C930" t="s">
        <v>78</v>
      </c>
      <c r="D930" t="s">
        <v>402</v>
      </c>
      <c r="E930" t="s">
        <v>401</v>
      </c>
      <c r="F930" s="11">
        <f>K930*365/M930*1000</f>
        <v>117911.3597246127</v>
      </c>
      <c r="G930" t="s">
        <v>164</v>
      </c>
      <c r="K930" s="6">
        <v>2.5139999999999998</v>
      </c>
      <c r="L930" s="6" t="s">
        <v>52</v>
      </c>
      <c r="M930" s="8">
        <f>4648/(218/365*1000)</f>
        <v>7.782201834862386</v>
      </c>
    </row>
    <row r="931" spans="2:13" hidden="1" x14ac:dyDescent="0.25">
      <c r="B931" s="7">
        <v>1981</v>
      </c>
      <c r="C931" t="s">
        <v>78</v>
      </c>
      <c r="D931" t="s">
        <v>402</v>
      </c>
      <c r="E931" t="s">
        <v>401</v>
      </c>
      <c r="F931" s="11">
        <f t="shared" ref="F931:F994" si="2">K931*365/M931*1000</f>
        <v>46901.89328743545</v>
      </c>
      <c r="G931" t="s">
        <v>164</v>
      </c>
      <c r="K931" s="7">
        <v>1</v>
      </c>
      <c r="L931" s="7" t="s">
        <v>165</v>
      </c>
      <c r="M931" s="8">
        <f t="shared" ref="M931:M965" si="3">4648/(218/365*1000)</f>
        <v>7.782201834862386</v>
      </c>
    </row>
    <row r="932" spans="2:13" hidden="1" x14ac:dyDescent="0.25">
      <c r="B932" s="6">
        <v>1982</v>
      </c>
      <c r="C932" t="s">
        <v>78</v>
      </c>
      <c r="D932" t="s">
        <v>402</v>
      </c>
      <c r="E932" t="s">
        <v>401</v>
      </c>
      <c r="F932" s="11">
        <f t="shared" si="2"/>
        <v>47464.716006884679</v>
      </c>
      <c r="G932" t="s">
        <v>164</v>
      </c>
      <c r="K932" s="6">
        <v>1.012</v>
      </c>
      <c r="L932" s="6" t="s">
        <v>166</v>
      </c>
      <c r="M932" s="8">
        <f t="shared" si="3"/>
        <v>7.782201834862386</v>
      </c>
    </row>
    <row r="933" spans="2:13" hidden="1" x14ac:dyDescent="0.25">
      <c r="B933" s="7">
        <v>1983</v>
      </c>
      <c r="C933" t="s">
        <v>78</v>
      </c>
      <c r="D933" t="s">
        <v>402</v>
      </c>
      <c r="E933" t="s">
        <v>401</v>
      </c>
      <c r="F933" s="11">
        <f t="shared" si="2"/>
        <v>47136.40275387263</v>
      </c>
      <c r="G933" t="s">
        <v>164</v>
      </c>
      <c r="K933" s="7">
        <v>1.0049999999999999</v>
      </c>
      <c r="L933" s="7" t="s">
        <v>167</v>
      </c>
      <c r="M933" s="8">
        <f t="shared" si="3"/>
        <v>7.782201834862386</v>
      </c>
    </row>
    <row r="934" spans="2:13" hidden="1" x14ac:dyDescent="0.25">
      <c r="B934" s="6">
        <v>1984</v>
      </c>
      <c r="C934" t="s">
        <v>78</v>
      </c>
      <c r="D934" t="s">
        <v>402</v>
      </c>
      <c r="E934" t="s">
        <v>401</v>
      </c>
      <c r="F934" s="11">
        <f t="shared" si="2"/>
        <v>56704.388984509467</v>
      </c>
      <c r="G934" t="s">
        <v>164</v>
      </c>
      <c r="K934" s="6">
        <v>1.2090000000000001</v>
      </c>
      <c r="L934" s="6" t="s">
        <v>168</v>
      </c>
      <c r="M934" s="8">
        <f t="shared" si="3"/>
        <v>7.782201834862386</v>
      </c>
    </row>
    <row r="935" spans="2:13" hidden="1" x14ac:dyDescent="0.25">
      <c r="B935" s="7">
        <v>1985</v>
      </c>
      <c r="C935" t="s">
        <v>78</v>
      </c>
      <c r="D935" t="s">
        <v>402</v>
      </c>
      <c r="E935" t="s">
        <v>401</v>
      </c>
      <c r="F935" s="11">
        <f t="shared" si="2"/>
        <v>67210.413080895014</v>
      </c>
      <c r="G935" t="s">
        <v>164</v>
      </c>
      <c r="K935" s="7">
        <v>1.4330000000000001</v>
      </c>
      <c r="L935" s="7" t="s">
        <v>169</v>
      </c>
      <c r="M935" s="8">
        <f t="shared" si="3"/>
        <v>7.782201834862386</v>
      </c>
    </row>
    <row r="936" spans="2:13" hidden="1" x14ac:dyDescent="0.25">
      <c r="B936" s="6">
        <v>1986</v>
      </c>
      <c r="C936" t="s">
        <v>78</v>
      </c>
      <c r="D936" t="s">
        <v>402</v>
      </c>
      <c r="E936" t="s">
        <v>401</v>
      </c>
      <c r="F936" s="11">
        <f t="shared" si="2"/>
        <v>79264.199655765915</v>
      </c>
      <c r="G936" t="s">
        <v>164</v>
      </c>
      <c r="K936" s="6">
        <v>1.69</v>
      </c>
      <c r="L936" s="6" t="s">
        <v>170</v>
      </c>
      <c r="M936" s="8">
        <f t="shared" si="3"/>
        <v>7.782201834862386</v>
      </c>
    </row>
    <row r="937" spans="2:13" hidden="1" x14ac:dyDescent="0.25">
      <c r="B937" s="7">
        <v>1987</v>
      </c>
      <c r="C937" t="s">
        <v>78</v>
      </c>
      <c r="D937" t="s">
        <v>402</v>
      </c>
      <c r="E937" t="s">
        <v>401</v>
      </c>
      <c r="F937" s="11">
        <f t="shared" si="2"/>
        <v>97509.036144578306</v>
      </c>
      <c r="G937" t="s">
        <v>164</v>
      </c>
      <c r="K937" s="7">
        <v>2.0790000000000002</v>
      </c>
      <c r="L937" s="7" t="s">
        <v>171</v>
      </c>
      <c r="M937" s="8">
        <f t="shared" si="3"/>
        <v>7.782201834862386</v>
      </c>
    </row>
    <row r="938" spans="2:13" hidden="1" x14ac:dyDescent="0.25">
      <c r="B938" s="6">
        <v>1988</v>
      </c>
      <c r="C938" t="s">
        <v>78</v>
      </c>
      <c r="D938" t="s">
        <v>402</v>
      </c>
      <c r="E938" t="s">
        <v>401</v>
      </c>
      <c r="F938" s="11">
        <f t="shared" si="2"/>
        <v>125931.58347676419</v>
      </c>
      <c r="G938" t="s">
        <v>164</v>
      </c>
      <c r="K938" s="6">
        <v>2.6850000000000001</v>
      </c>
      <c r="L938" s="6" t="s">
        <v>172</v>
      </c>
      <c r="M938" s="8">
        <f t="shared" si="3"/>
        <v>7.782201834862386</v>
      </c>
    </row>
    <row r="939" spans="2:13" hidden="1" x14ac:dyDescent="0.25">
      <c r="B939" s="7">
        <v>1989</v>
      </c>
      <c r="C939" t="s">
        <v>78</v>
      </c>
      <c r="D939" t="s">
        <v>402</v>
      </c>
      <c r="E939" t="s">
        <v>401</v>
      </c>
      <c r="F939" s="11">
        <f t="shared" si="2"/>
        <v>135874.78485370049</v>
      </c>
      <c r="G939" t="s">
        <v>164</v>
      </c>
      <c r="K939" s="7">
        <v>2.8969999999999998</v>
      </c>
      <c r="L939" s="7" t="s">
        <v>173</v>
      </c>
      <c r="M939" s="8">
        <f t="shared" si="3"/>
        <v>7.782201834862386</v>
      </c>
    </row>
    <row r="940" spans="2:13" hidden="1" x14ac:dyDescent="0.25">
      <c r="B940" s="6">
        <v>1990</v>
      </c>
      <c r="C940" t="s">
        <v>78</v>
      </c>
      <c r="D940" t="s">
        <v>402</v>
      </c>
      <c r="E940" t="s">
        <v>401</v>
      </c>
      <c r="F940" s="11">
        <f t="shared" si="2"/>
        <v>95679.862306368319</v>
      </c>
      <c r="G940" t="s">
        <v>164</v>
      </c>
      <c r="K940" s="6">
        <v>2.04</v>
      </c>
      <c r="L940" s="6" t="s">
        <v>174</v>
      </c>
      <c r="M940" s="8">
        <f t="shared" si="3"/>
        <v>7.782201834862386</v>
      </c>
    </row>
    <row r="941" spans="2:13" hidden="1" x14ac:dyDescent="0.25">
      <c r="B941" s="7">
        <v>1991</v>
      </c>
      <c r="C941" t="s">
        <v>78</v>
      </c>
      <c r="D941" t="s">
        <v>402</v>
      </c>
      <c r="E941" t="s">
        <v>401</v>
      </c>
      <c r="F941" s="11">
        <f t="shared" si="2"/>
        <v>14305.077452667812</v>
      </c>
      <c r="G941" t="s">
        <v>164</v>
      </c>
      <c r="K941" s="7">
        <f>305/1000</f>
        <v>0.30499999999999999</v>
      </c>
      <c r="L941" s="7" t="s">
        <v>175</v>
      </c>
      <c r="M941" s="8">
        <f t="shared" si="3"/>
        <v>7.782201834862386</v>
      </c>
    </row>
    <row r="942" spans="2:13" hidden="1" x14ac:dyDescent="0.25">
      <c r="B942" s="6">
        <v>1992</v>
      </c>
      <c r="C942" t="s">
        <v>78</v>
      </c>
      <c r="D942" t="s">
        <v>402</v>
      </c>
      <c r="E942" t="s">
        <v>401</v>
      </c>
      <c r="F942" s="11">
        <f t="shared" si="2"/>
        <v>19933.304647160068</v>
      </c>
      <c r="G942" t="s">
        <v>164</v>
      </c>
      <c r="K942" s="6">
        <f>425/1000</f>
        <v>0.42499999999999999</v>
      </c>
      <c r="L942" s="6" t="s">
        <v>176</v>
      </c>
      <c r="M942" s="8">
        <f t="shared" si="3"/>
        <v>7.782201834862386</v>
      </c>
    </row>
    <row r="943" spans="2:13" hidden="1" x14ac:dyDescent="0.25">
      <c r="B943" s="7">
        <v>1993</v>
      </c>
      <c r="C943" t="s">
        <v>78</v>
      </c>
      <c r="D943" t="s">
        <v>402</v>
      </c>
      <c r="E943" t="s">
        <v>401</v>
      </c>
      <c r="F943" s="11">
        <f t="shared" si="2"/>
        <v>24013.76936316695</v>
      </c>
      <c r="G943" t="s">
        <v>164</v>
      </c>
      <c r="K943" s="7">
        <f>512/1000</f>
        <v>0.51200000000000001</v>
      </c>
      <c r="L943" s="7" t="s">
        <v>177</v>
      </c>
      <c r="M943" s="8">
        <f t="shared" si="3"/>
        <v>7.782201834862386</v>
      </c>
    </row>
    <row r="944" spans="2:13" hidden="1" x14ac:dyDescent="0.25">
      <c r="B944" s="6">
        <v>1994</v>
      </c>
      <c r="C944" t="s">
        <v>78</v>
      </c>
      <c r="D944" t="s">
        <v>402</v>
      </c>
      <c r="E944" t="s">
        <v>401</v>
      </c>
      <c r="F944" s="11">
        <f t="shared" si="2"/>
        <v>25936.746987951807</v>
      </c>
      <c r="G944" t="s">
        <v>164</v>
      </c>
      <c r="K944" s="6">
        <f>553/1000</f>
        <v>0.55300000000000005</v>
      </c>
      <c r="L944" s="6" t="s">
        <v>178</v>
      </c>
      <c r="M944" s="8">
        <f t="shared" si="3"/>
        <v>7.782201834862386</v>
      </c>
    </row>
    <row r="945" spans="2:13" hidden="1" x14ac:dyDescent="0.25">
      <c r="B945" s="7">
        <v>1995</v>
      </c>
      <c r="C945" t="s">
        <v>78</v>
      </c>
      <c r="D945" t="s">
        <v>402</v>
      </c>
      <c r="E945" t="s">
        <v>401</v>
      </c>
      <c r="F945" s="11">
        <f t="shared" si="2"/>
        <v>26265.060240963856</v>
      </c>
      <c r="G945" t="s">
        <v>164</v>
      </c>
      <c r="K945" s="7">
        <f>560/1000</f>
        <v>0.56000000000000005</v>
      </c>
      <c r="L945" s="7" t="s">
        <v>179</v>
      </c>
      <c r="M945" s="8">
        <f t="shared" si="3"/>
        <v>7.782201834862386</v>
      </c>
    </row>
    <row r="946" spans="2:13" hidden="1" x14ac:dyDescent="0.25">
      <c r="B946" s="6">
        <v>1996</v>
      </c>
      <c r="C946" t="s">
        <v>78</v>
      </c>
      <c r="D946" t="s">
        <v>402</v>
      </c>
      <c r="E946" t="s">
        <v>401</v>
      </c>
      <c r="F946" s="11">
        <f t="shared" si="2"/>
        <v>27156.196213425123</v>
      </c>
      <c r="G946" t="s">
        <v>164</v>
      </c>
      <c r="K946" s="6">
        <f>579/1000</f>
        <v>0.57899999999999996</v>
      </c>
      <c r="L946" s="6" t="s">
        <v>180</v>
      </c>
      <c r="M946" s="8">
        <f t="shared" si="3"/>
        <v>7.782201834862386</v>
      </c>
    </row>
    <row r="947" spans="2:13" hidden="1" x14ac:dyDescent="0.25">
      <c r="B947" s="7">
        <v>1997</v>
      </c>
      <c r="C947" t="s">
        <v>78</v>
      </c>
      <c r="D947" t="s">
        <v>402</v>
      </c>
      <c r="E947" t="s">
        <v>401</v>
      </c>
      <c r="F947" s="11">
        <f t="shared" si="2"/>
        <v>54171.686746987943</v>
      </c>
      <c r="G947" t="s">
        <v>164</v>
      </c>
      <c r="K947" s="7">
        <v>1.155</v>
      </c>
      <c r="L947" s="7" t="s">
        <v>181</v>
      </c>
      <c r="M947" s="8">
        <f t="shared" si="3"/>
        <v>7.782201834862386</v>
      </c>
    </row>
    <row r="948" spans="2:13" hidden="1" x14ac:dyDescent="0.25">
      <c r="B948" s="6">
        <v>1998</v>
      </c>
      <c r="C948" t="s">
        <v>78</v>
      </c>
      <c r="D948" t="s">
        <v>402</v>
      </c>
      <c r="E948" t="s">
        <v>401</v>
      </c>
      <c r="F948" s="11">
        <f t="shared" si="2"/>
        <v>100839.07056798623</v>
      </c>
      <c r="G948" t="s">
        <v>164</v>
      </c>
      <c r="K948" s="6">
        <v>2.15</v>
      </c>
      <c r="L948" s="6" t="s">
        <v>182</v>
      </c>
      <c r="M948" s="8">
        <f t="shared" si="3"/>
        <v>7.782201834862386</v>
      </c>
    </row>
    <row r="949" spans="2:13" hidden="1" x14ac:dyDescent="0.25">
      <c r="B949" s="7">
        <v>1999</v>
      </c>
      <c r="C949" t="s">
        <v>78</v>
      </c>
      <c r="D949" t="s">
        <v>402</v>
      </c>
      <c r="E949" t="s">
        <v>401</v>
      </c>
      <c r="F949" s="11">
        <f t="shared" si="2"/>
        <v>117629.94836488811</v>
      </c>
      <c r="G949" t="s">
        <v>164</v>
      </c>
      <c r="K949" s="7">
        <v>2.508</v>
      </c>
      <c r="L949" s="7" t="s">
        <v>183</v>
      </c>
      <c r="M949" s="8">
        <f t="shared" si="3"/>
        <v>7.782201834862386</v>
      </c>
    </row>
    <row r="950" spans="2:13" hidden="1" x14ac:dyDescent="0.25">
      <c r="B950" s="6">
        <v>2000</v>
      </c>
      <c r="C950" t="s">
        <v>78</v>
      </c>
      <c r="D950" t="s">
        <v>402</v>
      </c>
      <c r="E950" t="s">
        <v>401</v>
      </c>
      <c r="F950" s="11">
        <f t="shared" si="2"/>
        <v>120584.76764199654</v>
      </c>
      <c r="G950" t="s">
        <v>164</v>
      </c>
      <c r="K950" s="6">
        <v>2.5710000000000002</v>
      </c>
      <c r="L950" s="6" t="s">
        <v>184</v>
      </c>
      <c r="M950" s="8">
        <f t="shared" si="3"/>
        <v>7.782201834862386</v>
      </c>
    </row>
    <row r="951" spans="2:13" hidden="1" x14ac:dyDescent="0.25">
      <c r="B951" s="7">
        <v>2001</v>
      </c>
      <c r="C951" t="s">
        <v>78</v>
      </c>
      <c r="D951" t="s">
        <v>402</v>
      </c>
      <c r="E951" t="s">
        <v>401</v>
      </c>
      <c r="F951" s="11">
        <f t="shared" si="2"/>
        <v>112095.52495697074</v>
      </c>
      <c r="G951" t="s">
        <v>164</v>
      </c>
      <c r="K951" s="7">
        <v>2.39</v>
      </c>
      <c r="L951" s="7" t="s">
        <v>185</v>
      </c>
      <c r="M951" s="8">
        <f t="shared" si="3"/>
        <v>7.782201834862386</v>
      </c>
    </row>
    <row r="952" spans="2:13" hidden="1" x14ac:dyDescent="0.25">
      <c r="B952" s="6">
        <v>2002</v>
      </c>
      <c r="C952" t="s">
        <v>78</v>
      </c>
      <c r="D952" t="s">
        <v>402</v>
      </c>
      <c r="E952" t="s">
        <v>401</v>
      </c>
      <c r="F952" s="11">
        <f t="shared" si="2"/>
        <v>94882.530120481926</v>
      </c>
      <c r="G952" t="s">
        <v>164</v>
      </c>
      <c r="K952" s="6">
        <v>2.0230000000000001</v>
      </c>
      <c r="L952" s="6" t="s">
        <v>186</v>
      </c>
      <c r="M952" s="8">
        <f t="shared" si="3"/>
        <v>7.782201834862386</v>
      </c>
    </row>
    <row r="953" spans="2:13" hidden="1" x14ac:dyDescent="0.25">
      <c r="B953" s="7">
        <v>2003</v>
      </c>
      <c r="C953" t="s">
        <v>78</v>
      </c>
      <c r="D953" t="s">
        <v>402</v>
      </c>
      <c r="E953" t="s">
        <v>401</v>
      </c>
      <c r="F953" s="11">
        <f t="shared" si="2"/>
        <v>61347.676419965574</v>
      </c>
      <c r="G953" t="s">
        <v>164</v>
      </c>
      <c r="K953" s="7">
        <v>1.3080000000000001</v>
      </c>
      <c r="L953" s="7" t="s">
        <v>187</v>
      </c>
      <c r="M953" s="8">
        <f t="shared" si="3"/>
        <v>7.782201834862386</v>
      </c>
    </row>
    <row r="954" spans="2:13" hidden="1" x14ac:dyDescent="0.25">
      <c r="B954" s="6">
        <v>2004</v>
      </c>
      <c r="C954" t="s">
        <v>78</v>
      </c>
      <c r="D954" t="s">
        <v>402</v>
      </c>
      <c r="E954" t="s">
        <v>401</v>
      </c>
      <c r="F954" s="11">
        <f t="shared" si="2"/>
        <v>94319.707401032705</v>
      </c>
      <c r="G954" t="s">
        <v>164</v>
      </c>
      <c r="K954" s="6">
        <v>2.0110000000000001</v>
      </c>
      <c r="L954" s="6" t="s">
        <v>188</v>
      </c>
      <c r="M954" s="8">
        <f t="shared" si="3"/>
        <v>7.782201834862386</v>
      </c>
    </row>
    <row r="955" spans="2:13" hidden="1" x14ac:dyDescent="0.25">
      <c r="B955" s="7">
        <v>2005</v>
      </c>
      <c r="C955" t="s">
        <v>78</v>
      </c>
      <c r="D955" t="s">
        <v>402</v>
      </c>
      <c r="E955" t="s">
        <v>401</v>
      </c>
      <c r="F955" s="11">
        <f t="shared" si="2"/>
        <v>88081.755593803769</v>
      </c>
      <c r="G955" t="s">
        <v>164</v>
      </c>
      <c r="K955" s="7">
        <v>1.8779999999999999</v>
      </c>
      <c r="L955" s="7" t="s">
        <v>189</v>
      </c>
      <c r="M955" s="8">
        <f t="shared" si="3"/>
        <v>7.782201834862386</v>
      </c>
    </row>
    <row r="956" spans="2:13" hidden="1" x14ac:dyDescent="0.25">
      <c r="B956" s="6">
        <v>2006</v>
      </c>
      <c r="C956" t="s">
        <v>78</v>
      </c>
      <c r="D956" t="s">
        <v>402</v>
      </c>
      <c r="E956" t="s">
        <v>401</v>
      </c>
      <c r="F956" s="11">
        <f t="shared" si="2"/>
        <v>93616.179001721146</v>
      </c>
      <c r="G956" t="s">
        <v>164</v>
      </c>
      <c r="K956" s="6">
        <v>1.996</v>
      </c>
      <c r="L956" s="6" t="s">
        <v>190</v>
      </c>
      <c r="M956" s="8">
        <f t="shared" si="3"/>
        <v>7.782201834862386</v>
      </c>
    </row>
    <row r="957" spans="2:13" hidden="1" x14ac:dyDescent="0.25">
      <c r="B957" s="7">
        <v>2007</v>
      </c>
      <c r="C957" t="s">
        <v>78</v>
      </c>
      <c r="D957" t="s">
        <v>402</v>
      </c>
      <c r="E957" t="s">
        <v>401</v>
      </c>
      <c r="F957" s="11">
        <f t="shared" si="2"/>
        <v>97837.34939759034</v>
      </c>
      <c r="G957" t="s">
        <v>164</v>
      </c>
      <c r="K957" s="7">
        <v>2.0859999999999999</v>
      </c>
      <c r="L957" s="7" t="s">
        <v>191</v>
      </c>
      <c r="M957" s="8">
        <f t="shared" si="3"/>
        <v>7.782201834862386</v>
      </c>
    </row>
    <row r="958" spans="2:13" hidden="1" x14ac:dyDescent="0.25">
      <c r="B958" s="6">
        <v>2008</v>
      </c>
      <c r="C958" t="s">
        <v>78</v>
      </c>
      <c r="D958" t="s">
        <v>402</v>
      </c>
      <c r="E958" t="s">
        <v>401</v>
      </c>
      <c r="F958" s="11">
        <f t="shared" si="2"/>
        <v>111391.99655765919</v>
      </c>
      <c r="G958" t="s">
        <v>164</v>
      </c>
      <c r="K958" s="6">
        <v>2.375</v>
      </c>
      <c r="L958" s="6" t="s">
        <v>192</v>
      </c>
      <c r="M958" s="8">
        <f t="shared" si="3"/>
        <v>7.782201834862386</v>
      </c>
    </row>
    <row r="959" spans="2:13" hidden="1" x14ac:dyDescent="0.25">
      <c r="B959" s="7">
        <v>2009</v>
      </c>
      <c r="C959" t="s">
        <v>78</v>
      </c>
      <c r="D959" t="s">
        <v>402</v>
      </c>
      <c r="E959" t="s">
        <v>401</v>
      </c>
      <c r="F959" s="11">
        <f t="shared" si="2"/>
        <v>112142.42685025817</v>
      </c>
      <c r="G959" t="s">
        <v>164</v>
      </c>
      <c r="K959" s="7">
        <v>2.391</v>
      </c>
      <c r="L959" s="7" t="s">
        <v>193</v>
      </c>
      <c r="M959" s="8">
        <f t="shared" si="3"/>
        <v>7.782201834862386</v>
      </c>
    </row>
    <row r="960" spans="2:13" hidden="1" x14ac:dyDescent="0.25">
      <c r="B960" s="6">
        <v>2010</v>
      </c>
      <c r="C960" t="s">
        <v>78</v>
      </c>
      <c r="D960" t="s">
        <v>402</v>
      </c>
      <c r="E960" t="s">
        <v>401</v>
      </c>
      <c r="F960" s="11">
        <f t="shared" si="2"/>
        <v>112517.64199655765</v>
      </c>
      <c r="G960" t="s">
        <v>164</v>
      </c>
      <c r="K960" s="6">
        <v>2.399</v>
      </c>
      <c r="L960" s="6" t="s">
        <v>194</v>
      </c>
      <c r="M960" s="8">
        <f t="shared" si="3"/>
        <v>7.782201834862386</v>
      </c>
    </row>
    <row r="961" spans="2:13" hidden="1" x14ac:dyDescent="0.25">
      <c r="B961" s="7">
        <v>2011</v>
      </c>
      <c r="C961" t="s">
        <v>78</v>
      </c>
      <c r="D961" t="s">
        <v>402</v>
      </c>
      <c r="E961" t="s">
        <v>401</v>
      </c>
      <c r="F961" s="11">
        <f t="shared" si="2"/>
        <v>123164.37177280549</v>
      </c>
      <c r="G961" t="s">
        <v>164</v>
      </c>
      <c r="K961" s="7">
        <v>2.6259999999999999</v>
      </c>
      <c r="L961" s="7" t="s">
        <v>195</v>
      </c>
      <c r="M961" s="8">
        <f t="shared" si="3"/>
        <v>7.782201834862386</v>
      </c>
    </row>
    <row r="962" spans="2:13" hidden="1" x14ac:dyDescent="0.25">
      <c r="B962" s="6">
        <v>2012</v>
      </c>
      <c r="C962" t="s">
        <v>78</v>
      </c>
      <c r="D962" t="s">
        <v>402</v>
      </c>
      <c r="E962" t="s">
        <v>401</v>
      </c>
      <c r="F962" s="11">
        <f t="shared" si="2"/>
        <v>139908.34767641997</v>
      </c>
      <c r="G962" t="s">
        <v>164</v>
      </c>
      <c r="K962" s="6">
        <v>2.9830000000000001</v>
      </c>
      <c r="L962" s="6" t="s">
        <v>196</v>
      </c>
      <c r="M962" s="8">
        <f t="shared" si="3"/>
        <v>7.782201834862386</v>
      </c>
    </row>
    <row r="963" spans="2:13" hidden="1" x14ac:dyDescent="0.25">
      <c r="B963" s="7">
        <v>2013</v>
      </c>
      <c r="C963" t="s">
        <v>78</v>
      </c>
      <c r="D963" t="s">
        <v>402</v>
      </c>
      <c r="E963" t="s">
        <v>401</v>
      </c>
      <c r="F963" s="11">
        <f t="shared" si="2"/>
        <v>143238.38209982787</v>
      </c>
      <c r="G963" t="s">
        <v>164</v>
      </c>
      <c r="K963" s="7">
        <v>3.0539999999999998</v>
      </c>
      <c r="L963" s="7" t="s">
        <v>197</v>
      </c>
      <c r="M963" s="8">
        <f t="shared" si="3"/>
        <v>7.782201834862386</v>
      </c>
    </row>
    <row r="964" spans="2:13" hidden="1" x14ac:dyDescent="0.25">
      <c r="B964" s="6">
        <v>2014</v>
      </c>
      <c r="C964" t="s">
        <v>78</v>
      </c>
      <c r="D964" t="s">
        <v>402</v>
      </c>
      <c r="E964" t="s">
        <v>401</v>
      </c>
      <c r="F964" s="11">
        <f t="shared" si="2"/>
        <v>157965.57659208259</v>
      </c>
      <c r="G964" t="s">
        <v>164</v>
      </c>
      <c r="K964" s="6">
        <v>3.3679999999999999</v>
      </c>
      <c r="L964" s="6" t="s">
        <v>198</v>
      </c>
      <c r="M964" s="8">
        <f t="shared" si="3"/>
        <v>7.782201834862386</v>
      </c>
    </row>
    <row r="965" spans="2:13" hidden="1" x14ac:dyDescent="0.25">
      <c r="B965" s="7">
        <v>2015</v>
      </c>
      <c r="C965" t="s">
        <v>78</v>
      </c>
      <c r="D965" t="s">
        <v>402</v>
      </c>
      <c r="E965" t="s">
        <v>401</v>
      </c>
      <c r="F965" s="11">
        <f t="shared" si="2"/>
        <v>190140.27538726333</v>
      </c>
      <c r="G965" t="s">
        <v>164</v>
      </c>
      <c r="K965" s="7">
        <v>4.0540000000000003</v>
      </c>
      <c r="L965" s="7" t="s">
        <v>199</v>
      </c>
      <c r="M965" s="8">
        <f t="shared" si="3"/>
        <v>7.782201834862386</v>
      </c>
    </row>
    <row r="966" spans="2:13" hidden="1" x14ac:dyDescent="0.25">
      <c r="B966" s="6">
        <v>1980</v>
      </c>
      <c r="C966" t="s">
        <v>79</v>
      </c>
      <c r="D966" t="s">
        <v>402</v>
      </c>
      <c r="E966" t="s">
        <v>401</v>
      </c>
      <c r="F966" s="11">
        <f t="shared" si="2"/>
        <v>263768.97133220913</v>
      </c>
      <c r="G966" t="s">
        <v>164</v>
      </c>
      <c r="K966" s="6">
        <v>1.4350000000000001</v>
      </c>
      <c r="L966" s="6" t="s">
        <v>52</v>
      </c>
      <c r="M966">
        <f>1186/(218*1000/365)</f>
        <v>1.9857339449541285</v>
      </c>
    </row>
    <row r="967" spans="2:13" hidden="1" x14ac:dyDescent="0.25">
      <c r="B967" s="7">
        <v>1981</v>
      </c>
      <c r="C967" t="s">
        <v>79</v>
      </c>
      <c r="D967" t="s">
        <v>402</v>
      </c>
      <c r="E967" t="s">
        <v>401</v>
      </c>
      <c r="F967" s="11">
        <f t="shared" si="2"/>
        <v>236197.30185497468</v>
      </c>
      <c r="G967" t="s">
        <v>164</v>
      </c>
      <c r="K967" s="7">
        <v>1.2849999999999999</v>
      </c>
      <c r="L967" s="7" t="s">
        <v>200</v>
      </c>
      <c r="M967">
        <f t="shared" ref="M967:M1001" si="4">1186/(218*1000/365)</f>
        <v>1.9857339449541285</v>
      </c>
    </row>
    <row r="968" spans="2:13" hidden="1" x14ac:dyDescent="0.25">
      <c r="B968" s="6">
        <v>1982</v>
      </c>
      <c r="C968" t="s">
        <v>79</v>
      </c>
      <c r="D968" t="s">
        <v>402</v>
      </c>
      <c r="E968" t="s">
        <v>401</v>
      </c>
      <c r="F968" s="11">
        <f t="shared" si="2"/>
        <v>233623.94603709946</v>
      </c>
      <c r="G968" t="s">
        <v>164</v>
      </c>
      <c r="K968" s="6">
        <v>1.2709999999999999</v>
      </c>
      <c r="L968" s="6" t="s">
        <v>201</v>
      </c>
      <c r="M968">
        <f t="shared" si="4"/>
        <v>1.9857339449541285</v>
      </c>
    </row>
    <row r="969" spans="2:13" hidden="1" x14ac:dyDescent="0.25">
      <c r="B969" s="7">
        <v>1983</v>
      </c>
      <c r="C969" t="s">
        <v>79</v>
      </c>
      <c r="D969" t="s">
        <v>402</v>
      </c>
      <c r="E969" t="s">
        <v>401</v>
      </c>
      <c r="F969" s="11">
        <f t="shared" si="2"/>
        <v>249247.89207419902</v>
      </c>
      <c r="G969" t="s">
        <v>164</v>
      </c>
      <c r="K969" s="7">
        <v>1.3560000000000001</v>
      </c>
      <c r="L969" s="7" t="s">
        <v>202</v>
      </c>
      <c r="M969">
        <f t="shared" si="4"/>
        <v>1.9857339449541285</v>
      </c>
    </row>
    <row r="970" spans="2:13" hidden="1" x14ac:dyDescent="0.25">
      <c r="B970" s="6">
        <v>1984</v>
      </c>
      <c r="C970" t="s">
        <v>79</v>
      </c>
      <c r="D970" t="s">
        <v>402</v>
      </c>
      <c r="E970" t="s">
        <v>401</v>
      </c>
      <c r="F970" s="11">
        <f t="shared" si="2"/>
        <v>264320.40472175379</v>
      </c>
      <c r="G970" t="s">
        <v>164</v>
      </c>
      <c r="K970" s="6">
        <v>1.4379999999999999</v>
      </c>
      <c r="L970" s="6" t="s">
        <v>203</v>
      </c>
      <c r="M970">
        <f t="shared" si="4"/>
        <v>1.9857339449541285</v>
      </c>
    </row>
    <row r="971" spans="2:13" hidden="1" x14ac:dyDescent="0.25">
      <c r="B971" s="7">
        <v>1985</v>
      </c>
      <c r="C971" t="s">
        <v>79</v>
      </c>
      <c r="D971" t="s">
        <v>402</v>
      </c>
      <c r="E971" t="s">
        <v>401</v>
      </c>
      <c r="F971" s="11">
        <f t="shared" si="2"/>
        <v>270386.17200674536</v>
      </c>
      <c r="G971" t="s">
        <v>164</v>
      </c>
      <c r="K971" s="7">
        <v>1.4710000000000001</v>
      </c>
      <c r="L971" s="7" t="s">
        <v>204</v>
      </c>
      <c r="M971">
        <f t="shared" si="4"/>
        <v>1.9857339449541285</v>
      </c>
    </row>
    <row r="972" spans="2:13" hidden="1" x14ac:dyDescent="0.25">
      <c r="B972" s="6">
        <v>1986</v>
      </c>
      <c r="C972" t="s">
        <v>79</v>
      </c>
      <c r="D972" t="s">
        <v>402</v>
      </c>
      <c r="E972" t="s">
        <v>401</v>
      </c>
      <c r="F972" s="11">
        <f t="shared" si="2"/>
        <v>270937.60539629008</v>
      </c>
      <c r="G972" t="s">
        <v>164</v>
      </c>
      <c r="K972" s="6">
        <v>1.474</v>
      </c>
      <c r="L972" s="6" t="s">
        <v>205</v>
      </c>
      <c r="M972">
        <f t="shared" si="4"/>
        <v>1.9857339449541285</v>
      </c>
    </row>
    <row r="973" spans="2:13" hidden="1" x14ac:dyDescent="0.25">
      <c r="B973" s="7">
        <v>1987</v>
      </c>
      <c r="C973" t="s">
        <v>79</v>
      </c>
      <c r="D973" t="s">
        <v>402</v>
      </c>
      <c r="E973" t="s">
        <v>401</v>
      </c>
      <c r="F973" s="11">
        <f t="shared" si="2"/>
        <v>282150.08431703201</v>
      </c>
      <c r="G973" t="s">
        <v>164</v>
      </c>
      <c r="K973" s="7">
        <v>1.5349999999999999</v>
      </c>
      <c r="L973" s="7" t="s">
        <v>206</v>
      </c>
      <c r="M973">
        <f t="shared" si="4"/>
        <v>1.9857339449541285</v>
      </c>
    </row>
    <row r="974" spans="2:13" hidden="1" x14ac:dyDescent="0.25">
      <c r="B974" s="6">
        <v>1988</v>
      </c>
      <c r="C974" t="s">
        <v>79</v>
      </c>
      <c r="D974" t="s">
        <v>402</v>
      </c>
      <c r="E974" t="s">
        <v>401</v>
      </c>
      <c r="F974" s="11">
        <f t="shared" si="2"/>
        <v>297038.78583473864</v>
      </c>
      <c r="G974" t="s">
        <v>164</v>
      </c>
      <c r="K974" s="6">
        <v>1.6160000000000001</v>
      </c>
      <c r="L974" s="6" t="s">
        <v>207</v>
      </c>
      <c r="M974">
        <f t="shared" si="4"/>
        <v>1.9857339449541285</v>
      </c>
    </row>
    <row r="975" spans="2:13" hidden="1" x14ac:dyDescent="0.25">
      <c r="B975" s="7">
        <v>1989</v>
      </c>
      <c r="C975" t="s">
        <v>79</v>
      </c>
      <c r="D975" t="s">
        <v>402</v>
      </c>
      <c r="E975" t="s">
        <v>401</v>
      </c>
      <c r="F975" s="11">
        <f t="shared" si="2"/>
        <v>286745.36256323772</v>
      </c>
      <c r="G975" t="s">
        <v>164</v>
      </c>
      <c r="K975" s="7">
        <v>1.56</v>
      </c>
      <c r="L975" s="7" t="s">
        <v>208</v>
      </c>
      <c r="M975">
        <f t="shared" si="4"/>
        <v>1.9857339449541285</v>
      </c>
    </row>
    <row r="976" spans="2:13" hidden="1" x14ac:dyDescent="0.25">
      <c r="B976" s="6">
        <v>1990</v>
      </c>
      <c r="C976" t="s">
        <v>79</v>
      </c>
      <c r="D976" t="s">
        <v>402</v>
      </c>
      <c r="E976" t="s">
        <v>401</v>
      </c>
      <c r="F976" s="11">
        <f t="shared" si="2"/>
        <v>285458.68465430016</v>
      </c>
      <c r="G976" t="s">
        <v>164</v>
      </c>
      <c r="K976" s="6">
        <v>1.5529999999999999</v>
      </c>
      <c r="L976" s="6" t="s">
        <v>209</v>
      </c>
      <c r="M976">
        <f t="shared" si="4"/>
        <v>1.9857339449541285</v>
      </c>
    </row>
    <row r="977" spans="2:13" hidden="1" x14ac:dyDescent="0.25">
      <c r="B977" s="7">
        <v>1991</v>
      </c>
      <c r="C977" t="s">
        <v>79</v>
      </c>
      <c r="D977" t="s">
        <v>402</v>
      </c>
      <c r="E977" t="s">
        <v>401</v>
      </c>
      <c r="F977" s="11">
        <f t="shared" si="2"/>
        <v>284539.62900505902</v>
      </c>
      <c r="G977" t="s">
        <v>164</v>
      </c>
      <c r="K977" s="7">
        <v>1.548</v>
      </c>
      <c r="L977" s="7" t="s">
        <v>210</v>
      </c>
      <c r="M977">
        <f t="shared" si="4"/>
        <v>1.9857339449541285</v>
      </c>
    </row>
    <row r="978" spans="2:13" hidden="1" x14ac:dyDescent="0.25">
      <c r="B978" s="6">
        <v>1992</v>
      </c>
      <c r="C978" t="s">
        <v>79</v>
      </c>
      <c r="D978" t="s">
        <v>402</v>
      </c>
      <c r="E978" t="s">
        <v>401</v>
      </c>
      <c r="F978" s="11">
        <f t="shared" si="2"/>
        <v>295016.86340640811</v>
      </c>
      <c r="G978" t="s">
        <v>164</v>
      </c>
      <c r="K978" s="6">
        <v>1.605</v>
      </c>
      <c r="L978" s="6" t="s">
        <v>211</v>
      </c>
      <c r="M978">
        <f t="shared" si="4"/>
        <v>1.9857339449541285</v>
      </c>
    </row>
    <row r="979" spans="2:13" hidden="1" x14ac:dyDescent="0.25">
      <c r="B979" s="7">
        <v>1993</v>
      </c>
      <c r="C979" t="s">
        <v>79</v>
      </c>
      <c r="D979" t="s">
        <v>402</v>
      </c>
      <c r="E979" t="s">
        <v>401</v>
      </c>
      <c r="F979" s="11">
        <f t="shared" si="2"/>
        <v>308618.88701517705</v>
      </c>
      <c r="G979" t="s">
        <v>164</v>
      </c>
      <c r="K979" s="7">
        <v>1.679</v>
      </c>
      <c r="L979" s="7" t="s">
        <v>212</v>
      </c>
      <c r="M979">
        <f t="shared" si="4"/>
        <v>1.9857339449541285</v>
      </c>
    </row>
    <row r="980" spans="2:13" hidden="1" x14ac:dyDescent="0.25">
      <c r="B980" s="6">
        <v>1994</v>
      </c>
      <c r="C980" t="s">
        <v>79</v>
      </c>
      <c r="D980" t="s">
        <v>402</v>
      </c>
      <c r="E980" t="s">
        <v>401</v>
      </c>
      <c r="F980" s="11">
        <f t="shared" si="2"/>
        <v>320934.23271500843</v>
      </c>
      <c r="G980" t="s">
        <v>164</v>
      </c>
      <c r="K980" s="6">
        <v>1.746</v>
      </c>
      <c r="L980" s="6" t="s">
        <v>213</v>
      </c>
      <c r="M980">
        <f t="shared" si="4"/>
        <v>1.9857339449541285</v>
      </c>
    </row>
    <row r="981" spans="2:13" hidden="1" x14ac:dyDescent="0.25">
      <c r="B981" s="7">
        <v>1995</v>
      </c>
      <c r="C981" t="s">
        <v>79</v>
      </c>
      <c r="D981" t="s">
        <v>402</v>
      </c>
      <c r="E981" t="s">
        <v>401</v>
      </c>
      <c r="F981" s="11">
        <f t="shared" si="2"/>
        <v>331779.08937605395</v>
      </c>
      <c r="G981" t="s">
        <v>164</v>
      </c>
      <c r="K981" s="7">
        <v>1.8049999999999999</v>
      </c>
      <c r="L981" s="7" t="s">
        <v>214</v>
      </c>
      <c r="M981">
        <f t="shared" si="4"/>
        <v>1.9857339449541285</v>
      </c>
    </row>
    <row r="982" spans="2:13" hidden="1" x14ac:dyDescent="0.25">
      <c r="B982" s="6">
        <v>1996</v>
      </c>
      <c r="C982" t="s">
        <v>79</v>
      </c>
      <c r="D982" t="s">
        <v>402</v>
      </c>
      <c r="E982" t="s">
        <v>401</v>
      </c>
      <c r="F982" s="11">
        <f t="shared" si="2"/>
        <v>337661.04553119733</v>
      </c>
      <c r="G982" t="s">
        <v>164</v>
      </c>
      <c r="K982" s="6">
        <v>1.837</v>
      </c>
      <c r="L982" s="6" t="s">
        <v>215</v>
      </c>
      <c r="M982">
        <f t="shared" si="4"/>
        <v>1.9857339449541285</v>
      </c>
    </row>
    <row r="983" spans="2:13" hidden="1" x14ac:dyDescent="0.25">
      <c r="B983" s="7">
        <v>1997</v>
      </c>
      <c r="C983" t="s">
        <v>79</v>
      </c>
      <c r="D983" t="s">
        <v>402</v>
      </c>
      <c r="E983" t="s">
        <v>401</v>
      </c>
      <c r="F983" s="11">
        <f t="shared" si="2"/>
        <v>353284.9915682968</v>
      </c>
      <c r="G983" t="s">
        <v>164</v>
      </c>
      <c r="K983" s="7">
        <v>1.9219999999999999</v>
      </c>
      <c r="L983" s="7" t="s">
        <v>216</v>
      </c>
      <c r="M983">
        <f t="shared" si="4"/>
        <v>1.9857339449541285</v>
      </c>
    </row>
    <row r="984" spans="2:13" hidden="1" x14ac:dyDescent="0.25">
      <c r="B984" s="6">
        <v>1998</v>
      </c>
      <c r="C984" t="s">
        <v>79</v>
      </c>
      <c r="D984" t="s">
        <v>402</v>
      </c>
      <c r="E984" t="s">
        <v>401</v>
      </c>
      <c r="F984" s="11">
        <f t="shared" si="2"/>
        <v>364129.84822934237</v>
      </c>
      <c r="G984" t="s">
        <v>164</v>
      </c>
      <c r="K984" s="6">
        <v>1.9810000000000001</v>
      </c>
      <c r="L984" s="6" t="s">
        <v>217</v>
      </c>
      <c r="M984">
        <f t="shared" si="4"/>
        <v>1.9857339449541285</v>
      </c>
    </row>
    <row r="985" spans="2:13" hidden="1" x14ac:dyDescent="0.25">
      <c r="B985" s="7">
        <v>1999</v>
      </c>
      <c r="C985" t="s">
        <v>79</v>
      </c>
      <c r="D985" t="s">
        <v>402</v>
      </c>
      <c r="E985" t="s">
        <v>401</v>
      </c>
      <c r="F985" s="11">
        <f t="shared" si="2"/>
        <v>350527.82462057337</v>
      </c>
      <c r="G985" t="s">
        <v>164</v>
      </c>
      <c r="K985" s="7">
        <v>1.907</v>
      </c>
      <c r="L985" s="7" t="s">
        <v>218</v>
      </c>
      <c r="M985">
        <f t="shared" si="4"/>
        <v>1.9857339449541285</v>
      </c>
    </row>
    <row r="986" spans="2:13" hidden="1" x14ac:dyDescent="0.25">
      <c r="B986" s="6">
        <v>2000</v>
      </c>
      <c r="C986" t="s">
        <v>79</v>
      </c>
      <c r="D986" t="s">
        <v>402</v>
      </c>
      <c r="E986" t="s">
        <v>401</v>
      </c>
      <c r="F986" s="11">
        <f t="shared" si="2"/>
        <v>363394.60370994941</v>
      </c>
      <c r="G986" t="s">
        <v>164</v>
      </c>
      <c r="K986" s="6">
        <v>1.9770000000000001</v>
      </c>
      <c r="L986" s="6" t="s">
        <v>219</v>
      </c>
      <c r="M986">
        <f t="shared" si="4"/>
        <v>1.9857339449541285</v>
      </c>
    </row>
    <row r="987" spans="2:13" hidden="1" x14ac:dyDescent="0.25">
      <c r="B987" s="7">
        <v>2001</v>
      </c>
      <c r="C987" t="s">
        <v>79</v>
      </c>
      <c r="D987" t="s">
        <v>402</v>
      </c>
      <c r="E987" t="s">
        <v>401</v>
      </c>
      <c r="F987" s="11">
        <f t="shared" si="2"/>
        <v>372952.78246205731</v>
      </c>
      <c r="G987" t="s">
        <v>164</v>
      </c>
      <c r="K987" s="7">
        <v>2.0289999999999999</v>
      </c>
      <c r="L987" s="7" t="s">
        <v>220</v>
      </c>
      <c r="M987">
        <f t="shared" si="4"/>
        <v>1.9857339449541285</v>
      </c>
    </row>
    <row r="988" spans="2:13" hidden="1" x14ac:dyDescent="0.25">
      <c r="B988" s="6">
        <v>2002</v>
      </c>
      <c r="C988" t="s">
        <v>79</v>
      </c>
      <c r="D988" t="s">
        <v>402</v>
      </c>
      <c r="E988" t="s">
        <v>401</v>
      </c>
      <c r="F988" s="11">
        <f t="shared" si="2"/>
        <v>399053.96290050587</v>
      </c>
      <c r="G988" t="s">
        <v>164</v>
      </c>
      <c r="K988" s="6">
        <v>2.1709999999999998</v>
      </c>
      <c r="L988" s="6" t="s">
        <v>221</v>
      </c>
      <c r="M988">
        <f t="shared" si="4"/>
        <v>1.9857339449541285</v>
      </c>
    </row>
    <row r="989" spans="2:13" hidden="1" x14ac:dyDescent="0.25">
      <c r="B989" s="7">
        <v>2003</v>
      </c>
      <c r="C989" t="s">
        <v>79</v>
      </c>
      <c r="D989" t="s">
        <v>402</v>
      </c>
      <c r="E989" t="s">
        <v>401</v>
      </c>
      <c r="F989" s="11">
        <f t="shared" si="2"/>
        <v>423868.46543001692</v>
      </c>
      <c r="G989" t="s">
        <v>164</v>
      </c>
      <c r="K989" s="7">
        <v>2.306</v>
      </c>
      <c r="L989" s="7" t="s">
        <v>222</v>
      </c>
      <c r="M989">
        <f t="shared" si="4"/>
        <v>1.9857339449541285</v>
      </c>
    </row>
    <row r="990" spans="2:13" hidden="1" x14ac:dyDescent="0.25">
      <c r="B990" s="6">
        <v>2004</v>
      </c>
      <c r="C990" t="s">
        <v>79</v>
      </c>
      <c r="D990" t="s">
        <v>402</v>
      </c>
      <c r="E990" t="s">
        <v>401</v>
      </c>
      <c r="F990" s="11">
        <f t="shared" si="2"/>
        <v>440779.08937605401</v>
      </c>
      <c r="G990" t="s">
        <v>164</v>
      </c>
      <c r="K990" s="6">
        <v>2.3980000000000001</v>
      </c>
      <c r="L990" s="6" t="s">
        <v>213</v>
      </c>
      <c r="M990">
        <f t="shared" si="4"/>
        <v>1.9857339449541285</v>
      </c>
    </row>
    <row r="991" spans="2:13" hidden="1" x14ac:dyDescent="0.25">
      <c r="B991" s="7">
        <v>2005</v>
      </c>
      <c r="C991" t="s">
        <v>79</v>
      </c>
      <c r="D991" t="s">
        <v>402</v>
      </c>
      <c r="E991" t="s">
        <v>401</v>
      </c>
      <c r="F991" s="11">
        <f t="shared" si="2"/>
        <v>435448.56661045534</v>
      </c>
      <c r="G991" t="s">
        <v>164</v>
      </c>
      <c r="K991" s="7">
        <v>2.3690000000000002</v>
      </c>
      <c r="L991" s="7" t="s">
        <v>223</v>
      </c>
      <c r="M991">
        <f t="shared" si="4"/>
        <v>1.9857339449541285</v>
      </c>
    </row>
    <row r="992" spans="2:13" hidden="1" x14ac:dyDescent="0.25">
      <c r="B992" s="6">
        <v>2006</v>
      </c>
      <c r="C992" t="s">
        <v>79</v>
      </c>
      <c r="D992" t="s">
        <v>402</v>
      </c>
      <c r="E992" t="s">
        <v>401</v>
      </c>
      <c r="F992" s="11">
        <f t="shared" si="2"/>
        <v>464123.10286677908</v>
      </c>
      <c r="G992" t="s">
        <v>164</v>
      </c>
      <c r="K992" s="6">
        <v>2.5249999999999999</v>
      </c>
      <c r="L992" s="6" t="s">
        <v>224</v>
      </c>
      <c r="M992">
        <f t="shared" si="4"/>
        <v>1.9857339449541285</v>
      </c>
    </row>
    <row r="993" spans="2:13" hidden="1" x14ac:dyDescent="0.25">
      <c r="B993" s="7">
        <v>2007</v>
      </c>
      <c r="C993" t="s">
        <v>79</v>
      </c>
      <c r="D993" t="s">
        <v>402</v>
      </c>
      <c r="E993" t="s">
        <v>401</v>
      </c>
      <c r="F993" s="11">
        <f t="shared" si="2"/>
        <v>483055.64924114675</v>
      </c>
      <c r="G993" t="s">
        <v>164</v>
      </c>
      <c r="K993" s="7">
        <v>2.6280000000000001</v>
      </c>
      <c r="L993" s="7" t="s">
        <v>72</v>
      </c>
      <c r="M993">
        <f t="shared" si="4"/>
        <v>1.9857339449541285</v>
      </c>
    </row>
    <row r="994" spans="2:13" hidden="1" x14ac:dyDescent="0.25">
      <c r="B994" s="6">
        <v>2008</v>
      </c>
      <c r="C994" t="s">
        <v>79</v>
      </c>
      <c r="D994" t="s">
        <v>402</v>
      </c>
      <c r="E994" t="s">
        <v>401</v>
      </c>
      <c r="F994" s="11">
        <f t="shared" si="2"/>
        <v>474048.90387858346</v>
      </c>
      <c r="G994" t="s">
        <v>164</v>
      </c>
      <c r="K994" s="6">
        <v>2.5790000000000002</v>
      </c>
      <c r="L994" s="6" t="s">
        <v>225</v>
      </c>
      <c r="M994">
        <f t="shared" si="4"/>
        <v>1.9857339449541285</v>
      </c>
    </row>
    <row r="995" spans="2:13" hidden="1" x14ac:dyDescent="0.25">
      <c r="B995" s="7">
        <v>2009</v>
      </c>
      <c r="C995" t="s">
        <v>79</v>
      </c>
      <c r="D995" t="s">
        <v>402</v>
      </c>
      <c r="E995" t="s">
        <v>401</v>
      </c>
      <c r="F995" s="11">
        <f t="shared" ref="F995:F1058" si="5">K995*365/M995*1000</f>
        <v>474048.90387858346</v>
      </c>
      <c r="G995" t="s">
        <v>164</v>
      </c>
      <c r="K995" s="7">
        <v>2.5790000000000002</v>
      </c>
      <c r="L995" s="7" t="s">
        <v>73</v>
      </c>
      <c r="M995">
        <f t="shared" si="4"/>
        <v>1.9857339449541285</v>
      </c>
    </row>
    <row r="996" spans="2:13" hidden="1" x14ac:dyDescent="0.25">
      <c r="B996" s="6">
        <v>2010</v>
      </c>
      <c r="C996" t="s">
        <v>79</v>
      </c>
      <c r="D996" t="s">
        <v>402</v>
      </c>
      <c r="E996" t="s">
        <v>401</v>
      </c>
      <c r="F996" s="11">
        <f t="shared" si="5"/>
        <v>503826.30691399664</v>
      </c>
      <c r="G996" t="s">
        <v>164</v>
      </c>
      <c r="K996" s="6">
        <v>2.7410000000000001</v>
      </c>
      <c r="L996" s="6" t="s">
        <v>190</v>
      </c>
      <c r="M996">
        <f t="shared" si="4"/>
        <v>1.9857339449541285</v>
      </c>
    </row>
    <row r="997" spans="2:13" hidden="1" x14ac:dyDescent="0.25">
      <c r="B997" s="7">
        <v>2011</v>
      </c>
      <c r="C997" t="s">
        <v>79</v>
      </c>
      <c r="D997" t="s">
        <v>402</v>
      </c>
      <c r="E997" t="s">
        <v>401</v>
      </c>
      <c r="F997" s="11">
        <f t="shared" si="5"/>
        <v>533236.08768971334</v>
      </c>
      <c r="G997" t="s">
        <v>164</v>
      </c>
      <c r="K997" s="7">
        <v>2.9009999999999998</v>
      </c>
      <c r="L997" s="7" t="s">
        <v>226</v>
      </c>
      <c r="M997">
        <f t="shared" si="4"/>
        <v>1.9857339449541285</v>
      </c>
    </row>
    <row r="998" spans="2:13" hidden="1" x14ac:dyDescent="0.25">
      <c r="B998" s="6">
        <v>2012</v>
      </c>
      <c r="C998" t="s">
        <v>79</v>
      </c>
      <c r="D998" t="s">
        <v>402</v>
      </c>
      <c r="E998" t="s">
        <v>401</v>
      </c>
      <c r="F998" s="11">
        <f t="shared" si="5"/>
        <v>576799.32546374353</v>
      </c>
      <c r="G998" t="s">
        <v>164</v>
      </c>
      <c r="K998" s="6">
        <v>3.1379999999999999</v>
      </c>
      <c r="L998" s="6" t="s">
        <v>227</v>
      </c>
      <c r="M998">
        <f t="shared" si="4"/>
        <v>1.9857339449541285</v>
      </c>
    </row>
    <row r="999" spans="2:13" hidden="1" x14ac:dyDescent="0.25">
      <c r="B999" s="7">
        <v>2013</v>
      </c>
      <c r="C999" t="s">
        <v>79</v>
      </c>
      <c r="D999" t="s">
        <v>402</v>
      </c>
      <c r="E999" t="s">
        <v>401</v>
      </c>
      <c r="F999" s="11">
        <f t="shared" si="5"/>
        <v>611172.00674536254</v>
      </c>
      <c r="G999" t="s">
        <v>164</v>
      </c>
      <c r="K999" s="7">
        <v>3.3250000000000002</v>
      </c>
      <c r="L999" s="7" t="s">
        <v>228</v>
      </c>
      <c r="M999">
        <f t="shared" si="4"/>
        <v>1.9857339449541285</v>
      </c>
    </row>
    <row r="1000" spans="2:13" hidden="1" x14ac:dyDescent="0.25">
      <c r="B1000" s="6">
        <v>2014</v>
      </c>
      <c r="C1000" t="s">
        <v>79</v>
      </c>
      <c r="D1000" t="s">
        <v>402</v>
      </c>
      <c r="E1000" t="s">
        <v>401</v>
      </c>
      <c r="F1000" s="11">
        <f t="shared" si="5"/>
        <v>664109.6121416525</v>
      </c>
      <c r="G1000" t="s">
        <v>164</v>
      </c>
      <c r="K1000" s="6">
        <v>3.613</v>
      </c>
      <c r="L1000" s="6" t="s">
        <v>229</v>
      </c>
      <c r="M1000">
        <f t="shared" si="4"/>
        <v>1.9857339449541285</v>
      </c>
    </row>
    <row r="1001" spans="2:13" hidden="1" x14ac:dyDescent="0.25">
      <c r="B1001" s="7">
        <v>2015</v>
      </c>
      <c r="C1001" t="s">
        <v>79</v>
      </c>
      <c r="D1001" t="s">
        <v>402</v>
      </c>
      <c r="E1001" t="s">
        <v>401</v>
      </c>
      <c r="F1001" s="11">
        <f t="shared" si="5"/>
        <v>675873.52445193927</v>
      </c>
      <c r="G1001" t="s">
        <v>164</v>
      </c>
      <c r="K1001" s="7">
        <v>3.677</v>
      </c>
      <c r="L1001" s="7" t="s">
        <v>215</v>
      </c>
      <c r="M1001">
        <f t="shared" si="4"/>
        <v>1.9857339449541285</v>
      </c>
    </row>
    <row r="1002" spans="2:13" hidden="1" x14ac:dyDescent="0.25">
      <c r="B1002" s="6">
        <v>1980</v>
      </c>
      <c r="C1002" t="s">
        <v>80</v>
      </c>
      <c r="D1002" t="s">
        <v>402</v>
      </c>
      <c r="E1002" t="s">
        <v>401</v>
      </c>
      <c r="F1002" s="11">
        <f t="shared" si="5"/>
        <v>98509.120788824977</v>
      </c>
      <c r="G1002" t="s">
        <v>164</v>
      </c>
      <c r="K1002" s="6">
        <v>1.6619999999999999</v>
      </c>
      <c r="L1002" s="6" t="s">
        <v>52</v>
      </c>
      <c r="M1002">
        <f>3651/(216.4/365*1000)</f>
        <v>6.1581099815157119</v>
      </c>
    </row>
    <row r="1003" spans="2:13" hidden="1" x14ac:dyDescent="0.25">
      <c r="B1003" s="7">
        <v>1981</v>
      </c>
      <c r="C1003" t="s">
        <v>80</v>
      </c>
      <c r="D1003" t="s">
        <v>402</v>
      </c>
      <c r="E1003" t="s">
        <v>401</v>
      </c>
      <c r="F1003" s="11">
        <f t="shared" si="5"/>
        <v>81794.576828266232</v>
      </c>
      <c r="G1003" t="s">
        <v>164</v>
      </c>
      <c r="K1003" s="7">
        <v>1.38</v>
      </c>
      <c r="L1003" s="7" t="s">
        <v>230</v>
      </c>
      <c r="M1003">
        <f t="shared" ref="M1003:M1037" si="6">3651/(216.4/365*1000)</f>
        <v>6.1581099815157119</v>
      </c>
    </row>
    <row r="1004" spans="2:13" hidden="1" x14ac:dyDescent="0.25">
      <c r="B1004" s="6">
        <v>1982</v>
      </c>
      <c r="C1004" t="s">
        <v>80</v>
      </c>
      <c r="D1004" t="s">
        <v>402</v>
      </c>
      <c r="E1004" t="s">
        <v>401</v>
      </c>
      <c r="F1004" s="11">
        <f t="shared" si="5"/>
        <v>131226.95152013149</v>
      </c>
      <c r="G1004" t="s">
        <v>164</v>
      </c>
      <c r="K1004" s="6">
        <v>2.214</v>
      </c>
      <c r="L1004" s="6" t="s">
        <v>231</v>
      </c>
      <c r="M1004">
        <f t="shared" si="6"/>
        <v>6.1581099815157119</v>
      </c>
    </row>
    <row r="1005" spans="2:13" hidden="1" x14ac:dyDescent="0.25">
      <c r="B1005" s="7">
        <v>1983</v>
      </c>
      <c r="C1005" t="s">
        <v>80</v>
      </c>
      <c r="D1005" t="s">
        <v>402</v>
      </c>
      <c r="E1005" t="s">
        <v>401</v>
      </c>
      <c r="F1005" s="11">
        <f t="shared" si="5"/>
        <v>144622.29526157217</v>
      </c>
      <c r="G1005" t="s">
        <v>164</v>
      </c>
      <c r="K1005" s="7">
        <v>2.44</v>
      </c>
      <c r="L1005" s="7" t="s">
        <v>232</v>
      </c>
      <c r="M1005">
        <f t="shared" si="6"/>
        <v>6.1581099815157119</v>
      </c>
    </row>
    <row r="1006" spans="2:13" hidden="1" x14ac:dyDescent="0.25">
      <c r="B1006" s="6">
        <v>1984</v>
      </c>
      <c r="C1006" t="s">
        <v>80</v>
      </c>
      <c r="D1006" t="s">
        <v>402</v>
      </c>
      <c r="E1006" t="s">
        <v>401</v>
      </c>
      <c r="F1006" s="11">
        <f t="shared" si="5"/>
        <v>128856.09422076143</v>
      </c>
      <c r="G1006" t="s">
        <v>164</v>
      </c>
      <c r="K1006" s="6">
        <v>2.1739999999999999</v>
      </c>
      <c r="L1006" s="6" t="s">
        <v>233</v>
      </c>
      <c r="M1006">
        <f t="shared" si="6"/>
        <v>6.1581099815157119</v>
      </c>
    </row>
    <row r="1007" spans="2:13" hidden="1" x14ac:dyDescent="0.25">
      <c r="B1007" s="7">
        <v>1985</v>
      </c>
      <c r="C1007" t="s">
        <v>80</v>
      </c>
      <c r="D1007" t="s">
        <v>402</v>
      </c>
      <c r="E1007" t="s">
        <v>401</v>
      </c>
      <c r="F1007" s="11">
        <f t="shared" si="5"/>
        <v>133360.72308956448</v>
      </c>
      <c r="G1007" t="s">
        <v>164</v>
      </c>
      <c r="K1007" s="7">
        <v>2.25</v>
      </c>
      <c r="L1007" s="7" t="s">
        <v>234</v>
      </c>
      <c r="M1007">
        <f t="shared" si="6"/>
        <v>6.1581099815157119</v>
      </c>
    </row>
    <row r="1008" spans="2:13" hidden="1" x14ac:dyDescent="0.25">
      <c r="B1008" s="6">
        <v>1986</v>
      </c>
      <c r="C1008" t="s">
        <v>80</v>
      </c>
      <c r="D1008" t="s">
        <v>402</v>
      </c>
      <c r="E1008" t="s">
        <v>401</v>
      </c>
      <c r="F1008" s="11">
        <f t="shared" si="5"/>
        <v>120617.36510545058</v>
      </c>
      <c r="G1008" t="s">
        <v>164</v>
      </c>
      <c r="K1008" s="6">
        <v>2.0350000000000001</v>
      </c>
      <c r="L1008" s="6" t="s">
        <v>235</v>
      </c>
      <c r="M1008">
        <f t="shared" si="6"/>
        <v>6.1581099815157119</v>
      </c>
    </row>
    <row r="1009" spans="2:13" hidden="1" x14ac:dyDescent="0.25">
      <c r="B1009" s="7">
        <v>1987</v>
      </c>
      <c r="C1009" t="s">
        <v>80</v>
      </c>
      <c r="D1009" t="s">
        <v>402</v>
      </c>
      <c r="E1009" t="s">
        <v>401</v>
      </c>
      <c r="F1009" s="11">
        <f t="shared" si="5"/>
        <v>136205.75184880855</v>
      </c>
      <c r="G1009" t="s">
        <v>164</v>
      </c>
      <c r="K1009" s="7">
        <v>2.298</v>
      </c>
      <c r="L1009" s="7" t="s">
        <v>236</v>
      </c>
      <c r="M1009">
        <f t="shared" si="6"/>
        <v>6.1581099815157119</v>
      </c>
    </row>
    <row r="1010" spans="2:13" hidden="1" x14ac:dyDescent="0.25">
      <c r="B1010" s="6">
        <v>1988</v>
      </c>
      <c r="C1010" t="s">
        <v>80</v>
      </c>
      <c r="D1010" t="s">
        <v>402</v>
      </c>
      <c r="E1010" t="s">
        <v>401</v>
      </c>
      <c r="F1010" s="11">
        <f t="shared" si="5"/>
        <v>132768.00876472201</v>
      </c>
      <c r="G1010" t="s">
        <v>164</v>
      </c>
      <c r="K1010" s="6">
        <v>2.2400000000000002</v>
      </c>
      <c r="L1010" s="6" t="s">
        <v>237</v>
      </c>
      <c r="M1010">
        <f t="shared" si="6"/>
        <v>6.1581099815157119</v>
      </c>
    </row>
    <row r="1011" spans="2:13" hidden="1" x14ac:dyDescent="0.25">
      <c r="B1011" s="7">
        <v>1989</v>
      </c>
      <c r="C1011" t="s">
        <v>80</v>
      </c>
      <c r="D1011" t="s">
        <v>402</v>
      </c>
      <c r="E1011" t="s">
        <v>401</v>
      </c>
      <c r="F1011" s="11">
        <f t="shared" si="5"/>
        <v>166552.72528074501</v>
      </c>
      <c r="G1011" t="s">
        <v>164</v>
      </c>
      <c r="K1011" s="7">
        <v>2.81</v>
      </c>
      <c r="L1011" s="7" t="s">
        <v>238</v>
      </c>
      <c r="M1011">
        <f t="shared" si="6"/>
        <v>6.1581099815157119</v>
      </c>
    </row>
    <row r="1012" spans="2:13" hidden="1" x14ac:dyDescent="0.25">
      <c r="B1012" s="6">
        <v>1990</v>
      </c>
      <c r="C1012" t="s">
        <v>80</v>
      </c>
      <c r="D1012" t="s">
        <v>402</v>
      </c>
      <c r="E1012" t="s">
        <v>401</v>
      </c>
      <c r="F1012" s="11">
        <f t="shared" si="5"/>
        <v>183030.18351136678</v>
      </c>
      <c r="G1012" t="s">
        <v>164</v>
      </c>
      <c r="K1012" s="6">
        <v>3.0880000000000001</v>
      </c>
      <c r="L1012" s="6" t="s">
        <v>239</v>
      </c>
      <c r="M1012">
        <f t="shared" si="6"/>
        <v>6.1581099815157119</v>
      </c>
    </row>
    <row r="1013" spans="2:13" hidden="1" x14ac:dyDescent="0.25">
      <c r="B1013" s="7">
        <v>1991</v>
      </c>
      <c r="C1013" t="s">
        <v>80</v>
      </c>
      <c r="D1013" t="s">
        <v>402</v>
      </c>
      <c r="E1013" t="s">
        <v>401</v>
      </c>
      <c r="F1013" s="11">
        <f t="shared" si="5"/>
        <v>196306.98438783892</v>
      </c>
      <c r="G1013" t="s">
        <v>164</v>
      </c>
      <c r="K1013" s="7">
        <v>3.3119999999999998</v>
      </c>
      <c r="L1013" s="7" t="s">
        <v>240</v>
      </c>
      <c r="M1013">
        <f t="shared" si="6"/>
        <v>6.1581099815157119</v>
      </c>
    </row>
    <row r="1014" spans="2:13" hidden="1" x14ac:dyDescent="0.25">
      <c r="B1014" s="6">
        <v>1992</v>
      </c>
      <c r="C1014" t="s">
        <v>80</v>
      </c>
      <c r="D1014" t="s">
        <v>402</v>
      </c>
      <c r="E1014" t="s">
        <v>401</v>
      </c>
      <c r="F1014" s="11">
        <f t="shared" si="5"/>
        <v>203241.7419884963</v>
      </c>
      <c r="G1014" t="s">
        <v>164</v>
      </c>
      <c r="K1014" s="6">
        <v>3.4289999999999998</v>
      </c>
      <c r="L1014" s="6" t="s">
        <v>241</v>
      </c>
      <c r="M1014">
        <f t="shared" si="6"/>
        <v>6.1581099815157119</v>
      </c>
    </row>
    <row r="1015" spans="2:13" hidden="1" x14ac:dyDescent="0.25">
      <c r="B1015" s="7">
        <v>1993</v>
      </c>
      <c r="C1015" t="s">
        <v>80</v>
      </c>
      <c r="D1015" t="s">
        <v>402</v>
      </c>
      <c r="E1015" t="s">
        <v>401</v>
      </c>
      <c r="F1015" s="11">
        <f t="shared" si="5"/>
        <v>209820.87099424814</v>
      </c>
      <c r="G1015" t="s">
        <v>164</v>
      </c>
      <c r="K1015" s="7">
        <v>3.54</v>
      </c>
      <c r="L1015" s="7" t="s">
        <v>242</v>
      </c>
      <c r="M1015">
        <f t="shared" si="6"/>
        <v>6.1581099815157119</v>
      </c>
    </row>
    <row r="1016" spans="2:13" hidden="1" x14ac:dyDescent="0.25">
      <c r="B1016" s="6">
        <v>1994</v>
      </c>
      <c r="C1016" t="s">
        <v>80</v>
      </c>
      <c r="D1016" t="s">
        <v>402</v>
      </c>
      <c r="E1016" t="s">
        <v>401</v>
      </c>
      <c r="F1016" s="11">
        <f t="shared" si="5"/>
        <v>214444.0427280197</v>
      </c>
      <c r="G1016" t="s">
        <v>164</v>
      </c>
      <c r="K1016" s="6">
        <v>3.6179999999999999</v>
      </c>
      <c r="L1016" s="6" t="s">
        <v>243</v>
      </c>
      <c r="M1016">
        <f t="shared" si="6"/>
        <v>6.1581099815157119</v>
      </c>
    </row>
    <row r="1017" spans="2:13" hidden="1" x14ac:dyDescent="0.25">
      <c r="B1017" s="7">
        <v>1995</v>
      </c>
      <c r="C1017" t="s">
        <v>80</v>
      </c>
      <c r="D1017" t="s">
        <v>402</v>
      </c>
      <c r="E1017" t="s">
        <v>401</v>
      </c>
      <c r="F1017" s="11">
        <f t="shared" si="5"/>
        <v>215925.82854012595</v>
      </c>
      <c r="G1017" t="s">
        <v>164</v>
      </c>
      <c r="K1017" s="7">
        <v>3.6429999999999998</v>
      </c>
      <c r="L1017" s="7" t="s">
        <v>244</v>
      </c>
      <c r="M1017">
        <f t="shared" si="6"/>
        <v>6.1581099815157119</v>
      </c>
    </row>
    <row r="1018" spans="2:13" hidden="1" x14ac:dyDescent="0.25">
      <c r="B1018" s="6">
        <v>1996</v>
      </c>
      <c r="C1018" t="s">
        <v>80</v>
      </c>
      <c r="D1018" t="s">
        <v>402</v>
      </c>
      <c r="E1018" t="s">
        <v>401</v>
      </c>
      <c r="F1018" s="11">
        <f t="shared" si="5"/>
        <v>218474.50013694877</v>
      </c>
      <c r="G1018" t="s">
        <v>164</v>
      </c>
      <c r="K1018" s="6">
        <v>3.6859999999999999</v>
      </c>
      <c r="L1018" s="6" t="s">
        <v>245</v>
      </c>
      <c r="M1018">
        <f t="shared" si="6"/>
        <v>6.1581099815157119</v>
      </c>
    </row>
    <row r="1019" spans="2:13" hidden="1" x14ac:dyDescent="0.25">
      <c r="B1019" s="7">
        <v>1997</v>
      </c>
      <c r="C1019" t="s">
        <v>80</v>
      </c>
      <c r="D1019" t="s">
        <v>402</v>
      </c>
      <c r="E1019" t="s">
        <v>401</v>
      </c>
      <c r="F1019" s="11">
        <f t="shared" si="5"/>
        <v>217170.52862229527</v>
      </c>
      <c r="G1019" t="s">
        <v>164</v>
      </c>
      <c r="K1019" s="7">
        <v>3.6640000000000001</v>
      </c>
      <c r="L1019" s="7" t="s">
        <v>246</v>
      </c>
      <c r="M1019">
        <f t="shared" si="6"/>
        <v>6.1581099815157119</v>
      </c>
    </row>
    <row r="1020" spans="2:13" hidden="1" x14ac:dyDescent="0.25">
      <c r="B1020" s="6">
        <v>1998</v>
      </c>
      <c r="C1020" t="s">
        <v>80</v>
      </c>
      <c r="D1020" t="s">
        <v>402</v>
      </c>
      <c r="E1020" t="s">
        <v>401</v>
      </c>
      <c r="F1020" s="11">
        <f t="shared" si="5"/>
        <v>215392.38564776769</v>
      </c>
      <c r="G1020" t="s">
        <v>164</v>
      </c>
      <c r="K1020" s="6">
        <v>3.6339999999999999</v>
      </c>
      <c r="L1020" s="6" t="s">
        <v>247</v>
      </c>
      <c r="M1020">
        <f t="shared" si="6"/>
        <v>6.1581099815157119</v>
      </c>
    </row>
    <row r="1021" spans="2:13" hidden="1" x14ac:dyDescent="0.25">
      <c r="B1021" s="7">
        <v>1999</v>
      </c>
      <c r="C1021" t="s">
        <v>80</v>
      </c>
      <c r="D1021" t="s">
        <v>402</v>
      </c>
      <c r="E1021" t="s">
        <v>401</v>
      </c>
      <c r="F1021" s="11">
        <f t="shared" si="5"/>
        <v>210828.48534648042</v>
      </c>
      <c r="G1021" t="s">
        <v>164</v>
      </c>
      <c r="K1021" s="7">
        <v>3.5569999999999999</v>
      </c>
      <c r="L1021" s="7" t="s">
        <v>248</v>
      </c>
      <c r="M1021">
        <f t="shared" si="6"/>
        <v>6.1581099815157119</v>
      </c>
    </row>
    <row r="1022" spans="2:13" hidden="1" x14ac:dyDescent="0.25">
      <c r="B1022" s="6">
        <v>2000</v>
      </c>
      <c r="C1022" t="s">
        <v>80</v>
      </c>
      <c r="D1022" t="s">
        <v>402</v>
      </c>
      <c r="E1022" t="s">
        <v>401</v>
      </c>
      <c r="F1022" s="11">
        <f t="shared" si="5"/>
        <v>219067.21446179127</v>
      </c>
      <c r="G1022" t="s">
        <v>164</v>
      </c>
      <c r="K1022" s="6">
        <v>3.6960000000000002</v>
      </c>
      <c r="L1022" s="6" t="s">
        <v>249</v>
      </c>
      <c r="M1022">
        <f t="shared" si="6"/>
        <v>6.1581099815157119</v>
      </c>
    </row>
    <row r="1023" spans="2:13" hidden="1" x14ac:dyDescent="0.25">
      <c r="B1023" s="7">
        <v>2001</v>
      </c>
      <c r="C1023" t="s">
        <v>80</v>
      </c>
      <c r="D1023" t="s">
        <v>402</v>
      </c>
      <c r="E1023" t="s">
        <v>401</v>
      </c>
      <c r="F1023" s="11">
        <f t="shared" si="5"/>
        <v>220726.81457135029</v>
      </c>
      <c r="G1023" t="s">
        <v>164</v>
      </c>
      <c r="K1023" s="7">
        <v>3.7240000000000002</v>
      </c>
      <c r="L1023" s="7" t="s">
        <v>250</v>
      </c>
      <c r="M1023">
        <f t="shared" si="6"/>
        <v>6.1581099815157119</v>
      </c>
    </row>
    <row r="1024" spans="2:13" hidden="1" x14ac:dyDescent="0.25">
      <c r="B1024" s="6">
        <v>2002</v>
      </c>
      <c r="C1024" t="s">
        <v>80</v>
      </c>
      <c r="D1024" t="s">
        <v>402</v>
      </c>
      <c r="E1024" t="s">
        <v>401</v>
      </c>
      <c r="F1024" s="11">
        <f t="shared" si="5"/>
        <v>204130.81347576005</v>
      </c>
      <c r="G1024" t="s">
        <v>164</v>
      </c>
      <c r="K1024" s="6">
        <v>3.444</v>
      </c>
      <c r="L1024" s="6" t="s">
        <v>251</v>
      </c>
      <c r="M1024">
        <f t="shared" si="6"/>
        <v>6.1581099815157119</v>
      </c>
    </row>
    <row r="1025" spans="2:13" hidden="1" x14ac:dyDescent="0.25">
      <c r="B1025" s="7">
        <v>2003</v>
      </c>
      <c r="C1025" t="s">
        <v>80</v>
      </c>
      <c r="D1025" t="s">
        <v>402</v>
      </c>
      <c r="E1025" t="s">
        <v>401</v>
      </c>
      <c r="F1025" s="11">
        <f t="shared" si="5"/>
        <v>221852.97178855105</v>
      </c>
      <c r="G1025" t="s">
        <v>164</v>
      </c>
      <c r="K1025" s="7">
        <v>3.7429999999999999</v>
      </c>
      <c r="L1025" s="7" t="s">
        <v>252</v>
      </c>
      <c r="M1025">
        <f t="shared" si="6"/>
        <v>6.1581099815157119</v>
      </c>
    </row>
    <row r="1026" spans="2:13" hidden="1" x14ac:dyDescent="0.25">
      <c r="B1026" s="6">
        <v>2004</v>
      </c>
      <c r="C1026" t="s">
        <v>80</v>
      </c>
      <c r="D1026" t="s">
        <v>402</v>
      </c>
      <c r="E1026" t="s">
        <v>401</v>
      </c>
      <c r="F1026" s="11">
        <f t="shared" si="5"/>
        <v>237145.00136948781</v>
      </c>
      <c r="G1026" t="s">
        <v>164</v>
      </c>
      <c r="K1026" s="6">
        <v>4.0010000000000003</v>
      </c>
      <c r="L1026" s="6" t="s">
        <v>253</v>
      </c>
      <c r="M1026">
        <f t="shared" si="6"/>
        <v>6.1581099815157119</v>
      </c>
    </row>
    <row r="1027" spans="2:13" hidden="1" x14ac:dyDescent="0.25">
      <c r="B1027" s="7">
        <v>2005</v>
      </c>
      <c r="C1027" t="s">
        <v>80</v>
      </c>
      <c r="D1027" t="s">
        <v>402</v>
      </c>
      <c r="E1027" t="s">
        <v>401</v>
      </c>
      <c r="F1027" s="11">
        <f t="shared" si="5"/>
        <v>245324.45905231443</v>
      </c>
      <c r="G1027" t="s">
        <v>164</v>
      </c>
      <c r="K1027" s="7">
        <v>4.1390000000000002</v>
      </c>
      <c r="L1027" s="7" t="s">
        <v>254</v>
      </c>
      <c r="M1027">
        <f t="shared" si="6"/>
        <v>6.1581099815157119</v>
      </c>
    </row>
    <row r="1028" spans="2:13" hidden="1" x14ac:dyDescent="0.25">
      <c r="B1028" s="6">
        <v>2006</v>
      </c>
      <c r="C1028" t="s">
        <v>80</v>
      </c>
      <c r="D1028" t="s">
        <v>402</v>
      </c>
      <c r="E1028" t="s">
        <v>401</v>
      </c>
      <c r="F1028" s="11">
        <f t="shared" si="5"/>
        <v>238745.33004656254</v>
      </c>
      <c r="G1028" t="s">
        <v>164</v>
      </c>
      <c r="K1028" s="6">
        <v>4.0279999999999996</v>
      </c>
      <c r="L1028" s="6" t="s">
        <v>255</v>
      </c>
      <c r="M1028">
        <f t="shared" si="6"/>
        <v>6.1581099815157119</v>
      </c>
    </row>
    <row r="1029" spans="2:13" hidden="1" x14ac:dyDescent="0.25">
      <c r="B1029" s="7">
        <v>2007</v>
      </c>
      <c r="C1029" t="s">
        <v>80</v>
      </c>
      <c r="D1029" t="s">
        <v>402</v>
      </c>
      <c r="E1029" t="s">
        <v>401</v>
      </c>
      <c r="F1029" s="11">
        <f t="shared" si="5"/>
        <v>231869.84387838945</v>
      </c>
      <c r="G1029" t="s">
        <v>164</v>
      </c>
      <c r="K1029" s="7">
        <v>3.9119999999999999</v>
      </c>
      <c r="L1029" s="7" t="s">
        <v>256</v>
      </c>
      <c r="M1029">
        <f t="shared" si="6"/>
        <v>6.1581099815157119</v>
      </c>
    </row>
    <row r="1030" spans="2:13" hidden="1" x14ac:dyDescent="0.25">
      <c r="B1030" s="6">
        <v>2008</v>
      </c>
      <c r="C1030" t="s">
        <v>80</v>
      </c>
      <c r="D1030" t="s">
        <v>402</v>
      </c>
      <c r="E1030" t="s">
        <v>401</v>
      </c>
      <c r="F1030" s="11">
        <f t="shared" si="5"/>
        <v>240049.3015612161</v>
      </c>
      <c r="G1030" t="s">
        <v>164</v>
      </c>
      <c r="K1030" s="6">
        <v>4.05</v>
      </c>
      <c r="L1030" s="6" t="s">
        <v>241</v>
      </c>
      <c r="M1030">
        <f t="shared" si="6"/>
        <v>6.1581099815157119</v>
      </c>
    </row>
    <row r="1031" spans="2:13" hidden="1" x14ac:dyDescent="0.25">
      <c r="B1031" s="7">
        <v>2009</v>
      </c>
      <c r="C1031" t="s">
        <v>80</v>
      </c>
      <c r="D1031" t="s">
        <v>402</v>
      </c>
      <c r="E1031" t="s">
        <v>401</v>
      </c>
      <c r="F1031" s="11">
        <f t="shared" si="5"/>
        <v>239278.7729389208</v>
      </c>
      <c r="G1031" t="s">
        <v>164</v>
      </c>
      <c r="K1031" s="7">
        <v>4.0369999999999999</v>
      </c>
      <c r="L1031" s="7" t="s">
        <v>210</v>
      </c>
      <c r="M1031">
        <f t="shared" si="6"/>
        <v>6.1581099815157119</v>
      </c>
    </row>
    <row r="1032" spans="2:13" hidden="1" x14ac:dyDescent="0.25">
      <c r="B1032" s="6">
        <v>2010</v>
      </c>
      <c r="C1032" t="s">
        <v>80</v>
      </c>
      <c r="D1032" t="s">
        <v>402</v>
      </c>
      <c r="E1032" t="s">
        <v>401</v>
      </c>
      <c r="F1032" s="11">
        <f t="shared" si="5"/>
        <v>241827.44453574365</v>
      </c>
      <c r="G1032" t="s">
        <v>164</v>
      </c>
      <c r="K1032" s="6">
        <v>4.08</v>
      </c>
      <c r="L1032" s="6" t="s">
        <v>257</v>
      </c>
      <c r="M1032">
        <f t="shared" si="6"/>
        <v>6.1581099815157119</v>
      </c>
    </row>
    <row r="1033" spans="2:13" hidden="1" x14ac:dyDescent="0.25">
      <c r="B1033" s="7">
        <v>2011</v>
      </c>
      <c r="C1033" t="s">
        <v>80</v>
      </c>
      <c r="D1033" t="s">
        <v>402</v>
      </c>
      <c r="E1033" t="s">
        <v>401</v>
      </c>
      <c r="F1033" s="11">
        <f t="shared" si="5"/>
        <v>240286.38729115311</v>
      </c>
      <c r="G1033" t="s">
        <v>164</v>
      </c>
      <c r="K1033" s="7">
        <v>4.0540000000000003</v>
      </c>
      <c r="L1033" s="7" t="s">
        <v>258</v>
      </c>
      <c r="M1033">
        <f t="shared" si="6"/>
        <v>6.1581099815157119</v>
      </c>
    </row>
    <row r="1034" spans="2:13" hidden="1" x14ac:dyDescent="0.25">
      <c r="B1034" s="6">
        <v>2012</v>
      </c>
      <c r="C1034" t="s">
        <v>80</v>
      </c>
      <c r="D1034" t="s">
        <v>402</v>
      </c>
      <c r="E1034" t="s">
        <v>401</v>
      </c>
      <c r="F1034" s="11">
        <f t="shared" si="5"/>
        <v>200752.34182415777</v>
      </c>
      <c r="G1034" t="s">
        <v>164</v>
      </c>
      <c r="K1034" s="6">
        <v>3.387</v>
      </c>
      <c r="L1034" s="6" t="s">
        <v>259</v>
      </c>
      <c r="M1034">
        <f t="shared" si="6"/>
        <v>6.1581099815157119</v>
      </c>
    </row>
    <row r="1035" spans="2:13" hidden="1" x14ac:dyDescent="0.25">
      <c r="B1035" s="7">
        <v>2013</v>
      </c>
      <c r="C1035" t="s">
        <v>80</v>
      </c>
      <c r="D1035" t="s">
        <v>402</v>
      </c>
      <c r="E1035" t="s">
        <v>401</v>
      </c>
      <c r="F1035" s="11">
        <f t="shared" si="5"/>
        <v>184511.96932347302</v>
      </c>
      <c r="G1035" t="s">
        <v>164</v>
      </c>
      <c r="K1035" s="7">
        <v>3.113</v>
      </c>
      <c r="L1035" s="7" t="s">
        <v>260</v>
      </c>
      <c r="M1035">
        <f t="shared" si="6"/>
        <v>6.1581099815157119</v>
      </c>
    </row>
    <row r="1036" spans="2:13" hidden="1" x14ac:dyDescent="0.25">
      <c r="B1036" s="6">
        <v>2014</v>
      </c>
      <c r="C1036" t="s">
        <v>80</v>
      </c>
      <c r="D1036" t="s">
        <v>402</v>
      </c>
      <c r="E1036" t="s">
        <v>401</v>
      </c>
      <c r="F1036" s="11">
        <f t="shared" si="5"/>
        <v>191980.1698164886</v>
      </c>
      <c r="G1036" t="s">
        <v>164</v>
      </c>
      <c r="K1036" s="6">
        <v>3.2389999999999999</v>
      </c>
      <c r="L1036" s="6" t="s">
        <v>261</v>
      </c>
      <c r="M1036">
        <f t="shared" si="6"/>
        <v>6.1581099815157119</v>
      </c>
    </row>
    <row r="1037" spans="2:13" hidden="1" x14ac:dyDescent="0.25">
      <c r="B1037" s="7">
        <v>2015</v>
      </c>
      <c r="C1037" t="s">
        <v>80</v>
      </c>
      <c r="D1037" t="s">
        <v>402</v>
      </c>
      <c r="E1037" t="s">
        <v>401</v>
      </c>
      <c r="F1037" s="11">
        <f t="shared" si="5"/>
        <v>195595.72719802792</v>
      </c>
      <c r="G1037" t="s">
        <v>164</v>
      </c>
      <c r="K1037" s="7">
        <v>3.3</v>
      </c>
      <c r="L1037" s="7" t="s">
        <v>262</v>
      </c>
      <c r="M1037">
        <f t="shared" si="6"/>
        <v>6.1581099815157119</v>
      </c>
    </row>
    <row r="1038" spans="2:13" hidden="1" x14ac:dyDescent="0.25">
      <c r="B1038" s="12">
        <v>1980</v>
      </c>
      <c r="C1038" t="s">
        <v>81</v>
      </c>
      <c r="D1038" t="s">
        <v>402</v>
      </c>
      <c r="E1038" t="s">
        <v>401</v>
      </c>
      <c r="F1038" s="11">
        <f t="shared" si="5"/>
        <v>106177.80010045202</v>
      </c>
      <c r="G1038" t="s">
        <v>164</v>
      </c>
      <c r="K1038" s="12">
        <v>2.1139999999999999</v>
      </c>
      <c r="L1038" s="12" t="s">
        <v>52</v>
      </c>
      <c r="M1038">
        <f>3982/(200/365*1000)</f>
        <v>7.26715</v>
      </c>
    </row>
    <row r="1039" spans="2:13" hidden="1" x14ac:dyDescent="0.25">
      <c r="B1039" s="13">
        <v>1981</v>
      </c>
      <c r="C1039" t="s">
        <v>81</v>
      </c>
      <c r="D1039" t="s">
        <v>402</v>
      </c>
      <c r="E1039" t="s">
        <v>401</v>
      </c>
      <c r="F1039" s="11">
        <f t="shared" si="5"/>
        <v>101054.74635861376</v>
      </c>
      <c r="G1039" t="s">
        <v>164</v>
      </c>
      <c r="K1039" s="13">
        <v>2.012</v>
      </c>
      <c r="L1039" s="13" t="s">
        <v>263</v>
      </c>
      <c r="M1039">
        <f t="shared" ref="M1039:M1073" si="7">3982/(200/365*1000)</f>
        <v>7.26715</v>
      </c>
    </row>
    <row r="1040" spans="2:13" hidden="1" x14ac:dyDescent="0.25">
      <c r="B1040" s="12">
        <v>1982</v>
      </c>
      <c r="C1040" t="s">
        <v>81</v>
      </c>
      <c r="D1040" t="s">
        <v>402</v>
      </c>
      <c r="E1040" t="s">
        <v>401</v>
      </c>
      <c r="F1040" s="11">
        <f t="shared" si="5"/>
        <v>102712.20492214967</v>
      </c>
      <c r="G1040" t="s">
        <v>164</v>
      </c>
      <c r="K1040" s="12">
        <v>2.0449999999999999</v>
      </c>
      <c r="L1040" s="12" t="s">
        <v>264</v>
      </c>
      <c r="M1040">
        <f t="shared" si="7"/>
        <v>7.26715</v>
      </c>
    </row>
    <row r="1041" spans="2:13" hidden="1" x14ac:dyDescent="0.25">
      <c r="B1041" s="13">
        <v>1983</v>
      </c>
      <c r="C1041" t="s">
        <v>81</v>
      </c>
      <c r="D1041" t="s">
        <v>402</v>
      </c>
      <c r="E1041" t="s">
        <v>401</v>
      </c>
      <c r="F1041" s="11">
        <f t="shared" si="5"/>
        <v>106479.15620291312</v>
      </c>
      <c r="G1041" t="s">
        <v>164</v>
      </c>
      <c r="K1041" s="13">
        <v>2.12</v>
      </c>
      <c r="L1041" s="13" t="s">
        <v>219</v>
      </c>
      <c r="M1041">
        <f t="shared" si="7"/>
        <v>7.26715</v>
      </c>
    </row>
    <row r="1042" spans="2:13" hidden="1" x14ac:dyDescent="0.25">
      <c r="B1042" s="12">
        <v>1984</v>
      </c>
      <c r="C1042" t="s">
        <v>81</v>
      </c>
      <c r="D1042" t="s">
        <v>402</v>
      </c>
      <c r="E1042" t="s">
        <v>401</v>
      </c>
      <c r="F1042" s="11">
        <f t="shared" si="5"/>
        <v>115318.93520843796</v>
      </c>
      <c r="G1042" t="s">
        <v>164</v>
      </c>
      <c r="K1042" s="12">
        <v>2.2959999999999998</v>
      </c>
      <c r="L1042" s="12" t="s">
        <v>265</v>
      </c>
      <c r="M1042">
        <f t="shared" si="7"/>
        <v>7.26715</v>
      </c>
    </row>
    <row r="1043" spans="2:13" hidden="1" x14ac:dyDescent="0.25">
      <c r="B1043" s="13">
        <v>1985</v>
      </c>
      <c r="C1043" t="s">
        <v>81</v>
      </c>
      <c r="D1043" t="s">
        <v>402</v>
      </c>
      <c r="E1043" t="s">
        <v>401</v>
      </c>
      <c r="F1043" s="11">
        <f t="shared" si="5"/>
        <v>125816.17277749874</v>
      </c>
      <c r="G1043" t="s">
        <v>164</v>
      </c>
      <c r="K1043" s="13">
        <v>2.5049999999999999</v>
      </c>
      <c r="L1043" s="13" t="s">
        <v>266</v>
      </c>
      <c r="M1043">
        <f t="shared" si="7"/>
        <v>7.26715</v>
      </c>
    </row>
    <row r="1044" spans="2:13" hidden="1" x14ac:dyDescent="0.25">
      <c r="B1044" s="12">
        <v>1986</v>
      </c>
      <c r="C1044" t="s">
        <v>81</v>
      </c>
      <c r="D1044" t="s">
        <v>402</v>
      </c>
      <c r="E1044" t="s">
        <v>401</v>
      </c>
      <c r="F1044" s="11">
        <f t="shared" si="5"/>
        <v>131592.16474133605</v>
      </c>
      <c r="G1044" t="s">
        <v>164</v>
      </c>
      <c r="K1044" s="12">
        <v>2.62</v>
      </c>
      <c r="L1044" s="12" t="s">
        <v>267</v>
      </c>
      <c r="M1044">
        <f t="shared" si="7"/>
        <v>7.26715</v>
      </c>
    </row>
    <row r="1045" spans="2:13" hidden="1" x14ac:dyDescent="0.25">
      <c r="B1045" s="13">
        <v>1987</v>
      </c>
      <c r="C1045" t="s">
        <v>81</v>
      </c>
      <c r="D1045" t="s">
        <v>402</v>
      </c>
      <c r="E1045" t="s">
        <v>401</v>
      </c>
      <c r="F1045" s="11">
        <f t="shared" si="5"/>
        <v>135107.98593671521</v>
      </c>
      <c r="G1045" t="s">
        <v>164</v>
      </c>
      <c r="K1045" s="13">
        <v>2.69</v>
      </c>
      <c r="L1045" s="13" t="s">
        <v>140</v>
      </c>
      <c r="M1045">
        <f t="shared" si="7"/>
        <v>7.26715</v>
      </c>
    </row>
    <row r="1046" spans="2:13" hidden="1" x14ac:dyDescent="0.25">
      <c r="B1046" s="12">
        <v>1988</v>
      </c>
      <c r="C1046" t="s">
        <v>81</v>
      </c>
      <c r="D1046" t="s">
        <v>402</v>
      </c>
      <c r="E1046" t="s">
        <v>401</v>
      </c>
      <c r="F1046" s="11">
        <f t="shared" si="5"/>
        <v>137117.02661978905</v>
      </c>
      <c r="G1046" t="s">
        <v>164</v>
      </c>
      <c r="K1046" s="12">
        <v>2.73</v>
      </c>
      <c r="L1046" s="12" t="s">
        <v>67</v>
      </c>
      <c r="M1046">
        <f t="shared" si="7"/>
        <v>7.26715</v>
      </c>
    </row>
    <row r="1047" spans="2:13" hidden="1" x14ac:dyDescent="0.25">
      <c r="B1047" s="13">
        <v>1989</v>
      </c>
      <c r="C1047" t="s">
        <v>81</v>
      </c>
      <c r="D1047" t="s">
        <v>402</v>
      </c>
      <c r="E1047" t="s">
        <v>401</v>
      </c>
      <c r="F1047" s="11">
        <f t="shared" si="5"/>
        <v>138473.12908086387</v>
      </c>
      <c r="G1047" t="s">
        <v>164</v>
      </c>
      <c r="K1047" s="13">
        <v>2.7570000000000001</v>
      </c>
      <c r="L1047" s="13" t="s">
        <v>268</v>
      </c>
      <c r="M1047">
        <f t="shared" si="7"/>
        <v>7.26715</v>
      </c>
    </row>
    <row r="1048" spans="2:13" hidden="1" x14ac:dyDescent="0.25">
      <c r="B1048" s="12">
        <v>1990</v>
      </c>
      <c r="C1048" t="s">
        <v>81</v>
      </c>
      <c r="D1048" t="s">
        <v>402</v>
      </c>
      <c r="E1048" t="s">
        <v>401</v>
      </c>
      <c r="F1048" s="11">
        <f t="shared" si="5"/>
        <v>139326.97137117025</v>
      </c>
      <c r="G1048" t="s">
        <v>164</v>
      </c>
      <c r="K1048" s="12">
        <v>2.774</v>
      </c>
      <c r="L1048" s="12" t="s">
        <v>269</v>
      </c>
      <c r="M1048">
        <f t="shared" si="7"/>
        <v>7.26715</v>
      </c>
    </row>
    <row r="1049" spans="2:13" hidden="1" x14ac:dyDescent="0.25">
      <c r="B1049" s="13">
        <v>1991</v>
      </c>
      <c r="C1049" t="s">
        <v>81</v>
      </c>
      <c r="D1049" t="s">
        <v>402</v>
      </c>
      <c r="E1049" t="s">
        <v>401</v>
      </c>
      <c r="F1049" s="11">
        <f t="shared" si="5"/>
        <v>142390.75841285789</v>
      </c>
      <c r="G1049" t="s">
        <v>164</v>
      </c>
      <c r="K1049" s="13">
        <v>2.835</v>
      </c>
      <c r="L1049" s="13" t="s">
        <v>243</v>
      </c>
      <c r="M1049">
        <f t="shared" si="7"/>
        <v>7.26715</v>
      </c>
    </row>
    <row r="1050" spans="2:13" hidden="1" x14ac:dyDescent="0.25">
      <c r="B1050" s="12">
        <v>1992</v>
      </c>
      <c r="C1050" t="s">
        <v>81</v>
      </c>
      <c r="D1050" t="s">
        <v>402</v>
      </c>
      <c r="E1050" t="s">
        <v>401</v>
      </c>
      <c r="F1050" s="11">
        <f t="shared" si="5"/>
        <v>142893.01858362634</v>
      </c>
      <c r="G1050" t="s">
        <v>164</v>
      </c>
      <c r="K1050" s="12">
        <v>2.8450000000000002</v>
      </c>
      <c r="L1050" s="12" t="s">
        <v>270</v>
      </c>
      <c r="M1050">
        <f t="shared" si="7"/>
        <v>7.26715</v>
      </c>
    </row>
    <row r="1051" spans="2:13" hidden="1" x14ac:dyDescent="0.25">
      <c r="B1051" s="13">
        <v>1993</v>
      </c>
      <c r="C1051" t="s">
        <v>81</v>
      </c>
      <c r="D1051" t="s">
        <v>402</v>
      </c>
      <c r="E1051" t="s">
        <v>401</v>
      </c>
      <c r="F1051" s="11">
        <f t="shared" si="5"/>
        <v>145153.18935208442</v>
      </c>
      <c r="G1051" t="s">
        <v>164</v>
      </c>
      <c r="K1051" s="13">
        <v>2.89</v>
      </c>
      <c r="L1051" s="13" t="s">
        <v>271</v>
      </c>
      <c r="M1051">
        <f t="shared" si="7"/>
        <v>7.26715</v>
      </c>
    </row>
    <row r="1052" spans="2:13" hidden="1" x14ac:dyDescent="0.25">
      <c r="B1052" s="12">
        <v>1994</v>
      </c>
      <c r="C1052" t="s">
        <v>81</v>
      </c>
      <c r="D1052" t="s">
        <v>402</v>
      </c>
      <c r="E1052" t="s">
        <v>401</v>
      </c>
      <c r="F1052" s="11">
        <f t="shared" si="5"/>
        <v>147614.26418884983</v>
      </c>
      <c r="G1052" t="s">
        <v>164</v>
      </c>
      <c r="K1052" s="12">
        <v>2.9390000000000001</v>
      </c>
      <c r="L1052" s="12" t="s">
        <v>272</v>
      </c>
      <c r="M1052">
        <f t="shared" si="7"/>
        <v>7.26715</v>
      </c>
    </row>
    <row r="1053" spans="2:13" hidden="1" x14ac:dyDescent="0.25">
      <c r="B1053" s="13">
        <v>1995</v>
      </c>
      <c r="C1053" t="s">
        <v>81</v>
      </c>
      <c r="D1053" t="s">
        <v>402</v>
      </c>
      <c r="E1053" t="s">
        <v>401</v>
      </c>
      <c r="F1053" s="11">
        <f t="shared" si="5"/>
        <v>150175.79105976899</v>
      </c>
      <c r="G1053" t="s">
        <v>164</v>
      </c>
      <c r="K1053" s="13">
        <v>2.99</v>
      </c>
      <c r="L1053" s="13" t="s">
        <v>273</v>
      </c>
      <c r="M1053">
        <f t="shared" si="7"/>
        <v>7.26715</v>
      </c>
    </row>
    <row r="1054" spans="2:13" hidden="1" x14ac:dyDescent="0.25">
      <c r="B1054" s="12">
        <v>1996</v>
      </c>
      <c r="C1054" t="s">
        <v>81</v>
      </c>
      <c r="D1054" t="s">
        <v>402</v>
      </c>
      <c r="E1054" t="s">
        <v>401</v>
      </c>
      <c r="F1054" s="11">
        <f t="shared" si="5"/>
        <v>157257.65946760419</v>
      </c>
      <c r="G1054" t="s">
        <v>164</v>
      </c>
      <c r="K1054" s="12">
        <v>3.1309999999999998</v>
      </c>
      <c r="L1054" s="12" t="s">
        <v>274</v>
      </c>
      <c r="M1054">
        <f t="shared" si="7"/>
        <v>7.26715</v>
      </c>
    </row>
    <row r="1055" spans="2:13" hidden="1" x14ac:dyDescent="0.25">
      <c r="B1055" s="13">
        <v>1997</v>
      </c>
      <c r="C1055" t="s">
        <v>81</v>
      </c>
      <c r="D1055" t="s">
        <v>402</v>
      </c>
      <c r="E1055" t="s">
        <v>401</v>
      </c>
      <c r="F1055" s="11">
        <f t="shared" si="5"/>
        <v>160723.25464590659</v>
      </c>
      <c r="G1055" t="s">
        <v>164</v>
      </c>
      <c r="K1055" s="13">
        <v>3.2</v>
      </c>
      <c r="L1055" s="13" t="s">
        <v>243</v>
      </c>
      <c r="M1055">
        <f t="shared" si="7"/>
        <v>7.26715</v>
      </c>
    </row>
    <row r="1056" spans="2:13" hidden="1" x14ac:dyDescent="0.25">
      <c r="B1056" s="12">
        <v>1998</v>
      </c>
      <c r="C1056" t="s">
        <v>81</v>
      </c>
      <c r="D1056" t="s">
        <v>402</v>
      </c>
      <c r="E1056" t="s">
        <v>401</v>
      </c>
      <c r="F1056" s="11">
        <f t="shared" si="5"/>
        <v>160622.80261175288</v>
      </c>
      <c r="G1056" t="s">
        <v>164</v>
      </c>
      <c r="K1056" s="12">
        <v>3.198</v>
      </c>
      <c r="L1056" s="12" t="s">
        <v>275</v>
      </c>
      <c r="M1056">
        <f t="shared" si="7"/>
        <v>7.26715</v>
      </c>
    </row>
    <row r="1057" spans="2:13" hidden="1" x14ac:dyDescent="0.25">
      <c r="B1057" s="13">
        <v>1999</v>
      </c>
      <c r="C1057" t="s">
        <v>81</v>
      </c>
      <c r="D1057" t="s">
        <v>402</v>
      </c>
      <c r="E1057" t="s">
        <v>401</v>
      </c>
      <c r="F1057" s="11">
        <f t="shared" si="5"/>
        <v>160472.12456052232</v>
      </c>
      <c r="G1057" t="s">
        <v>164</v>
      </c>
      <c r="K1057" s="13">
        <v>3.1949999999999998</v>
      </c>
      <c r="L1057" s="13" t="s">
        <v>276</v>
      </c>
      <c r="M1057">
        <f t="shared" si="7"/>
        <v>7.26715</v>
      </c>
    </row>
    <row r="1058" spans="2:13" hidden="1" x14ac:dyDescent="0.25">
      <c r="B1058" s="12">
        <v>2000</v>
      </c>
      <c r="C1058" t="s">
        <v>81</v>
      </c>
      <c r="D1058" t="s">
        <v>402</v>
      </c>
      <c r="E1058" t="s">
        <v>401</v>
      </c>
      <c r="F1058" s="11">
        <f t="shared" si="5"/>
        <v>163184.32948267201</v>
      </c>
      <c r="G1058" t="s">
        <v>164</v>
      </c>
      <c r="K1058" s="12">
        <v>3.2490000000000001</v>
      </c>
      <c r="L1058" s="12" t="s">
        <v>57</v>
      </c>
      <c r="M1058">
        <f t="shared" si="7"/>
        <v>7.26715</v>
      </c>
    </row>
    <row r="1059" spans="2:13" hidden="1" x14ac:dyDescent="0.25">
      <c r="B1059" s="13">
        <v>2001</v>
      </c>
      <c r="C1059" t="s">
        <v>81</v>
      </c>
      <c r="D1059" t="s">
        <v>402</v>
      </c>
      <c r="E1059" t="s">
        <v>401</v>
      </c>
      <c r="F1059" s="11">
        <f t="shared" ref="F1059:F1122" si="8">K1059*365/M1059*1000</f>
        <v>165745.85635359117</v>
      </c>
      <c r="G1059" t="s">
        <v>164</v>
      </c>
      <c r="K1059" s="13">
        <v>3.3</v>
      </c>
      <c r="L1059" s="13" t="s">
        <v>277</v>
      </c>
      <c r="M1059">
        <f t="shared" si="7"/>
        <v>7.26715</v>
      </c>
    </row>
    <row r="1060" spans="2:13" hidden="1" x14ac:dyDescent="0.25">
      <c r="B1060" s="12">
        <v>2002</v>
      </c>
      <c r="C1060" t="s">
        <v>81</v>
      </c>
      <c r="D1060" t="s">
        <v>402</v>
      </c>
      <c r="E1060" t="s">
        <v>401</v>
      </c>
      <c r="F1060" s="11">
        <f t="shared" si="8"/>
        <v>170266.19789050729</v>
      </c>
      <c r="G1060" t="s">
        <v>164</v>
      </c>
      <c r="K1060" s="12">
        <v>3.39</v>
      </c>
      <c r="L1060" s="12" t="s">
        <v>278</v>
      </c>
      <c r="M1060">
        <f t="shared" si="7"/>
        <v>7.26715</v>
      </c>
    </row>
    <row r="1061" spans="2:13" hidden="1" x14ac:dyDescent="0.25">
      <c r="B1061" s="13">
        <v>2003</v>
      </c>
      <c r="C1061" t="s">
        <v>81</v>
      </c>
      <c r="D1061" t="s">
        <v>402</v>
      </c>
      <c r="E1061" t="s">
        <v>401</v>
      </c>
      <c r="F1061" s="11">
        <f t="shared" si="8"/>
        <v>171220.49221496732</v>
      </c>
      <c r="G1061" t="s">
        <v>164</v>
      </c>
      <c r="K1061" s="13">
        <v>3.4089999999999998</v>
      </c>
      <c r="L1061" s="13" t="s">
        <v>279</v>
      </c>
      <c r="M1061">
        <f t="shared" si="7"/>
        <v>7.26715</v>
      </c>
    </row>
    <row r="1062" spans="2:13" hidden="1" x14ac:dyDescent="0.25">
      <c r="B1062" s="12">
        <v>2004</v>
      </c>
      <c r="C1062" t="s">
        <v>81</v>
      </c>
      <c r="D1062" t="s">
        <v>402</v>
      </c>
      <c r="E1062" t="s">
        <v>401</v>
      </c>
      <c r="F1062" s="11">
        <f t="shared" si="8"/>
        <v>175037.66951280762</v>
      </c>
      <c r="G1062" t="s">
        <v>164</v>
      </c>
      <c r="K1062" s="12">
        <v>3.4849999999999999</v>
      </c>
      <c r="L1062" s="12" t="s">
        <v>280</v>
      </c>
      <c r="M1062">
        <f t="shared" si="7"/>
        <v>7.26715</v>
      </c>
    </row>
    <row r="1063" spans="2:13" hidden="1" x14ac:dyDescent="0.25">
      <c r="B1063" s="13">
        <v>2005</v>
      </c>
      <c r="C1063" t="s">
        <v>81</v>
      </c>
      <c r="D1063" t="s">
        <v>402</v>
      </c>
      <c r="E1063" t="s">
        <v>401</v>
      </c>
      <c r="F1063" s="11">
        <f t="shared" si="8"/>
        <v>181265.69563033653</v>
      </c>
      <c r="G1063" t="s">
        <v>164</v>
      </c>
      <c r="K1063" s="13">
        <v>3.609</v>
      </c>
      <c r="L1063" s="13" t="s">
        <v>281</v>
      </c>
      <c r="M1063">
        <f t="shared" si="7"/>
        <v>7.26715</v>
      </c>
    </row>
    <row r="1064" spans="2:13" hidden="1" x14ac:dyDescent="0.25">
      <c r="B1064" s="12">
        <v>2006</v>
      </c>
      <c r="C1064" t="s">
        <v>81</v>
      </c>
      <c r="D1064" t="s">
        <v>402</v>
      </c>
      <c r="E1064" t="s">
        <v>401</v>
      </c>
      <c r="F1064" s="11">
        <f t="shared" si="8"/>
        <v>184480.16072325464</v>
      </c>
      <c r="G1064" t="s">
        <v>164</v>
      </c>
      <c r="K1064" s="12">
        <v>3.673</v>
      </c>
      <c r="L1064" s="12" t="s">
        <v>215</v>
      </c>
      <c r="M1064">
        <f t="shared" si="7"/>
        <v>7.26715</v>
      </c>
    </row>
    <row r="1065" spans="2:13" hidden="1" x14ac:dyDescent="0.25">
      <c r="B1065" s="13">
        <v>2007</v>
      </c>
      <c r="C1065" t="s">
        <v>81</v>
      </c>
      <c r="D1065" t="s">
        <v>402</v>
      </c>
      <c r="E1065" t="s">
        <v>401</v>
      </c>
      <c r="F1065" s="11">
        <f t="shared" si="8"/>
        <v>187292.81767955804</v>
      </c>
      <c r="G1065" t="s">
        <v>164</v>
      </c>
      <c r="K1065" s="13">
        <v>3.7290000000000001</v>
      </c>
      <c r="L1065" s="13" t="s">
        <v>282</v>
      </c>
      <c r="M1065">
        <f t="shared" si="7"/>
        <v>7.26715</v>
      </c>
    </row>
    <row r="1066" spans="2:13" hidden="1" x14ac:dyDescent="0.25">
      <c r="B1066" s="12">
        <v>2008</v>
      </c>
      <c r="C1066" t="s">
        <v>81</v>
      </c>
      <c r="D1066" t="s">
        <v>402</v>
      </c>
      <c r="E1066" t="s">
        <v>401</v>
      </c>
      <c r="F1066" s="11">
        <f t="shared" si="8"/>
        <v>190356.60472124559</v>
      </c>
      <c r="G1066" t="s">
        <v>164</v>
      </c>
      <c r="K1066" s="12">
        <v>3.79</v>
      </c>
      <c r="L1066" s="12" t="s">
        <v>264</v>
      </c>
      <c r="M1066">
        <f t="shared" si="7"/>
        <v>7.26715</v>
      </c>
    </row>
    <row r="1067" spans="2:13" hidden="1" x14ac:dyDescent="0.25">
      <c r="B1067" s="13">
        <v>2009</v>
      </c>
      <c r="C1067" t="s">
        <v>81</v>
      </c>
      <c r="D1067" t="s">
        <v>402</v>
      </c>
      <c r="E1067" t="s">
        <v>401</v>
      </c>
      <c r="F1067" s="11">
        <f t="shared" si="8"/>
        <v>190657.96082370667</v>
      </c>
      <c r="G1067" t="s">
        <v>164</v>
      </c>
      <c r="K1067" s="13">
        <v>3.7959999999999998</v>
      </c>
      <c r="L1067" s="13" t="s">
        <v>283</v>
      </c>
      <c r="M1067">
        <f t="shared" si="7"/>
        <v>7.26715</v>
      </c>
    </row>
    <row r="1068" spans="2:13" hidden="1" x14ac:dyDescent="0.25">
      <c r="B1068" s="12">
        <v>2010</v>
      </c>
      <c r="C1068" t="s">
        <v>81</v>
      </c>
      <c r="D1068" t="s">
        <v>402</v>
      </c>
      <c r="E1068" t="s">
        <v>401</v>
      </c>
      <c r="F1068" s="11">
        <f t="shared" si="8"/>
        <v>204821.69763937721</v>
      </c>
      <c r="G1068" t="s">
        <v>164</v>
      </c>
      <c r="K1068" s="12">
        <v>4.0780000000000003</v>
      </c>
      <c r="L1068" s="12" t="s">
        <v>284</v>
      </c>
      <c r="M1068">
        <f t="shared" si="7"/>
        <v>7.26715</v>
      </c>
    </row>
    <row r="1069" spans="2:13" hidden="1" x14ac:dyDescent="0.25">
      <c r="B1069" s="13">
        <v>2011</v>
      </c>
      <c r="C1069" t="s">
        <v>81</v>
      </c>
      <c r="D1069" t="s">
        <v>402</v>
      </c>
      <c r="E1069" t="s">
        <v>401</v>
      </c>
      <c r="F1069" s="11">
        <f t="shared" si="8"/>
        <v>203867.40331491714</v>
      </c>
      <c r="G1069" t="s">
        <v>164</v>
      </c>
      <c r="K1069" s="13">
        <v>4.0590000000000002</v>
      </c>
      <c r="L1069" s="13" t="s">
        <v>285</v>
      </c>
      <c r="M1069">
        <f t="shared" si="7"/>
        <v>7.26715</v>
      </c>
    </row>
    <row r="1070" spans="2:13" hidden="1" x14ac:dyDescent="0.25">
      <c r="B1070" s="12">
        <v>2012</v>
      </c>
      <c r="C1070" t="s">
        <v>81</v>
      </c>
      <c r="D1070" t="s">
        <v>402</v>
      </c>
      <c r="E1070" t="s">
        <v>401</v>
      </c>
      <c r="F1070" s="11">
        <f t="shared" si="8"/>
        <v>205173.27975891513</v>
      </c>
      <c r="G1070" t="s">
        <v>164</v>
      </c>
      <c r="K1070" s="12">
        <v>4.085</v>
      </c>
      <c r="L1070" s="12" t="s">
        <v>286</v>
      </c>
      <c r="M1070">
        <f t="shared" si="7"/>
        <v>7.26715</v>
      </c>
    </row>
    <row r="1071" spans="2:13" hidden="1" x14ac:dyDescent="0.25">
      <c r="B1071" s="13">
        <v>2013</v>
      </c>
      <c r="C1071" t="s">
        <v>81</v>
      </c>
      <c r="D1071" t="s">
        <v>402</v>
      </c>
      <c r="E1071" t="s">
        <v>401</v>
      </c>
      <c r="F1071" s="11">
        <f t="shared" si="8"/>
        <v>209141.13510798593</v>
      </c>
      <c r="G1071" t="s">
        <v>164</v>
      </c>
      <c r="K1071" s="13">
        <v>4.1639999999999997</v>
      </c>
      <c r="L1071" s="13" t="s">
        <v>287</v>
      </c>
      <c r="M1071">
        <f t="shared" si="7"/>
        <v>7.26715</v>
      </c>
    </row>
    <row r="1072" spans="2:13" hidden="1" x14ac:dyDescent="0.25">
      <c r="B1072" s="12">
        <v>2014</v>
      </c>
      <c r="C1072" t="s">
        <v>81</v>
      </c>
      <c r="D1072" t="s">
        <v>402</v>
      </c>
      <c r="E1072" t="s">
        <v>401</v>
      </c>
      <c r="F1072" s="11">
        <f t="shared" si="8"/>
        <v>210798.59367152184</v>
      </c>
      <c r="G1072" t="s">
        <v>164</v>
      </c>
      <c r="K1072" s="12">
        <v>4.1970000000000001</v>
      </c>
      <c r="L1072" s="12" t="s">
        <v>288</v>
      </c>
      <c r="M1072">
        <f t="shared" si="7"/>
        <v>7.26715</v>
      </c>
    </row>
    <row r="1073" spans="2:13" hidden="1" x14ac:dyDescent="0.25">
      <c r="B1073" s="13">
        <v>2015</v>
      </c>
      <c r="C1073" t="s">
        <v>81</v>
      </c>
      <c r="D1073" t="s">
        <v>402</v>
      </c>
      <c r="E1073" t="s">
        <v>401</v>
      </c>
      <c r="F1073" s="11">
        <f t="shared" si="8"/>
        <v>214816.67503766951</v>
      </c>
      <c r="G1073" t="s">
        <v>164</v>
      </c>
      <c r="K1073" s="13">
        <v>4.2770000000000001</v>
      </c>
      <c r="L1073" s="13" t="s">
        <v>289</v>
      </c>
      <c r="M1073">
        <f t="shared" si="7"/>
        <v>7.26715</v>
      </c>
    </row>
    <row r="1074" spans="2:13" hidden="1" x14ac:dyDescent="0.25">
      <c r="B1074" s="6">
        <v>1980</v>
      </c>
      <c r="C1074" t="s">
        <v>82</v>
      </c>
      <c r="D1074" t="s">
        <v>402</v>
      </c>
      <c r="E1074" t="s">
        <v>401</v>
      </c>
      <c r="F1074" s="11">
        <f t="shared" si="8"/>
        <v>100724.74093264251</v>
      </c>
      <c r="G1074" t="s">
        <v>164</v>
      </c>
      <c r="K1074" s="6">
        <v>1.7090000000000001</v>
      </c>
      <c r="L1074" s="6" t="s">
        <v>52</v>
      </c>
      <c r="M1074">
        <f>3088/(182/365*1000)</f>
        <v>6.192967032967033</v>
      </c>
    </row>
    <row r="1075" spans="2:13" hidden="1" x14ac:dyDescent="0.25">
      <c r="B1075" s="7">
        <v>1981</v>
      </c>
      <c r="C1075" t="s">
        <v>82</v>
      </c>
      <c r="D1075" t="s">
        <v>402</v>
      </c>
      <c r="E1075" t="s">
        <v>401</v>
      </c>
      <c r="F1075" s="11">
        <f t="shared" si="8"/>
        <v>86874.35233160622</v>
      </c>
      <c r="G1075" t="s">
        <v>164</v>
      </c>
      <c r="K1075" s="7">
        <v>1.474</v>
      </c>
      <c r="L1075" s="7" t="s">
        <v>290</v>
      </c>
      <c r="M1075">
        <f t="shared" ref="M1075:M1109" si="9">3088/(182/365*1000)</f>
        <v>6.192967032967033</v>
      </c>
    </row>
    <row r="1076" spans="2:13" hidden="1" x14ac:dyDescent="0.25">
      <c r="B1076" s="6">
        <v>1982</v>
      </c>
      <c r="C1076" t="s">
        <v>82</v>
      </c>
      <c r="D1076" t="s">
        <v>402</v>
      </c>
      <c r="E1076" t="s">
        <v>401</v>
      </c>
      <c r="F1076" s="11">
        <f t="shared" si="8"/>
        <v>73672.279792746107</v>
      </c>
      <c r="G1076" t="s">
        <v>164</v>
      </c>
      <c r="K1076" s="6">
        <v>1.25</v>
      </c>
      <c r="L1076" s="6" t="s">
        <v>291</v>
      </c>
      <c r="M1076">
        <f t="shared" si="9"/>
        <v>6.192967032967033</v>
      </c>
    </row>
    <row r="1077" spans="2:13" hidden="1" x14ac:dyDescent="0.25">
      <c r="B1077" s="7">
        <v>1983</v>
      </c>
      <c r="C1077" t="s">
        <v>82</v>
      </c>
      <c r="D1077" t="s">
        <v>402</v>
      </c>
      <c r="E1077" t="s">
        <v>401</v>
      </c>
      <c r="F1077" s="11">
        <f t="shared" si="8"/>
        <v>67719.559585492214</v>
      </c>
      <c r="G1077" t="s">
        <v>164</v>
      </c>
      <c r="K1077" s="7">
        <v>1.149</v>
      </c>
      <c r="L1077" s="7" t="s">
        <v>292</v>
      </c>
      <c r="M1077">
        <f t="shared" si="9"/>
        <v>6.192967032967033</v>
      </c>
    </row>
    <row r="1078" spans="2:13" hidden="1" x14ac:dyDescent="0.25">
      <c r="B1078" s="6">
        <v>1984</v>
      </c>
      <c r="C1078" t="s">
        <v>82</v>
      </c>
      <c r="D1078" t="s">
        <v>402</v>
      </c>
      <c r="E1078" t="s">
        <v>401</v>
      </c>
      <c r="F1078" s="11">
        <f t="shared" si="8"/>
        <v>67542.746113989633</v>
      </c>
      <c r="G1078" t="s">
        <v>164</v>
      </c>
      <c r="K1078" s="6">
        <v>1.1459999999999999</v>
      </c>
      <c r="L1078" s="6" t="s">
        <v>293</v>
      </c>
      <c r="M1078">
        <f t="shared" si="9"/>
        <v>6.192967032967033</v>
      </c>
    </row>
    <row r="1079" spans="2:13" hidden="1" x14ac:dyDescent="0.25">
      <c r="B1079" s="7">
        <v>1985</v>
      </c>
      <c r="C1079" t="s">
        <v>82</v>
      </c>
      <c r="D1079" t="s">
        <v>402</v>
      </c>
      <c r="E1079" t="s">
        <v>401</v>
      </c>
      <c r="F1079" s="11">
        <f t="shared" si="8"/>
        <v>70312.823834196912</v>
      </c>
      <c r="G1079" t="s">
        <v>164</v>
      </c>
      <c r="K1079" s="7">
        <v>1.1930000000000001</v>
      </c>
      <c r="L1079" s="7" t="s">
        <v>294</v>
      </c>
      <c r="M1079">
        <f t="shared" si="9"/>
        <v>6.192967032967033</v>
      </c>
    </row>
    <row r="1080" spans="2:13" hidden="1" x14ac:dyDescent="0.25">
      <c r="B1080" s="6">
        <v>1986</v>
      </c>
      <c r="C1080" t="s">
        <v>82</v>
      </c>
      <c r="D1080" t="s">
        <v>402</v>
      </c>
      <c r="E1080" t="s">
        <v>401</v>
      </c>
      <c r="F1080" s="11">
        <f t="shared" si="8"/>
        <v>78387.305699481876</v>
      </c>
      <c r="G1080" t="s">
        <v>164</v>
      </c>
      <c r="K1080" s="6">
        <v>1.33</v>
      </c>
      <c r="L1080" s="6" t="s">
        <v>295</v>
      </c>
      <c r="M1080">
        <f t="shared" si="9"/>
        <v>6.192967032967033</v>
      </c>
    </row>
    <row r="1081" spans="2:13" hidden="1" x14ac:dyDescent="0.25">
      <c r="B1081" s="7">
        <v>1987</v>
      </c>
      <c r="C1081" t="s">
        <v>82</v>
      </c>
      <c r="D1081" t="s">
        <v>402</v>
      </c>
      <c r="E1081" t="s">
        <v>401</v>
      </c>
      <c r="F1081" s="11">
        <f t="shared" si="8"/>
        <v>90823.186528497405</v>
      </c>
      <c r="G1081" t="s">
        <v>164</v>
      </c>
      <c r="K1081" s="7">
        <v>1.5409999999999999</v>
      </c>
      <c r="L1081" s="7" t="s">
        <v>296</v>
      </c>
      <c r="M1081">
        <f t="shared" si="9"/>
        <v>6.192967032967033</v>
      </c>
    </row>
    <row r="1082" spans="2:13" hidden="1" x14ac:dyDescent="0.25">
      <c r="B1082" s="6">
        <v>1988</v>
      </c>
      <c r="C1082" t="s">
        <v>82</v>
      </c>
      <c r="D1082" t="s">
        <v>402</v>
      </c>
      <c r="E1082" t="s">
        <v>401</v>
      </c>
      <c r="F1082" s="11">
        <f t="shared" si="8"/>
        <v>92237.694300518138</v>
      </c>
      <c r="G1082" t="s">
        <v>164</v>
      </c>
      <c r="K1082" s="6">
        <v>1.5649999999999999</v>
      </c>
      <c r="L1082" s="6" t="s">
        <v>62</v>
      </c>
      <c r="M1082">
        <f t="shared" si="9"/>
        <v>6.192967032967033</v>
      </c>
    </row>
    <row r="1083" spans="2:13" hidden="1" x14ac:dyDescent="0.25">
      <c r="B1083" s="7">
        <v>1989</v>
      </c>
      <c r="C1083" t="s">
        <v>82</v>
      </c>
      <c r="D1083" t="s">
        <v>402</v>
      </c>
      <c r="E1083" t="s">
        <v>401</v>
      </c>
      <c r="F1083" s="11">
        <f t="shared" si="8"/>
        <v>109624.35233160623</v>
      </c>
      <c r="G1083" t="s">
        <v>164</v>
      </c>
      <c r="K1083" s="7">
        <v>1.86</v>
      </c>
      <c r="L1083" s="7" t="s">
        <v>297</v>
      </c>
      <c r="M1083">
        <f t="shared" si="9"/>
        <v>6.192967032967033</v>
      </c>
    </row>
    <row r="1084" spans="2:13" hidden="1" x14ac:dyDescent="0.25">
      <c r="B1084" s="6">
        <v>1990</v>
      </c>
      <c r="C1084" t="s">
        <v>82</v>
      </c>
      <c r="D1084" t="s">
        <v>402</v>
      </c>
      <c r="E1084" t="s">
        <v>401</v>
      </c>
      <c r="F1084" s="11">
        <f t="shared" si="8"/>
        <v>124771.37305699482</v>
      </c>
      <c r="G1084" t="s">
        <v>164</v>
      </c>
      <c r="K1084" s="6">
        <v>2.117</v>
      </c>
      <c r="L1084" s="6" t="s">
        <v>298</v>
      </c>
      <c r="M1084">
        <f t="shared" si="9"/>
        <v>6.192967032967033</v>
      </c>
    </row>
    <row r="1085" spans="2:13" hidden="1" x14ac:dyDescent="0.25">
      <c r="B1085" s="7">
        <v>1991</v>
      </c>
      <c r="C1085" t="s">
        <v>82</v>
      </c>
      <c r="D1085" t="s">
        <v>402</v>
      </c>
      <c r="E1085" t="s">
        <v>401</v>
      </c>
      <c r="F1085" s="11">
        <f t="shared" si="8"/>
        <v>140625.64766839382</v>
      </c>
      <c r="G1085" t="s">
        <v>164</v>
      </c>
      <c r="K1085" s="7">
        <v>2.3860000000000001</v>
      </c>
      <c r="L1085" s="7" t="s">
        <v>299</v>
      </c>
      <c r="M1085">
        <f t="shared" si="9"/>
        <v>6.192967032967033</v>
      </c>
    </row>
    <row r="1086" spans="2:13" hidden="1" x14ac:dyDescent="0.25">
      <c r="B1086" s="6">
        <v>1992</v>
      </c>
      <c r="C1086" t="s">
        <v>82</v>
      </c>
      <c r="D1086" t="s">
        <v>402</v>
      </c>
      <c r="E1086" t="s">
        <v>401</v>
      </c>
      <c r="F1086" s="11">
        <f t="shared" si="8"/>
        <v>133553.10880829016</v>
      </c>
      <c r="G1086" t="s">
        <v>164</v>
      </c>
      <c r="K1086" s="6">
        <v>2.266</v>
      </c>
      <c r="L1086" s="6" t="s">
        <v>300</v>
      </c>
      <c r="M1086">
        <f t="shared" si="9"/>
        <v>6.192967032967033</v>
      </c>
    </row>
    <row r="1087" spans="2:13" hidden="1" x14ac:dyDescent="0.25">
      <c r="B1087" s="7">
        <v>1993</v>
      </c>
      <c r="C1087" t="s">
        <v>82</v>
      </c>
      <c r="D1087" t="s">
        <v>402</v>
      </c>
      <c r="E1087" t="s">
        <v>401</v>
      </c>
      <c r="F1087" s="11">
        <f t="shared" si="8"/>
        <v>127246.76165803107</v>
      </c>
      <c r="G1087" t="s">
        <v>164</v>
      </c>
      <c r="K1087" s="7">
        <v>2.1589999999999998</v>
      </c>
      <c r="L1087" s="7" t="s">
        <v>301</v>
      </c>
      <c r="M1087">
        <f t="shared" si="9"/>
        <v>6.192967032967033</v>
      </c>
    </row>
    <row r="1088" spans="2:13" hidden="1" x14ac:dyDescent="0.25">
      <c r="B1088" s="6">
        <v>1994</v>
      </c>
      <c r="C1088" t="s">
        <v>82</v>
      </c>
      <c r="D1088" t="s">
        <v>402</v>
      </c>
      <c r="E1088" t="s">
        <v>401</v>
      </c>
      <c r="F1088" s="11">
        <f t="shared" si="8"/>
        <v>129250.64766839378</v>
      </c>
      <c r="G1088" t="s">
        <v>164</v>
      </c>
      <c r="K1088" s="6">
        <v>2.1930000000000001</v>
      </c>
      <c r="L1088" s="6" t="s">
        <v>277</v>
      </c>
      <c r="M1088">
        <f t="shared" si="9"/>
        <v>6.192967032967033</v>
      </c>
    </row>
    <row r="1089" spans="2:13" hidden="1" x14ac:dyDescent="0.25">
      <c r="B1089" s="7">
        <v>1995</v>
      </c>
      <c r="C1089" t="s">
        <v>82</v>
      </c>
      <c r="D1089" t="s">
        <v>402</v>
      </c>
      <c r="E1089" t="s">
        <v>401</v>
      </c>
      <c r="F1089" s="11">
        <f t="shared" si="8"/>
        <v>131608.16062176166</v>
      </c>
      <c r="G1089" t="s">
        <v>164</v>
      </c>
      <c r="K1089" s="7">
        <v>2.2330000000000001</v>
      </c>
      <c r="L1089" s="7" t="s">
        <v>302</v>
      </c>
      <c r="M1089">
        <f t="shared" si="9"/>
        <v>6.192967032967033</v>
      </c>
    </row>
    <row r="1090" spans="2:13" hidden="1" x14ac:dyDescent="0.25">
      <c r="B1090" s="6">
        <v>1996</v>
      </c>
      <c r="C1090" t="s">
        <v>82</v>
      </c>
      <c r="D1090" t="s">
        <v>402</v>
      </c>
      <c r="E1090" t="s">
        <v>401</v>
      </c>
      <c r="F1090" s="11">
        <f t="shared" si="8"/>
        <v>134260.36269430051</v>
      </c>
      <c r="G1090" t="s">
        <v>164</v>
      </c>
      <c r="K1090" s="6">
        <v>2.278</v>
      </c>
      <c r="L1090" s="6" t="s">
        <v>303</v>
      </c>
      <c r="M1090">
        <f t="shared" si="9"/>
        <v>6.192967032967033</v>
      </c>
    </row>
    <row r="1091" spans="2:13" hidden="1" x14ac:dyDescent="0.25">
      <c r="B1091" s="7">
        <v>1997</v>
      </c>
      <c r="C1091" t="s">
        <v>82</v>
      </c>
      <c r="D1091" t="s">
        <v>402</v>
      </c>
      <c r="E1091" t="s">
        <v>401</v>
      </c>
      <c r="F1091" s="11">
        <f t="shared" si="8"/>
        <v>136500</v>
      </c>
      <c r="G1091" t="s">
        <v>164</v>
      </c>
      <c r="K1091" s="7">
        <v>2.3159999999999998</v>
      </c>
      <c r="L1091" s="7" t="s">
        <v>304</v>
      </c>
      <c r="M1091">
        <f t="shared" si="9"/>
        <v>6.192967032967033</v>
      </c>
    </row>
    <row r="1092" spans="2:13" hidden="1" x14ac:dyDescent="0.25">
      <c r="B1092" s="6">
        <v>1998</v>
      </c>
      <c r="C1092" t="s">
        <v>82</v>
      </c>
      <c r="D1092" t="s">
        <v>402</v>
      </c>
      <c r="E1092" t="s">
        <v>401</v>
      </c>
      <c r="F1092" s="11">
        <f t="shared" si="8"/>
        <v>138209.19689119171</v>
      </c>
      <c r="G1092" t="s">
        <v>164</v>
      </c>
      <c r="K1092" s="6">
        <v>2.3450000000000002</v>
      </c>
      <c r="L1092" s="6" t="s">
        <v>305</v>
      </c>
      <c r="M1092">
        <f t="shared" si="9"/>
        <v>6.192967032967033</v>
      </c>
    </row>
    <row r="1093" spans="2:13" hidden="1" x14ac:dyDescent="0.25">
      <c r="B1093" s="7">
        <v>1999</v>
      </c>
      <c r="C1093" t="s">
        <v>82</v>
      </c>
      <c r="D1093" t="s">
        <v>402</v>
      </c>
      <c r="E1093" t="s">
        <v>401</v>
      </c>
      <c r="F1093" s="11">
        <f t="shared" si="8"/>
        <v>127836.13989637308</v>
      </c>
      <c r="G1093" t="s">
        <v>164</v>
      </c>
      <c r="K1093" s="7">
        <v>2.169</v>
      </c>
      <c r="L1093" s="7" t="s">
        <v>306</v>
      </c>
      <c r="M1093">
        <f t="shared" si="9"/>
        <v>6.192967032967033</v>
      </c>
    </row>
    <row r="1094" spans="2:13" hidden="1" x14ac:dyDescent="0.25">
      <c r="B1094" s="6">
        <v>2000</v>
      </c>
      <c r="C1094" t="s">
        <v>82</v>
      </c>
      <c r="D1094" t="s">
        <v>402</v>
      </c>
      <c r="E1094" t="s">
        <v>401</v>
      </c>
      <c r="F1094" s="11">
        <f t="shared" si="8"/>
        <v>139564.76683937822</v>
      </c>
      <c r="G1094" t="s">
        <v>164</v>
      </c>
      <c r="K1094" s="6">
        <v>2.3679999999999999</v>
      </c>
      <c r="L1094" s="6" t="s">
        <v>307</v>
      </c>
      <c r="M1094">
        <f t="shared" si="9"/>
        <v>6.192967032967033</v>
      </c>
    </row>
    <row r="1095" spans="2:13" hidden="1" x14ac:dyDescent="0.25">
      <c r="B1095" s="7">
        <v>2001</v>
      </c>
      <c r="C1095" t="s">
        <v>82</v>
      </c>
      <c r="D1095" t="s">
        <v>402</v>
      </c>
      <c r="E1095" t="s">
        <v>401</v>
      </c>
      <c r="F1095" s="11">
        <f t="shared" si="8"/>
        <v>129957.90155440415</v>
      </c>
      <c r="G1095" t="s">
        <v>164</v>
      </c>
      <c r="K1095" s="7">
        <v>2.2050000000000001</v>
      </c>
      <c r="L1095" s="7" t="s">
        <v>308</v>
      </c>
      <c r="M1095">
        <f t="shared" si="9"/>
        <v>6.192967032967033</v>
      </c>
    </row>
    <row r="1096" spans="2:13" hidden="1" x14ac:dyDescent="0.25">
      <c r="B1096" s="6">
        <v>2002</v>
      </c>
      <c r="C1096" t="s">
        <v>82</v>
      </c>
      <c r="D1096" t="s">
        <v>402</v>
      </c>
      <c r="E1096" t="s">
        <v>401</v>
      </c>
      <c r="F1096" s="11">
        <f t="shared" si="8"/>
        <v>122708.54922279791</v>
      </c>
      <c r="G1096" t="s">
        <v>164</v>
      </c>
      <c r="K1096" s="6">
        <v>2.0819999999999999</v>
      </c>
      <c r="L1096" s="6" t="s">
        <v>309</v>
      </c>
      <c r="M1096">
        <f t="shared" si="9"/>
        <v>6.192967032967033</v>
      </c>
    </row>
    <row r="1097" spans="2:13" hidden="1" x14ac:dyDescent="0.25">
      <c r="B1097" s="7">
        <v>2003</v>
      </c>
      <c r="C1097" t="s">
        <v>82</v>
      </c>
      <c r="D1097" t="s">
        <v>402</v>
      </c>
      <c r="E1097" t="s">
        <v>401</v>
      </c>
      <c r="F1097" s="11">
        <f t="shared" si="8"/>
        <v>138386.0103626943</v>
      </c>
      <c r="G1097" t="s">
        <v>164</v>
      </c>
      <c r="K1097" s="7">
        <v>2.3479999999999999</v>
      </c>
      <c r="L1097" s="7" t="s">
        <v>310</v>
      </c>
      <c r="M1097">
        <f t="shared" si="9"/>
        <v>6.192967032967033</v>
      </c>
    </row>
    <row r="1098" spans="2:13" hidden="1" x14ac:dyDescent="0.25">
      <c r="B1098" s="6">
        <v>2004</v>
      </c>
      <c r="C1098" t="s">
        <v>82</v>
      </c>
      <c r="D1098" t="s">
        <v>402</v>
      </c>
      <c r="E1098" t="s">
        <v>401</v>
      </c>
      <c r="F1098" s="11">
        <f t="shared" si="8"/>
        <v>146047.92746113989</v>
      </c>
      <c r="G1098" t="s">
        <v>164</v>
      </c>
      <c r="K1098" s="6">
        <v>2.4780000000000002</v>
      </c>
      <c r="L1098" s="6" t="s">
        <v>311</v>
      </c>
      <c r="M1098">
        <f t="shared" si="9"/>
        <v>6.192967032967033</v>
      </c>
    </row>
    <row r="1099" spans="2:13" hidden="1" x14ac:dyDescent="0.25">
      <c r="B1099" s="7">
        <v>2005</v>
      </c>
      <c r="C1099" t="s">
        <v>82</v>
      </c>
      <c r="D1099" t="s">
        <v>402</v>
      </c>
      <c r="E1099" t="s">
        <v>401</v>
      </c>
      <c r="F1099" s="11">
        <f t="shared" si="8"/>
        <v>149407.38341968911</v>
      </c>
      <c r="G1099" t="s">
        <v>164</v>
      </c>
      <c r="K1099" s="7">
        <v>2.5350000000000001</v>
      </c>
      <c r="L1099" s="7" t="s">
        <v>312</v>
      </c>
      <c r="M1099">
        <f t="shared" si="9"/>
        <v>6.192967032967033</v>
      </c>
    </row>
    <row r="1100" spans="2:13" hidden="1" x14ac:dyDescent="0.25">
      <c r="B1100" s="6">
        <v>2006</v>
      </c>
      <c r="C1100" t="s">
        <v>82</v>
      </c>
      <c r="D1100" t="s">
        <v>402</v>
      </c>
      <c r="E1100" t="s">
        <v>401</v>
      </c>
      <c r="F1100" s="11">
        <f t="shared" si="8"/>
        <v>155360.10362694302</v>
      </c>
      <c r="G1100" t="s">
        <v>164</v>
      </c>
      <c r="K1100" s="6">
        <v>2.6360000000000001</v>
      </c>
      <c r="L1100" s="6" t="s">
        <v>313</v>
      </c>
      <c r="M1100">
        <f t="shared" si="9"/>
        <v>6.192967032967033</v>
      </c>
    </row>
    <row r="1101" spans="2:13" hidden="1" x14ac:dyDescent="0.25">
      <c r="B1101" s="7">
        <v>2007</v>
      </c>
      <c r="C1101" t="s">
        <v>82</v>
      </c>
      <c r="D1101" t="s">
        <v>402</v>
      </c>
      <c r="E1101" t="s">
        <v>401</v>
      </c>
      <c r="F1101" s="11">
        <f t="shared" si="8"/>
        <v>153415.1554404145</v>
      </c>
      <c r="G1101" t="s">
        <v>164</v>
      </c>
      <c r="K1101" s="7">
        <v>2.6030000000000002</v>
      </c>
      <c r="L1101" s="7" t="s">
        <v>314</v>
      </c>
      <c r="M1101">
        <f t="shared" si="9"/>
        <v>6.192967032967033</v>
      </c>
    </row>
    <row r="1102" spans="2:13" hidden="1" x14ac:dyDescent="0.25">
      <c r="B1102" s="6">
        <v>2008</v>
      </c>
      <c r="C1102" t="s">
        <v>82</v>
      </c>
      <c r="D1102" t="s">
        <v>402</v>
      </c>
      <c r="E1102" t="s">
        <v>401</v>
      </c>
      <c r="F1102" s="11">
        <f t="shared" si="8"/>
        <v>158012.30569948189</v>
      </c>
      <c r="G1102" t="s">
        <v>164</v>
      </c>
      <c r="K1102" s="6">
        <v>2.681</v>
      </c>
      <c r="L1102" s="6" t="s">
        <v>315</v>
      </c>
      <c r="M1102">
        <f t="shared" si="9"/>
        <v>6.192967032967033</v>
      </c>
    </row>
    <row r="1103" spans="2:13" hidden="1" x14ac:dyDescent="0.25">
      <c r="B1103" s="7">
        <v>2009</v>
      </c>
      <c r="C1103" t="s">
        <v>82</v>
      </c>
      <c r="D1103" t="s">
        <v>402</v>
      </c>
      <c r="E1103" t="s">
        <v>401</v>
      </c>
      <c r="F1103" s="11">
        <f t="shared" si="8"/>
        <v>142216.96891191709</v>
      </c>
      <c r="G1103" t="s">
        <v>164</v>
      </c>
      <c r="K1103" s="7">
        <v>2.4129999999999998</v>
      </c>
      <c r="L1103" s="7" t="s">
        <v>316</v>
      </c>
      <c r="M1103">
        <f t="shared" si="9"/>
        <v>6.192967032967033</v>
      </c>
    </row>
    <row r="1104" spans="2:13" hidden="1" x14ac:dyDescent="0.25">
      <c r="B1104" s="6">
        <v>2010</v>
      </c>
      <c r="C1104" t="s">
        <v>82</v>
      </c>
      <c r="D1104" t="s">
        <v>402</v>
      </c>
      <c r="E1104" t="s">
        <v>401</v>
      </c>
      <c r="F1104" s="11">
        <f t="shared" si="8"/>
        <v>142334.8445595855</v>
      </c>
      <c r="G1104" t="s">
        <v>164</v>
      </c>
      <c r="K1104" s="6">
        <v>2.415</v>
      </c>
      <c r="L1104" s="6" t="s">
        <v>317</v>
      </c>
      <c r="M1104">
        <f t="shared" si="9"/>
        <v>6.192967032967033</v>
      </c>
    </row>
    <row r="1105" spans="2:13" hidden="1" x14ac:dyDescent="0.25">
      <c r="B1105" s="7">
        <v>2011</v>
      </c>
      <c r="C1105" t="s">
        <v>82</v>
      </c>
      <c r="D1105" t="s">
        <v>402</v>
      </c>
      <c r="E1105" t="s">
        <v>401</v>
      </c>
      <c r="F1105" s="11">
        <f t="shared" si="8"/>
        <v>157894.43005181346</v>
      </c>
      <c r="G1105" t="s">
        <v>164</v>
      </c>
      <c r="K1105" s="7">
        <v>2.6789999999999998</v>
      </c>
      <c r="L1105" s="7" t="s">
        <v>318</v>
      </c>
      <c r="M1105">
        <f t="shared" si="9"/>
        <v>6.192967032967033</v>
      </c>
    </row>
    <row r="1106" spans="2:13" hidden="1" x14ac:dyDescent="0.25">
      <c r="B1106" s="6">
        <v>2012</v>
      </c>
      <c r="C1106" t="s">
        <v>82</v>
      </c>
      <c r="D1106" t="s">
        <v>402</v>
      </c>
      <c r="E1106" t="s">
        <v>401</v>
      </c>
      <c r="F1106" s="11">
        <f t="shared" si="8"/>
        <v>165261.65803108807</v>
      </c>
      <c r="G1106" t="s">
        <v>164</v>
      </c>
      <c r="K1106" s="6">
        <v>2.8039999999999998</v>
      </c>
      <c r="L1106" s="6" t="s">
        <v>319</v>
      </c>
      <c r="M1106">
        <f t="shared" si="9"/>
        <v>6.192967032967033</v>
      </c>
    </row>
    <row r="1107" spans="2:13" hidden="1" x14ac:dyDescent="0.25">
      <c r="B1107" s="7">
        <v>2013</v>
      </c>
      <c r="C1107" t="s">
        <v>82</v>
      </c>
      <c r="D1107" t="s">
        <v>402</v>
      </c>
      <c r="E1107" t="s">
        <v>401</v>
      </c>
      <c r="F1107" s="11">
        <f t="shared" si="8"/>
        <v>166204.66321243523</v>
      </c>
      <c r="G1107" t="s">
        <v>164</v>
      </c>
      <c r="K1107" s="7">
        <v>2.82</v>
      </c>
      <c r="L1107" s="7" t="s">
        <v>320</v>
      </c>
      <c r="M1107">
        <f t="shared" si="9"/>
        <v>6.192967032967033</v>
      </c>
    </row>
    <row r="1108" spans="2:13" hidden="1" x14ac:dyDescent="0.25">
      <c r="B1108" s="6">
        <v>2014</v>
      </c>
      <c r="C1108" t="s">
        <v>82</v>
      </c>
      <c r="D1108" t="s">
        <v>402</v>
      </c>
      <c r="E1108" t="s">
        <v>401</v>
      </c>
      <c r="F1108" s="11">
        <f t="shared" si="8"/>
        <v>166204.66321243523</v>
      </c>
      <c r="G1108" t="s">
        <v>164</v>
      </c>
      <c r="K1108" s="6">
        <v>2.82</v>
      </c>
      <c r="L1108" s="6" t="s">
        <v>73</v>
      </c>
      <c r="M1108">
        <f t="shared" si="9"/>
        <v>6.192967032967033</v>
      </c>
    </row>
    <row r="1109" spans="2:13" hidden="1" x14ac:dyDescent="0.25">
      <c r="B1109" s="7">
        <v>2015</v>
      </c>
      <c r="C1109" t="s">
        <v>82</v>
      </c>
      <c r="D1109" t="s">
        <v>402</v>
      </c>
      <c r="E1109" t="s">
        <v>401</v>
      </c>
      <c r="F1109" s="11">
        <f t="shared" si="8"/>
        <v>166204.66321243523</v>
      </c>
      <c r="G1109" t="s">
        <v>164</v>
      </c>
      <c r="K1109" s="7">
        <v>2.82</v>
      </c>
      <c r="L1109" s="7" t="s">
        <v>73</v>
      </c>
      <c r="M1109">
        <f t="shared" si="9"/>
        <v>6.192967032967033</v>
      </c>
    </row>
    <row r="1110" spans="2:13" hidden="1" x14ac:dyDescent="0.25">
      <c r="B1110" s="6">
        <v>1980</v>
      </c>
      <c r="C1110" t="s">
        <v>83</v>
      </c>
      <c r="D1110" t="s">
        <v>402</v>
      </c>
      <c r="E1110" t="s">
        <v>401</v>
      </c>
      <c r="F1110" s="11">
        <f t="shared" si="8"/>
        <v>85210.561949898431</v>
      </c>
      <c r="G1110" t="s">
        <v>164</v>
      </c>
      <c r="K1110" s="6">
        <v>1.6559999999999999</v>
      </c>
      <c r="L1110" s="6" t="s">
        <v>52</v>
      </c>
      <c r="M1110">
        <f>2954/(152/365*1000)</f>
        <v>7.0934868421052633</v>
      </c>
    </row>
    <row r="1111" spans="2:13" hidden="1" x14ac:dyDescent="0.25">
      <c r="B1111" s="7">
        <v>1981</v>
      </c>
      <c r="C1111" t="s">
        <v>83</v>
      </c>
      <c r="D1111" t="s">
        <v>402</v>
      </c>
      <c r="E1111" t="s">
        <v>401</v>
      </c>
      <c r="F1111" s="11">
        <f t="shared" si="8"/>
        <v>57887.61002031144</v>
      </c>
      <c r="G1111" t="s">
        <v>164</v>
      </c>
      <c r="K1111" s="7">
        <v>1.125</v>
      </c>
      <c r="L1111" s="7" t="s">
        <v>322</v>
      </c>
      <c r="M1111">
        <f t="shared" ref="M1111:M1145" si="10">2954/(152/365*1000)</f>
        <v>7.0934868421052633</v>
      </c>
    </row>
    <row r="1112" spans="2:13" hidden="1" x14ac:dyDescent="0.25">
      <c r="B1112" s="6">
        <v>1982</v>
      </c>
      <c r="C1112" t="s">
        <v>83</v>
      </c>
      <c r="D1112" t="s">
        <v>402</v>
      </c>
      <c r="E1112" t="s">
        <v>401</v>
      </c>
      <c r="F1112" s="11">
        <f t="shared" si="8"/>
        <v>42348.002708192274</v>
      </c>
      <c r="G1112" t="s">
        <v>164</v>
      </c>
      <c r="K1112" s="6">
        <f>823/1000</f>
        <v>0.82299999999999995</v>
      </c>
      <c r="L1112" s="6" t="s">
        <v>323</v>
      </c>
      <c r="M1112">
        <f t="shared" si="10"/>
        <v>7.0934868421052633</v>
      </c>
    </row>
    <row r="1113" spans="2:13" hidden="1" x14ac:dyDescent="0.25">
      <c r="B1113" s="7">
        <v>1983</v>
      </c>
      <c r="C1113" t="s">
        <v>83</v>
      </c>
      <c r="D1113" t="s">
        <v>402</v>
      </c>
      <c r="E1113" t="s">
        <v>401</v>
      </c>
      <c r="F1113" s="11">
        <f t="shared" si="8"/>
        <v>54748.815165876775</v>
      </c>
      <c r="G1113" t="s">
        <v>164</v>
      </c>
      <c r="K1113" s="7">
        <v>1.0640000000000001</v>
      </c>
      <c r="L1113" s="7" t="s">
        <v>324</v>
      </c>
      <c r="M1113">
        <f t="shared" si="10"/>
        <v>7.0934868421052633</v>
      </c>
    </row>
    <row r="1114" spans="2:13" hidden="1" x14ac:dyDescent="0.25">
      <c r="B1114" s="6">
        <v>1984</v>
      </c>
      <c r="C1114" t="s">
        <v>83</v>
      </c>
      <c r="D1114" t="s">
        <v>402</v>
      </c>
      <c r="E1114" t="s">
        <v>401</v>
      </c>
      <c r="F1114" s="11">
        <f t="shared" si="8"/>
        <v>59534.190927555857</v>
      </c>
      <c r="G1114" t="s">
        <v>164</v>
      </c>
      <c r="K1114" s="6">
        <v>1.157</v>
      </c>
      <c r="L1114" s="6" t="s">
        <v>325</v>
      </c>
      <c r="M1114">
        <f t="shared" si="10"/>
        <v>7.0934868421052633</v>
      </c>
    </row>
    <row r="1115" spans="2:13" hidden="1" x14ac:dyDescent="0.25">
      <c r="B1115" s="7">
        <v>1985</v>
      </c>
      <c r="C1115" t="s">
        <v>83</v>
      </c>
      <c r="D1115" t="s">
        <v>402</v>
      </c>
      <c r="E1115" t="s">
        <v>401</v>
      </c>
      <c r="F1115" s="11">
        <f t="shared" si="8"/>
        <v>52639.133378469865</v>
      </c>
      <c r="G1115" t="s">
        <v>164</v>
      </c>
      <c r="K1115" s="7">
        <v>1.0229999999999999</v>
      </c>
      <c r="L1115" s="7" t="s">
        <v>326</v>
      </c>
      <c r="M1115">
        <f t="shared" si="10"/>
        <v>7.0934868421052633</v>
      </c>
    </row>
    <row r="1116" spans="2:13" hidden="1" x14ac:dyDescent="0.25">
      <c r="B1116" s="6">
        <v>1986</v>
      </c>
      <c r="C1116" t="s">
        <v>83</v>
      </c>
      <c r="D1116" t="s">
        <v>402</v>
      </c>
      <c r="E1116" t="s">
        <v>401</v>
      </c>
      <c r="F1116" s="11">
        <f t="shared" si="8"/>
        <v>73015.572105619518</v>
      </c>
      <c r="G1116" t="s">
        <v>164</v>
      </c>
      <c r="K1116" s="6">
        <v>1.419</v>
      </c>
      <c r="L1116" s="6" t="s">
        <v>327</v>
      </c>
      <c r="M1116">
        <f t="shared" si="10"/>
        <v>7.0934868421052633</v>
      </c>
    </row>
    <row r="1117" spans="2:13" hidden="1" x14ac:dyDescent="0.25">
      <c r="B1117" s="7">
        <v>1987</v>
      </c>
      <c r="C1117" t="s">
        <v>83</v>
      </c>
      <c r="D1117" t="s">
        <v>402</v>
      </c>
      <c r="E1117" t="s">
        <v>401</v>
      </c>
      <c r="F1117" s="11">
        <f t="shared" si="8"/>
        <v>81557.210561949891</v>
      </c>
      <c r="G1117" t="s">
        <v>164</v>
      </c>
      <c r="K1117" s="7">
        <v>1.585</v>
      </c>
      <c r="L1117" s="7" t="s">
        <v>328</v>
      </c>
      <c r="M1117">
        <f t="shared" si="10"/>
        <v>7.0934868421052633</v>
      </c>
    </row>
    <row r="1118" spans="2:13" hidden="1" x14ac:dyDescent="0.25">
      <c r="B1118" s="6">
        <v>1988</v>
      </c>
      <c r="C1118" t="s">
        <v>83</v>
      </c>
      <c r="D1118" t="s">
        <v>402</v>
      </c>
      <c r="E1118" t="s">
        <v>401</v>
      </c>
      <c r="F1118" s="11">
        <f t="shared" si="8"/>
        <v>76771.834800270823</v>
      </c>
      <c r="G1118" t="s">
        <v>164</v>
      </c>
      <c r="K1118" s="6">
        <v>1.492</v>
      </c>
      <c r="L1118" s="6" t="s">
        <v>329</v>
      </c>
      <c r="M1118">
        <f t="shared" si="10"/>
        <v>7.0934868421052633</v>
      </c>
    </row>
    <row r="1119" spans="2:13" hidden="1" x14ac:dyDescent="0.25">
      <c r="B1119" s="7">
        <v>1989</v>
      </c>
      <c r="C1119" t="s">
        <v>83</v>
      </c>
      <c r="D1119" t="s">
        <v>402</v>
      </c>
      <c r="E1119" t="s">
        <v>401</v>
      </c>
      <c r="F1119" s="11">
        <f t="shared" si="8"/>
        <v>91745.429925524702</v>
      </c>
      <c r="G1119" t="s">
        <v>164</v>
      </c>
      <c r="K1119" s="7">
        <v>1.7829999999999999</v>
      </c>
      <c r="L1119" s="7" t="s">
        <v>330</v>
      </c>
      <c r="M1119">
        <f t="shared" si="10"/>
        <v>7.0934868421052633</v>
      </c>
    </row>
    <row r="1120" spans="2:13" hidden="1" x14ac:dyDescent="0.25">
      <c r="B1120" s="6">
        <v>1990</v>
      </c>
      <c r="C1120" t="s">
        <v>83</v>
      </c>
      <c r="D1120" t="s">
        <v>402</v>
      </c>
      <c r="E1120" t="s">
        <v>401</v>
      </c>
      <c r="F1120" s="11">
        <f t="shared" si="8"/>
        <v>60460.392687880842</v>
      </c>
      <c r="G1120" t="s">
        <v>164</v>
      </c>
      <c r="K1120" s="6">
        <v>1.175</v>
      </c>
      <c r="L1120" s="6" t="s">
        <v>331</v>
      </c>
      <c r="M1120">
        <f t="shared" si="10"/>
        <v>7.0934868421052633</v>
      </c>
    </row>
    <row r="1121" spans="2:13" hidden="1" x14ac:dyDescent="0.25">
      <c r="B1121" s="7">
        <v>1991</v>
      </c>
      <c r="C1121" t="s">
        <v>83</v>
      </c>
      <c r="D1121" t="s">
        <v>402</v>
      </c>
      <c r="E1121" t="s">
        <v>401</v>
      </c>
      <c r="F1121" s="11">
        <f t="shared" si="8"/>
        <v>9776.5741367637092</v>
      </c>
      <c r="G1121" t="s">
        <v>164</v>
      </c>
      <c r="K1121" s="7">
        <f>190/1000</f>
        <v>0.19</v>
      </c>
      <c r="L1121" s="7" t="s">
        <v>332</v>
      </c>
      <c r="M1121">
        <f t="shared" si="10"/>
        <v>7.0934868421052633</v>
      </c>
    </row>
    <row r="1122" spans="2:13" hidden="1" x14ac:dyDescent="0.25">
      <c r="B1122" s="6">
        <v>1992</v>
      </c>
      <c r="C1122" t="s">
        <v>83</v>
      </c>
      <c r="D1122" t="s">
        <v>402</v>
      </c>
      <c r="E1122" t="s">
        <v>401</v>
      </c>
      <c r="F1122" s="11">
        <f t="shared" si="8"/>
        <v>54440.081245768451</v>
      </c>
      <c r="G1122" t="s">
        <v>164</v>
      </c>
      <c r="K1122" s="6">
        <v>1.0580000000000001</v>
      </c>
      <c r="L1122" s="6" t="s">
        <v>333</v>
      </c>
      <c r="M1122">
        <f t="shared" si="10"/>
        <v>7.0934868421052633</v>
      </c>
    </row>
    <row r="1123" spans="2:13" hidden="1" x14ac:dyDescent="0.25">
      <c r="B1123" s="7">
        <v>1993</v>
      </c>
      <c r="C1123" t="s">
        <v>83</v>
      </c>
      <c r="D1123" t="s">
        <v>402</v>
      </c>
      <c r="E1123" t="s">
        <v>401</v>
      </c>
      <c r="F1123" s="11">
        <f t="shared" ref="F1123:F1181" si="11">K1123*365/M1123*1000</f>
        <v>95295.870006770492</v>
      </c>
      <c r="G1123" t="s">
        <v>164</v>
      </c>
      <c r="K1123" s="7">
        <v>1.8520000000000001</v>
      </c>
      <c r="L1123" s="7" t="s">
        <v>334</v>
      </c>
      <c r="M1123">
        <f t="shared" si="10"/>
        <v>7.0934868421052633</v>
      </c>
    </row>
    <row r="1124" spans="2:13" hidden="1" x14ac:dyDescent="0.25">
      <c r="B1124" s="6">
        <v>1994</v>
      </c>
      <c r="C1124" t="s">
        <v>83</v>
      </c>
      <c r="D1124" t="s">
        <v>402</v>
      </c>
      <c r="E1124" t="s">
        <v>401</v>
      </c>
      <c r="F1124" s="11">
        <f t="shared" si="11"/>
        <v>104197.6980365606</v>
      </c>
      <c r="G1124" t="s">
        <v>164</v>
      </c>
      <c r="K1124" s="6">
        <v>2.0249999999999999</v>
      </c>
      <c r="L1124" s="6" t="s">
        <v>335</v>
      </c>
      <c r="M1124">
        <f t="shared" si="10"/>
        <v>7.0934868421052633</v>
      </c>
    </row>
    <row r="1125" spans="2:13" hidden="1" x14ac:dyDescent="0.25">
      <c r="B1125" s="7">
        <v>1995</v>
      </c>
      <c r="C1125" t="s">
        <v>83</v>
      </c>
      <c r="D1125" t="s">
        <v>402</v>
      </c>
      <c r="E1125" t="s">
        <v>401</v>
      </c>
      <c r="F1125" s="11">
        <f t="shared" si="11"/>
        <v>105844.27894380501</v>
      </c>
      <c r="G1125" t="s">
        <v>164</v>
      </c>
      <c r="K1125" s="7">
        <v>2.0569999999999999</v>
      </c>
      <c r="L1125" s="7" t="s">
        <v>271</v>
      </c>
      <c r="M1125">
        <f t="shared" si="10"/>
        <v>7.0934868421052633</v>
      </c>
    </row>
    <row r="1126" spans="2:13" hidden="1" x14ac:dyDescent="0.25">
      <c r="B1126" s="6">
        <v>1996</v>
      </c>
      <c r="C1126" t="s">
        <v>83</v>
      </c>
      <c r="D1126" t="s">
        <v>402</v>
      </c>
      <c r="E1126" t="s">
        <v>401</v>
      </c>
      <c r="F1126" s="11">
        <f t="shared" si="11"/>
        <v>106101.55721056195</v>
      </c>
      <c r="G1126" t="s">
        <v>164</v>
      </c>
      <c r="K1126" s="6">
        <v>2.0619999999999998</v>
      </c>
      <c r="L1126" s="6" t="s">
        <v>336</v>
      </c>
      <c r="M1126">
        <f t="shared" si="10"/>
        <v>7.0934868421052633</v>
      </c>
    </row>
    <row r="1127" spans="2:13" hidden="1" x14ac:dyDescent="0.25">
      <c r="B1127" s="7">
        <v>1997</v>
      </c>
      <c r="C1127" t="s">
        <v>83</v>
      </c>
      <c r="D1127" t="s">
        <v>402</v>
      </c>
      <c r="E1127" t="s">
        <v>401</v>
      </c>
      <c r="F1127" s="11">
        <f t="shared" si="11"/>
        <v>103271.49627623563</v>
      </c>
      <c r="G1127" t="s">
        <v>164</v>
      </c>
      <c r="K1127" s="7">
        <v>2.0070000000000001</v>
      </c>
      <c r="L1127" s="7" t="s">
        <v>337</v>
      </c>
      <c r="M1127">
        <f t="shared" si="10"/>
        <v>7.0934868421052633</v>
      </c>
    </row>
    <row r="1128" spans="2:13" hidden="1" x14ac:dyDescent="0.25">
      <c r="B1128" s="6">
        <v>1998</v>
      </c>
      <c r="C1128" t="s">
        <v>83</v>
      </c>
      <c r="D1128" t="s">
        <v>402</v>
      </c>
      <c r="E1128" t="s">
        <v>401</v>
      </c>
      <c r="F1128" s="11">
        <f t="shared" si="11"/>
        <v>107285.03723764386</v>
      </c>
      <c r="G1128" t="s">
        <v>164</v>
      </c>
      <c r="K1128" s="6">
        <v>2.085</v>
      </c>
      <c r="L1128" s="6" t="s">
        <v>338</v>
      </c>
      <c r="M1128">
        <f t="shared" si="10"/>
        <v>7.0934868421052633</v>
      </c>
    </row>
    <row r="1129" spans="2:13" hidden="1" x14ac:dyDescent="0.25">
      <c r="B1129" s="7">
        <v>1999</v>
      </c>
      <c r="C1129" t="s">
        <v>83</v>
      </c>
      <c r="D1129" t="s">
        <v>402</v>
      </c>
      <c r="E1129" t="s">
        <v>401</v>
      </c>
      <c r="F1129" s="11">
        <f t="shared" si="11"/>
        <v>97662.830060934328</v>
      </c>
      <c r="G1129" t="s">
        <v>164</v>
      </c>
      <c r="K1129" s="7">
        <v>1.8979999999999999</v>
      </c>
      <c r="L1129" s="7" t="s">
        <v>339</v>
      </c>
      <c r="M1129">
        <f t="shared" si="10"/>
        <v>7.0934868421052633</v>
      </c>
    </row>
    <row r="1130" spans="2:13" hidden="1" x14ac:dyDescent="0.25">
      <c r="B1130" s="6">
        <v>2000</v>
      </c>
      <c r="C1130" t="s">
        <v>83</v>
      </c>
      <c r="D1130" t="s">
        <v>402</v>
      </c>
      <c r="E1130" t="s">
        <v>401</v>
      </c>
      <c r="F1130" s="11">
        <f t="shared" si="11"/>
        <v>106976.30331753555</v>
      </c>
      <c r="G1130" t="s">
        <v>164</v>
      </c>
      <c r="K1130" s="6">
        <v>2.0790000000000002</v>
      </c>
      <c r="L1130" s="6" t="s">
        <v>340</v>
      </c>
      <c r="M1130">
        <f t="shared" si="10"/>
        <v>7.0934868421052633</v>
      </c>
    </row>
    <row r="1131" spans="2:13" hidden="1" x14ac:dyDescent="0.25">
      <c r="B1131" s="7">
        <v>2001</v>
      </c>
      <c r="C1131" t="s">
        <v>83</v>
      </c>
      <c r="D1131" t="s">
        <v>402</v>
      </c>
      <c r="E1131" t="s">
        <v>401</v>
      </c>
      <c r="F1131" s="11">
        <f t="shared" si="11"/>
        <v>102808.39539607313</v>
      </c>
      <c r="G1131" t="s">
        <v>164</v>
      </c>
      <c r="K1131" s="7">
        <v>1.998</v>
      </c>
      <c r="L1131" s="7" t="s">
        <v>341</v>
      </c>
      <c r="M1131">
        <f t="shared" si="10"/>
        <v>7.0934868421052633</v>
      </c>
    </row>
    <row r="1132" spans="2:13" hidden="1" x14ac:dyDescent="0.25">
      <c r="B1132" s="6">
        <v>2002</v>
      </c>
      <c r="C1132" t="s">
        <v>83</v>
      </c>
      <c r="D1132" t="s">
        <v>402</v>
      </c>
      <c r="E1132" t="s">
        <v>401</v>
      </c>
      <c r="F1132" s="11">
        <f t="shared" si="11"/>
        <v>97457.007447528769</v>
      </c>
      <c r="G1132" t="s">
        <v>164</v>
      </c>
      <c r="K1132" s="6">
        <v>1.8939999999999999</v>
      </c>
      <c r="L1132" s="6" t="s">
        <v>342</v>
      </c>
      <c r="M1132">
        <f t="shared" si="10"/>
        <v>7.0934868421052633</v>
      </c>
    </row>
    <row r="1133" spans="2:13" hidden="1" x14ac:dyDescent="0.25">
      <c r="B1133" s="7">
        <v>2003</v>
      </c>
      <c r="C1133" t="s">
        <v>83</v>
      </c>
      <c r="D1133" t="s">
        <v>402</v>
      </c>
      <c r="E1133" t="s">
        <v>401</v>
      </c>
      <c r="F1133" s="11">
        <f t="shared" si="11"/>
        <v>109909.27555856467</v>
      </c>
      <c r="G1133" t="s">
        <v>164</v>
      </c>
      <c r="K1133" s="7">
        <v>2.1360000000000001</v>
      </c>
      <c r="L1133" s="7" t="s">
        <v>310</v>
      </c>
      <c r="M1133">
        <f t="shared" si="10"/>
        <v>7.0934868421052633</v>
      </c>
    </row>
    <row r="1134" spans="2:13" hidden="1" x14ac:dyDescent="0.25">
      <c r="B1134" s="6">
        <v>2004</v>
      </c>
      <c r="C1134" t="s">
        <v>83</v>
      </c>
      <c r="D1134" t="s">
        <v>402</v>
      </c>
      <c r="E1134" t="s">
        <v>401</v>
      </c>
      <c r="F1134" s="11">
        <f t="shared" si="11"/>
        <v>122258.63236289777</v>
      </c>
      <c r="G1134" t="s">
        <v>164</v>
      </c>
      <c r="K1134" s="6">
        <v>2.3759999999999999</v>
      </c>
      <c r="L1134" s="6" t="s">
        <v>343</v>
      </c>
      <c r="M1134">
        <f t="shared" si="10"/>
        <v>7.0934868421052633</v>
      </c>
    </row>
    <row r="1135" spans="2:13" hidden="1" x14ac:dyDescent="0.25">
      <c r="B1135" s="7">
        <v>2005</v>
      </c>
      <c r="C1135" t="s">
        <v>83</v>
      </c>
      <c r="D1135" t="s">
        <v>402</v>
      </c>
      <c r="E1135" t="s">
        <v>401</v>
      </c>
      <c r="F1135" s="11">
        <f t="shared" si="11"/>
        <v>130131.3473256601</v>
      </c>
      <c r="G1135" t="s">
        <v>164</v>
      </c>
      <c r="K1135" s="7">
        <v>2.5289999999999999</v>
      </c>
      <c r="L1135" s="7" t="s">
        <v>344</v>
      </c>
      <c r="M1135">
        <f t="shared" si="10"/>
        <v>7.0934868421052633</v>
      </c>
    </row>
    <row r="1136" spans="2:13" hidden="1" x14ac:dyDescent="0.25">
      <c r="B1136" s="6">
        <v>2006</v>
      </c>
      <c r="C1136" t="s">
        <v>83</v>
      </c>
      <c r="D1136" t="s">
        <v>402</v>
      </c>
      <c r="E1136" t="s">
        <v>401</v>
      </c>
      <c r="F1136" s="11">
        <f t="shared" si="11"/>
        <v>130440.08124576845</v>
      </c>
      <c r="G1136" t="s">
        <v>164</v>
      </c>
      <c r="K1136" s="6">
        <v>2.5350000000000001</v>
      </c>
      <c r="L1136" s="6" t="s">
        <v>336</v>
      </c>
      <c r="M1136">
        <f t="shared" si="10"/>
        <v>7.0934868421052633</v>
      </c>
    </row>
    <row r="1137" spans="2:13" hidden="1" x14ac:dyDescent="0.25">
      <c r="B1137" s="7">
        <v>2007</v>
      </c>
      <c r="C1137" t="s">
        <v>83</v>
      </c>
      <c r="D1137" t="s">
        <v>402</v>
      </c>
      <c r="E1137" t="s">
        <v>401</v>
      </c>
      <c r="F1137" s="11">
        <f t="shared" si="11"/>
        <v>126786.72985781991</v>
      </c>
      <c r="G1137" t="s">
        <v>164</v>
      </c>
      <c r="K1137" s="7">
        <v>2.464</v>
      </c>
      <c r="L1137" s="7" t="s">
        <v>345</v>
      </c>
      <c r="M1137">
        <f t="shared" si="10"/>
        <v>7.0934868421052633</v>
      </c>
    </row>
    <row r="1138" spans="2:13" hidden="1" x14ac:dyDescent="0.25">
      <c r="B1138" s="6">
        <v>2008</v>
      </c>
      <c r="C1138" t="s">
        <v>83</v>
      </c>
      <c r="D1138" t="s">
        <v>402</v>
      </c>
      <c r="E1138" t="s">
        <v>401</v>
      </c>
      <c r="F1138" s="11">
        <f t="shared" si="11"/>
        <v>133064.31956668923</v>
      </c>
      <c r="G1138" t="s">
        <v>164</v>
      </c>
      <c r="K1138" s="6">
        <v>2.5859999999999999</v>
      </c>
      <c r="L1138" s="6" t="s">
        <v>346</v>
      </c>
      <c r="M1138">
        <f t="shared" si="10"/>
        <v>7.0934868421052633</v>
      </c>
    </row>
    <row r="1139" spans="2:13" hidden="1" x14ac:dyDescent="0.25">
      <c r="B1139" s="7">
        <v>2009</v>
      </c>
      <c r="C1139" t="s">
        <v>83</v>
      </c>
      <c r="D1139" t="s">
        <v>402</v>
      </c>
      <c r="E1139" t="s">
        <v>401</v>
      </c>
      <c r="F1139" s="11">
        <f t="shared" si="11"/>
        <v>120920.78537576168</v>
      </c>
      <c r="G1139" t="s">
        <v>164</v>
      </c>
      <c r="K1139" s="7">
        <v>2.35</v>
      </c>
      <c r="L1139" s="7" t="s">
        <v>347</v>
      </c>
      <c r="M1139">
        <f t="shared" si="10"/>
        <v>7.0934868421052633</v>
      </c>
    </row>
    <row r="1140" spans="2:13" hidden="1" x14ac:dyDescent="0.25">
      <c r="B1140" s="6">
        <v>2010</v>
      </c>
      <c r="C1140" t="s">
        <v>83</v>
      </c>
      <c r="D1140" t="s">
        <v>402</v>
      </c>
      <c r="E1140" t="s">
        <v>401</v>
      </c>
      <c r="F1140" s="11">
        <f t="shared" si="11"/>
        <v>118348.00270819227</v>
      </c>
      <c r="G1140" t="s">
        <v>164</v>
      </c>
      <c r="K1140" s="6">
        <v>2.2999999999999998</v>
      </c>
      <c r="L1140" s="6" t="s">
        <v>348</v>
      </c>
      <c r="M1140">
        <f t="shared" si="10"/>
        <v>7.0934868421052633</v>
      </c>
    </row>
    <row r="1141" spans="2:13" hidden="1" x14ac:dyDescent="0.25">
      <c r="B1141" s="7">
        <v>2011</v>
      </c>
      <c r="C1141" t="s">
        <v>83</v>
      </c>
      <c r="D1141" t="s">
        <v>402</v>
      </c>
      <c r="E1141" t="s">
        <v>401</v>
      </c>
      <c r="F1141" s="11">
        <f t="shared" si="11"/>
        <v>130182.80297901151</v>
      </c>
      <c r="G1141" t="s">
        <v>164</v>
      </c>
      <c r="K1141" s="7">
        <v>2.5299999999999998</v>
      </c>
      <c r="L1141" s="7" t="s">
        <v>349</v>
      </c>
      <c r="M1141">
        <f t="shared" si="10"/>
        <v>7.0934868421052633</v>
      </c>
    </row>
    <row r="1142" spans="2:13" hidden="1" x14ac:dyDescent="0.25">
      <c r="B1142" s="6">
        <v>2012</v>
      </c>
      <c r="C1142" t="s">
        <v>83</v>
      </c>
      <c r="D1142" t="s">
        <v>402</v>
      </c>
      <c r="E1142" t="s">
        <v>401</v>
      </c>
      <c r="F1142" s="11">
        <f t="shared" si="11"/>
        <v>135585.64658090725</v>
      </c>
      <c r="G1142" t="s">
        <v>164</v>
      </c>
      <c r="K1142" s="6">
        <v>2.6349999999999998</v>
      </c>
      <c r="L1142" s="6" t="s">
        <v>350</v>
      </c>
      <c r="M1142">
        <f t="shared" si="10"/>
        <v>7.0934868421052633</v>
      </c>
    </row>
    <row r="1143" spans="2:13" hidden="1" x14ac:dyDescent="0.25">
      <c r="B1143" s="7">
        <v>2013</v>
      </c>
      <c r="C1143" t="s">
        <v>83</v>
      </c>
      <c r="D1143" t="s">
        <v>402</v>
      </c>
      <c r="E1143" t="s">
        <v>401</v>
      </c>
      <c r="F1143" s="11">
        <f t="shared" si="11"/>
        <v>136357.48138117808</v>
      </c>
      <c r="G1143" t="s">
        <v>164</v>
      </c>
      <c r="K1143" s="7">
        <v>2.65</v>
      </c>
      <c r="L1143" s="7" t="s">
        <v>320</v>
      </c>
      <c r="M1143">
        <f t="shared" si="10"/>
        <v>7.0934868421052633</v>
      </c>
    </row>
    <row r="1144" spans="2:13" hidden="1" x14ac:dyDescent="0.25">
      <c r="B1144" s="6">
        <v>2014</v>
      </c>
      <c r="C1144" t="s">
        <v>83</v>
      </c>
      <c r="D1144" t="s">
        <v>402</v>
      </c>
      <c r="E1144" t="s">
        <v>401</v>
      </c>
      <c r="F1144" s="11">
        <f t="shared" si="11"/>
        <v>134710.90047393364</v>
      </c>
      <c r="G1144" t="s">
        <v>164</v>
      </c>
      <c r="K1144" s="6">
        <v>2.6179999999999999</v>
      </c>
      <c r="L1144" s="6" t="s">
        <v>351</v>
      </c>
      <c r="M1144">
        <f t="shared" si="10"/>
        <v>7.0934868421052633</v>
      </c>
    </row>
    <row r="1145" spans="2:13" hidden="1" x14ac:dyDescent="0.25">
      <c r="B1145" s="7">
        <v>2015</v>
      </c>
      <c r="C1145" t="s">
        <v>83</v>
      </c>
      <c r="D1145" t="s">
        <v>402</v>
      </c>
      <c r="E1145" t="s">
        <v>401</v>
      </c>
      <c r="F1145" s="11">
        <f t="shared" si="11"/>
        <v>131777.92823290455</v>
      </c>
      <c r="G1145" t="s">
        <v>164</v>
      </c>
      <c r="K1145" s="7">
        <v>2.5609999999999999</v>
      </c>
      <c r="L1145" s="7" t="s">
        <v>352</v>
      </c>
      <c r="M1145">
        <f t="shared" si="10"/>
        <v>7.0934868421052633</v>
      </c>
    </row>
    <row r="1146" spans="2:13" hidden="1" x14ac:dyDescent="0.25">
      <c r="B1146" s="6">
        <v>1980</v>
      </c>
      <c r="C1146" t="s">
        <v>85</v>
      </c>
      <c r="D1146" t="s">
        <v>402</v>
      </c>
      <c r="E1146" t="s">
        <v>401</v>
      </c>
      <c r="F1146" s="11">
        <f t="shared" si="11"/>
        <v>107104.38247011953</v>
      </c>
      <c r="G1146" t="s">
        <v>164</v>
      </c>
      <c r="K1146" s="6">
        <v>2.1680000000000001</v>
      </c>
      <c r="L1146" s="6" t="s">
        <v>52</v>
      </c>
      <c r="M1146">
        <f>2510/(124*1000/365)</f>
        <v>7.3883064516129027</v>
      </c>
    </row>
    <row r="1147" spans="2:13" hidden="1" x14ac:dyDescent="0.25">
      <c r="B1147" s="7">
        <v>1981</v>
      </c>
      <c r="C1147" t="s">
        <v>85</v>
      </c>
      <c r="D1147" t="s">
        <v>402</v>
      </c>
      <c r="E1147" t="s">
        <v>401</v>
      </c>
      <c r="F1147" s="11">
        <f t="shared" si="11"/>
        <v>103843.82470119522</v>
      </c>
      <c r="G1147" t="s">
        <v>164</v>
      </c>
      <c r="K1147" s="7">
        <v>2.1019999999999999</v>
      </c>
      <c r="L1147" s="7" t="s">
        <v>353</v>
      </c>
      <c r="M1147">
        <f t="shared" ref="M1147:M1181" si="12">2510/(124*1000/365)</f>
        <v>7.3883064516129027</v>
      </c>
    </row>
    <row r="1148" spans="2:13" hidden="1" x14ac:dyDescent="0.25">
      <c r="B1148" s="6">
        <v>1982</v>
      </c>
      <c r="C1148" t="s">
        <v>85</v>
      </c>
      <c r="D1148" t="s">
        <v>402</v>
      </c>
      <c r="E1148" t="s">
        <v>401</v>
      </c>
      <c r="F1148" s="11">
        <f t="shared" si="11"/>
        <v>93617.52988047809</v>
      </c>
      <c r="G1148" t="s">
        <v>164</v>
      </c>
      <c r="K1148" s="6">
        <v>1.895</v>
      </c>
      <c r="L1148" s="6" t="s">
        <v>354</v>
      </c>
      <c r="M1148">
        <f t="shared" si="12"/>
        <v>7.3883064516129027</v>
      </c>
    </row>
    <row r="1149" spans="2:13" hidden="1" x14ac:dyDescent="0.25">
      <c r="B1149" s="7">
        <v>1983</v>
      </c>
      <c r="C1149" t="s">
        <v>85</v>
      </c>
      <c r="D1149" t="s">
        <v>402</v>
      </c>
      <c r="E1149" t="s">
        <v>401</v>
      </c>
      <c r="F1149" s="11">
        <f t="shared" si="11"/>
        <v>88973.705179282872</v>
      </c>
      <c r="G1149" t="s">
        <v>164</v>
      </c>
      <c r="K1149" s="7">
        <v>1.8009999999999999</v>
      </c>
      <c r="L1149" s="7" t="s">
        <v>355</v>
      </c>
      <c r="M1149">
        <f t="shared" si="12"/>
        <v>7.3883064516129027</v>
      </c>
    </row>
    <row r="1150" spans="2:13" hidden="1" x14ac:dyDescent="0.25">
      <c r="B1150" s="6">
        <v>1984</v>
      </c>
      <c r="C1150" t="s">
        <v>85</v>
      </c>
      <c r="D1150" t="s">
        <v>402</v>
      </c>
      <c r="E1150" t="s">
        <v>401</v>
      </c>
      <c r="F1150" s="11">
        <f t="shared" si="11"/>
        <v>88825.498007968141</v>
      </c>
      <c r="G1150" t="s">
        <v>164</v>
      </c>
      <c r="K1150" s="6">
        <v>1.798</v>
      </c>
      <c r="L1150" s="6" t="s">
        <v>356</v>
      </c>
      <c r="M1150">
        <f t="shared" si="12"/>
        <v>7.3883064516129027</v>
      </c>
    </row>
    <row r="1151" spans="2:13" hidden="1" x14ac:dyDescent="0.25">
      <c r="B1151" s="7">
        <v>1985</v>
      </c>
      <c r="C1151" t="s">
        <v>85</v>
      </c>
      <c r="D1151" t="s">
        <v>402</v>
      </c>
      <c r="E1151" t="s">
        <v>401</v>
      </c>
      <c r="F1151" s="11">
        <f t="shared" si="11"/>
        <v>82847.808764940259</v>
      </c>
      <c r="G1151" t="s">
        <v>164</v>
      </c>
      <c r="K1151" s="7">
        <v>1.677</v>
      </c>
      <c r="L1151" s="7" t="s">
        <v>357</v>
      </c>
      <c r="M1151">
        <f t="shared" si="12"/>
        <v>7.3883064516129027</v>
      </c>
    </row>
    <row r="1152" spans="2:13" hidden="1" x14ac:dyDescent="0.25">
      <c r="B1152" s="6">
        <v>1986</v>
      </c>
      <c r="C1152" t="s">
        <v>85</v>
      </c>
      <c r="D1152" t="s">
        <v>402</v>
      </c>
      <c r="E1152" t="s">
        <v>401</v>
      </c>
      <c r="F1152" s="11">
        <f t="shared" si="11"/>
        <v>88282.071713147423</v>
      </c>
      <c r="G1152" t="s">
        <v>164</v>
      </c>
      <c r="K1152" s="6">
        <v>1.7869999999999999</v>
      </c>
      <c r="L1152" s="6" t="s">
        <v>358</v>
      </c>
      <c r="M1152">
        <f t="shared" si="12"/>
        <v>7.3883064516129027</v>
      </c>
    </row>
    <row r="1153" spans="2:13" hidden="1" x14ac:dyDescent="0.25">
      <c r="B1153" s="7">
        <v>1987</v>
      </c>
      <c r="C1153" t="s">
        <v>85</v>
      </c>
      <c r="D1153" t="s">
        <v>402</v>
      </c>
      <c r="E1153" t="s">
        <v>401</v>
      </c>
      <c r="F1153" s="11">
        <f t="shared" si="11"/>
        <v>86552.988047808773</v>
      </c>
      <c r="G1153" t="s">
        <v>164</v>
      </c>
      <c r="K1153" s="7">
        <v>1.752</v>
      </c>
      <c r="L1153" s="7" t="s">
        <v>359</v>
      </c>
      <c r="M1153">
        <f t="shared" si="12"/>
        <v>7.3883064516129027</v>
      </c>
    </row>
    <row r="1154" spans="2:13" hidden="1" x14ac:dyDescent="0.25">
      <c r="B1154" s="6">
        <v>1988</v>
      </c>
      <c r="C1154" t="s">
        <v>85</v>
      </c>
      <c r="D1154" t="s">
        <v>402</v>
      </c>
      <c r="E1154" t="s">
        <v>401</v>
      </c>
      <c r="F1154" s="11">
        <f t="shared" si="11"/>
        <v>94012.749003984063</v>
      </c>
      <c r="G1154" t="s">
        <v>164</v>
      </c>
      <c r="K1154" s="6">
        <v>1.903</v>
      </c>
      <c r="L1154" s="6" t="s">
        <v>360</v>
      </c>
      <c r="M1154">
        <f t="shared" si="12"/>
        <v>7.3883064516129027</v>
      </c>
    </row>
    <row r="1155" spans="2:13" hidden="1" x14ac:dyDescent="0.25">
      <c r="B1155" s="7">
        <v>1989</v>
      </c>
      <c r="C1155" t="s">
        <v>85</v>
      </c>
      <c r="D1155" t="s">
        <v>402</v>
      </c>
      <c r="E1155" t="s">
        <v>401</v>
      </c>
      <c r="F1155" s="11">
        <f t="shared" si="11"/>
        <v>94210.358565737071</v>
      </c>
      <c r="G1155" t="s">
        <v>164</v>
      </c>
      <c r="K1155" s="7">
        <v>1.907</v>
      </c>
      <c r="L1155" s="7" t="s">
        <v>361</v>
      </c>
      <c r="M1155">
        <f t="shared" si="12"/>
        <v>7.3883064516129027</v>
      </c>
    </row>
    <row r="1156" spans="2:13" hidden="1" x14ac:dyDescent="0.25">
      <c r="B1156" s="6">
        <v>1990</v>
      </c>
      <c r="C1156" t="s">
        <v>85</v>
      </c>
      <c r="D1156" t="s">
        <v>402</v>
      </c>
      <c r="E1156" t="s">
        <v>401</v>
      </c>
      <c r="F1156" s="11">
        <f t="shared" si="11"/>
        <v>105572.90836653387</v>
      </c>
      <c r="G1156" t="s">
        <v>164</v>
      </c>
      <c r="K1156" s="6">
        <v>2.137</v>
      </c>
      <c r="L1156" s="6" t="s">
        <v>362</v>
      </c>
      <c r="M1156">
        <f t="shared" si="12"/>
        <v>7.3883064516129027</v>
      </c>
    </row>
    <row r="1157" spans="2:13" hidden="1" x14ac:dyDescent="0.25">
      <c r="B1157" s="7">
        <v>1991</v>
      </c>
      <c r="C1157" t="s">
        <v>85</v>
      </c>
      <c r="D1157" t="s">
        <v>402</v>
      </c>
      <c r="E1157" t="s">
        <v>401</v>
      </c>
      <c r="F1157" s="11">
        <f t="shared" si="11"/>
        <v>117330.67729083665</v>
      </c>
      <c r="G1157" t="s">
        <v>164</v>
      </c>
      <c r="K1157" s="7">
        <v>2.375</v>
      </c>
      <c r="L1157" s="7" t="s">
        <v>363</v>
      </c>
      <c r="M1157">
        <f t="shared" si="12"/>
        <v>7.3883064516129027</v>
      </c>
    </row>
    <row r="1158" spans="2:13" hidden="1" x14ac:dyDescent="0.25">
      <c r="B1158" s="6">
        <v>1992</v>
      </c>
      <c r="C1158" t="s">
        <v>85</v>
      </c>
      <c r="D1158" t="s">
        <v>402</v>
      </c>
      <c r="E1158" t="s">
        <v>401</v>
      </c>
      <c r="F1158" s="11">
        <f t="shared" si="11"/>
        <v>117133.06772908366</v>
      </c>
      <c r="G1158" t="s">
        <v>164</v>
      </c>
      <c r="K1158" s="6">
        <v>2.371</v>
      </c>
      <c r="L1158" s="6" t="s">
        <v>356</v>
      </c>
      <c r="M1158">
        <f t="shared" si="12"/>
        <v>7.3883064516129027</v>
      </c>
    </row>
    <row r="1159" spans="2:13" hidden="1" x14ac:dyDescent="0.25">
      <c r="B1159" s="7">
        <v>1993</v>
      </c>
      <c r="C1159" t="s">
        <v>85</v>
      </c>
      <c r="D1159" t="s">
        <v>402</v>
      </c>
      <c r="E1159" t="s">
        <v>401</v>
      </c>
      <c r="F1159" s="11">
        <f t="shared" si="11"/>
        <v>121035.8565737052</v>
      </c>
      <c r="G1159" t="s">
        <v>164</v>
      </c>
      <c r="K1159" s="7">
        <v>2.4500000000000002</v>
      </c>
      <c r="L1159" s="7" t="s">
        <v>364</v>
      </c>
      <c r="M1159">
        <f t="shared" si="12"/>
        <v>7.3883064516129027</v>
      </c>
    </row>
    <row r="1160" spans="2:13" hidden="1" x14ac:dyDescent="0.25">
      <c r="B1160" s="6">
        <v>1994</v>
      </c>
      <c r="C1160" t="s">
        <v>85</v>
      </c>
      <c r="D1160" t="s">
        <v>402</v>
      </c>
      <c r="E1160" t="s">
        <v>401</v>
      </c>
      <c r="F1160" s="11">
        <f t="shared" si="11"/>
        <v>127853.38645418327</v>
      </c>
      <c r="G1160" t="s">
        <v>164</v>
      </c>
      <c r="K1160" s="6">
        <v>2.5880000000000001</v>
      </c>
      <c r="L1160" s="6" t="s">
        <v>365</v>
      </c>
      <c r="M1160">
        <f t="shared" si="12"/>
        <v>7.3883064516129027</v>
      </c>
    </row>
    <row r="1161" spans="2:13" hidden="1" x14ac:dyDescent="0.25">
      <c r="B1161" s="7">
        <v>1995</v>
      </c>
      <c r="C1161" t="s">
        <v>85</v>
      </c>
      <c r="D1161" t="s">
        <v>402</v>
      </c>
      <c r="E1161" t="s">
        <v>401</v>
      </c>
      <c r="F1161" s="11">
        <f t="shared" si="11"/>
        <v>135856.5737051793</v>
      </c>
      <c r="G1161" t="s">
        <v>164</v>
      </c>
      <c r="K1161" s="7">
        <v>2.75</v>
      </c>
      <c r="L1161" s="7" t="s">
        <v>366</v>
      </c>
      <c r="M1161">
        <f t="shared" si="12"/>
        <v>7.3883064516129027</v>
      </c>
    </row>
    <row r="1162" spans="2:13" hidden="1" x14ac:dyDescent="0.25">
      <c r="B1162" s="6">
        <v>1996</v>
      </c>
      <c r="C1162" t="s">
        <v>85</v>
      </c>
      <c r="D1162" t="s">
        <v>402</v>
      </c>
      <c r="E1162" t="s">
        <v>401</v>
      </c>
      <c r="F1162" s="11">
        <f t="shared" si="11"/>
        <v>145144.22310756976</v>
      </c>
      <c r="G1162" t="s">
        <v>164</v>
      </c>
      <c r="K1162" s="6">
        <v>2.9380000000000002</v>
      </c>
      <c r="L1162" s="6" t="s">
        <v>367</v>
      </c>
      <c r="M1162">
        <f t="shared" si="12"/>
        <v>7.3883064516129027</v>
      </c>
    </row>
    <row r="1163" spans="2:13" hidden="1" x14ac:dyDescent="0.25">
      <c r="B1163" s="7">
        <v>1997</v>
      </c>
      <c r="C1163" t="s">
        <v>85</v>
      </c>
      <c r="D1163" t="s">
        <v>402</v>
      </c>
      <c r="E1163" t="s">
        <v>401</v>
      </c>
      <c r="F1163" s="11">
        <f t="shared" si="11"/>
        <v>162039.84063745019</v>
      </c>
      <c r="G1163" t="s">
        <v>164</v>
      </c>
      <c r="K1163" s="7">
        <v>3.28</v>
      </c>
      <c r="L1163" s="7" t="s">
        <v>368</v>
      </c>
      <c r="M1163">
        <f t="shared" si="12"/>
        <v>7.3883064516129027</v>
      </c>
    </row>
    <row r="1164" spans="2:13" hidden="1" x14ac:dyDescent="0.25">
      <c r="B1164" s="6">
        <v>1998</v>
      </c>
      <c r="C1164" t="s">
        <v>85</v>
      </c>
      <c r="D1164" t="s">
        <v>402</v>
      </c>
      <c r="E1164" t="s">
        <v>401</v>
      </c>
      <c r="F1164" s="11">
        <f t="shared" si="11"/>
        <v>156457.3705179283</v>
      </c>
      <c r="G1164" t="s">
        <v>164</v>
      </c>
      <c r="K1164" s="6">
        <v>3.1669999999999998</v>
      </c>
      <c r="L1164" s="6" t="s">
        <v>369</v>
      </c>
      <c r="M1164">
        <f t="shared" si="12"/>
        <v>7.3883064516129027</v>
      </c>
    </row>
    <row r="1165" spans="2:13" hidden="1" x14ac:dyDescent="0.25">
      <c r="B1165" s="7">
        <v>1999</v>
      </c>
      <c r="C1165" t="s">
        <v>85</v>
      </c>
      <c r="D1165" t="s">
        <v>402</v>
      </c>
      <c r="E1165" t="s">
        <v>401</v>
      </c>
      <c r="F1165" s="11">
        <f t="shared" si="11"/>
        <v>139611.15537848609</v>
      </c>
      <c r="G1165" t="s">
        <v>164</v>
      </c>
      <c r="K1165" s="7">
        <v>2.8260000000000001</v>
      </c>
      <c r="L1165" s="7" t="s">
        <v>370</v>
      </c>
      <c r="M1165">
        <f t="shared" si="12"/>
        <v>7.3883064516129027</v>
      </c>
    </row>
    <row r="1166" spans="2:13" hidden="1" x14ac:dyDescent="0.25">
      <c r="B1166" s="6">
        <v>2000</v>
      </c>
      <c r="C1166" t="s">
        <v>85</v>
      </c>
      <c r="D1166" t="s">
        <v>402</v>
      </c>
      <c r="E1166" t="s">
        <v>401</v>
      </c>
      <c r="F1166" s="11">
        <f t="shared" si="11"/>
        <v>155864.54183266932</v>
      </c>
      <c r="G1166" t="s">
        <v>164</v>
      </c>
      <c r="K1166" s="6">
        <v>3.1549999999999998</v>
      </c>
      <c r="L1166" s="6" t="s">
        <v>368</v>
      </c>
      <c r="M1166">
        <f t="shared" si="12"/>
        <v>7.3883064516129027</v>
      </c>
    </row>
    <row r="1167" spans="2:13" hidden="1" x14ac:dyDescent="0.25">
      <c r="B1167" s="7">
        <v>2001</v>
      </c>
      <c r="C1167" t="s">
        <v>85</v>
      </c>
      <c r="D1167" t="s">
        <v>402</v>
      </c>
      <c r="E1167" t="s">
        <v>401</v>
      </c>
      <c r="F1167" s="11">
        <f t="shared" si="11"/>
        <v>148701.1952191235</v>
      </c>
      <c r="G1167" t="s">
        <v>164</v>
      </c>
      <c r="K1167" s="7">
        <v>3.01</v>
      </c>
      <c r="L1167" s="7" t="s">
        <v>371</v>
      </c>
      <c r="M1167">
        <f t="shared" si="12"/>
        <v>7.3883064516129027</v>
      </c>
    </row>
    <row r="1168" spans="2:13" hidden="1" x14ac:dyDescent="0.25">
      <c r="B1168" s="6">
        <v>2002</v>
      </c>
      <c r="C1168" t="s">
        <v>85</v>
      </c>
      <c r="D1168" t="s">
        <v>402</v>
      </c>
      <c r="E1168" t="s">
        <v>401</v>
      </c>
      <c r="F1168" s="11">
        <f t="shared" si="11"/>
        <v>128643.82470119523</v>
      </c>
      <c r="G1168" t="s">
        <v>164</v>
      </c>
      <c r="K1168" s="6">
        <v>2.6040000000000001</v>
      </c>
      <c r="L1168" s="6" t="s">
        <v>372</v>
      </c>
      <c r="M1168">
        <f t="shared" si="12"/>
        <v>7.3883064516129027</v>
      </c>
    </row>
    <row r="1169" spans="2:13" hidden="1" x14ac:dyDescent="0.25">
      <c r="B1169" s="7">
        <v>2003</v>
      </c>
      <c r="C1169" t="s">
        <v>85</v>
      </c>
      <c r="D1169" t="s">
        <v>402</v>
      </c>
      <c r="E1169" t="s">
        <v>401</v>
      </c>
      <c r="F1169" s="11">
        <f t="shared" si="11"/>
        <v>115354.58167330678</v>
      </c>
      <c r="G1169" t="s">
        <v>164</v>
      </c>
      <c r="K1169" s="7">
        <v>2.335</v>
      </c>
      <c r="L1169" s="7" t="s">
        <v>373</v>
      </c>
      <c r="M1169">
        <f t="shared" si="12"/>
        <v>7.3883064516129027</v>
      </c>
    </row>
    <row r="1170" spans="2:13" hidden="1" x14ac:dyDescent="0.25">
      <c r="B1170" s="6">
        <v>2004</v>
      </c>
      <c r="C1170" t="s">
        <v>85</v>
      </c>
      <c r="D1170" t="s">
        <v>402</v>
      </c>
      <c r="E1170" t="s">
        <v>401</v>
      </c>
      <c r="F1170" s="11">
        <f t="shared" si="11"/>
        <v>126321.91235059762</v>
      </c>
      <c r="G1170" t="s">
        <v>164</v>
      </c>
      <c r="K1170" s="6">
        <v>2.5569999999999999</v>
      </c>
      <c r="L1170" s="6" t="s">
        <v>374</v>
      </c>
      <c r="M1170">
        <f t="shared" si="12"/>
        <v>7.3883064516129027</v>
      </c>
    </row>
    <row r="1171" spans="2:13" hidden="1" x14ac:dyDescent="0.25">
      <c r="B1171" s="7">
        <v>2005</v>
      </c>
      <c r="C1171" t="s">
        <v>85</v>
      </c>
      <c r="D1171" t="s">
        <v>402</v>
      </c>
      <c r="E1171" t="s">
        <v>401</v>
      </c>
      <c r="F1171" s="11">
        <f t="shared" si="11"/>
        <v>126717.13147410359</v>
      </c>
      <c r="G1171" t="s">
        <v>164</v>
      </c>
      <c r="K1171" s="7">
        <v>2.5649999999999999</v>
      </c>
      <c r="L1171" s="7" t="s">
        <v>375</v>
      </c>
      <c r="M1171">
        <f t="shared" si="12"/>
        <v>7.3883064516129027</v>
      </c>
    </row>
    <row r="1172" spans="2:13" hidden="1" x14ac:dyDescent="0.25">
      <c r="B1172" s="6">
        <v>2006</v>
      </c>
      <c r="C1172" t="s">
        <v>85</v>
      </c>
      <c r="D1172" t="s">
        <v>402</v>
      </c>
      <c r="E1172" t="s">
        <v>401</v>
      </c>
      <c r="F1172" s="11">
        <f t="shared" si="11"/>
        <v>124049.40239043828</v>
      </c>
      <c r="G1172" t="s">
        <v>164</v>
      </c>
      <c r="K1172" s="6">
        <v>2.5110000000000001</v>
      </c>
      <c r="L1172" s="6" t="s">
        <v>376</v>
      </c>
      <c r="M1172">
        <f t="shared" si="12"/>
        <v>7.3883064516129027</v>
      </c>
    </row>
    <row r="1173" spans="2:13" hidden="1" x14ac:dyDescent="0.25">
      <c r="B1173" s="7">
        <v>2007</v>
      </c>
      <c r="C1173" t="s">
        <v>85</v>
      </c>
      <c r="D1173" t="s">
        <v>402</v>
      </c>
      <c r="E1173" t="s">
        <v>401</v>
      </c>
      <c r="F1173" s="11">
        <f t="shared" si="11"/>
        <v>123011.95219123506</v>
      </c>
      <c r="G1173" t="s">
        <v>164</v>
      </c>
      <c r="K1173" s="7">
        <v>2.4900000000000002</v>
      </c>
      <c r="L1173" s="7" t="s">
        <v>377</v>
      </c>
      <c r="M1173">
        <f t="shared" si="12"/>
        <v>7.3883064516129027</v>
      </c>
    </row>
    <row r="1174" spans="2:13" hidden="1" x14ac:dyDescent="0.25">
      <c r="B1174" s="6">
        <v>2008</v>
      </c>
      <c r="C1174" t="s">
        <v>85</v>
      </c>
      <c r="D1174" t="s">
        <v>402</v>
      </c>
      <c r="E1174" t="s">
        <v>401</v>
      </c>
      <c r="F1174" s="11">
        <f t="shared" si="11"/>
        <v>124000</v>
      </c>
      <c r="G1174" t="s">
        <v>164</v>
      </c>
      <c r="K1174" s="6">
        <v>2.5099999999999998</v>
      </c>
      <c r="L1174" s="6" t="s">
        <v>378</v>
      </c>
      <c r="M1174">
        <f t="shared" si="12"/>
        <v>7.3883064516129027</v>
      </c>
    </row>
    <row r="1175" spans="2:13" hidden="1" x14ac:dyDescent="0.25">
      <c r="B1175" s="7">
        <v>2009</v>
      </c>
      <c r="C1175" t="s">
        <v>85</v>
      </c>
      <c r="D1175" t="s">
        <v>402</v>
      </c>
      <c r="E1175" t="s">
        <v>401</v>
      </c>
      <c r="F1175" s="11">
        <f t="shared" si="11"/>
        <v>124494.02390438247</v>
      </c>
      <c r="G1175" t="s">
        <v>164</v>
      </c>
      <c r="K1175" s="7">
        <v>2.52</v>
      </c>
      <c r="L1175" s="7" t="s">
        <v>379</v>
      </c>
      <c r="M1175">
        <f t="shared" si="12"/>
        <v>7.3883064516129027</v>
      </c>
    </row>
    <row r="1176" spans="2:13" hidden="1" x14ac:dyDescent="0.25">
      <c r="B1176" s="6">
        <v>2010</v>
      </c>
      <c r="C1176" t="s">
        <v>85</v>
      </c>
      <c r="D1176" t="s">
        <v>402</v>
      </c>
      <c r="E1176" t="s">
        <v>401</v>
      </c>
      <c r="F1176" s="11">
        <f t="shared" si="11"/>
        <v>119059.76095617532</v>
      </c>
      <c r="G1176" t="s">
        <v>164</v>
      </c>
      <c r="K1176" s="6">
        <v>2.41</v>
      </c>
      <c r="L1176" s="6" t="s">
        <v>380</v>
      </c>
      <c r="M1176">
        <f t="shared" si="12"/>
        <v>7.3883064516129027</v>
      </c>
    </row>
    <row r="1177" spans="2:13" hidden="1" x14ac:dyDescent="0.25">
      <c r="B1177" s="7">
        <v>2011</v>
      </c>
      <c r="C1177" t="s">
        <v>85</v>
      </c>
      <c r="D1177" t="s">
        <v>402</v>
      </c>
      <c r="E1177" t="s">
        <v>401</v>
      </c>
      <c r="F1177" s="11">
        <f t="shared" si="11"/>
        <v>123505.97609561755</v>
      </c>
      <c r="G1177" t="s">
        <v>164</v>
      </c>
      <c r="K1177" s="7">
        <v>2.5</v>
      </c>
      <c r="L1177" s="7" t="s">
        <v>381</v>
      </c>
      <c r="M1177">
        <f t="shared" si="12"/>
        <v>7.3883064516129027</v>
      </c>
    </row>
    <row r="1178" spans="2:13" hidden="1" x14ac:dyDescent="0.25">
      <c r="B1178" s="6">
        <v>2012</v>
      </c>
      <c r="C1178" t="s">
        <v>85</v>
      </c>
      <c r="D1178" t="s">
        <v>402</v>
      </c>
      <c r="E1178" t="s">
        <v>401</v>
      </c>
      <c r="F1178" s="11">
        <f t="shared" si="11"/>
        <v>123505.97609561755</v>
      </c>
      <c r="G1178" t="s">
        <v>164</v>
      </c>
      <c r="K1178" s="6">
        <v>2.5</v>
      </c>
      <c r="L1178" s="6" t="s">
        <v>73</v>
      </c>
      <c r="M1178">
        <f t="shared" si="12"/>
        <v>7.3883064516129027</v>
      </c>
    </row>
    <row r="1179" spans="2:13" hidden="1" x14ac:dyDescent="0.25">
      <c r="B1179" s="7">
        <v>2013</v>
      </c>
      <c r="C1179" t="s">
        <v>85</v>
      </c>
      <c r="D1179" t="s">
        <v>402</v>
      </c>
      <c r="E1179" t="s">
        <v>401</v>
      </c>
      <c r="F1179" s="11">
        <f t="shared" si="11"/>
        <v>123505.97609561755</v>
      </c>
      <c r="G1179" t="s">
        <v>164</v>
      </c>
      <c r="K1179" s="7">
        <v>2.5</v>
      </c>
      <c r="L1179" s="7" t="s">
        <v>73</v>
      </c>
      <c r="M1179">
        <f t="shared" si="12"/>
        <v>7.3883064516129027</v>
      </c>
    </row>
    <row r="1180" spans="2:13" hidden="1" x14ac:dyDescent="0.25">
      <c r="B1180" s="6">
        <v>2014</v>
      </c>
      <c r="C1180" t="s">
        <v>85</v>
      </c>
      <c r="D1180" t="s">
        <v>402</v>
      </c>
      <c r="E1180" t="s">
        <v>401</v>
      </c>
      <c r="F1180" s="11">
        <f t="shared" si="11"/>
        <v>123505.97609561755</v>
      </c>
      <c r="G1180" t="s">
        <v>164</v>
      </c>
      <c r="K1180" s="6">
        <v>2.5</v>
      </c>
      <c r="L1180" s="6" t="s">
        <v>73</v>
      </c>
      <c r="M1180">
        <f t="shared" si="12"/>
        <v>7.3883064516129027</v>
      </c>
    </row>
    <row r="1181" spans="2:13" hidden="1" x14ac:dyDescent="0.25">
      <c r="B1181" s="7">
        <v>2015</v>
      </c>
      <c r="C1181" t="s">
        <v>85</v>
      </c>
      <c r="D1181" t="s">
        <v>402</v>
      </c>
      <c r="E1181" t="s">
        <v>401</v>
      </c>
      <c r="F1181" s="11">
        <f t="shared" si="11"/>
        <v>123505.97609561755</v>
      </c>
      <c r="G1181" t="s">
        <v>164</v>
      </c>
      <c r="K1181" s="7">
        <v>2.5</v>
      </c>
      <c r="L1181" s="7" t="s">
        <v>73</v>
      </c>
      <c r="M1181">
        <f t="shared" si="12"/>
        <v>7.3883064516129027</v>
      </c>
    </row>
    <row r="1182" spans="2:13" x14ac:dyDescent="0.25">
      <c r="B1182">
        <v>2016</v>
      </c>
      <c r="C1182" t="s">
        <v>81</v>
      </c>
      <c r="D1182" t="s">
        <v>403</v>
      </c>
      <c r="E1182" t="s">
        <v>404</v>
      </c>
      <c r="F1182">
        <v>3411</v>
      </c>
      <c r="G1182" t="s">
        <v>399</v>
      </c>
    </row>
    <row r="1183" spans="2:13" x14ac:dyDescent="0.25">
      <c r="B1183">
        <v>2016</v>
      </c>
      <c r="C1183" t="s">
        <v>77</v>
      </c>
      <c r="D1183" t="s">
        <v>403</v>
      </c>
      <c r="E1183" t="s">
        <v>404</v>
      </c>
      <c r="F1183">
        <v>692.4</v>
      </c>
      <c r="G1183" t="s">
        <v>399</v>
      </c>
    </row>
    <row r="1184" spans="2:13" x14ac:dyDescent="0.25">
      <c r="B1184">
        <v>2016</v>
      </c>
      <c r="C1184" t="s">
        <v>0</v>
      </c>
      <c r="D1184" t="s">
        <v>403</v>
      </c>
      <c r="E1184" t="s">
        <v>404</v>
      </c>
      <c r="F1184">
        <v>660.6</v>
      </c>
      <c r="G1184" t="s">
        <v>399</v>
      </c>
    </row>
    <row r="1185" spans="2:7" x14ac:dyDescent="0.25">
      <c r="B1185">
        <v>2016</v>
      </c>
      <c r="C1185" t="s">
        <v>105</v>
      </c>
      <c r="D1185" t="s">
        <v>403</v>
      </c>
      <c r="E1185" t="s">
        <v>404</v>
      </c>
      <c r="F1185">
        <v>492.8</v>
      </c>
      <c r="G1185" t="s">
        <v>399</v>
      </c>
    </row>
    <row r="1186" spans="2:7" x14ac:dyDescent="0.25">
      <c r="B1186">
        <v>2016</v>
      </c>
      <c r="C1186" t="s">
        <v>96</v>
      </c>
      <c r="D1186" t="s">
        <v>403</v>
      </c>
      <c r="E1186" t="s">
        <v>404</v>
      </c>
      <c r="F1186">
        <v>434</v>
      </c>
      <c r="G1186" t="s">
        <v>399</v>
      </c>
    </row>
    <row r="1187" spans="2:7" x14ac:dyDescent="0.25">
      <c r="B1187">
        <v>2016</v>
      </c>
      <c r="C1187" t="s">
        <v>39</v>
      </c>
      <c r="D1187" t="s">
        <v>403</v>
      </c>
      <c r="E1187" t="s">
        <v>404</v>
      </c>
      <c r="F1187">
        <v>385.4</v>
      </c>
      <c r="G1187" t="s">
        <v>399</v>
      </c>
    </row>
    <row r="1188" spans="2:7" x14ac:dyDescent="0.25">
      <c r="B1188">
        <v>2016</v>
      </c>
      <c r="C1188" t="s">
        <v>389</v>
      </c>
      <c r="D1188" t="s">
        <v>403</v>
      </c>
      <c r="E1188" t="s">
        <v>404</v>
      </c>
      <c r="F1188">
        <v>251.3</v>
      </c>
      <c r="G1188" t="s">
        <v>399</v>
      </c>
    </row>
    <row r="1189" spans="2:7" x14ac:dyDescent="0.25">
      <c r="B1189">
        <v>2016</v>
      </c>
      <c r="C1189" t="s">
        <v>51</v>
      </c>
      <c r="D1189" t="s">
        <v>403</v>
      </c>
      <c r="E1189" t="s">
        <v>404</v>
      </c>
      <c r="F1189">
        <v>176.1</v>
      </c>
      <c r="G1189" t="s">
        <v>399</v>
      </c>
    </row>
    <row r="1190" spans="2:7" x14ac:dyDescent="0.25">
      <c r="B1190">
        <v>2016</v>
      </c>
      <c r="C1190" t="s">
        <v>126</v>
      </c>
      <c r="D1190" t="s">
        <v>403</v>
      </c>
      <c r="E1190" t="s">
        <v>404</v>
      </c>
      <c r="F1190">
        <v>131.1</v>
      </c>
      <c r="G1190" t="s">
        <v>399</v>
      </c>
    </row>
    <row r="1191" spans="2:7" x14ac:dyDescent="0.25">
      <c r="B1191">
        <v>2016</v>
      </c>
      <c r="C1191" t="s">
        <v>91</v>
      </c>
      <c r="D1191" t="s">
        <v>403</v>
      </c>
      <c r="E1191" t="s">
        <v>404</v>
      </c>
      <c r="F1191">
        <v>102.4</v>
      </c>
      <c r="G1191" t="s">
        <v>399</v>
      </c>
    </row>
    <row r="1192" spans="2:7" x14ac:dyDescent="0.25">
      <c r="B1192">
        <v>2016</v>
      </c>
      <c r="C1192" t="s">
        <v>94</v>
      </c>
      <c r="D1192" t="s">
        <v>403</v>
      </c>
      <c r="E1192" t="s">
        <v>404</v>
      </c>
      <c r="F1192">
        <v>90.5</v>
      </c>
      <c r="G1192" t="s">
        <v>399</v>
      </c>
    </row>
    <row r="1193" spans="2:7" x14ac:dyDescent="0.25">
      <c r="B1193">
        <v>2016</v>
      </c>
      <c r="C1193" t="s">
        <v>390</v>
      </c>
      <c r="D1193" t="s">
        <v>403</v>
      </c>
      <c r="E1193" t="s">
        <v>404</v>
      </c>
      <c r="F1193">
        <v>70.599999999999994</v>
      </c>
      <c r="G1193" t="s">
        <v>399</v>
      </c>
    </row>
    <row r="1194" spans="2:7" x14ac:dyDescent="0.25">
      <c r="B1194">
        <v>2016</v>
      </c>
      <c r="C1194" t="s">
        <v>79</v>
      </c>
      <c r="D1194" t="s">
        <v>403</v>
      </c>
      <c r="E1194" t="s">
        <v>404</v>
      </c>
      <c r="F1194">
        <v>60.3</v>
      </c>
      <c r="G1194" t="s">
        <v>399</v>
      </c>
    </row>
    <row r="1195" spans="2:7" x14ac:dyDescent="0.25">
      <c r="B1195">
        <v>2016</v>
      </c>
      <c r="C1195" t="s">
        <v>391</v>
      </c>
      <c r="D1195" t="s">
        <v>403</v>
      </c>
      <c r="E1195" t="s">
        <v>404</v>
      </c>
      <c r="F1195">
        <v>46</v>
      </c>
      <c r="G1195" t="s">
        <v>399</v>
      </c>
    </row>
    <row r="1196" spans="2:7" x14ac:dyDescent="0.25">
      <c r="B1196">
        <v>2016</v>
      </c>
      <c r="C1196" t="s">
        <v>392</v>
      </c>
      <c r="D1196" t="s">
        <v>403</v>
      </c>
      <c r="E1196" t="s">
        <v>404</v>
      </c>
      <c r="F1196">
        <v>41.8</v>
      </c>
      <c r="G1196" t="s">
        <v>399</v>
      </c>
    </row>
    <row r="1197" spans="2:7" x14ac:dyDescent="0.25">
      <c r="B1197">
        <v>2016</v>
      </c>
      <c r="C1197" t="s">
        <v>104</v>
      </c>
      <c r="D1197" t="s">
        <v>403</v>
      </c>
      <c r="E1197" t="s">
        <v>404</v>
      </c>
      <c r="F1197">
        <v>39.4</v>
      </c>
      <c r="G1197" t="s">
        <v>399</v>
      </c>
    </row>
    <row r="1198" spans="2:7" x14ac:dyDescent="0.25">
      <c r="B1198">
        <v>2016</v>
      </c>
      <c r="C1198" t="s">
        <v>393</v>
      </c>
      <c r="D1198" t="s">
        <v>403</v>
      </c>
      <c r="E1198" t="s">
        <v>404</v>
      </c>
      <c r="F1198">
        <v>38.4</v>
      </c>
      <c r="G1198" t="s">
        <v>399</v>
      </c>
    </row>
    <row r="1199" spans="2:7" x14ac:dyDescent="0.25">
      <c r="B1199">
        <v>2016</v>
      </c>
      <c r="C1199" t="s">
        <v>394</v>
      </c>
      <c r="D1199" t="s">
        <v>403</v>
      </c>
      <c r="E1199" t="s">
        <v>404</v>
      </c>
      <c r="F1199">
        <v>38.1</v>
      </c>
      <c r="G1199" t="s">
        <v>399</v>
      </c>
    </row>
    <row r="1200" spans="2:7" x14ac:dyDescent="0.25">
      <c r="B1200">
        <v>2016</v>
      </c>
      <c r="C1200" t="s">
        <v>395</v>
      </c>
      <c r="D1200" t="s">
        <v>403</v>
      </c>
      <c r="E1200" t="s">
        <v>404</v>
      </c>
      <c r="F1200">
        <v>33.1</v>
      </c>
      <c r="G1200" t="s">
        <v>399</v>
      </c>
    </row>
    <row r="1201" spans="2:7" x14ac:dyDescent="0.25">
      <c r="B1201">
        <v>2016</v>
      </c>
      <c r="C1201" t="s">
        <v>396</v>
      </c>
      <c r="D1201" t="s">
        <v>403</v>
      </c>
      <c r="E1201" t="s">
        <v>404</v>
      </c>
      <c r="F1201">
        <v>31.5</v>
      </c>
      <c r="G1201" t="s">
        <v>399</v>
      </c>
    </row>
    <row r="1202" spans="2:7" x14ac:dyDescent="0.25">
      <c r="B1202">
        <v>2016</v>
      </c>
      <c r="C1202" t="s">
        <v>114</v>
      </c>
      <c r="D1202" t="s">
        <v>403</v>
      </c>
      <c r="E1202" t="s">
        <v>404</v>
      </c>
      <c r="F1202">
        <v>23.2</v>
      </c>
      <c r="G1202" t="s">
        <v>399</v>
      </c>
    </row>
    <row r="1203" spans="2:7" x14ac:dyDescent="0.25">
      <c r="B1203">
        <v>2016</v>
      </c>
      <c r="C1203" t="s">
        <v>397</v>
      </c>
      <c r="D1203" t="s">
        <v>403</v>
      </c>
      <c r="E1203" t="s">
        <v>404</v>
      </c>
      <c r="F1203">
        <v>17</v>
      </c>
      <c r="G1203" t="s">
        <v>399</v>
      </c>
    </row>
    <row r="1204" spans="2:7" x14ac:dyDescent="0.25">
      <c r="B1204">
        <v>2015</v>
      </c>
      <c r="C1204" t="s">
        <v>81</v>
      </c>
      <c r="D1204" t="s">
        <v>403</v>
      </c>
      <c r="E1204" t="s">
        <v>404</v>
      </c>
      <c r="F1204">
        <v>3747</v>
      </c>
      <c r="G1204" t="s">
        <v>399</v>
      </c>
    </row>
    <row r="1205" spans="2:7" x14ac:dyDescent="0.25">
      <c r="B1205">
        <v>2015</v>
      </c>
      <c r="C1205" t="s">
        <v>77</v>
      </c>
      <c r="D1205" t="s">
        <v>403</v>
      </c>
      <c r="E1205" t="s">
        <v>404</v>
      </c>
      <c r="F1205">
        <v>677.5</v>
      </c>
      <c r="G1205" t="s">
        <v>399</v>
      </c>
    </row>
    <row r="1206" spans="2:7" x14ac:dyDescent="0.25">
      <c r="B1206">
        <v>2015</v>
      </c>
      <c r="C1206" t="s">
        <v>0</v>
      </c>
      <c r="D1206" t="s">
        <v>403</v>
      </c>
      <c r="E1206" t="s">
        <v>404</v>
      </c>
      <c r="F1206">
        <v>812.8</v>
      </c>
      <c r="G1206" t="s">
        <v>399</v>
      </c>
    </row>
    <row r="1207" spans="2:7" x14ac:dyDescent="0.25">
      <c r="B1207">
        <v>2015</v>
      </c>
      <c r="C1207" t="s">
        <v>105</v>
      </c>
      <c r="D1207" t="s">
        <v>403</v>
      </c>
      <c r="E1207" t="s">
        <v>404</v>
      </c>
      <c r="F1207">
        <v>484.5</v>
      </c>
      <c r="G1207" t="s">
        <v>399</v>
      </c>
    </row>
    <row r="1208" spans="2:7" x14ac:dyDescent="0.25">
      <c r="B1208">
        <v>2015</v>
      </c>
      <c r="C1208" t="s">
        <v>96</v>
      </c>
      <c r="D1208" t="s">
        <v>403</v>
      </c>
      <c r="E1208" t="s">
        <v>404</v>
      </c>
      <c r="F1208">
        <v>392</v>
      </c>
      <c r="G1208" t="s">
        <v>399</v>
      </c>
    </row>
    <row r="1209" spans="2:7" x14ac:dyDescent="0.25">
      <c r="B1209">
        <v>2015</v>
      </c>
      <c r="C1209" t="s">
        <v>39</v>
      </c>
      <c r="D1209" t="s">
        <v>403</v>
      </c>
      <c r="E1209" t="s">
        <v>404</v>
      </c>
      <c r="F1209">
        <v>373.3</v>
      </c>
      <c r="G1209" t="s">
        <v>399</v>
      </c>
    </row>
    <row r="1210" spans="2:7" x14ac:dyDescent="0.25">
      <c r="B1210">
        <v>2015</v>
      </c>
      <c r="C1210" t="s">
        <v>389</v>
      </c>
      <c r="D1210" t="s">
        <v>403</v>
      </c>
      <c r="E1210" t="s">
        <v>404</v>
      </c>
      <c r="F1210">
        <v>252.1</v>
      </c>
      <c r="G1210" t="s">
        <v>399</v>
      </c>
    </row>
    <row r="1211" spans="2:7" x14ac:dyDescent="0.25">
      <c r="B1211">
        <v>2015</v>
      </c>
      <c r="C1211" t="s">
        <v>51</v>
      </c>
      <c r="D1211" t="s">
        <v>403</v>
      </c>
      <c r="E1211" t="s">
        <v>404</v>
      </c>
      <c r="F1211">
        <v>183.3</v>
      </c>
      <c r="G1211" t="s">
        <v>399</v>
      </c>
    </row>
    <row r="1212" spans="2:7" x14ac:dyDescent="0.25">
      <c r="B1212">
        <v>2015</v>
      </c>
      <c r="C1212" t="s">
        <v>126</v>
      </c>
      <c r="D1212" t="s">
        <v>403</v>
      </c>
      <c r="E1212" t="s">
        <v>404</v>
      </c>
      <c r="F1212">
        <v>135.5</v>
      </c>
      <c r="G1212" t="s">
        <v>399</v>
      </c>
    </row>
    <row r="1213" spans="2:7" x14ac:dyDescent="0.25">
      <c r="B1213">
        <v>2015</v>
      </c>
      <c r="C1213" t="s">
        <v>91</v>
      </c>
      <c r="D1213" t="s">
        <v>403</v>
      </c>
      <c r="E1213" t="s">
        <v>404</v>
      </c>
      <c r="F1213">
        <v>106.5</v>
      </c>
      <c r="G1213" t="s">
        <v>399</v>
      </c>
    </row>
    <row r="1214" spans="2:7" x14ac:dyDescent="0.25">
      <c r="B1214">
        <v>2015</v>
      </c>
      <c r="C1214" t="s">
        <v>94</v>
      </c>
      <c r="D1214" t="s">
        <v>403</v>
      </c>
      <c r="E1214" t="s">
        <v>404</v>
      </c>
      <c r="F1214">
        <v>85.5</v>
      </c>
      <c r="G1214" t="s">
        <v>399</v>
      </c>
    </row>
    <row r="1215" spans="2:7" x14ac:dyDescent="0.25">
      <c r="B1215">
        <v>2015</v>
      </c>
      <c r="C1215" t="s">
        <v>390</v>
      </c>
      <c r="D1215" t="s">
        <v>403</v>
      </c>
      <c r="E1215" t="s">
        <v>404</v>
      </c>
      <c r="F1215">
        <v>58.4</v>
      </c>
      <c r="G1215" t="s">
        <v>399</v>
      </c>
    </row>
    <row r="1216" spans="2:7" x14ac:dyDescent="0.25">
      <c r="B1216">
        <v>2015</v>
      </c>
      <c r="C1216" t="s">
        <v>79</v>
      </c>
      <c r="D1216" t="s">
        <v>403</v>
      </c>
      <c r="E1216" t="s">
        <v>404</v>
      </c>
      <c r="F1216">
        <v>60.7</v>
      </c>
      <c r="G1216" t="s">
        <v>399</v>
      </c>
    </row>
    <row r="1217" spans="2:7" x14ac:dyDescent="0.25">
      <c r="B1217">
        <v>2015</v>
      </c>
      <c r="C1217" t="s">
        <v>391</v>
      </c>
      <c r="D1217" t="s">
        <v>403</v>
      </c>
      <c r="E1217" t="s">
        <v>404</v>
      </c>
      <c r="F1217">
        <v>46.2</v>
      </c>
      <c r="G1217" t="s">
        <v>399</v>
      </c>
    </row>
    <row r="1218" spans="2:7" x14ac:dyDescent="0.25">
      <c r="B1218">
        <v>2015</v>
      </c>
      <c r="C1218" t="s">
        <v>392</v>
      </c>
      <c r="D1218" t="s">
        <v>403</v>
      </c>
      <c r="E1218" t="s">
        <v>404</v>
      </c>
      <c r="F1218">
        <v>38.5</v>
      </c>
      <c r="G1218" t="s">
        <v>399</v>
      </c>
    </row>
    <row r="1219" spans="2:7" x14ac:dyDescent="0.25">
      <c r="B1219">
        <v>2015</v>
      </c>
      <c r="C1219" t="s">
        <v>104</v>
      </c>
      <c r="D1219" t="s">
        <v>403</v>
      </c>
      <c r="E1219" t="s">
        <v>404</v>
      </c>
      <c r="F1219">
        <v>41.5</v>
      </c>
      <c r="G1219" t="s">
        <v>399</v>
      </c>
    </row>
    <row r="1220" spans="2:7" x14ac:dyDescent="0.25">
      <c r="B1220">
        <v>2015</v>
      </c>
      <c r="C1220" t="s">
        <v>393</v>
      </c>
      <c r="D1220" t="s">
        <v>403</v>
      </c>
      <c r="E1220" t="s">
        <v>404</v>
      </c>
      <c r="F1220">
        <v>38.1</v>
      </c>
      <c r="G1220" t="s">
        <v>399</v>
      </c>
    </row>
    <row r="1221" spans="2:7" x14ac:dyDescent="0.25">
      <c r="B1221">
        <v>2015</v>
      </c>
      <c r="C1221" t="s">
        <v>394</v>
      </c>
      <c r="D1221" t="s">
        <v>403</v>
      </c>
      <c r="E1221" t="s">
        <v>404</v>
      </c>
      <c r="F1221">
        <v>24.5</v>
      </c>
      <c r="G1221" t="s">
        <v>399</v>
      </c>
    </row>
    <row r="1222" spans="2:7" x14ac:dyDescent="0.25">
      <c r="B1222">
        <v>2015</v>
      </c>
      <c r="C1222" t="s">
        <v>395</v>
      </c>
      <c r="D1222" t="s">
        <v>403</v>
      </c>
      <c r="E1222" t="s">
        <v>404</v>
      </c>
      <c r="F1222">
        <v>47.7</v>
      </c>
      <c r="G1222" t="s">
        <v>399</v>
      </c>
    </row>
    <row r="1223" spans="2:7" x14ac:dyDescent="0.25">
      <c r="B1223">
        <v>2015</v>
      </c>
      <c r="C1223" t="s">
        <v>396</v>
      </c>
      <c r="D1223" t="s">
        <v>403</v>
      </c>
      <c r="E1223" t="s">
        <v>404</v>
      </c>
      <c r="F1223">
        <v>35.9</v>
      </c>
      <c r="G1223" t="s">
        <v>399</v>
      </c>
    </row>
    <row r="1224" spans="2:7" x14ac:dyDescent="0.25">
      <c r="B1224">
        <v>2015</v>
      </c>
      <c r="C1224" t="s">
        <v>114</v>
      </c>
      <c r="D1224" t="s">
        <v>403</v>
      </c>
      <c r="E1224" t="s">
        <v>404</v>
      </c>
      <c r="F1224">
        <v>25.5</v>
      </c>
      <c r="G1224" t="s">
        <v>399</v>
      </c>
    </row>
    <row r="1225" spans="2:7" x14ac:dyDescent="0.25">
      <c r="B1225">
        <v>2015</v>
      </c>
      <c r="C1225" t="s">
        <v>397</v>
      </c>
      <c r="D1225" t="s">
        <v>403</v>
      </c>
      <c r="E1225" t="s">
        <v>404</v>
      </c>
      <c r="F1225">
        <v>15.2</v>
      </c>
      <c r="G1225" t="s">
        <v>399</v>
      </c>
    </row>
    <row r="1226" spans="2:7" x14ac:dyDescent="0.25">
      <c r="B1226">
        <v>2014</v>
      </c>
      <c r="C1226" t="s">
        <v>81</v>
      </c>
      <c r="D1226" t="s">
        <v>403</v>
      </c>
      <c r="E1226" t="s">
        <v>404</v>
      </c>
      <c r="F1226">
        <v>3874</v>
      </c>
      <c r="G1226" t="s">
        <v>399</v>
      </c>
    </row>
    <row r="1227" spans="2:7" x14ac:dyDescent="0.25">
      <c r="B1227">
        <v>2014</v>
      </c>
      <c r="C1227" t="s">
        <v>77</v>
      </c>
      <c r="D1227" t="s">
        <v>403</v>
      </c>
      <c r="E1227" t="s">
        <v>404</v>
      </c>
      <c r="F1227">
        <v>648.1</v>
      </c>
      <c r="G1227" t="s">
        <v>399</v>
      </c>
    </row>
    <row r="1228" spans="2:7" x14ac:dyDescent="0.25">
      <c r="B1228">
        <v>2014</v>
      </c>
      <c r="C1228" t="s">
        <v>0</v>
      </c>
      <c r="D1228" t="s">
        <v>403</v>
      </c>
      <c r="E1228" t="s">
        <v>404</v>
      </c>
      <c r="F1228">
        <v>906.9</v>
      </c>
      <c r="G1228" t="s">
        <v>399</v>
      </c>
    </row>
    <row r="1229" spans="2:7" x14ac:dyDescent="0.25">
      <c r="B1229">
        <v>2014</v>
      </c>
      <c r="C1229" t="s">
        <v>105</v>
      </c>
      <c r="D1229" t="s">
        <v>403</v>
      </c>
      <c r="E1229" t="s">
        <v>404</v>
      </c>
      <c r="F1229">
        <v>503.2</v>
      </c>
      <c r="G1229" t="s">
        <v>399</v>
      </c>
    </row>
    <row r="1230" spans="2:7" x14ac:dyDescent="0.25">
      <c r="B1230">
        <v>2014</v>
      </c>
      <c r="C1230" t="s">
        <v>96</v>
      </c>
      <c r="D1230" t="s">
        <v>403</v>
      </c>
      <c r="E1230" t="s">
        <v>404</v>
      </c>
      <c r="F1230">
        <v>458</v>
      </c>
      <c r="G1230" t="s">
        <v>399</v>
      </c>
    </row>
    <row r="1231" spans="2:7" x14ac:dyDescent="0.25">
      <c r="B1231">
        <v>2014</v>
      </c>
      <c r="C1231" t="s">
        <v>39</v>
      </c>
      <c r="D1231" t="s">
        <v>403</v>
      </c>
      <c r="E1231" t="s">
        <v>404</v>
      </c>
      <c r="F1231">
        <v>357.6</v>
      </c>
      <c r="G1231" t="s">
        <v>399</v>
      </c>
    </row>
    <row r="1232" spans="2:7" x14ac:dyDescent="0.25">
      <c r="B1232">
        <v>2014</v>
      </c>
      <c r="C1232" t="s">
        <v>389</v>
      </c>
      <c r="D1232" t="s">
        <v>403</v>
      </c>
      <c r="E1232" t="s">
        <v>404</v>
      </c>
      <c r="F1232">
        <v>260.5</v>
      </c>
      <c r="G1232" t="s">
        <v>399</v>
      </c>
    </row>
    <row r="1233" spans="2:7" x14ac:dyDescent="0.25">
      <c r="B1233">
        <v>2014</v>
      </c>
      <c r="C1233" t="s">
        <v>51</v>
      </c>
      <c r="D1233" t="s">
        <v>403</v>
      </c>
      <c r="E1233" t="s">
        <v>404</v>
      </c>
      <c r="F1233">
        <v>185.8</v>
      </c>
      <c r="G1233" t="s">
        <v>399</v>
      </c>
    </row>
    <row r="1234" spans="2:7" x14ac:dyDescent="0.25">
      <c r="B1234">
        <v>2014</v>
      </c>
      <c r="C1234" t="s">
        <v>126</v>
      </c>
      <c r="D1234" t="s">
        <v>403</v>
      </c>
      <c r="E1234" t="s">
        <v>404</v>
      </c>
      <c r="F1234">
        <v>137.1</v>
      </c>
      <c r="G1234" t="s">
        <v>399</v>
      </c>
    </row>
    <row r="1235" spans="2:7" x14ac:dyDescent="0.25">
      <c r="B1235">
        <v>2014</v>
      </c>
      <c r="C1235" t="s">
        <v>91</v>
      </c>
      <c r="D1235" t="s">
        <v>403</v>
      </c>
      <c r="E1235" t="s">
        <v>404</v>
      </c>
      <c r="F1235">
        <v>108.7</v>
      </c>
      <c r="G1235" t="s">
        <v>399</v>
      </c>
    </row>
    <row r="1236" spans="2:7" x14ac:dyDescent="0.25">
      <c r="B1236">
        <v>2014</v>
      </c>
      <c r="C1236" t="s">
        <v>94</v>
      </c>
      <c r="D1236" t="s">
        <v>403</v>
      </c>
      <c r="E1236" t="s">
        <v>404</v>
      </c>
      <c r="F1236">
        <v>88.6</v>
      </c>
      <c r="G1236" t="s">
        <v>399</v>
      </c>
    </row>
    <row r="1237" spans="2:7" x14ac:dyDescent="0.25">
      <c r="B1237">
        <v>2014</v>
      </c>
      <c r="C1237" t="s">
        <v>390</v>
      </c>
      <c r="D1237" t="s">
        <v>403</v>
      </c>
      <c r="E1237" t="s">
        <v>404</v>
      </c>
      <c r="F1237">
        <v>65.2</v>
      </c>
      <c r="G1237" t="s">
        <v>399</v>
      </c>
    </row>
    <row r="1238" spans="2:7" x14ac:dyDescent="0.25">
      <c r="B1238">
        <v>2014</v>
      </c>
      <c r="C1238" t="s">
        <v>79</v>
      </c>
      <c r="D1238" t="s">
        <v>403</v>
      </c>
      <c r="E1238" t="s">
        <v>404</v>
      </c>
      <c r="F1238">
        <v>68.8</v>
      </c>
      <c r="G1238" t="s">
        <v>399</v>
      </c>
    </row>
    <row r="1239" spans="2:7" x14ac:dyDescent="0.25">
      <c r="B1239">
        <v>2014</v>
      </c>
      <c r="C1239" t="s">
        <v>391</v>
      </c>
      <c r="D1239" t="s">
        <v>403</v>
      </c>
      <c r="E1239" t="s">
        <v>404</v>
      </c>
      <c r="F1239">
        <v>46.9</v>
      </c>
      <c r="G1239" t="s">
        <v>399</v>
      </c>
    </row>
    <row r="1240" spans="2:7" x14ac:dyDescent="0.25">
      <c r="B1240">
        <v>2014</v>
      </c>
      <c r="C1240" t="s">
        <v>392</v>
      </c>
      <c r="D1240" t="s">
        <v>403</v>
      </c>
      <c r="E1240" t="s">
        <v>404</v>
      </c>
      <c r="F1240">
        <v>60.9</v>
      </c>
      <c r="G1240" t="s">
        <v>399</v>
      </c>
    </row>
    <row r="1241" spans="2:7" x14ac:dyDescent="0.25">
      <c r="B1241">
        <v>2014</v>
      </c>
      <c r="C1241" t="s">
        <v>104</v>
      </c>
      <c r="D1241" t="s">
        <v>403</v>
      </c>
      <c r="E1241" t="s">
        <v>404</v>
      </c>
      <c r="F1241">
        <v>41.2</v>
      </c>
      <c r="G1241" t="s">
        <v>399</v>
      </c>
    </row>
    <row r="1242" spans="2:7" x14ac:dyDescent="0.25">
      <c r="B1242">
        <v>2014</v>
      </c>
      <c r="C1242" t="s">
        <v>393</v>
      </c>
      <c r="D1242" t="s">
        <v>403</v>
      </c>
      <c r="E1242" t="s">
        <v>404</v>
      </c>
      <c r="F1242">
        <v>29.8</v>
      </c>
      <c r="G1242" t="s">
        <v>399</v>
      </c>
    </row>
    <row r="1243" spans="2:7" x14ac:dyDescent="0.25">
      <c r="B1243">
        <v>2014</v>
      </c>
      <c r="C1243" t="s">
        <v>394</v>
      </c>
      <c r="D1243" t="s">
        <v>403</v>
      </c>
      <c r="E1243" t="s">
        <v>404</v>
      </c>
      <c r="F1243">
        <v>25.3</v>
      </c>
      <c r="G1243" t="s">
        <v>399</v>
      </c>
    </row>
    <row r="1244" spans="2:7" x14ac:dyDescent="0.25">
      <c r="B1244">
        <v>2014</v>
      </c>
      <c r="C1244" t="s">
        <v>395</v>
      </c>
      <c r="D1244" t="s">
        <v>403</v>
      </c>
      <c r="E1244" t="s">
        <v>404</v>
      </c>
      <c r="F1244">
        <v>49.3</v>
      </c>
      <c r="G1244" t="s">
        <v>399</v>
      </c>
    </row>
    <row r="1245" spans="2:7" x14ac:dyDescent="0.25">
      <c r="B1245">
        <v>2014</v>
      </c>
      <c r="C1245" t="s">
        <v>396</v>
      </c>
      <c r="D1245" t="s">
        <v>403</v>
      </c>
      <c r="E1245" t="s">
        <v>404</v>
      </c>
      <c r="F1245">
        <v>31.3</v>
      </c>
      <c r="G1245" t="s">
        <v>399</v>
      </c>
    </row>
    <row r="1246" spans="2:7" x14ac:dyDescent="0.25">
      <c r="B1246">
        <v>2014</v>
      </c>
      <c r="C1246" t="s">
        <v>114</v>
      </c>
      <c r="D1246" t="s">
        <v>403</v>
      </c>
      <c r="E1246" t="s">
        <v>404</v>
      </c>
      <c r="F1246">
        <v>23.6</v>
      </c>
      <c r="G1246" t="s">
        <v>399</v>
      </c>
    </row>
    <row r="1247" spans="2:7" x14ac:dyDescent="0.25">
      <c r="B1247">
        <v>2014</v>
      </c>
      <c r="C1247" t="s">
        <v>397</v>
      </c>
      <c r="D1247" t="s">
        <v>403</v>
      </c>
      <c r="E1247" t="s">
        <v>404</v>
      </c>
      <c r="F1247">
        <v>18</v>
      </c>
      <c r="G1247" t="s">
        <v>399</v>
      </c>
    </row>
    <row r="1248" spans="2:7" x14ac:dyDescent="0.25">
      <c r="B1248">
        <v>2013</v>
      </c>
      <c r="C1248" t="s">
        <v>81</v>
      </c>
      <c r="D1248" t="s">
        <v>403</v>
      </c>
      <c r="E1248" t="s">
        <v>404</v>
      </c>
      <c r="F1248" s="14">
        <v>3974.3</v>
      </c>
      <c r="G1248" t="s">
        <v>399</v>
      </c>
    </row>
    <row r="1249" spans="2:7" x14ac:dyDescent="0.25">
      <c r="B1249">
        <v>2013</v>
      </c>
      <c r="C1249" t="s">
        <v>77</v>
      </c>
      <c r="D1249" t="s">
        <v>403</v>
      </c>
      <c r="E1249" t="s">
        <v>404</v>
      </c>
      <c r="F1249">
        <v>608.5</v>
      </c>
      <c r="G1249" t="s">
        <v>399</v>
      </c>
    </row>
    <row r="1250" spans="2:7" x14ac:dyDescent="0.25">
      <c r="B1250">
        <v>2013</v>
      </c>
      <c r="C1250" t="s">
        <v>0</v>
      </c>
      <c r="D1250" t="s">
        <v>403</v>
      </c>
      <c r="E1250" t="s">
        <v>404</v>
      </c>
      <c r="F1250">
        <v>893.4</v>
      </c>
      <c r="G1250" t="s">
        <v>399</v>
      </c>
    </row>
    <row r="1251" spans="2:7" x14ac:dyDescent="0.25">
      <c r="B1251">
        <v>2013</v>
      </c>
      <c r="C1251" t="s">
        <v>105</v>
      </c>
      <c r="D1251" t="s">
        <v>403</v>
      </c>
      <c r="E1251" t="s">
        <v>404</v>
      </c>
      <c r="F1251">
        <v>472.8</v>
      </c>
      <c r="G1251" t="s">
        <v>399</v>
      </c>
    </row>
    <row r="1252" spans="2:7" x14ac:dyDescent="0.25">
      <c r="B1252">
        <v>2013</v>
      </c>
      <c r="C1252" t="s">
        <v>96</v>
      </c>
      <c r="D1252" t="s">
        <v>403</v>
      </c>
      <c r="E1252" t="s">
        <v>404</v>
      </c>
      <c r="F1252">
        <v>474.6</v>
      </c>
      <c r="G1252" t="s">
        <v>399</v>
      </c>
    </row>
    <row r="1253" spans="2:7" x14ac:dyDescent="0.25">
      <c r="B1253">
        <v>2013</v>
      </c>
      <c r="C1253" t="s">
        <v>39</v>
      </c>
      <c r="D1253" t="s">
        <v>403</v>
      </c>
      <c r="E1253" t="s">
        <v>404</v>
      </c>
      <c r="F1253">
        <v>355.2</v>
      </c>
      <c r="G1253" t="s">
        <v>399</v>
      </c>
    </row>
    <row r="1254" spans="2:7" x14ac:dyDescent="0.25">
      <c r="B1254">
        <v>2013</v>
      </c>
      <c r="C1254" t="s">
        <v>389</v>
      </c>
      <c r="D1254" t="s">
        <v>403</v>
      </c>
      <c r="E1254" t="s">
        <v>404</v>
      </c>
      <c r="F1254">
        <v>256.3</v>
      </c>
      <c r="G1254" t="s">
        <v>399</v>
      </c>
    </row>
    <row r="1255" spans="2:7" x14ac:dyDescent="0.25">
      <c r="B1255">
        <v>2013</v>
      </c>
      <c r="C1255" t="s">
        <v>51</v>
      </c>
      <c r="D1255" t="s">
        <v>403</v>
      </c>
      <c r="E1255" t="s">
        <v>404</v>
      </c>
      <c r="F1255">
        <v>190.6</v>
      </c>
      <c r="G1255" t="s">
        <v>399</v>
      </c>
    </row>
    <row r="1256" spans="2:7" x14ac:dyDescent="0.25">
      <c r="B1256">
        <v>2013</v>
      </c>
      <c r="C1256" t="s">
        <v>126</v>
      </c>
      <c r="D1256" t="s">
        <v>403</v>
      </c>
      <c r="E1256" t="s">
        <v>404</v>
      </c>
      <c r="F1256">
        <v>142.9</v>
      </c>
      <c r="G1256" t="s">
        <v>399</v>
      </c>
    </row>
    <row r="1257" spans="2:7" x14ac:dyDescent="0.25">
      <c r="B1257">
        <v>2013</v>
      </c>
      <c r="C1257" t="s">
        <v>91</v>
      </c>
      <c r="D1257" t="s">
        <v>403</v>
      </c>
      <c r="E1257" t="s">
        <v>404</v>
      </c>
      <c r="F1257">
        <v>119.6</v>
      </c>
      <c r="G1257" t="s">
        <v>399</v>
      </c>
    </row>
    <row r="1258" spans="2:7" x14ac:dyDescent="0.25">
      <c r="B1258">
        <v>2013</v>
      </c>
      <c r="C1258" t="s">
        <v>94</v>
      </c>
      <c r="D1258" t="s">
        <v>403</v>
      </c>
      <c r="E1258" t="s">
        <v>404</v>
      </c>
      <c r="F1258">
        <v>85.5</v>
      </c>
      <c r="G1258" t="s">
        <v>399</v>
      </c>
    </row>
    <row r="1259" spans="2:7" x14ac:dyDescent="0.25">
      <c r="B1259">
        <v>2013</v>
      </c>
      <c r="C1259" t="s">
        <v>390</v>
      </c>
      <c r="D1259" t="s">
        <v>403</v>
      </c>
      <c r="E1259" t="s">
        <v>404</v>
      </c>
      <c r="F1259">
        <v>60.4</v>
      </c>
      <c r="G1259" t="s">
        <v>399</v>
      </c>
    </row>
    <row r="1260" spans="2:7" x14ac:dyDescent="0.25">
      <c r="B1260">
        <v>2013</v>
      </c>
      <c r="C1260" t="s">
        <v>79</v>
      </c>
      <c r="D1260" t="s">
        <v>403</v>
      </c>
      <c r="E1260" t="s">
        <v>404</v>
      </c>
      <c r="F1260">
        <v>68.400000000000006</v>
      </c>
      <c r="G1260" t="s">
        <v>399</v>
      </c>
    </row>
    <row r="1261" spans="2:7" x14ac:dyDescent="0.25">
      <c r="B1261">
        <v>2013</v>
      </c>
      <c r="C1261" t="s">
        <v>391</v>
      </c>
      <c r="D1261" t="s">
        <v>403</v>
      </c>
      <c r="E1261" t="s">
        <v>404</v>
      </c>
      <c r="F1261">
        <v>49</v>
      </c>
      <c r="G1261" t="s">
        <v>399</v>
      </c>
    </row>
    <row r="1262" spans="2:7" x14ac:dyDescent="0.25">
      <c r="B1262">
        <v>2013</v>
      </c>
      <c r="C1262" t="s">
        <v>392</v>
      </c>
      <c r="D1262" t="s">
        <v>403</v>
      </c>
      <c r="E1262" t="s">
        <v>404</v>
      </c>
      <c r="F1262">
        <v>84.8</v>
      </c>
      <c r="G1262" t="s">
        <v>399</v>
      </c>
    </row>
    <row r="1263" spans="2:7" x14ac:dyDescent="0.25">
      <c r="B1263">
        <v>2013</v>
      </c>
      <c r="C1263" t="s">
        <v>104</v>
      </c>
      <c r="D1263" t="s">
        <v>403</v>
      </c>
      <c r="E1263" t="s">
        <v>404</v>
      </c>
      <c r="F1263">
        <v>41.1</v>
      </c>
      <c r="G1263" t="s">
        <v>399</v>
      </c>
    </row>
    <row r="1264" spans="2:7" x14ac:dyDescent="0.25">
      <c r="B1264">
        <v>2013</v>
      </c>
      <c r="C1264" t="s">
        <v>393</v>
      </c>
      <c r="D1264" t="s">
        <v>403</v>
      </c>
      <c r="E1264" t="s">
        <v>404</v>
      </c>
      <c r="F1264">
        <v>40.299999999999997</v>
      </c>
      <c r="G1264" t="s">
        <v>399</v>
      </c>
    </row>
    <row r="1265" spans="2:7" x14ac:dyDescent="0.25">
      <c r="B1265">
        <v>2013</v>
      </c>
      <c r="C1265" t="s">
        <v>394</v>
      </c>
      <c r="D1265" t="s">
        <v>403</v>
      </c>
      <c r="E1265" t="s">
        <v>404</v>
      </c>
      <c r="F1265">
        <v>30.1</v>
      </c>
      <c r="G1265" t="s">
        <v>399</v>
      </c>
    </row>
    <row r="1266" spans="2:7" x14ac:dyDescent="0.25">
      <c r="B1266">
        <v>2013</v>
      </c>
      <c r="C1266" t="s">
        <v>395</v>
      </c>
      <c r="D1266" t="s">
        <v>403</v>
      </c>
      <c r="E1266" t="s">
        <v>404</v>
      </c>
      <c r="F1266">
        <v>53.9</v>
      </c>
      <c r="G1266" t="s">
        <v>399</v>
      </c>
    </row>
    <row r="1267" spans="2:7" x14ac:dyDescent="0.25">
      <c r="B1267">
        <v>2013</v>
      </c>
      <c r="C1267" t="s">
        <v>396</v>
      </c>
      <c r="D1267" t="s">
        <v>403</v>
      </c>
      <c r="E1267" t="s">
        <v>404</v>
      </c>
      <c r="F1267">
        <v>28.6</v>
      </c>
      <c r="G1267" t="s">
        <v>399</v>
      </c>
    </row>
    <row r="1268" spans="2:7" x14ac:dyDescent="0.25">
      <c r="B1268">
        <v>2013</v>
      </c>
      <c r="C1268" t="s">
        <v>114</v>
      </c>
      <c r="D1268" t="s">
        <v>403</v>
      </c>
      <c r="E1268" t="s">
        <v>404</v>
      </c>
      <c r="F1268">
        <v>24.7</v>
      </c>
      <c r="G1268" t="s">
        <v>399</v>
      </c>
    </row>
    <row r="1269" spans="2:7" x14ac:dyDescent="0.25">
      <c r="B1269">
        <v>2013</v>
      </c>
      <c r="C1269" t="s">
        <v>397</v>
      </c>
      <c r="D1269" t="s">
        <v>403</v>
      </c>
      <c r="E1269" t="s">
        <v>404</v>
      </c>
      <c r="F1269">
        <v>18.100000000000001</v>
      </c>
      <c r="G1269" t="s">
        <v>399</v>
      </c>
    </row>
    <row r="1270" spans="2:7" x14ac:dyDescent="0.25">
      <c r="B1270" s="6">
        <v>1992</v>
      </c>
      <c r="C1270" t="s">
        <v>39</v>
      </c>
      <c r="D1270" t="s">
        <v>403</v>
      </c>
      <c r="E1270" t="s">
        <v>404</v>
      </c>
      <c r="F1270" s="6">
        <v>348.76400000000001</v>
      </c>
      <c r="G1270" s="6" t="s">
        <v>400</v>
      </c>
    </row>
    <row r="1271" spans="2:7" x14ac:dyDescent="0.25">
      <c r="B1271" s="7">
        <v>1993</v>
      </c>
      <c r="C1271" t="s">
        <v>39</v>
      </c>
      <c r="D1271" t="s">
        <v>403</v>
      </c>
      <c r="E1271" t="s">
        <v>404</v>
      </c>
      <c r="F1271" s="7">
        <v>315.63099999999997</v>
      </c>
      <c r="G1271" s="6" t="s">
        <v>400</v>
      </c>
    </row>
    <row r="1272" spans="2:7" x14ac:dyDescent="0.25">
      <c r="B1272" s="6">
        <v>1994</v>
      </c>
      <c r="C1272" t="s">
        <v>39</v>
      </c>
      <c r="D1272" t="s">
        <v>403</v>
      </c>
      <c r="E1272" t="s">
        <v>404</v>
      </c>
      <c r="F1272" s="6">
        <v>280.68700000000001</v>
      </c>
      <c r="G1272" s="6" t="s">
        <v>400</v>
      </c>
    </row>
    <row r="1273" spans="2:7" x14ac:dyDescent="0.25">
      <c r="B1273" s="7">
        <v>1995</v>
      </c>
      <c r="C1273" t="s">
        <v>39</v>
      </c>
      <c r="D1273" t="s">
        <v>403</v>
      </c>
      <c r="E1273" t="s">
        <v>404</v>
      </c>
      <c r="F1273" s="7">
        <v>270.86799999999999</v>
      </c>
      <c r="G1273" s="6" t="s">
        <v>400</v>
      </c>
    </row>
    <row r="1274" spans="2:7" x14ac:dyDescent="0.25">
      <c r="B1274" s="6">
        <v>1996</v>
      </c>
      <c r="C1274" t="s">
        <v>39</v>
      </c>
      <c r="D1274" t="s">
        <v>403</v>
      </c>
      <c r="E1274" t="s">
        <v>404</v>
      </c>
      <c r="F1274" s="6">
        <v>264.92500000000001</v>
      </c>
      <c r="G1274" s="6" t="s">
        <v>400</v>
      </c>
    </row>
    <row r="1275" spans="2:7" x14ac:dyDescent="0.25">
      <c r="B1275" s="7">
        <v>1997</v>
      </c>
      <c r="C1275" t="s">
        <v>39</v>
      </c>
      <c r="D1275" t="s">
        <v>403</v>
      </c>
      <c r="E1275" t="s">
        <v>404</v>
      </c>
      <c r="F1275" s="7">
        <v>252.83799999999999</v>
      </c>
      <c r="G1275" s="6" t="s">
        <v>400</v>
      </c>
    </row>
    <row r="1276" spans="2:7" x14ac:dyDescent="0.25">
      <c r="B1276" s="6">
        <v>1998</v>
      </c>
      <c r="C1276" t="s">
        <v>39</v>
      </c>
      <c r="D1276" t="s">
        <v>403</v>
      </c>
      <c r="E1276" t="s">
        <v>404</v>
      </c>
      <c r="F1276" s="6">
        <v>241.03399999999999</v>
      </c>
      <c r="G1276" s="6" t="s">
        <v>400</v>
      </c>
    </row>
    <row r="1277" spans="2:7" x14ac:dyDescent="0.25">
      <c r="B1277" s="7">
        <v>1999</v>
      </c>
      <c r="C1277" t="s">
        <v>39</v>
      </c>
      <c r="D1277" t="s">
        <v>403</v>
      </c>
      <c r="E1277" t="s">
        <v>404</v>
      </c>
      <c r="F1277" s="7">
        <v>259.24099999999999</v>
      </c>
      <c r="G1277" s="6" t="s">
        <v>400</v>
      </c>
    </row>
    <row r="1278" spans="2:7" x14ac:dyDescent="0.25">
      <c r="B1278" s="6">
        <v>2000</v>
      </c>
      <c r="C1278" t="s">
        <v>39</v>
      </c>
      <c r="D1278" t="s">
        <v>403</v>
      </c>
      <c r="E1278" t="s">
        <v>404</v>
      </c>
      <c r="F1278" s="6">
        <v>264.91199999999998</v>
      </c>
      <c r="G1278" s="6" t="s">
        <v>400</v>
      </c>
    </row>
    <row r="1279" spans="2:7" x14ac:dyDescent="0.25">
      <c r="B1279" s="7">
        <v>2001</v>
      </c>
      <c r="C1279" t="s">
        <v>39</v>
      </c>
      <c r="D1279" t="s">
        <v>403</v>
      </c>
      <c r="E1279" t="s">
        <v>404</v>
      </c>
      <c r="F1279" s="7">
        <v>273.41500000000002</v>
      </c>
      <c r="G1279" s="6" t="s">
        <v>400</v>
      </c>
    </row>
    <row r="1280" spans="2:7" x14ac:dyDescent="0.25">
      <c r="B1280" s="6">
        <v>2002</v>
      </c>
      <c r="C1280" t="s">
        <v>39</v>
      </c>
      <c r="D1280" t="s">
        <v>403</v>
      </c>
      <c r="E1280" t="s">
        <v>404</v>
      </c>
      <c r="F1280" s="6">
        <v>261.887</v>
      </c>
      <c r="G1280" s="6" t="s">
        <v>400</v>
      </c>
    </row>
    <row r="1281" spans="2:7" x14ac:dyDescent="0.25">
      <c r="B1281" s="7">
        <v>2003</v>
      </c>
      <c r="C1281" t="s">
        <v>39</v>
      </c>
      <c r="D1281" t="s">
        <v>403</v>
      </c>
      <c r="E1281" t="s">
        <v>404</v>
      </c>
      <c r="F1281" s="7">
        <v>283.27100000000002</v>
      </c>
      <c r="G1281" s="6" t="s">
        <v>400</v>
      </c>
    </row>
    <row r="1282" spans="2:7" x14ac:dyDescent="0.25">
      <c r="B1282" s="6">
        <v>2004</v>
      </c>
      <c r="C1282" t="s">
        <v>39</v>
      </c>
      <c r="D1282" t="s">
        <v>403</v>
      </c>
      <c r="E1282" t="s">
        <v>404</v>
      </c>
      <c r="F1282" s="6">
        <v>285.43700000000001</v>
      </c>
      <c r="G1282" s="6" t="s">
        <v>400</v>
      </c>
    </row>
    <row r="1283" spans="2:7" x14ac:dyDescent="0.25">
      <c r="B1283" s="7">
        <v>2005</v>
      </c>
      <c r="C1283" t="s">
        <v>39</v>
      </c>
      <c r="D1283" t="s">
        <v>403</v>
      </c>
      <c r="E1283" t="s">
        <v>404</v>
      </c>
      <c r="F1283" s="7">
        <v>311.82299999999998</v>
      </c>
      <c r="G1283" s="6" t="s">
        <v>400</v>
      </c>
    </row>
    <row r="1284" spans="2:7" x14ac:dyDescent="0.25">
      <c r="B1284" s="6">
        <v>2006</v>
      </c>
      <c r="C1284" t="s">
        <v>39</v>
      </c>
      <c r="D1284" t="s">
        <v>403</v>
      </c>
      <c r="E1284" t="s">
        <v>404</v>
      </c>
      <c r="F1284" s="6">
        <v>313.68</v>
      </c>
      <c r="G1284" s="6" t="s">
        <v>400</v>
      </c>
    </row>
    <row r="1285" spans="2:7" x14ac:dyDescent="0.25">
      <c r="B1285" s="7">
        <v>2007</v>
      </c>
      <c r="C1285" t="s">
        <v>39</v>
      </c>
      <c r="D1285" t="s">
        <v>403</v>
      </c>
      <c r="E1285" t="s">
        <v>404</v>
      </c>
      <c r="F1285" s="7">
        <v>318.59100000000001</v>
      </c>
      <c r="G1285" s="6" t="s">
        <v>400</v>
      </c>
    </row>
    <row r="1286" spans="2:7" x14ac:dyDescent="0.25">
      <c r="B1286" s="6">
        <v>2008</v>
      </c>
      <c r="C1286" t="s">
        <v>39</v>
      </c>
      <c r="D1286" t="s">
        <v>403</v>
      </c>
      <c r="E1286" t="s">
        <v>404</v>
      </c>
      <c r="F1286" s="6">
        <v>336.16300000000001</v>
      </c>
      <c r="G1286" s="6" t="s">
        <v>400</v>
      </c>
    </row>
    <row r="1287" spans="2:7" x14ac:dyDescent="0.25">
      <c r="B1287" s="7">
        <v>2009</v>
      </c>
      <c r="C1287" t="s">
        <v>39</v>
      </c>
      <c r="D1287" t="s">
        <v>403</v>
      </c>
      <c r="E1287" t="s">
        <v>404</v>
      </c>
      <c r="F1287" s="7">
        <v>304.22800000000001</v>
      </c>
      <c r="G1287" s="6" t="s">
        <v>400</v>
      </c>
    </row>
    <row r="1288" spans="2:7" x14ac:dyDescent="0.25">
      <c r="B1288" s="6">
        <v>2010</v>
      </c>
      <c r="C1288" t="s">
        <v>39</v>
      </c>
      <c r="D1288" t="s">
        <v>403</v>
      </c>
      <c r="E1288" t="s">
        <v>404</v>
      </c>
      <c r="F1288" s="6">
        <v>354.61399999999998</v>
      </c>
      <c r="G1288" s="6" t="s">
        <v>400</v>
      </c>
    </row>
    <row r="1289" spans="2:7" x14ac:dyDescent="0.25">
      <c r="B1289" s="7">
        <v>2011</v>
      </c>
      <c r="C1289" t="s">
        <v>39</v>
      </c>
      <c r="D1289" t="s">
        <v>403</v>
      </c>
      <c r="E1289" t="s">
        <v>404</v>
      </c>
      <c r="F1289" s="7">
        <v>354.572</v>
      </c>
      <c r="G1289" s="6" t="s">
        <v>400</v>
      </c>
    </row>
    <row r="1290" spans="2:7" x14ac:dyDescent="0.25">
      <c r="B1290" s="6">
        <v>2012</v>
      </c>
      <c r="C1290" t="s">
        <v>39</v>
      </c>
      <c r="D1290" t="s">
        <v>403</v>
      </c>
      <c r="E1290" t="s">
        <v>404</v>
      </c>
      <c r="F1290" s="6">
        <v>391.99</v>
      </c>
      <c r="G1290" s="6" t="s">
        <v>400</v>
      </c>
    </row>
    <row r="1291" spans="2:7" x14ac:dyDescent="0.25">
      <c r="B1291" s="6">
        <v>1980</v>
      </c>
      <c r="C1291" t="s">
        <v>81</v>
      </c>
      <c r="D1291" t="s">
        <v>403</v>
      </c>
      <c r="E1291" t="s">
        <v>404</v>
      </c>
      <c r="F1291" s="6">
        <v>683.58699999999999</v>
      </c>
      <c r="G1291" s="6" t="s">
        <v>400</v>
      </c>
    </row>
    <row r="1292" spans="2:7" x14ac:dyDescent="0.25">
      <c r="B1292" s="7">
        <v>1981</v>
      </c>
      <c r="C1292" t="s">
        <v>81</v>
      </c>
      <c r="D1292" t="s">
        <v>403</v>
      </c>
      <c r="E1292" t="s">
        <v>404</v>
      </c>
      <c r="F1292" s="7">
        <v>685.23</v>
      </c>
      <c r="G1292" s="6" t="s">
        <v>400</v>
      </c>
    </row>
    <row r="1293" spans="2:7" x14ac:dyDescent="0.25">
      <c r="B1293" s="6">
        <v>1982</v>
      </c>
      <c r="C1293" t="s">
        <v>81</v>
      </c>
      <c r="D1293" t="s">
        <v>403</v>
      </c>
      <c r="E1293" t="s">
        <v>404</v>
      </c>
      <c r="F1293" s="6">
        <v>734.49199999999996</v>
      </c>
      <c r="G1293" s="6" t="s">
        <v>400</v>
      </c>
    </row>
    <row r="1294" spans="2:7" x14ac:dyDescent="0.25">
      <c r="B1294" s="7">
        <v>1983</v>
      </c>
      <c r="C1294" t="s">
        <v>81</v>
      </c>
      <c r="D1294" t="s">
        <v>403</v>
      </c>
      <c r="E1294" t="s">
        <v>404</v>
      </c>
      <c r="F1294" s="7">
        <v>787.63499999999999</v>
      </c>
      <c r="G1294" s="6" t="s">
        <v>400</v>
      </c>
    </row>
    <row r="1295" spans="2:7" x14ac:dyDescent="0.25">
      <c r="B1295" s="6">
        <v>1984</v>
      </c>
      <c r="C1295" t="s">
        <v>81</v>
      </c>
      <c r="D1295" t="s">
        <v>403</v>
      </c>
      <c r="E1295" t="s">
        <v>404</v>
      </c>
      <c r="F1295" s="6">
        <v>869.97699999999998</v>
      </c>
      <c r="G1295" s="6" t="s">
        <v>400</v>
      </c>
    </row>
    <row r="1296" spans="2:7" x14ac:dyDescent="0.25">
      <c r="B1296" s="7">
        <v>1985</v>
      </c>
      <c r="C1296" t="s">
        <v>81</v>
      </c>
      <c r="D1296" t="s">
        <v>403</v>
      </c>
      <c r="E1296" t="s">
        <v>404</v>
      </c>
      <c r="F1296" s="7">
        <v>961.524</v>
      </c>
      <c r="G1296" s="6" t="s">
        <v>400</v>
      </c>
    </row>
    <row r="1297" spans="2:7" x14ac:dyDescent="0.25">
      <c r="B1297" s="6">
        <v>1986</v>
      </c>
      <c r="C1297" t="s">
        <v>81</v>
      </c>
      <c r="D1297" t="s">
        <v>403</v>
      </c>
      <c r="E1297" t="s">
        <v>404</v>
      </c>
      <c r="F1297" s="6">
        <v>985.51</v>
      </c>
      <c r="G1297" s="6" t="s">
        <v>400</v>
      </c>
    </row>
    <row r="1298" spans="2:7" x14ac:dyDescent="0.25">
      <c r="B1298" s="7">
        <v>1987</v>
      </c>
      <c r="C1298" t="s">
        <v>81</v>
      </c>
      <c r="D1298" t="s">
        <v>403</v>
      </c>
      <c r="E1298" t="s">
        <v>404</v>
      </c>
      <c r="F1298" s="7">
        <v>1023.044</v>
      </c>
      <c r="G1298" s="6" t="s">
        <v>400</v>
      </c>
    </row>
    <row r="1299" spans="2:7" x14ac:dyDescent="0.25">
      <c r="B1299" s="6">
        <v>1988</v>
      </c>
      <c r="C1299" t="s">
        <v>81</v>
      </c>
      <c r="D1299" t="s">
        <v>403</v>
      </c>
      <c r="E1299" t="s">
        <v>404</v>
      </c>
      <c r="F1299" s="6">
        <v>1080.1220000000001</v>
      </c>
      <c r="G1299" s="6" t="s">
        <v>400</v>
      </c>
    </row>
    <row r="1300" spans="2:7" x14ac:dyDescent="0.25">
      <c r="B1300" s="7">
        <v>1989</v>
      </c>
      <c r="C1300" t="s">
        <v>81</v>
      </c>
      <c r="D1300" t="s">
        <v>403</v>
      </c>
      <c r="E1300" t="s">
        <v>404</v>
      </c>
      <c r="F1300" s="7">
        <v>1162.002</v>
      </c>
      <c r="G1300" s="6" t="s">
        <v>400</v>
      </c>
    </row>
    <row r="1301" spans="2:7" x14ac:dyDescent="0.25">
      <c r="B1301" s="6">
        <v>1990</v>
      </c>
      <c r="C1301" t="s">
        <v>81</v>
      </c>
      <c r="D1301" t="s">
        <v>403</v>
      </c>
      <c r="E1301" t="s">
        <v>404</v>
      </c>
      <c r="F1301" s="6">
        <v>1189.7249999999999</v>
      </c>
      <c r="G1301" s="6" t="s">
        <v>400</v>
      </c>
    </row>
    <row r="1302" spans="2:7" x14ac:dyDescent="0.25">
      <c r="B1302" s="7">
        <v>1991</v>
      </c>
      <c r="C1302" t="s">
        <v>81</v>
      </c>
      <c r="D1302" t="s">
        <v>403</v>
      </c>
      <c r="E1302" t="s">
        <v>404</v>
      </c>
      <c r="F1302" s="7">
        <v>1195.2139999999999</v>
      </c>
      <c r="G1302" s="6" t="s">
        <v>400</v>
      </c>
    </row>
    <row r="1303" spans="2:7" x14ac:dyDescent="0.25">
      <c r="B1303" s="6">
        <v>1992</v>
      </c>
      <c r="C1303" t="s">
        <v>81</v>
      </c>
      <c r="D1303" t="s">
        <v>403</v>
      </c>
      <c r="E1303" t="s">
        <v>404</v>
      </c>
      <c r="F1303" s="6">
        <v>1228.5809999999999</v>
      </c>
      <c r="G1303" s="6" t="s">
        <v>400</v>
      </c>
    </row>
    <row r="1304" spans="2:7" x14ac:dyDescent="0.25">
      <c r="B1304" s="7">
        <v>1993</v>
      </c>
      <c r="C1304" t="s">
        <v>81</v>
      </c>
      <c r="D1304" t="s">
        <v>403</v>
      </c>
      <c r="E1304" t="s">
        <v>404</v>
      </c>
      <c r="F1304" s="7">
        <v>1269.1790000000001</v>
      </c>
      <c r="G1304" s="6" t="s">
        <v>400</v>
      </c>
    </row>
    <row r="1305" spans="2:7" x14ac:dyDescent="0.25">
      <c r="B1305" s="6">
        <v>1994</v>
      </c>
      <c r="C1305" t="s">
        <v>81</v>
      </c>
      <c r="D1305" t="s">
        <v>403</v>
      </c>
      <c r="E1305" t="s">
        <v>404</v>
      </c>
      <c r="F1305" s="6">
        <v>1355.3140000000001</v>
      </c>
      <c r="G1305" s="6" t="s">
        <v>400</v>
      </c>
    </row>
    <row r="1306" spans="2:7" x14ac:dyDescent="0.25">
      <c r="B1306" s="7">
        <v>1995</v>
      </c>
      <c r="C1306" t="s">
        <v>81</v>
      </c>
      <c r="D1306" t="s">
        <v>403</v>
      </c>
      <c r="E1306" t="s">
        <v>404</v>
      </c>
      <c r="F1306" s="7">
        <v>1424.396</v>
      </c>
      <c r="G1306" s="6" t="s">
        <v>400</v>
      </c>
    </row>
    <row r="1307" spans="2:7" x14ac:dyDescent="0.25">
      <c r="B1307" s="6">
        <v>1996</v>
      </c>
      <c r="C1307" t="s">
        <v>81</v>
      </c>
      <c r="D1307" t="s">
        <v>403</v>
      </c>
      <c r="E1307" t="s">
        <v>404</v>
      </c>
      <c r="F1307" s="6">
        <v>1504.61</v>
      </c>
      <c r="G1307" s="6" t="s">
        <v>400</v>
      </c>
    </row>
    <row r="1308" spans="2:7" x14ac:dyDescent="0.25">
      <c r="B1308" s="7">
        <v>1997</v>
      </c>
      <c r="C1308" t="s">
        <v>81</v>
      </c>
      <c r="D1308" t="s">
        <v>403</v>
      </c>
      <c r="E1308" t="s">
        <v>404</v>
      </c>
      <c r="F1308" s="7">
        <v>1460.8489999999999</v>
      </c>
      <c r="G1308" s="6" t="s">
        <v>400</v>
      </c>
    </row>
    <row r="1309" spans="2:7" x14ac:dyDescent="0.25">
      <c r="B1309" s="6">
        <v>1998</v>
      </c>
      <c r="C1309" t="s">
        <v>81</v>
      </c>
      <c r="D1309" t="s">
        <v>403</v>
      </c>
      <c r="E1309" t="s">
        <v>404</v>
      </c>
      <c r="F1309" s="6">
        <v>1436.1179999999999</v>
      </c>
      <c r="G1309" s="6" t="s">
        <v>400</v>
      </c>
    </row>
    <row r="1310" spans="2:7" x14ac:dyDescent="0.25">
      <c r="B1310" s="7">
        <v>1999</v>
      </c>
      <c r="C1310" t="s">
        <v>81</v>
      </c>
      <c r="D1310" t="s">
        <v>403</v>
      </c>
      <c r="E1310" t="s">
        <v>404</v>
      </c>
      <c r="F1310" s="7">
        <v>1415.748</v>
      </c>
      <c r="G1310" s="6" t="s">
        <v>400</v>
      </c>
    </row>
    <row r="1311" spans="2:7" x14ac:dyDescent="0.25">
      <c r="B1311" s="6">
        <v>2000</v>
      </c>
      <c r="C1311" t="s">
        <v>81</v>
      </c>
      <c r="D1311" t="s">
        <v>403</v>
      </c>
      <c r="E1311" t="s">
        <v>404</v>
      </c>
      <c r="F1311" s="6">
        <v>1525.3679999999999</v>
      </c>
      <c r="G1311" s="6" t="s">
        <v>400</v>
      </c>
    </row>
    <row r="1312" spans="2:7" x14ac:dyDescent="0.25">
      <c r="B1312" s="7">
        <v>2001</v>
      </c>
      <c r="C1312" t="s">
        <v>81</v>
      </c>
      <c r="D1312" t="s">
        <v>403</v>
      </c>
      <c r="E1312" t="s">
        <v>404</v>
      </c>
      <c r="F1312" s="7">
        <v>1619.9090000000001</v>
      </c>
      <c r="G1312" s="6" t="s">
        <v>400</v>
      </c>
    </row>
    <row r="1313" spans="2:7" x14ac:dyDescent="0.25">
      <c r="B1313" s="6">
        <v>2002</v>
      </c>
      <c r="C1313" t="s">
        <v>81</v>
      </c>
      <c r="D1313" t="s">
        <v>403</v>
      </c>
      <c r="E1313" t="s">
        <v>404</v>
      </c>
      <c r="F1313" s="6">
        <v>1733.0129999999999</v>
      </c>
      <c r="G1313" s="6" t="s">
        <v>400</v>
      </c>
    </row>
    <row r="1314" spans="2:7" x14ac:dyDescent="0.25">
      <c r="B1314" s="7">
        <v>2003</v>
      </c>
      <c r="C1314" t="s">
        <v>81</v>
      </c>
      <c r="D1314" t="s">
        <v>403</v>
      </c>
      <c r="E1314" t="s">
        <v>404</v>
      </c>
      <c r="F1314" s="7">
        <v>2052.308</v>
      </c>
      <c r="G1314" s="6" t="s">
        <v>400</v>
      </c>
    </row>
    <row r="1315" spans="2:7" x14ac:dyDescent="0.25">
      <c r="B1315" s="6">
        <v>2004</v>
      </c>
      <c r="C1315" t="s">
        <v>81</v>
      </c>
      <c r="D1315" t="s">
        <v>403</v>
      </c>
      <c r="E1315" t="s">
        <v>404</v>
      </c>
      <c r="F1315" s="6">
        <v>2409.346</v>
      </c>
      <c r="G1315" s="6" t="s">
        <v>400</v>
      </c>
    </row>
    <row r="1316" spans="2:7" x14ac:dyDescent="0.25">
      <c r="B1316" s="7">
        <v>2005</v>
      </c>
      <c r="C1316" t="s">
        <v>81</v>
      </c>
      <c r="D1316" t="s">
        <v>403</v>
      </c>
      <c r="E1316" t="s">
        <v>404</v>
      </c>
      <c r="F1316" s="7">
        <v>2708.127</v>
      </c>
      <c r="G1316" s="6" t="s">
        <v>400</v>
      </c>
    </row>
    <row r="1317" spans="2:7" x14ac:dyDescent="0.25">
      <c r="B1317" s="6">
        <v>2006</v>
      </c>
      <c r="C1317" t="s">
        <v>81</v>
      </c>
      <c r="D1317" t="s">
        <v>403</v>
      </c>
      <c r="E1317" t="s">
        <v>404</v>
      </c>
      <c r="F1317" s="6">
        <v>2904.5990000000002</v>
      </c>
      <c r="G1317" s="6" t="s">
        <v>400</v>
      </c>
    </row>
    <row r="1318" spans="2:7" x14ac:dyDescent="0.25">
      <c r="B1318" s="7">
        <v>2007</v>
      </c>
      <c r="C1318" t="s">
        <v>81</v>
      </c>
      <c r="D1318" t="s">
        <v>403</v>
      </c>
      <c r="E1318" t="s">
        <v>404</v>
      </c>
      <c r="F1318" s="7">
        <v>3154.4560000000001</v>
      </c>
      <c r="G1318" s="6" t="s">
        <v>400</v>
      </c>
    </row>
    <row r="1319" spans="2:7" x14ac:dyDescent="0.25">
      <c r="B1319" s="6">
        <v>2008</v>
      </c>
      <c r="C1319" t="s">
        <v>81</v>
      </c>
      <c r="D1319" t="s">
        <v>403</v>
      </c>
      <c r="E1319" t="s">
        <v>404</v>
      </c>
      <c r="F1319" s="6">
        <v>3280.8829999999998</v>
      </c>
      <c r="G1319" s="6" t="s">
        <v>400</v>
      </c>
    </row>
    <row r="1320" spans="2:7" x14ac:dyDescent="0.25">
      <c r="B1320" s="7">
        <v>2009</v>
      </c>
      <c r="C1320" t="s">
        <v>81</v>
      </c>
      <c r="D1320" t="s">
        <v>403</v>
      </c>
      <c r="E1320" t="s">
        <v>404</v>
      </c>
      <c r="F1320" s="7">
        <v>3394.6909999999998</v>
      </c>
      <c r="G1320" s="6" t="s">
        <v>400</v>
      </c>
    </row>
    <row r="1321" spans="2:7" x14ac:dyDescent="0.25">
      <c r="B1321" s="6">
        <v>2010</v>
      </c>
      <c r="C1321" t="s">
        <v>81</v>
      </c>
      <c r="D1321" t="s">
        <v>403</v>
      </c>
      <c r="E1321" t="s">
        <v>404</v>
      </c>
      <c r="F1321" s="6">
        <v>3686.8989999999999</v>
      </c>
      <c r="G1321" s="6" t="s">
        <v>400</v>
      </c>
    </row>
    <row r="1322" spans="2:7" x14ac:dyDescent="0.25">
      <c r="B1322" s="7">
        <v>2011</v>
      </c>
      <c r="C1322" t="s">
        <v>81</v>
      </c>
      <c r="D1322" t="s">
        <v>403</v>
      </c>
      <c r="E1322" t="s">
        <v>404</v>
      </c>
      <c r="F1322" s="7">
        <v>4144.3639999999996</v>
      </c>
      <c r="G1322" s="6" t="s">
        <v>400</v>
      </c>
    </row>
    <row r="1323" spans="2:7" x14ac:dyDescent="0.25">
      <c r="B1323" s="6">
        <v>2012</v>
      </c>
      <c r="C1323" t="s">
        <v>81</v>
      </c>
      <c r="D1323" t="s">
        <v>403</v>
      </c>
      <c r="E1323" t="s">
        <v>404</v>
      </c>
      <c r="F1323" s="6">
        <v>4256.2430000000004</v>
      </c>
      <c r="G1323" s="6" t="s">
        <v>400</v>
      </c>
    </row>
    <row r="1324" spans="2:7" x14ac:dyDescent="0.25">
      <c r="B1324" s="7">
        <v>2013</v>
      </c>
      <c r="C1324" t="s">
        <v>81</v>
      </c>
      <c r="D1324" t="s">
        <v>403</v>
      </c>
      <c r="E1324" t="s">
        <v>404</v>
      </c>
      <c r="F1324" s="7">
        <v>4374.9399999999996</v>
      </c>
      <c r="G1324" s="6" t="s">
        <v>400</v>
      </c>
    </row>
    <row r="1325" spans="2:7" x14ac:dyDescent="0.25">
      <c r="B1325" s="6">
        <v>1980</v>
      </c>
      <c r="C1325" t="s">
        <v>105</v>
      </c>
      <c r="D1325" t="s">
        <v>403</v>
      </c>
      <c r="E1325" t="s">
        <v>404</v>
      </c>
      <c r="F1325" s="6">
        <v>115.196</v>
      </c>
      <c r="G1325" s="6" t="s">
        <v>400</v>
      </c>
    </row>
    <row r="1326" spans="2:7" x14ac:dyDescent="0.25">
      <c r="B1326" s="7">
        <v>1981</v>
      </c>
      <c r="C1326" t="s">
        <v>105</v>
      </c>
      <c r="D1326" t="s">
        <v>403</v>
      </c>
      <c r="E1326" t="s">
        <v>404</v>
      </c>
      <c r="F1326" s="7">
        <v>133.35</v>
      </c>
      <c r="G1326" s="6" t="s">
        <v>400</v>
      </c>
    </row>
    <row r="1327" spans="2:7" x14ac:dyDescent="0.25">
      <c r="B1327" s="6">
        <v>1982</v>
      </c>
      <c r="C1327" t="s">
        <v>105</v>
      </c>
      <c r="D1327" t="s">
        <v>403</v>
      </c>
      <c r="E1327" t="s">
        <v>404</v>
      </c>
      <c r="F1327" s="6">
        <v>139.09800000000001</v>
      </c>
      <c r="G1327" s="6" t="s">
        <v>400</v>
      </c>
    </row>
    <row r="1328" spans="2:7" x14ac:dyDescent="0.25">
      <c r="B1328" s="7">
        <v>1983</v>
      </c>
      <c r="C1328" t="s">
        <v>105</v>
      </c>
      <c r="D1328" t="s">
        <v>403</v>
      </c>
      <c r="E1328" t="s">
        <v>404</v>
      </c>
      <c r="F1328" s="7">
        <v>152.68299999999999</v>
      </c>
      <c r="G1328" s="6" t="s">
        <v>400</v>
      </c>
    </row>
    <row r="1329" spans="2:7" x14ac:dyDescent="0.25">
      <c r="B1329" s="6">
        <v>1984</v>
      </c>
      <c r="C1329" t="s">
        <v>105</v>
      </c>
      <c r="D1329" t="s">
        <v>403</v>
      </c>
      <c r="E1329" t="s">
        <v>404</v>
      </c>
      <c r="F1329" s="6">
        <v>162.78899999999999</v>
      </c>
      <c r="G1329" s="6" t="s">
        <v>400</v>
      </c>
    </row>
    <row r="1330" spans="2:7" x14ac:dyDescent="0.25">
      <c r="B1330" s="7">
        <v>1985</v>
      </c>
      <c r="C1330" t="s">
        <v>105</v>
      </c>
      <c r="D1330" t="s">
        <v>403</v>
      </c>
      <c r="E1330" t="s">
        <v>404</v>
      </c>
      <c r="F1330" s="7">
        <v>177.17</v>
      </c>
      <c r="G1330" s="6" t="s">
        <v>400</v>
      </c>
    </row>
    <row r="1331" spans="2:7" x14ac:dyDescent="0.25">
      <c r="B1331" s="6">
        <v>1986</v>
      </c>
      <c r="C1331" t="s">
        <v>105</v>
      </c>
      <c r="D1331" t="s">
        <v>403</v>
      </c>
      <c r="E1331" t="s">
        <v>404</v>
      </c>
      <c r="F1331" s="6">
        <v>189.05799999999999</v>
      </c>
      <c r="G1331" s="6" t="s">
        <v>400</v>
      </c>
    </row>
    <row r="1332" spans="2:7" x14ac:dyDescent="0.25">
      <c r="B1332" s="7">
        <v>1987</v>
      </c>
      <c r="C1332" t="s">
        <v>105</v>
      </c>
      <c r="D1332" t="s">
        <v>403</v>
      </c>
      <c r="E1332" t="s">
        <v>404</v>
      </c>
      <c r="F1332" s="7">
        <v>214.90600000000001</v>
      </c>
      <c r="G1332" s="6" t="s">
        <v>400</v>
      </c>
    </row>
    <row r="1333" spans="2:7" x14ac:dyDescent="0.25">
      <c r="B1333" s="6">
        <v>1988</v>
      </c>
      <c r="C1333" t="s">
        <v>105</v>
      </c>
      <c r="D1333" t="s">
        <v>403</v>
      </c>
      <c r="E1333" t="s">
        <v>404</v>
      </c>
      <c r="F1333" s="6">
        <v>193.59100000000001</v>
      </c>
      <c r="G1333" s="6" t="s">
        <v>400</v>
      </c>
    </row>
    <row r="1334" spans="2:7" x14ac:dyDescent="0.25">
      <c r="B1334" s="7">
        <v>1989</v>
      </c>
      <c r="C1334" t="s">
        <v>105</v>
      </c>
      <c r="D1334" t="s">
        <v>403</v>
      </c>
      <c r="E1334" t="s">
        <v>404</v>
      </c>
      <c r="F1334" s="7">
        <v>215.458</v>
      </c>
      <c r="G1334" s="6" t="s">
        <v>400</v>
      </c>
    </row>
    <row r="1335" spans="2:7" x14ac:dyDescent="0.25">
      <c r="B1335" s="6">
        <v>1990</v>
      </c>
      <c r="C1335" t="s">
        <v>105</v>
      </c>
      <c r="D1335" t="s">
        <v>403</v>
      </c>
      <c r="E1335" t="s">
        <v>404</v>
      </c>
      <c r="F1335" s="6">
        <v>225.49100000000001</v>
      </c>
      <c r="G1335" s="6" t="s">
        <v>400</v>
      </c>
    </row>
    <row r="1336" spans="2:7" x14ac:dyDescent="0.25">
      <c r="B1336" s="7">
        <v>1991</v>
      </c>
      <c r="C1336" t="s">
        <v>105</v>
      </c>
      <c r="D1336" t="s">
        <v>403</v>
      </c>
      <c r="E1336" t="s">
        <v>404</v>
      </c>
      <c r="F1336" s="7">
        <v>242.07499999999999</v>
      </c>
      <c r="G1336" s="6" t="s">
        <v>400</v>
      </c>
    </row>
    <row r="1337" spans="2:7" x14ac:dyDescent="0.25">
      <c r="B1337" s="6">
        <v>1992</v>
      </c>
      <c r="C1337" t="s">
        <v>105</v>
      </c>
      <c r="D1337" t="s">
        <v>403</v>
      </c>
      <c r="E1337" t="s">
        <v>404</v>
      </c>
      <c r="F1337" s="6">
        <v>251.7</v>
      </c>
      <c r="G1337" s="6" t="s">
        <v>400</v>
      </c>
    </row>
    <row r="1338" spans="2:7" x14ac:dyDescent="0.25">
      <c r="B1338" s="7">
        <v>1993</v>
      </c>
      <c r="C1338" t="s">
        <v>105</v>
      </c>
      <c r="D1338" t="s">
        <v>403</v>
      </c>
      <c r="E1338" t="s">
        <v>404</v>
      </c>
      <c r="F1338" s="7">
        <v>249.19399999999999</v>
      </c>
      <c r="G1338" s="6" t="s">
        <v>400</v>
      </c>
    </row>
    <row r="1339" spans="2:7" x14ac:dyDescent="0.25">
      <c r="B1339" s="6">
        <v>1994</v>
      </c>
      <c r="C1339" t="s">
        <v>105</v>
      </c>
      <c r="D1339" t="s">
        <v>403</v>
      </c>
      <c r="E1339" t="s">
        <v>404</v>
      </c>
      <c r="F1339" s="6">
        <v>248.46299999999999</v>
      </c>
      <c r="G1339" s="6" t="s">
        <v>400</v>
      </c>
    </row>
    <row r="1340" spans="2:7" x14ac:dyDescent="0.25">
      <c r="B1340" s="7">
        <v>1995</v>
      </c>
      <c r="C1340" t="s">
        <v>105</v>
      </c>
      <c r="D1340" t="s">
        <v>403</v>
      </c>
      <c r="E1340" t="s">
        <v>404</v>
      </c>
      <c r="F1340" s="7">
        <v>266.54599999999999</v>
      </c>
      <c r="G1340" s="6" t="s">
        <v>400</v>
      </c>
    </row>
    <row r="1341" spans="2:7" x14ac:dyDescent="0.25">
      <c r="B1341" s="6">
        <v>1996</v>
      </c>
      <c r="C1341" t="s">
        <v>105</v>
      </c>
      <c r="D1341" t="s">
        <v>403</v>
      </c>
      <c r="E1341" t="s">
        <v>404</v>
      </c>
      <c r="F1341" s="6">
        <v>272.435</v>
      </c>
      <c r="G1341" s="6" t="s">
        <v>400</v>
      </c>
    </row>
    <row r="1342" spans="2:7" x14ac:dyDescent="0.25">
      <c r="B1342" s="7">
        <v>1997</v>
      </c>
      <c r="C1342" t="s">
        <v>105</v>
      </c>
      <c r="D1342" t="s">
        <v>403</v>
      </c>
      <c r="E1342" t="s">
        <v>404</v>
      </c>
      <c r="F1342" s="7">
        <v>291.51499999999999</v>
      </c>
      <c r="G1342" s="6" t="s">
        <v>400</v>
      </c>
    </row>
    <row r="1343" spans="2:7" x14ac:dyDescent="0.25">
      <c r="B1343" s="6">
        <v>1998</v>
      </c>
      <c r="C1343" t="s">
        <v>105</v>
      </c>
      <c r="D1343" t="s">
        <v>403</v>
      </c>
      <c r="E1343" t="s">
        <v>404</v>
      </c>
      <c r="F1343" s="6">
        <v>316.75</v>
      </c>
      <c r="G1343" s="6" t="s">
        <v>400</v>
      </c>
    </row>
    <row r="1344" spans="2:7" x14ac:dyDescent="0.25">
      <c r="B1344" s="7">
        <v>1999</v>
      </c>
      <c r="C1344" t="s">
        <v>105</v>
      </c>
      <c r="D1344" t="s">
        <v>403</v>
      </c>
      <c r="E1344" t="s">
        <v>404</v>
      </c>
      <c r="F1344" s="7">
        <v>320.774</v>
      </c>
      <c r="G1344" s="6" t="s">
        <v>400</v>
      </c>
    </row>
    <row r="1345" spans="2:7" x14ac:dyDescent="0.25">
      <c r="B1345" s="6">
        <v>2000</v>
      </c>
      <c r="C1345" t="s">
        <v>105</v>
      </c>
      <c r="D1345" t="s">
        <v>403</v>
      </c>
      <c r="E1345" t="s">
        <v>404</v>
      </c>
      <c r="F1345" s="6">
        <v>338.10300000000001</v>
      </c>
      <c r="G1345" s="6" t="s">
        <v>400</v>
      </c>
    </row>
    <row r="1346" spans="2:7" x14ac:dyDescent="0.25">
      <c r="B1346" s="7">
        <v>2001</v>
      </c>
      <c r="C1346" t="s">
        <v>105</v>
      </c>
      <c r="D1346" t="s">
        <v>403</v>
      </c>
      <c r="E1346" t="s">
        <v>404</v>
      </c>
      <c r="F1346" s="7">
        <v>362.85500000000002</v>
      </c>
      <c r="G1346" s="6" t="s">
        <v>400</v>
      </c>
    </row>
    <row r="1347" spans="2:7" x14ac:dyDescent="0.25">
      <c r="B1347" s="6">
        <v>2002</v>
      </c>
      <c r="C1347" t="s">
        <v>105</v>
      </c>
      <c r="D1347" t="s">
        <v>403</v>
      </c>
      <c r="E1347" t="s">
        <v>404</v>
      </c>
      <c r="F1347" s="6">
        <v>374.673</v>
      </c>
      <c r="G1347" s="6" t="s">
        <v>400</v>
      </c>
    </row>
    <row r="1348" spans="2:7" x14ac:dyDescent="0.25">
      <c r="B1348" s="7">
        <v>2003</v>
      </c>
      <c r="C1348" t="s">
        <v>105</v>
      </c>
      <c r="D1348" t="s">
        <v>403</v>
      </c>
      <c r="E1348" t="s">
        <v>404</v>
      </c>
      <c r="F1348" s="7">
        <v>376.61599999999999</v>
      </c>
      <c r="G1348" s="6" t="s">
        <v>400</v>
      </c>
    </row>
    <row r="1349" spans="2:7" x14ac:dyDescent="0.25">
      <c r="B1349" s="6">
        <v>2004</v>
      </c>
      <c r="C1349" t="s">
        <v>105</v>
      </c>
      <c r="D1349" t="s">
        <v>403</v>
      </c>
      <c r="E1349" t="s">
        <v>404</v>
      </c>
      <c r="F1349" s="6">
        <v>386.14400000000001</v>
      </c>
      <c r="G1349" s="6" t="s">
        <v>400</v>
      </c>
    </row>
    <row r="1350" spans="2:7" x14ac:dyDescent="0.25">
      <c r="B1350" s="7">
        <v>2005</v>
      </c>
      <c r="C1350" t="s">
        <v>105</v>
      </c>
      <c r="D1350" t="s">
        <v>403</v>
      </c>
      <c r="E1350" t="s">
        <v>404</v>
      </c>
      <c r="F1350" s="7">
        <v>408.505</v>
      </c>
      <c r="G1350" s="6" t="s">
        <v>400</v>
      </c>
    </row>
    <row r="1351" spans="2:7" x14ac:dyDescent="0.25">
      <c r="B1351" s="6">
        <v>2006</v>
      </c>
      <c r="C1351" t="s">
        <v>105</v>
      </c>
      <c r="D1351" t="s">
        <v>403</v>
      </c>
      <c r="E1351" t="s">
        <v>404</v>
      </c>
      <c r="F1351" s="6">
        <v>412.98399999999998</v>
      </c>
      <c r="G1351" s="6" t="s">
        <v>400</v>
      </c>
    </row>
    <row r="1352" spans="2:7" x14ac:dyDescent="0.25">
      <c r="B1352" s="7">
        <v>2007</v>
      </c>
      <c r="C1352" t="s">
        <v>105</v>
      </c>
      <c r="D1352" t="s">
        <v>403</v>
      </c>
      <c r="E1352" t="s">
        <v>404</v>
      </c>
      <c r="F1352" s="7">
        <v>431.04599999999999</v>
      </c>
      <c r="G1352" s="6" t="s">
        <v>400</v>
      </c>
    </row>
    <row r="1353" spans="2:7" x14ac:dyDescent="0.25">
      <c r="B1353" s="6">
        <v>2008</v>
      </c>
      <c r="C1353" t="s">
        <v>105</v>
      </c>
      <c r="D1353" t="s">
        <v>403</v>
      </c>
      <c r="E1353" t="s">
        <v>404</v>
      </c>
      <c r="F1353" s="6">
        <v>432.38299999999998</v>
      </c>
      <c r="G1353" s="6" t="s">
        <v>400</v>
      </c>
    </row>
    <row r="1354" spans="2:7" x14ac:dyDescent="0.25">
      <c r="B1354" s="7">
        <v>2009</v>
      </c>
      <c r="C1354" t="s">
        <v>105</v>
      </c>
      <c r="D1354" t="s">
        <v>403</v>
      </c>
      <c r="E1354" t="s">
        <v>404</v>
      </c>
      <c r="F1354" s="7">
        <v>449.63099999999997</v>
      </c>
      <c r="G1354" s="6" t="s">
        <v>400</v>
      </c>
    </row>
    <row r="1355" spans="2:7" x14ac:dyDescent="0.25">
      <c r="B1355" s="6">
        <v>2010</v>
      </c>
      <c r="C1355" t="s">
        <v>105</v>
      </c>
      <c r="D1355" t="s">
        <v>403</v>
      </c>
      <c r="E1355" t="s">
        <v>404</v>
      </c>
      <c r="F1355" s="6">
        <v>467.82299999999998</v>
      </c>
      <c r="G1355" s="6" t="s">
        <v>400</v>
      </c>
    </row>
    <row r="1356" spans="2:7" x14ac:dyDescent="0.25">
      <c r="B1356" s="7">
        <v>2011</v>
      </c>
      <c r="C1356" t="s">
        <v>105</v>
      </c>
      <c r="D1356" t="s">
        <v>403</v>
      </c>
      <c r="E1356" t="s">
        <v>404</v>
      </c>
      <c r="F1356" s="7">
        <v>420.10399999999998</v>
      </c>
      <c r="G1356" s="6" t="s">
        <v>400</v>
      </c>
    </row>
    <row r="1357" spans="2:7" x14ac:dyDescent="0.25">
      <c r="B1357" s="6">
        <v>2012</v>
      </c>
      <c r="C1357" t="s">
        <v>105</v>
      </c>
      <c r="D1357" t="s">
        <v>403</v>
      </c>
      <c r="E1357" t="s">
        <v>404</v>
      </c>
      <c r="F1357" s="6">
        <v>412.40899999999999</v>
      </c>
      <c r="G1357" s="6" t="s">
        <v>400</v>
      </c>
    </row>
    <row r="1358" spans="2:7" x14ac:dyDescent="0.25">
      <c r="B1358">
        <v>1980</v>
      </c>
      <c r="C1358" t="s">
        <v>396</v>
      </c>
      <c r="D1358" t="s">
        <v>403</v>
      </c>
      <c r="E1358" t="s">
        <v>404</v>
      </c>
      <c r="F1358">
        <v>33.304000000000002</v>
      </c>
      <c r="G1358" s="6" t="s">
        <v>400</v>
      </c>
    </row>
    <row r="1359" spans="2:7" x14ac:dyDescent="0.25">
      <c r="B1359">
        <v>1981</v>
      </c>
      <c r="C1359" t="s">
        <v>396</v>
      </c>
      <c r="D1359" t="s">
        <v>403</v>
      </c>
      <c r="E1359" t="s">
        <v>404</v>
      </c>
      <c r="F1359">
        <v>32.232999999999997</v>
      </c>
      <c r="G1359" s="6" t="s">
        <v>400</v>
      </c>
    </row>
    <row r="1360" spans="2:7" x14ac:dyDescent="0.25">
      <c r="B1360">
        <v>1982</v>
      </c>
      <c r="C1360" t="s">
        <v>396</v>
      </c>
      <c r="D1360" t="s">
        <v>403</v>
      </c>
      <c r="E1360" t="s">
        <v>404</v>
      </c>
      <c r="F1360">
        <v>35.511000000000003</v>
      </c>
      <c r="G1360" s="6" t="s">
        <v>400</v>
      </c>
    </row>
    <row r="1361" spans="2:7" x14ac:dyDescent="0.25">
      <c r="B1361">
        <v>1983</v>
      </c>
      <c r="C1361" t="s">
        <v>396</v>
      </c>
      <c r="D1361" t="s">
        <v>403</v>
      </c>
      <c r="E1361" t="s">
        <v>404</v>
      </c>
      <c r="F1361">
        <v>35.704000000000001</v>
      </c>
      <c r="G1361" s="6" t="s">
        <v>400</v>
      </c>
    </row>
    <row r="1362" spans="2:7" x14ac:dyDescent="0.25">
      <c r="B1362">
        <v>1984</v>
      </c>
      <c r="C1362" t="s">
        <v>396</v>
      </c>
      <c r="D1362" t="s">
        <v>403</v>
      </c>
      <c r="E1362" t="s">
        <v>404</v>
      </c>
      <c r="F1362">
        <v>37.098999999999997</v>
      </c>
      <c r="G1362" s="6" t="s">
        <v>400</v>
      </c>
    </row>
    <row r="1363" spans="2:7" x14ac:dyDescent="0.25">
      <c r="B1363">
        <v>1985</v>
      </c>
      <c r="C1363" t="s">
        <v>396</v>
      </c>
      <c r="D1363" t="s">
        <v>403</v>
      </c>
      <c r="E1363" t="s">
        <v>404</v>
      </c>
      <c r="F1363">
        <v>34.039000000000001</v>
      </c>
      <c r="G1363" s="6" t="s">
        <v>400</v>
      </c>
    </row>
    <row r="1364" spans="2:7" x14ac:dyDescent="0.25">
      <c r="B1364">
        <v>1986</v>
      </c>
      <c r="C1364" t="s">
        <v>396</v>
      </c>
      <c r="D1364" t="s">
        <v>403</v>
      </c>
      <c r="E1364" t="s">
        <v>404</v>
      </c>
      <c r="F1364">
        <v>38.826999999999998</v>
      </c>
      <c r="G1364" s="6" t="s">
        <v>400</v>
      </c>
    </row>
    <row r="1365" spans="2:7" x14ac:dyDescent="0.25">
      <c r="B1365">
        <v>1987</v>
      </c>
      <c r="C1365" t="s">
        <v>396</v>
      </c>
      <c r="D1365" t="s">
        <v>403</v>
      </c>
      <c r="E1365" t="s">
        <v>404</v>
      </c>
      <c r="F1365">
        <v>40.585999999999999</v>
      </c>
      <c r="G1365" s="6" t="s">
        <v>400</v>
      </c>
    </row>
    <row r="1366" spans="2:7" x14ac:dyDescent="0.25">
      <c r="B1366">
        <v>1988</v>
      </c>
      <c r="C1366" t="s">
        <v>396</v>
      </c>
      <c r="D1366" t="s">
        <v>403</v>
      </c>
      <c r="E1366" t="s">
        <v>404</v>
      </c>
      <c r="F1366">
        <v>37.640999999999998</v>
      </c>
      <c r="G1366" s="6" t="s">
        <v>400</v>
      </c>
    </row>
    <row r="1367" spans="2:7" x14ac:dyDescent="0.25">
      <c r="B1367">
        <v>1989</v>
      </c>
      <c r="C1367" t="s">
        <v>396</v>
      </c>
      <c r="D1367" t="s">
        <v>403</v>
      </c>
      <c r="E1367" t="s">
        <v>404</v>
      </c>
      <c r="F1367">
        <v>37.807000000000002</v>
      </c>
      <c r="G1367" s="6" t="s">
        <v>400</v>
      </c>
    </row>
    <row r="1368" spans="2:7" x14ac:dyDescent="0.25">
      <c r="B1368">
        <v>1990</v>
      </c>
      <c r="C1368" t="s">
        <v>396</v>
      </c>
      <c r="D1368" t="s">
        <v>403</v>
      </c>
      <c r="E1368" t="s">
        <v>404</v>
      </c>
      <c r="F1368">
        <v>34.915999999999997</v>
      </c>
      <c r="G1368" s="6" t="s">
        <v>400</v>
      </c>
    </row>
    <row r="1369" spans="2:7" x14ac:dyDescent="0.25">
      <c r="B1369">
        <v>1991</v>
      </c>
      <c r="C1369" t="s">
        <v>396</v>
      </c>
      <c r="D1369" t="s">
        <v>403</v>
      </c>
      <c r="E1369" t="s">
        <v>404</v>
      </c>
      <c r="F1369">
        <v>31.295000000000002</v>
      </c>
      <c r="G1369" s="6" t="s">
        <v>400</v>
      </c>
    </row>
    <row r="1370" spans="2:7" x14ac:dyDescent="0.25">
      <c r="B1370">
        <v>1992</v>
      </c>
      <c r="C1370" t="s">
        <v>396</v>
      </c>
      <c r="D1370" t="s">
        <v>403</v>
      </c>
      <c r="E1370" t="s">
        <v>404</v>
      </c>
      <c r="F1370">
        <v>33.426000000000002</v>
      </c>
      <c r="G1370" s="6" t="s">
        <v>400</v>
      </c>
    </row>
    <row r="1371" spans="2:7" x14ac:dyDescent="0.25">
      <c r="B1371">
        <v>1993</v>
      </c>
      <c r="C1371" t="s">
        <v>396</v>
      </c>
      <c r="D1371" t="s">
        <v>403</v>
      </c>
      <c r="E1371" t="s">
        <v>404</v>
      </c>
      <c r="F1371">
        <v>32.002000000000002</v>
      </c>
      <c r="G1371" s="6" t="s">
        <v>400</v>
      </c>
    </row>
    <row r="1372" spans="2:7" x14ac:dyDescent="0.25">
      <c r="B1372">
        <v>1994</v>
      </c>
      <c r="C1372" t="s">
        <v>396</v>
      </c>
      <c r="D1372" t="s">
        <v>403</v>
      </c>
      <c r="E1372" t="s">
        <v>404</v>
      </c>
      <c r="F1372">
        <v>31.699000000000002</v>
      </c>
      <c r="G1372" s="6" t="s">
        <v>400</v>
      </c>
    </row>
    <row r="1373" spans="2:7" x14ac:dyDescent="0.25">
      <c r="B1373">
        <v>1995</v>
      </c>
      <c r="C1373" t="s">
        <v>396</v>
      </c>
      <c r="D1373" t="s">
        <v>403</v>
      </c>
      <c r="E1373" t="s">
        <v>404</v>
      </c>
      <c r="F1373">
        <v>33.984000000000002</v>
      </c>
      <c r="G1373" s="6" t="s">
        <v>400</v>
      </c>
    </row>
    <row r="1374" spans="2:7" x14ac:dyDescent="0.25">
      <c r="B1374">
        <v>1996</v>
      </c>
      <c r="C1374" t="s">
        <v>396</v>
      </c>
      <c r="D1374" t="s">
        <v>403</v>
      </c>
      <c r="E1374" t="s">
        <v>404</v>
      </c>
      <c r="F1374">
        <v>34.505000000000003</v>
      </c>
      <c r="G1374" s="6" t="s">
        <v>400</v>
      </c>
    </row>
    <row r="1375" spans="2:7" x14ac:dyDescent="0.25">
      <c r="B1375">
        <v>1997</v>
      </c>
      <c r="C1375" t="s">
        <v>396</v>
      </c>
      <c r="D1375" t="s">
        <v>403</v>
      </c>
      <c r="E1375" t="s">
        <v>404</v>
      </c>
      <c r="F1375">
        <v>32.747</v>
      </c>
      <c r="G1375" s="6" t="s">
        <v>400</v>
      </c>
    </row>
    <row r="1376" spans="2:7" x14ac:dyDescent="0.25">
      <c r="B1376">
        <v>1998</v>
      </c>
      <c r="C1376" t="s">
        <v>396</v>
      </c>
      <c r="D1376" t="s">
        <v>403</v>
      </c>
      <c r="E1376" t="s">
        <v>404</v>
      </c>
      <c r="F1376">
        <v>33.192</v>
      </c>
      <c r="G1376" s="6" t="s">
        <v>400</v>
      </c>
    </row>
    <row r="1377" spans="2:7" x14ac:dyDescent="0.25">
      <c r="B1377">
        <v>1999</v>
      </c>
      <c r="C1377" t="s">
        <v>396</v>
      </c>
      <c r="D1377" t="s">
        <v>403</v>
      </c>
      <c r="E1377" t="s">
        <v>404</v>
      </c>
      <c r="F1377">
        <v>27.885999999999999</v>
      </c>
      <c r="G1377" s="6" t="s">
        <v>400</v>
      </c>
    </row>
    <row r="1378" spans="2:7" x14ac:dyDescent="0.25">
      <c r="B1378">
        <v>2000</v>
      </c>
      <c r="C1378" t="s">
        <v>396</v>
      </c>
      <c r="D1378" t="s">
        <v>403</v>
      </c>
      <c r="E1378" t="s">
        <v>404</v>
      </c>
      <c r="F1378">
        <v>29.135999999999999</v>
      </c>
      <c r="G1378" s="6" t="s">
        <v>400</v>
      </c>
    </row>
    <row r="1379" spans="2:7" x14ac:dyDescent="0.25">
      <c r="B1379">
        <v>2001</v>
      </c>
      <c r="C1379" t="s">
        <v>396</v>
      </c>
      <c r="D1379" t="s">
        <v>403</v>
      </c>
      <c r="E1379" t="s">
        <v>404</v>
      </c>
      <c r="F1379">
        <v>29.334</v>
      </c>
      <c r="G1379" s="6" t="s">
        <v>400</v>
      </c>
    </row>
    <row r="1380" spans="2:7" x14ac:dyDescent="0.25">
      <c r="B1380">
        <v>2002</v>
      </c>
      <c r="C1380" t="s">
        <v>396</v>
      </c>
      <c r="D1380" t="s">
        <v>403</v>
      </c>
      <c r="E1380" t="s">
        <v>404</v>
      </c>
      <c r="F1380">
        <v>28.68</v>
      </c>
      <c r="G1380" s="6" t="s">
        <v>400</v>
      </c>
    </row>
    <row r="1381" spans="2:7" x14ac:dyDescent="0.25">
      <c r="B1381">
        <v>2003</v>
      </c>
      <c r="C1381" t="s">
        <v>396</v>
      </c>
      <c r="D1381" t="s">
        <v>403</v>
      </c>
      <c r="E1381" t="s">
        <v>404</v>
      </c>
      <c r="F1381">
        <v>30.091999999999999</v>
      </c>
      <c r="G1381" s="6" t="s">
        <v>400</v>
      </c>
    </row>
    <row r="1382" spans="2:7" x14ac:dyDescent="0.25">
      <c r="B1382">
        <v>2004</v>
      </c>
      <c r="C1382" t="s">
        <v>396</v>
      </c>
      <c r="D1382" t="s">
        <v>403</v>
      </c>
      <c r="E1382" t="s">
        <v>404</v>
      </c>
      <c r="F1382">
        <v>29.195</v>
      </c>
      <c r="G1382" s="6" t="s">
        <v>400</v>
      </c>
    </row>
    <row r="1383" spans="2:7" x14ac:dyDescent="0.25">
      <c r="B1383">
        <v>2005</v>
      </c>
      <c r="C1383" t="s">
        <v>396</v>
      </c>
      <c r="D1383" t="s">
        <v>403</v>
      </c>
      <c r="E1383" t="s">
        <v>404</v>
      </c>
      <c r="F1383">
        <v>27.222000000000001</v>
      </c>
      <c r="G1383" s="6" t="s">
        <v>400</v>
      </c>
    </row>
    <row r="1384" spans="2:7" x14ac:dyDescent="0.25">
      <c r="B1384">
        <v>2006</v>
      </c>
      <c r="C1384" t="s">
        <v>396</v>
      </c>
      <c r="D1384" t="s">
        <v>403</v>
      </c>
      <c r="E1384" t="s">
        <v>404</v>
      </c>
      <c r="F1384">
        <v>28.305</v>
      </c>
      <c r="G1384" s="6" t="s">
        <v>400</v>
      </c>
    </row>
    <row r="1385" spans="2:7" x14ac:dyDescent="0.25">
      <c r="B1385">
        <v>2007</v>
      </c>
      <c r="C1385" t="s">
        <v>396</v>
      </c>
      <c r="D1385" t="s">
        <v>403</v>
      </c>
      <c r="E1385" t="s">
        <v>404</v>
      </c>
      <c r="F1385">
        <v>31.562000000000001</v>
      </c>
      <c r="G1385" s="6" t="s">
        <v>400</v>
      </c>
    </row>
    <row r="1386" spans="2:7" x14ac:dyDescent="0.25">
      <c r="B1386">
        <v>2008</v>
      </c>
      <c r="C1386" t="s">
        <v>396</v>
      </c>
      <c r="D1386" t="s">
        <v>403</v>
      </c>
      <c r="E1386" t="s">
        <v>404</v>
      </c>
      <c r="F1386">
        <v>32.021999999999998</v>
      </c>
      <c r="G1386" s="6" t="s">
        <v>400</v>
      </c>
    </row>
    <row r="1387" spans="2:7" x14ac:dyDescent="0.25">
      <c r="B1387">
        <v>2009</v>
      </c>
      <c r="C1387" t="s">
        <v>396</v>
      </c>
      <c r="D1387" t="s">
        <v>403</v>
      </c>
      <c r="E1387" t="s">
        <v>404</v>
      </c>
      <c r="F1387">
        <v>30.07</v>
      </c>
      <c r="G1387" s="6" t="s">
        <v>400</v>
      </c>
    </row>
    <row r="1388" spans="2:7" x14ac:dyDescent="0.25">
      <c r="B1388">
        <v>2010</v>
      </c>
      <c r="C1388" t="s">
        <v>396</v>
      </c>
      <c r="D1388" t="s">
        <v>403</v>
      </c>
      <c r="E1388" t="s">
        <v>404</v>
      </c>
      <c r="F1388">
        <v>32.438000000000002</v>
      </c>
      <c r="G1388" s="6" t="s">
        <v>400</v>
      </c>
    </row>
    <row r="1389" spans="2:7" x14ac:dyDescent="0.25">
      <c r="B1389">
        <v>2011</v>
      </c>
      <c r="C1389" t="s">
        <v>396</v>
      </c>
      <c r="D1389" t="s">
        <v>403</v>
      </c>
      <c r="E1389" t="s">
        <v>404</v>
      </c>
      <c r="F1389">
        <v>40.927</v>
      </c>
      <c r="G1389" s="6" t="s">
        <v>400</v>
      </c>
    </row>
    <row r="1390" spans="2:7" x14ac:dyDescent="0.25">
      <c r="B1390">
        <v>2012</v>
      </c>
      <c r="C1390" t="s">
        <v>396</v>
      </c>
      <c r="D1390" t="s">
        <v>403</v>
      </c>
      <c r="E1390" t="s">
        <v>404</v>
      </c>
      <c r="F1390">
        <v>36.847000000000001</v>
      </c>
      <c r="G1390" s="6" t="s">
        <v>400</v>
      </c>
    </row>
    <row r="1391" spans="2:7" x14ac:dyDescent="0.25">
      <c r="B1391" s="6">
        <v>1980</v>
      </c>
      <c r="C1391" t="s">
        <v>104</v>
      </c>
      <c r="D1391" t="s">
        <v>403</v>
      </c>
      <c r="E1391" t="s">
        <v>404</v>
      </c>
      <c r="F1391" s="6">
        <v>5.7320000000000002</v>
      </c>
      <c r="G1391" s="6" t="s">
        <v>400</v>
      </c>
    </row>
    <row r="1392" spans="2:7" x14ac:dyDescent="0.25">
      <c r="B1392" s="7">
        <v>1981</v>
      </c>
      <c r="C1392" t="s">
        <v>104</v>
      </c>
      <c r="D1392" t="s">
        <v>403</v>
      </c>
      <c r="E1392" t="s">
        <v>404</v>
      </c>
      <c r="F1392" s="7">
        <v>6.6139999999999999</v>
      </c>
      <c r="G1392" s="6" t="s">
        <v>400</v>
      </c>
    </row>
    <row r="1393" spans="2:7" x14ac:dyDescent="0.25">
      <c r="B1393" s="6">
        <v>1982</v>
      </c>
      <c r="C1393" t="s">
        <v>104</v>
      </c>
      <c r="D1393" t="s">
        <v>403</v>
      </c>
      <c r="E1393" t="s">
        <v>404</v>
      </c>
      <c r="F1393" s="6">
        <v>6.923</v>
      </c>
      <c r="G1393" s="6" t="s">
        <v>400</v>
      </c>
    </row>
    <row r="1394" spans="2:7" x14ac:dyDescent="0.25">
      <c r="B1394" s="7">
        <v>1983</v>
      </c>
      <c r="C1394" t="s">
        <v>104</v>
      </c>
      <c r="D1394" t="s">
        <v>403</v>
      </c>
      <c r="E1394" t="s">
        <v>404</v>
      </c>
      <c r="F1394" s="7">
        <v>6.9450000000000003</v>
      </c>
      <c r="G1394" s="6" t="s">
        <v>400</v>
      </c>
    </row>
    <row r="1395" spans="2:7" x14ac:dyDescent="0.25">
      <c r="B1395" s="6">
        <v>1984</v>
      </c>
      <c r="C1395" t="s">
        <v>104</v>
      </c>
      <c r="D1395" t="s">
        <v>403</v>
      </c>
      <c r="E1395" t="s">
        <v>404</v>
      </c>
      <c r="F1395" s="6">
        <v>5.5119999999999996</v>
      </c>
      <c r="G1395" s="6" t="s">
        <v>400</v>
      </c>
    </row>
    <row r="1396" spans="2:7" x14ac:dyDescent="0.25">
      <c r="B1396" s="7">
        <v>1985</v>
      </c>
      <c r="C1396" t="s">
        <v>104</v>
      </c>
      <c r="D1396" t="s">
        <v>403</v>
      </c>
      <c r="E1396" t="s">
        <v>404</v>
      </c>
      <c r="F1396" s="7">
        <v>6.1660000000000004</v>
      </c>
      <c r="G1396" s="6" t="s">
        <v>400</v>
      </c>
    </row>
    <row r="1397" spans="2:7" x14ac:dyDescent="0.25">
      <c r="B1397" s="6">
        <v>1986</v>
      </c>
      <c r="C1397" t="s">
        <v>104</v>
      </c>
      <c r="D1397" t="s">
        <v>403</v>
      </c>
      <c r="E1397" t="s">
        <v>404</v>
      </c>
      <c r="F1397" s="6">
        <v>6.7480000000000002</v>
      </c>
      <c r="G1397" s="6" t="s">
        <v>400</v>
      </c>
    </row>
    <row r="1398" spans="2:7" x14ac:dyDescent="0.25">
      <c r="B1398" s="7">
        <v>1987</v>
      </c>
      <c r="C1398" t="s">
        <v>104</v>
      </c>
      <c r="D1398" t="s">
        <v>403</v>
      </c>
      <c r="E1398" t="s">
        <v>404</v>
      </c>
      <c r="F1398" s="7">
        <v>6.98</v>
      </c>
      <c r="G1398" s="6" t="s">
        <v>400</v>
      </c>
    </row>
    <row r="1399" spans="2:7" x14ac:dyDescent="0.25">
      <c r="B1399" s="6">
        <v>1988</v>
      </c>
      <c r="C1399" t="s">
        <v>104</v>
      </c>
      <c r="D1399" t="s">
        <v>403</v>
      </c>
      <c r="E1399" t="s">
        <v>404</v>
      </c>
      <c r="F1399" s="6">
        <v>6.6790000000000003</v>
      </c>
      <c r="G1399" s="6" t="s">
        <v>400</v>
      </c>
    </row>
    <row r="1400" spans="2:7" x14ac:dyDescent="0.25">
      <c r="B1400" s="7">
        <v>1989</v>
      </c>
      <c r="C1400" t="s">
        <v>104</v>
      </c>
      <c r="D1400" t="s">
        <v>403</v>
      </c>
      <c r="E1400" t="s">
        <v>404</v>
      </c>
      <c r="F1400" s="7">
        <v>5.6609999999999996</v>
      </c>
      <c r="G1400" s="6" t="s">
        <v>400</v>
      </c>
    </row>
    <row r="1401" spans="2:7" x14ac:dyDescent="0.25">
      <c r="B1401" s="6">
        <v>1990</v>
      </c>
      <c r="C1401" t="s">
        <v>104</v>
      </c>
      <c r="D1401" t="s">
        <v>403</v>
      </c>
      <c r="E1401" t="s">
        <v>404</v>
      </c>
      <c r="F1401" s="6">
        <v>5.1130000000000004</v>
      </c>
      <c r="G1401" s="6" t="s">
        <v>400</v>
      </c>
    </row>
    <row r="1402" spans="2:7" x14ac:dyDescent="0.25">
      <c r="B1402" s="7">
        <v>1991</v>
      </c>
      <c r="C1402" t="s">
        <v>104</v>
      </c>
      <c r="D1402" t="s">
        <v>403</v>
      </c>
      <c r="E1402" t="s">
        <v>404</v>
      </c>
      <c r="F1402" s="7">
        <v>5.6130000000000004</v>
      </c>
      <c r="G1402" s="6" t="s">
        <v>400</v>
      </c>
    </row>
    <row r="1403" spans="2:7" x14ac:dyDescent="0.25">
      <c r="B1403" s="6">
        <v>1992</v>
      </c>
      <c r="C1403" t="s">
        <v>104</v>
      </c>
      <c r="D1403" t="s">
        <v>403</v>
      </c>
      <c r="E1403" t="s">
        <v>404</v>
      </c>
      <c r="F1403" s="6">
        <v>5.5119999999999996</v>
      </c>
      <c r="G1403" s="6" t="s">
        <v>400</v>
      </c>
    </row>
    <row r="1404" spans="2:7" x14ac:dyDescent="0.25">
      <c r="B1404" s="7">
        <v>1993</v>
      </c>
      <c r="C1404" t="s">
        <v>104</v>
      </c>
      <c r="D1404" t="s">
        <v>403</v>
      </c>
      <c r="E1404" t="s">
        <v>404</v>
      </c>
      <c r="F1404" s="7">
        <v>6.5039999999999996</v>
      </c>
      <c r="G1404" s="6" t="s">
        <v>400</v>
      </c>
    </row>
    <row r="1405" spans="2:7" x14ac:dyDescent="0.25">
      <c r="B1405" s="6">
        <v>1994</v>
      </c>
      <c r="C1405" t="s">
        <v>104</v>
      </c>
      <c r="D1405" t="s">
        <v>403</v>
      </c>
      <c r="E1405" t="s">
        <v>404</v>
      </c>
      <c r="F1405" s="6">
        <v>6.2830000000000004</v>
      </c>
      <c r="G1405" s="6" t="s">
        <v>400</v>
      </c>
    </row>
    <row r="1406" spans="2:7" x14ac:dyDescent="0.25">
      <c r="B1406" s="7">
        <v>1995</v>
      </c>
      <c r="C1406" t="s">
        <v>104</v>
      </c>
      <c r="D1406" t="s">
        <v>403</v>
      </c>
      <c r="E1406" t="s">
        <v>404</v>
      </c>
      <c r="F1406" s="7">
        <v>9.2040000000000006</v>
      </c>
      <c r="G1406" s="6" t="s">
        <v>400</v>
      </c>
    </row>
    <row r="1407" spans="2:7" x14ac:dyDescent="0.25">
      <c r="B1407" s="6">
        <v>1996</v>
      </c>
      <c r="C1407" t="s">
        <v>104</v>
      </c>
      <c r="D1407" t="s">
        <v>403</v>
      </c>
      <c r="E1407" t="s">
        <v>404</v>
      </c>
      <c r="F1407" s="6">
        <v>10.827999999999999</v>
      </c>
      <c r="G1407" s="6" t="s">
        <v>400</v>
      </c>
    </row>
    <row r="1408" spans="2:7" x14ac:dyDescent="0.25">
      <c r="B1408" s="7">
        <v>1997</v>
      </c>
      <c r="C1408" t="s">
        <v>104</v>
      </c>
      <c r="D1408" t="s">
        <v>403</v>
      </c>
      <c r="E1408" t="s">
        <v>404</v>
      </c>
      <c r="F1408" s="7">
        <v>12.553000000000001</v>
      </c>
      <c r="G1408" s="6" t="s">
        <v>400</v>
      </c>
    </row>
    <row r="1409" spans="2:7" x14ac:dyDescent="0.25">
      <c r="B1409" s="6">
        <v>1998</v>
      </c>
      <c r="C1409" t="s">
        <v>104</v>
      </c>
      <c r="D1409" t="s">
        <v>403</v>
      </c>
      <c r="E1409" t="s">
        <v>404</v>
      </c>
      <c r="F1409" s="6">
        <v>12.866</v>
      </c>
      <c r="G1409" s="6" t="s">
        <v>400</v>
      </c>
    </row>
    <row r="1410" spans="2:7" x14ac:dyDescent="0.25">
      <c r="B1410" s="7">
        <v>1999</v>
      </c>
      <c r="C1410" t="s">
        <v>104</v>
      </c>
      <c r="D1410" t="s">
        <v>403</v>
      </c>
      <c r="E1410" t="s">
        <v>404</v>
      </c>
      <c r="F1410" s="7">
        <v>10.614000000000001</v>
      </c>
      <c r="G1410" s="6" t="s">
        <v>400</v>
      </c>
    </row>
    <row r="1411" spans="2:7" x14ac:dyDescent="0.25">
      <c r="B1411" s="6">
        <v>2000</v>
      </c>
      <c r="C1411" t="s">
        <v>104</v>
      </c>
      <c r="D1411" t="s">
        <v>403</v>
      </c>
      <c r="E1411" t="s">
        <v>404</v>
      </c>
      <c r="F1411" s="6">
        <v>12.797000000000001</v>
      </c>
      <c r="G1411" s="6" t="s">
        <v>400</v>
      </c>
    </row>
    <row r="1412" spans="2:7" x14ac:dyDescent="0.25">
      <c r="B1412" s="7">
        <v>2001</v>
      </c>
      <c r="C1412" t="s">
        <v>104</v>
      </c>
      <c r="D1412" t="s">
        <v>403</v>
      </c>
      <c r="E1412" t="s">
        <v>404</v>
      </c>
      <c r="F1412" s="7">
        <v>14.288</v>
      </c>
      <c r="G1412" s="6" t="s">
        <v>400</v>
      </c>
    </row>
    <row r="1413" spans="2:7" x14ac:dyDescent="0.25">
      <c r="B1413" s="6">
        <v>2002</v>
      </c>
      <c r="C1413" t="s">
        <v>104</v>
      </c>
      <c r="D1413" t="s">
        <v>403</v>
      </c>
      <c r="E1413" t="s">
        <v>404</v>
      </c>
      <c r="F1413" s="6">
        <v>17.527000000000001</v>
      </c>
      <c r="G1413" s="6" t="s">
        <v>400</v>
      </c>
    </row>
    <row r="1414" spans="2:7" x14ac:dyDescent="0.25">
      <c r="B1414" s="7">
        <v>2003</v>
      </c>
      <c r="C1414" t="s">
        <v>104</v>
      </c>
      <c r="D1414" t="s">
        <v>403</v>
      </c>
      <c r="E1414" t="s">
        <v>404</v>
      </c>
      <c r="F1414" s="7">
        <v>18.408999999999999</v>
      </c>
      <c r="G1414" s="6" t="s">
        <v>400</v>
      </c>
    </row>
    <row r="1415" spans="2:7" x14ac:dyDescent="0.25">
      <c r="B1415" s="6">
        <v>2004</v>
      </c>
      <c r="C1415" t="s">
        <v>104</v>
      </c>
      <c r="D1415" t="s">
        <v>403</v>
      </c>
      <c r="E1415" t="s">
        <v>404</v>
      </c>
      <c r="F1415" s="6">
        <v>30.146999999999998</v>
      </c>
      <c r="G1415" s="6" t="s">
        <v>400</v>
      </c>
    </row>
    <row r="1416" spans="2:7" x14ac:dyDescent="0.25">
      <c r="B1416" s="7">
        <v>2005</v>
      </c>
      <c r="C1416" t="s">
        <v>104</v>
      </c>
      <c r="D1416" t="s">
        <v>403</v>
      </c>
      <c r="E1416" t="s">
        <v>404</v>
      </c>
      <c r="F1416" s="7">
        <v>37.581000000000003</v>
      </c>
      <c r="G1416" s="6" t="s">
        <v>400</v>
      </c>
    </row>
    <row r="1417" spans="2:7" x14ac:dyDescent="0.25">
      <c r="B1417" s="6">
        <v>2006</v>
      </c>
      <c r="C1417" t="s">
        <v>104</v>
      </c>
      <c r="D1417" t="s">
        <v>403</v>
      </c>
      <c r="E1417" t="s">
        <v>404</v>
      </c>
      <c r="F1417" s="6">
        <v>42.744999999999997</v>
      </c>
      <c r="G1417" s="6" t="s">
        <v>400</v>
      </c>
    </row>
    <row r="1418" spans="2:7" x14ac:dyDescent="0.25">
      <c r="B1418" s="7">
        <v>2007</v>
      </c>
      <c r="C1418" t="s">
        <v>104</v>
      </c>
      <c r="D1418" t="s">
        <v>403</v>
      </c>
      <c r="E1418" t="s">
        <v>404</v>
      </c>
      <c r="F1418" s="7">
        <v>46.829000000000001</v>
      </c>
      <c r="G1418" s="6" t="s">
        <v>400</v>
      </c>
    </row>
    <row r="1419" spans="2:7" x14ac:dyDescent="0.25">
      <c r="B1419" s="6">
        <v>2008</v>
      </c>
      <c r="C1419" t="s">
        <v>104</v>
      </c>
      <c r="D1419" t="s">
        <v>403</v>
      </c>
      <c r="E1419" t="s">
        <v>404</v>
      </c>
      <c r="F1419" s="6">
        <v>43.847000000000001</v>
      </c>
      <c r="G1419" s="6" t="s">
        <v>400</v>
      </c>
    </row>
    <row r="1420" spans="2:7" x14ac:dyDescent="0.25">
      <c r="B1420" s="7">
        <v>2009</v>
      </c>
      <c r="C1420" t="s">
        <v>104</v>
      </c>
      <c r="D1420" t="s">
        <v>403</v>
      </c>
      <c r="E1420" t="s">
        <v>404</v>
      </c>
      <c r="F1420" s="7">
        <v>48.588000000000001</v>
      </c>
      <c r="G1420" s="6" t="s">
        <v>400</v>
      </c>
    </row>
    <row r="1421" spans="2:7" x14ac:dyDescent="0.25">
      <c r="B1421" s="6">
        <v>2010</v>
      </c>
      <c r="C1421" t="s">
        <v>104</v>
      </c>
      <c r="D1421" t="s">
        <v>403</v>
      </c>
      <c r="E1421" t="s">
        <v>404</v>
      </c>
      <c r="F1421" s="6">
        <v>49.421999999999997</v>
      </c>
      <c r="G1421" s="6" t="s">
        <v>400</v>
      </c>
    </row>
    <row r="1422" spans="2:7" x14ac:dyDescent="0.25">
      <c r="B1422" s="7">
        <v>2011</v>
      </c>
      <c r="C1422" t="s">
        <v>104</v>
      </c>
      <c r="D1422" t="s">
        <v>403</v>
      </c>
      <c r="E1422" t="s">
        <v>404</v>
      </c>
      <c r="F1422" s="7">
        <v>51.38</v>
      </c>
      <c r="G1422" s="6" t="s">
        <v>400</v>
      </c>
    </row>
    <row r="1423" spans="2:7" x14ac:dyDescent="0.25">
      <c r="B1423" s="6">
        <v>2012</v>
      </c>
      <c r="C1423" t="s">
        <v>104</v>
      </c>
      <c r="D1423" t="s">
        <v>403</v>
      </c>
      <c r="E1423" t="s">
        <v>404</v>
      </c>
      <c r="F1423" s="6">
        <v>46.719000000000001</v>
      </c>
      <c r="G1423" s="6" t="s">
        <v>400</v>
      </c>
    </row>
    <row r="1424" spans="2:7" x14ac:dyDescent="0.25">
      <c r="B1424" s="6">
        <v>1991</v>
      </c>
      <c r="C1424" t="s">
        <v>51</v>
      </c>
      <c r="D1424" t="s">
        <v>403</v>
      </c>
      <c r="E1424" t="s">
        <v>404</v>
      </c>
      <c r="F1424" s="6">
        <v>388.36799999999999</v>
      </c>
      <c r="G1424" s="6" t="s">
        <v>400</v>
      </c>
    </row>
    <row r="1425" spans="2:7" x14ac:dyDescent="0.25">
      <c r="B1425" s="7">
        <v>1992</v>
      </c>
      <c r="C1425" t="s">
        <v>51</v>
      </c>
      <c r="D1425" t="s">
        <v>403</v>
      </c>
      <c r="E1425" t="s">
        <v>404</v>
      </c>
      <c r="F1425" s="7">
        <v>346.08699999999999</v>
      </c>
      <c r="G1425" s="6" t="s">
        <v>400</v>
      </c>
    </row>
    <row r="1426" spans="2:7" x14ac:dyDescent="0.25">
      <c r="B1426" s="6">
        <v>1993</v>
      </c>
      <c r="C1426" t="s">
        <v>51</v>
      </c>
      <c r="D1426" t="s">
        <v>403</v>
      </c>
      <c r="E1426" t="s">
        <v>404</v>
      </c>
      <c r="F1426" s="6">
        <v>315.23399999999998</v>
      </c>
      <c r="G1426" s="6" t="s">
        <v>400</v>
      </c>
    </row>
    <row r="1427" spans="2:7" x14ac:dyDescent="0.25">
      <c r="B1427" s="7">
        <v>1994</v>
      </c>
      <c r="C1427" t="s">
        <v>51</v>
      </c>
      <c r="D1427" t="s">
        <v>403</v>
      </c>
      <c r="E1427" t="s">
        <v>404</v>
      </c>
      <c r="F1427" s="7">
        <v>291.78100000000001</v>
      </c>
      <c r="G1427" s="6" t="s">
        <v>400</v>
      </c>
    </row>
    <row r="1428" spans="2:7" x14ac:dyDescent="0.25">
      <c r="B1428" s="6">
        <v>1995</v>
      </c>
      <c r="C1428" t="s">
        <v>51</v>
      </c>
      <c r="D1428" t="s">
        <v>403</v>
      </c>
      <c r="E1428" t="s">
        <v>404</v>
      </c>
      <c r="F1428" s="6">
        <v>277.35700000000003</v>
      </c>
      <c r="G1428" s="6" t="s">
        <v>400</v>
      </c>
    </row>
    <row r="1429" spans="2:7" x14ac:dyDescent="0.25">
      <c r="B1429" s="7">
        <v>1996</v>
      </c>
      <c r="C1429" t="s">
        <v>51</v>
      </c>
      <c r="D1429" t="s">
        <v>403</v>
      </c>
      <c r="E1429" t="s">
        <v>404</v>
      </c>
      <c r="F1429" s="7">
        <v>264.99099999999999</v>
      </c>
      <c r="G1429" s="6" t="s">
        <v>400</v>
      </c>
    </row>
    <row r="1430" spans="2:7" x14ac:dyDescent="0.25">
      <c r="B1430" s="6">
        <v>1997</v>
      </c>
      <c r="C1430" t="s">
        <v>51</v>
      </c>
      <c r="D1430" t="s">
        <v>403</v>
      </c>
      <c r="E1430" t="s">
        <v>404</v>
      </c>
      <c r="F1430" s="6">
        <v>251.73699999999999</v>
      </c>
      <c r="G1430" s="6" t="s">
        <v>400</v>
      </c>
    </row>
    <row r="1431" spans="2:7" x14ac:dyDescent="0.25">
      <c r="B1431" s="7">
        <v>1998</v>
      </c>
      <c r="C1431" t="s">
        <v>51</v>
      </c>
      <c r="D1431" t="s">
        <v>403</v>
      </c>
      <c r="E1431" t="s">
        <v>404</v>
      </c>
      <c r="F1431" s="7">
        <v>233</v>
      </c>
      <c r="G1431" s="6" t="s">
        <v>400</v>
      </c>
    </row>
    <row r="1432" spans="2:7" x14ac:dyDescent="0.25">
      <c r="B1432" s="6">
        <v>1999</v>
      </c>
      <c r="C1432" t="s">
        <v>51</v>
      </c>
      <c r="D1432" t="s">
        <v>403</v>
      </c>
      <c r="E1432" t="s">
        <v>404</v>
      </c>
      <c r="F1432" s="6">
        <v>226.11699999999999</v>
      </c>
      <c r="G1432" s="6" t="s">
        <v>400</v>
      </c>
    </row>
    <row r="1433" spans="2:7" x14ac:dyDescent="0.25">
      <c r="B1433" s="7">
        <v>2000</v>
      </c>
      <c r="C1433" t="s">
        <v>51</v>
      </c>
      <c r="D1433" t="s">
        <v>403</v>
      </c>
      <c r="E1433" t="s">
        <v>404</v>
      </c>
      <c r="F1433" s="7">
        <v>226.047</v>
      </c>
      <c r="G1433" s="6" t="s">
        <v>400</v>
      </c>
    </row>
    <row r="1434" spans="2:7" x14ac:dyDescent="0.25">
      <c r="B1434" s="6">
        <v>2001</v>
      </c>
      <c r="C1434" t="s">
        <v>51</v>
      </c>
      <c r="D1434" t="s">
        <v>403</v>
      </c>
      <c r="E1434" t="s">
        <v>404</v>
      </c>
      <c r="F1434" s="6">
        <v>227.11199999999999</v>
      </c>
      <c r="G1434" s="6" t="s">
        <v>400</v>
      </c>
    </row>
    <row r="1435" spans="2:7" x14ac:dyDescent="0.25">
      <c r="B1435" s="7">
        <v>2002</v>
      </c>
      <c r="C1435" t="s">
        <v>51</v>
      </c>
      <c r="D1435" t="s">
        <v>403</v>
      </c>
      <c r="E1435" t="s">
        <v>404</v>
      </c>
      <c r="F1435" s="7">
        <v>232.57300000000001</v>
      </c>
      <c r="G1435" s="6" t="s">
        <v>400</v>
      </c>
    </row>
    <row r="1436" spans="2:7" x14ac:dyDescent="0.25">
      <c r="B1436" s="6">
        <v>2003</v>
      </c>
      <c r="C1436" t="s">
        <v>51</v>
      </c>
      <c r="D1436" t="s">
        <v>403</v>
      </c>
      <c r="E1436" t="s">
        <v>404</v>
      </c>
      <c r="F1436" s="6">
        <v>229.101</v>
      </c>
      <c r="G1436" s="6" t="s">
        <v>400</v>
      </c>
    </row>
    <row r="1437" spans="2:7" x14ac:dyDescent="0.25">
      <c r="B1437" s="7">
        <v>2004</v>
      </c>
      <c r="C1437" t="s">
        <v>51</v>
      </c>
      <c r="D1437" t="s">
        <v>403</v>
      </c>
      <c r="E1437" t="s">
        <v>404</v>
      </c>
      <c r="F1437" s="7">
        <v>232.672</v>
      </c>
      <c r="G1437" s="6" t="s">
        <v>400</v>
      </c>
    </row>
    <row r="1438" spans="2:7" x14ac:dyDescent="0.25">
      <c r="B1438" s="6">
        <v>2005</v>
      </c>
      <c r="C1438" t="s">
        <v>51</v>
      </c>
      <c r="D1438" t="s">
        <v>403</v>
      </c>
      <c r="E1438" t="s">
        <v>404</v>
      </c>
      <c r="F1438" s="6">
        <v>226.99299999999999</v>
      </c>
      <c r="G1438" s="6" t="s">
        <v>400</v>
      </c>
    </row>
    <row r="1439" spans="2:7" x14ac:dyDescent="0.25">
      <c r="B1439" s="7">
        <v>2006</v>
      </c>
      <c r="C1439" t="s">
        <v>51</v>
      </c>
      <c r="D1439" t="s">
        <v>403</v>
      </c>
      <c r="E1439" t="s">
        <v>404</v>
      </c>
      <c r="F1439" s="7">
        <v>220.553</v>
      </c>
      <c r="G1439" s="6" t="s">
        <v>400</v>
      </c>
    </row>
    <row r="1440" spans="2:7" x14ac:dyDescent="0.25">
      <c r="B1440" s="6">
        <v>2007</v>
      </c>
      <c r="C1440" t="s">
        <v>51</v>
      </c>
      <c r="D1440" t="s">
        <v>403</v>
      </c>
      <c r="E1440" t="s">
        <v>404</v>
      </c>
      <c r="F1440" s="6">
        <v>225.52600000000001</v>
      </c>
      <c r="G1440" s="6" t="s">
        <v>400</v>
      </c>
    </row>
    <row r="1441" spans="2:7" x14ac:dyDescent="0.25">
      <c r="B1441" s="7">
        <v>2008</v>
      </c>
      <c r="C1441" t="s">
        <v>51</v>
      </c>
      <c r="D1441" t="s">
        <v>403</v>
      </c>
      <c r="E1441" t="s">
        <v>404</v>
      </c>
      <c r="F1441" s="7">
        <v>214.351</v>
      </c>
      <c r="G1441" s="6" t="s">
        <v>400</v>
      </c>
    </row>
    <row r="1442" spans="2:7" x14ac:dyDescent="0.25">
      <c r="B1442" s="6">
        <v>2009</v>
      </c>
      <c r="C1442" t="s">
        <v>51</v>
      </c>
      <c r="D1442" t="s">
        <v>403</v>
      </c>
      <c r="E1442" t="s">
        <v>404</v>
      </c>
      <c r="F1442" s="6">
        <v>203.738</v>
      </c>
      <c r="G1442" s="6" t="s">
        <v>400</v>
      </c>
    </row>
    <row r="1443" spans="2:7" x14ac:dyDescent="0.25">
      <c r="B1443" s="7">
        <v>2010</v>
      </c>
      <c r="C1443" t="s">
        <v>51</v>
      </c>
      <c r="D1443" t="s">
        <v>403</v>
      </c>
      <c r="E1443" t="s">
        <v>404</v>
      </c>
      <c r="F1443" s="7">
        <v>202.286</v>
      </c>
      <c r="G1443" s="6" t="s">
        <v>400</v>
      </c>
    </row>
    <row r="1444" spans="2:7" x14ac:dyDescent="0.25">
      <c r="B1444" s="6">
        <v>2011</v>
      </c>
      <c r="C1444" t="s">
        <v>51</v>
      </c>
      <c r="D1444" t="s">
        <v>403</v>
      </c>
      <c r="E1444" t="s">
        <v>404</v>
      </c>
      <c r="F1444" s="6">
        <v>208.846</v>
      </c>
      <c r="G1444" s="6" t="s">
        <v>400</v>
      </c>
    </row>
    <row r="1445" spans="2:7" x14ac:dyDescent="0.25">
      <c r="B1445" s="7">
        <v>2012</v>
      </c>
      <c r="C1445" t="s">
        <v>51</v>
      </c>
      <c r="D1445" t="s">
        <v>403</v>
      </c>
      <c r="E1445" t="s">
        <v>404</v>
      </c>
      <c r="F1445" s="7">
        <v>217.14400000000001</v>
      </c>
      <c r="G1445" s="6" t="s">
        <v>400</v>
      </c>
    </row>
    <row r="1446" spans="2:7" x14ac:dyDescent="0.25">
      <c r="B1446" s="6">
        <v>1980</v>
      </c>
      <c r="C1446" t="s">
        <v>395</v>
      </c>
      <c r="D1446" t="s">
        <v>403</v>
      </c>
      <c r="E1446" t="s">
        <v>404</v>
      </c>
      <c r="F1446" s="6">
        <v>25.571000000000002</v>
      </c>
      <c r="G1446" s="6" t="s">
        <v>400</v>
      </c>
    </row>
    <row r="1447" spans="2:7" x14ac:dyDescent="0.25">
      <c r="B1447" s="7">
        <v>1981</v>
      </c>
      <c r="C1447" t="s">
        <v>395</v>
      </c>
      <c r="D1447" t="s">
        <v>403</v>
      </c>
      <c r="E1447" t="s">
        <v>404</v>
      </c>
      <c r="F1447" s="7">
        <v>30.11</v>
      </c>
      <c r="G1447" s="6" t="s">
        <v>400</v>
      </c>
    </row>
    <row r="1448" spans="2:7" x14ac:dyDescent="0.25">
      <c r="B1448" s="6">
        <v>1982</v>
      </c>
      <c r="C1448" t="s">
        <v>395</v>
      </c>
      <c r="D1448" t="s">
        <v>403</v>
      </c>
      <c r="E1448" t="s">
        <v>404</v>
      </c>
      <c r="F1448" s="6">
        <v>30.202000000000002</v>
      </c>
      <c r="G1448" s="6" t="s">
        <v>400</v>
      </c>
    </row>
    <row r="1449" spans="2:7" x14ac:dyDescent="0.25">
      <c r="B1449" s="7">
        <v>1983</v>
      </c>
      <c r="C1449" t="s">
        <v>395</v>
      </c>
      <c r="D1449" t="s">
        <v>403</v>
      </c>
      <c r="E1449" t="s">
        <v>404</v>
      </c>
      <c r="F1449" s="7">
        <v>33.723999999999997</v>
      </c>
      <c r="G1449" s="6" t="s">
        <v>400</v>
      </c>
    </row>
    <row r="1450" spans="2:7" x14ac:dyDescent="0.25">
      <c r="B1450" s="6">
        <v>1984</v>
      </c>
      <c r="C1450" t="s">
        <v>395</v>
      </c>
      <c r="D1450" t="s">
        <v>403</v>
      </c>
      <c r="E1450" t="s">
        <v>404</v>
      </c>
      <c r="F1450" s="6">
        <v>35.826999999999998</v>
      </c>
      <c r="G1450" s="6" t="s">
        <v>400</v>
      </c>
    </row>
    <row r="1451" spans="2:7" x14ac:dyDescent="0.25">
      <c r="B1451" s="7">
        <v>1985</v>
      </c>
      <c r="C1451" t="s">
        <v>395</v>
      </c>
      <c r="D1451" t="s">
        <v>403</v>
      </c>
      <c r="E1451" t="s">
        <v>404</v>
      </c>
      <c r="F1451" s="7">
        <v>39.56</v>
      </c>
      <c r="G1451" s="6" t="s">
        <v>400</v>
      </c>
    </row>
    <row r="1452" spans="2:7" x14ac:dyDescent="0.25">
      <c r="B1452" s="6">
        <v>1986</v>
      </c>
      <c r="C1452" t="s">
        <v>395</v>
      </c>
      <c r="D1452" t="s">
        <v>403</v>
      </c>
      <c r="E1452" t="s">
        <v>404</v>
      </c>
      <c r="F1452" s="6">
        <v>41.994</v>
      </c>
      <c r="G1452" s="6" t="s">
        <v>400</v>
      </c>
    </row>
    <row r="1453" spans="2:7" x14ac:dyDescent="0.25">
      <c r="B1453" s="7">
        <v>1987</v>
      </c>
      <c r="C1453" t="s">
        <v>395</v>
      </c>
      <c r="D1453" t="s">
        <v>403</v>
      </c>
      <c r="E1453" t="s">
        <v>404</v>
      </c>
      <c r="F1453" s="7">
        <v>49.176000000000002</v>
      </c>
      <c r="G1453" s="6" t="s">
        <v>400</v>
      </c>
    </row>
    <row r="1454" spans="2:7" x14ac:dyDescent="0.25">
      <c r="B1454" s="6">
        <v>1988</v>
      </c>
      <c r="C1454" t="s">
        <v>395</v>
      </c>
      <c r="D1454" t="s">
        <v>403</v>
      </c>
      <c r="E1454" t="s">
        <v>404</v>
      </c>
      <c r="F1454" s="6">
        <v>53.267000000000003</v>
      </c>
      <c r="G1454" s="6" t="s">
        <v>400</v>
      </c>
    </row>
    <row r="1455" spans="2:7" x14ac:dyDescent="0.25">
      <c r="B1455" s="7">
        <v>1989</v>
      </c>
      <c r="C1455" t="s">
        <v>395</v>
      </c>
      <c r="D1455" t="s">
        <v>403</v>
      </c>
      <c r="E1455" t="s">
        <v>404</v>
      </c>
      <c r="F1455" s="7">
        <v>57.171999999999997</v>
      </c>
      <c r="G1455" s="6" t="s">
        <v>400</v>
      </c>
    </row>
    <row r="1456" spans="2:7" x14ac:dyDescent="0.25">
      <c r="B1456" s="6">
        <v>1990</v>
      </c>
      <c r="C1456" t="s">
        <v>395</v>
      </c>
      <c r="D1456" t="s">
        <v>403</v>
      </c>
      <c r="E1456" t="s">
        <v>404</v>
      </c>
      <c r="F1456" s="6">
        <v>57.204999999999998</v>
      </c>
      <c r="G1456" s="6" t="s">
        <v>400</v>
      </c>
    </row>
    <row r="1457" spans="2:7" x14ac:dyDescent="0.25">
      <c r="B1457" s="7">
        <v>1991</v>
      </c>
      <c r="C1457" t="s">
        <v>395</v>
      </c>
      <c r="D1457" t="s">
        <v>403</v>
      </c>
      <c r="E1457" t="s">
        <v>404</v>
      </c>
      <c r="F1457" s="7">
        <v>58.085999999999999</v>
      </c>
      <c r="G1457" s="6" t="s">
        <v>400</v>
      </c>
    </row>
    <row r="1458" spans="2:7" x14ac:dyDescent="0.25">
      <c r="B1458" s="6">
        <v>1992</v>
      </c>
      <c r="C1458" t="s">
        <v>395</v>
      </c>
      <c r="D1458" t="s">
        <v>403</v>
      </c>
      <c r="E1458" t="s">
        <v>404</v>
      </c>
      <c r="F1458" s="6">
        <v>60.683</v>
      </c>
      <c r="G1458" s="6" t="s">
        <v>400</v>
      </c>
    </row>
    <row r="1459" spans="2:7" x14ac:dyDescent="0.25">
      <c r="B1459" s="7">
        <v>1993</v>
      </c>
      <c r="C1459" t="s">
        <v>395</v>
      </c>
      <c r="D1459" t="s">
        <v>403</v>
      </c>
      <c r="E1459" t="s">
        <v>404</v>
      </c>
      <c r="F1459" s="7">
        <v>60.424999999999997</v>
      </c>
      <c r="G1459" s="6" t="s">
        <v>400</v>
      </c>
    </row>
    <row r="1460" spans="2:7" x14ac:dyDescent="0.25">
      <c r="B1460" s="6">
        <v>1994</v>
      </c>
      <c r="C1460" t="s">
        <v>395</v>
      </c>
      <c r="D1460" t="s">
        <v>403</v>
      </c>
      <c r="E1460" t="s">
        <v>404</v>
      </c>
      <c r="F1460" s="6">
        <v>62.47</v>
      </c>
      <c r="G1460" s="6" t="s">
        <v>400</v>
      </c>
    </row>
    <row r="1461" spans="2:7" x14ac:dyDescent="0.25">
      <c r="B1461" s="7">
        <v>1995</v>
      </c>
      <c r="C1461" t="s">
        <v>395</v>
      </c>
      <c r="D1461" t="s">
        <v>403</v>
      </c>
      <c r="E1461" t="s">
        <v>404</v>
      </c>
      <c r="F1461" s="7">
        <v>63.561</v>
      </c>
      <c r="G1461" s="6" t="s">
        <v>400</v>
      </c>
    </row>
    <row r="1462" spans="2:7" x14ac:dyDescent="0.25">
      <c r="B1462" s="6">
        <v>1996</v>
      </c>
      <c r="C1462" t="s">
        <v>395</v>
      </c>
      <c r="D1462" t="s">
        <v>403</v>
      </c>
      <c r="E1462" t="s">
        <v>404</v>
      </c>
      <c r="F1462" s="6">
        <v>65.897000000000006</v>
      </c>
      <c r="G1462" s="6" t="s">
        <v>400</v>
      </c>
    </row>
    <row r="1463" spans="2:7" x14ac:dyDescent="0.25">
      <c r="B1463" s="7">
        <v>1997</v>
      </c>
      <c r="C1463" t="s">
        <v>395</v>
      </c>
      <c r="D1463" t="s">
        <v>403</v>
      </c>
      <c r="E1463" t="s">
        <v>404</v>
      </c>
      <c r="F1463" s="7">
        <v>64.864000000000004</v>
      </c>
      <c r="G1463" s="6" t="s">
        <v>400</v>
      </c>
    </row>
    <row r="1464" spans="2:7" x14ac:dyDescent="0.25">
      <c r="B1464" s="6">
        <v>1998</v>
      </c>
      <c r="C1464" t="s">
        <v>395</v>
      </c>
      <c r="D1464" t="s">
        <v>403</v>
      </c>
      <c r="E1464" t="s">
        <v>404</v>
      </c>
      <c r="F1464" s="6">
        <v>67.113</v>
      </c>
      <c r="G1464" s="6" t="s">
        <v>400</v>
      </c>
    </row>
    <row r="1465" spans="2:7" x14ac:dyDescent="0.25">
      <c r="B1465" s="7">
        <v>1999</v>
      </c>
      <c r="C1465" t="s">
        <v>395</v>
      </c>
      <c r="D1465" t="s">
        <v>403</v>
      </c>
      <c r="E1465" t="s">
        <v>404</v>
      </c>
      <c r="F1465" s="7">
        <v>68.399000000000001</v>
      </c>
      <c r="G1465" s="6" t="s">
        <v>400</v>
      </c>
    </row>
    <row r="1466" spans="2:7" x14ac:dyDescent="0.25">
      <c r="B1466" s="6">
        <v>2000</v>
      </c>
      <c r="C1466" t="s">
        <v>395</v>
      </c>
      <c r="D1466" t="s">
        <v>403</v>
      </c>
      <c r="E1466" t="s">
        <v>404</v>
      </c>
      <c r="F1466" s="6">
        <v>70.423000000000002</v>
      </c>
      <c r="G1466" s="6" t="s">
        <v>400</v>
      </c>
    </row>
    <row r="1467" spans="2:7" x14ac:dyDescent="0.25">
      <c r="B1467" s="7">
        <v>2001</v>
      </c>
      <c r="C1467" t="s">
        <v>395</v>
      </c>
      <c r="D1467" t="s">
        <v>403</v>
      </c>
      <c r="E1467" t="s">
        <v>404</v>
      </c>
      <c r="F1467" s="7">
        <v>73.132000000000005</v>
      </c>
      <c r="G1467" s="6" t="s">
        <v>400</v>
      </c>
    </row>
    <row r="1468" spans="2:7" x14ac:dyDescent="0.25">
      <c r="B1468" s="6">
        <v>2002</v>
      </c>
      <c r="C1468" t="s">
        <v>395</v>
      </c>
      <c r="D1468" t="s">
        <v>403</v>
      </c>
      <c r="E1468" t="s">
        <v>404</v>
      </c>
      <c r="F1468" s="6">
        <v>77.677999999999997</v>
      </c>
      <c r="G1468" s="6" t="s">
        <v>400</v>
      </c>
    </row>
    <row r="1469" spans="2:7" x14ac:dyDescent="0.25">
      <c r="B1469" s="7">
        <v>2003</v>
      </c>
      <c r="C1469" t="s">
        <v>395</v>
      </c>
      <c r="D1469" t="s">
        <v>403</v>
      </c>
      <c r="E1469" t="s">
        <v>404</v>
      </c>
      <c r="F1469" s="7">
        <v>75.287000000000006</v>
      </c>
      <c r="G1469" s="6" t="s">
        <v>400</v>
      </c>
    </row>
    <row r="1470" spans="2:7" x14ac:dyDescent="0.25">
      <c r="B1470" s="6">
        <v>2004</v>
      </c>
      <c r="C1470" t="s">
        <v>395</v>
      </c>
      <c r="D1470" t="s">
        <v>403</v>
      </c>
      <c r="E1470" t="s">
        <v>404</v>
      </c>
      <c r="F1470" s="6">
        <v>77.206999999999994</v>
      </c>
      <c r="G1470" s="6" t="s">
        <v>400</v>
      </c>
    </row>
    <row r="1471" spans="2:7" x14ac:dyDescent="0.25">
      <c r="B1471" s="7">
        <v>2005</v>
      </c>
      <c r="C1471" t="s">
        <v>395</v>
      </c>
      <c r="D1471" t="s">
        <v>403</v>
      </c>
      <c r="E1471" t="s">
        <v>404</v>
      </c>
      <c r="F1471" s="7">
        <v>76.498000000000005</v>
      </c>
      <c r="G1471" s="6" t="s">
        <v>400</v>
      </c>
    </row>
    <row r="1472" spans="2:7" x14ac:dyDescent="0.25">
      <c r="B1472" s="6">
        <v>2006</v>
      </c>
      <c r="C1472" t="s">
        <v>395</v>
      </c>
      <c r="D1472" t="s">
        <v>403</v>
      </c>
      <c r="E1472" t="s">
        <v>404</v>
      </c>
      <c r="F1472" s="6">
        <v>71.415000000000006</v>
      </c>
      <c r="G1472" s="6" t="s">
        <v>400</v>
      </c>
    </row>
    <row r="1473" spans="2:7" x14ac:dyDescent="0.25">
      <c r="B1473" s="7">
        <v>2007</v>
      </c>
      <c r="C1473" t="s">
        <v>395</v>
      </c>
      <c r="D1473" t="s">
        <v>403</v>
      </c>
      <c r="E1473" t="s">
        <v>404</v>
      </c>
      <c r="F1473" s="7">
        <v>73.091999999999999</v>
      </c>
      <c r="G1473" s="6" t="s">
        <v>400</v>
      </c>
    </row>
    <row r="1474" spans="2:7" x14ac:dyDescent="0.25">
      <c r="B1474" s="6">
        <v>2008</v>
      </c>
      <c r="C1474" t="s">
        <v>395</v>
      </c>
      <c r="D1474" t="s">
        <v>403</v>
      </c>
      <c r="E1474" t="s">
        <v>404</v>
      </c>
      <c r="F1474" s="6">
        <v>72.444000000000003</v>
      </c>
      <c r="G1474" s="6" t="s">
        <v>400</v>
      </c>
    </row>
    <row r="1475" spans="2:7" x14ac:dyDescent="0.25">
      <c r="B1475" s="7">
        <v>2009</v>
      </c>
      <c r="C1475" t="s">
        <v>395</v>
      </c>
      <c r="D1475" t="s">
        <v>403</v>
      </c>
      <c r="E1475" t="s">
        <v>404</v>
      </c>
      <c r="F1475" s="7">
        <v>71.531999999999996</v>
      </c>
      <c r="G1475" s="6" t="s">
        <v>400</v>
      </c>
    </row>
    <row r="1476" spans="2:7" x14ac:dyDescent="0.25">
      <c r="B1476" s="6">
        <v>2010</v>
      </c>
      <c r="C1476" t="s">
        <v>395</v>
      </c>
      <c r="D1476" t="s">
        <v>403</v>
      </c>
      <c r="E1476" t="s">
        <v>404</v>
      </c>
      <c r="F1476" s="6">
        <v>62.302999999999997</v>
      </c>
      <c r="G1476" s="6" t="s">
        <v>400</v>
      </c>
    </row>
    <row r="1477" spans="2:7" x14ac:dyDescent="0.25">
      <c r="B1477" s="7">
        <v>2011</v>
      </c>
      <c r="C1477" t="s">
        <v>395</v>
      </c>
      <c r="D1477" t="s">
        <v>403</v>
      </c>
      <c r="E1477" t="s">
        <v>404</v>
      </c>
      <c r="F1477" s="7">
        <v>64.668000000000006</v>
      </c>
      <c r="G1477" s="6" t="s">
        <v>400</v>
      </c>
    </row>
    <row r="1478" spans="2:7" x14ac:dyDescent="0.25">
      <c r="B1478" s="6">
        <v>2012</v>
      </c>
      <c r="C1478" t="s">
        <v>395</v>
      </c>
      <c r="D1478" t="s">
        <v>403</v>
      </c>
      <c r="E1478" t="s">
        <v>404</v>
      </c>
      <c r="F1478" s="6">
        <v>69.397000000000006</v>
      </c>
      <c r="G1478" s="6" t="s">
        <v>400</v>
      </c>
    </row>
    <row r="1479" spans="2:7" x14ac:dyDescent="0.25">
      <c r="B1479" s="6">
        <v>1980</v>
      </c>
      <c r="C1479" t="s">
        <v>77</v>
      </c>
      <c r="D1479" t="s">
        <v>403</v>
      </c>
      <c r="E1479" t="s">
        <v>404</v>
      </c>
      <c r="F1479" s="6">
        <v>127.989</v>
      </c>
      <c r="G1479" s="6" t="s">
        <v>400</v>
      </c>
    </row>
    <row r="1480" spans="2:7" x14ac:dyDescent="0.25">
      <c r="B1480" s="7">
        <v>1981</v>
      </c>
      <c r="C1480" t="s">
        <v>77</v>
      </c>
      <c r="D1480" t="s">
        <v>403</v>
      </c>
      <c r="E1480" t="s">
        <v>404</v>
      </c>
      <c r="F1480" s="7">
        <v>139.637</v>
      </c>
      <c r="G1480" s="6" t="s">
        <v>400</v>
      </c>
    </row>
    <row r="1481" spans="2:7" x14ac:dyDescent="0.25">
      <c r="B1481" s="6">
        <v>1982</v>
      </c>
      <c r="C1481" t="s">
        <v>77</v>
      </c>
      <c r="D1481" t="s">
        <v>403</v>
      </c>
      <c r="E1481" t="s">
        <v>404</v>
      </c>
      <c r="F1481" s="6">
        <v>148.22200000000001</v>
      </c>
      <c r="G1481" s="6" t="s">
        <v>400</v>
      </c>
    </row>
    <row r="1482" spans="2:7" x14ac:dyDescent="0.25">
      <c r="B1482" s="7">
        <v>1983</v>
      </c>
      <c r="C1482" t="s">
        <v>77</v>
      </c>
      <c r="D1482" t="s">
        <v>403</v>
      </c>
      <c r="E1482" t="s">
        <v>404</v>
      </c>
      <c r="F1482" s="7">
        <v>156.202</v>
      </c>
      <c r="G1482" s="6" t="s">
        <v>400</v>
      </c>
    </row>
    <row r="1483" spans="2:7" x14ac:dyDescent="0.25">
      <c r="B1483" s="6">
        <v>1984</v>
      </c>
      <c r="C1483" t="s">
        <v>77</v>
      </c>
      <c r="D1483" t="s">
        <v>403</v>
      </c>
      <c r="E1483" t="s">
        <v>404</v>
      </c>
      <c r="F1483" s="6">
        <v>167.858</v>
      </c>
      <c r="G1483" s="6" t="s">
        <v>400</v>
      </c>
    </row>
    <row r="1484" spans="2:7" x14ac:dyDescent="0.25">
      <c r="B1484" s="7">
        <v>1985</v>
      </c>
      <c r="C1484" t="s">
        <v>77</v>
      </c>
      <c r="D1484" t="s">
        <v>403</v>
      </c>
      <c r="E1484" t="s">
        <v>404</v>
      </c>
      <c r="F1484" s="7">
        <v>174.72499999999999</v>
      </c>
      <c r="G1484" s="6" t="s">
        <v>400</v>
      </c>
    </row>
    <row r="1485" spans="2:7" x14ac:dyDescent="0.25">
      <c r="B1485" s="6">
        <v>1986</v>
      </c>
      <c r="C1485" t="s">
        <v>77</v>
      </c>
      <c r="D1485" t="s">
        <v>403</v>
      </c>
      <c r="E1485" t="s">
        <v>404</v>
      </c>
      <c r="F1485" s="6">
        <v>190.613</v>
      </c>
      <c r="G1485" s="6" t="s">
        <v>400</v>
      </c>
    </row>
    <row r="1486" spans="2:7" x14ac:dyDescent="0.25">
      <c r="B1486" s="7">
        <v>1987</v>
      </c>
      <c r="C1486" t="s">
        <v>77</v>
      </c>
      <c r="D1486" t="s">
        <v>403</v>
      </c>
      <c r="E1486" t="s">
        <v>404</v>
      </c>
      <c r="F1486" s="7">
        <v>206.61699999999999</v>
      </c>
      <c r="G1486" s="6" t="s">
        <v>400</v>
      </c>
    </row>
    <row r="1487" spans="2:7" x14ac:dyDescent="0.25">
      <c r="B1487" s="6">
        <v>1988</v>
      </c>
      <c r="C1487" t="s">
        <v>77</v>
      </c>
      <c r="D1487" t="s">
        <v>403</v>
      </c>
      <c r="E1487" t="s">
        <v>404</v>
      </c>
      <c r="F1487" s="6">
        <v>225.214</v>
      </c>
      <c r="G1487" s="6" t="s">
        <v>400</v>
      </c>
    </row>
    <row r="1488" spans="2:7" x14ac:dyDescent="0.25">
      <c r="B1488" s="7">
        <v>1989</v>
      </c>
      <c r="C1488" t="s">
        <v>77</v>
      </c>
      <c r="D1488" t="s">
        <v>403</v>
      </c>
      <c r="E1488" t="s">
        <v>404</v>
      </c>
      <c r="F1488" s="7">
        <v>231.16900000000001</v>
      </c>
      <c r="G1488" s="6" t="s">
        <v>400</v>
      </c>
    </row>
    <row r="1489" spans="2:7" x14ac:dyDescent="0.25">
      <c r="B1489" s="6">
        <v>1990</v>
      </c>
      <c r="C1489" t="s">
        <v>77</v>
      </c>
      <c r="D1489" t="s">
        <v>403</v>
      </c>
      <c r="E1489" t="s">
        <v>404</v>
      </c>
      <c r="F1489" s="6">
        <v>248.304</v>
      </c>
      <c r="G1489" s="6" t="s">
        <v>400</v>
      </c>
    </row>
    <row r="1490" spans="2:7" x14ac:dyDescent="0.25">
      <c r="B1490" s="7">
        <v>1991</v>
      </c>
      <c r="C1490" t="s">
        <v>77</v>
      </c>
      <c r="D1490" t="s">
        <v>403</v>
      </c>
      <c r="E1490" t="s">
        <v>404</v>
      </c>
      <c r="F1490" s="7">
        <v>270.07400000000001</v>
      </c>
      <c r="G1490" s="6" t="s">
        <v>400</v>
      </c>
    </row>
    <row r="1491" spans="2:7" x14ac:dyDescent="0.25">
      <c r="B1491" s="6">
        <v>1992</v>
      </c>
      <c r="C1491" t="s">
        <v>77</v>
      </c>
      <c r="D1491" t="s">
        <v>403</v>
      </c>
      <c r="E1491" t="s">
        <v>404</v>
      </c>
      <c r="F1491" s="6">
        <v>281.34100000000001</v>
      </c>
      <c r="G1491" s="6" t="s">
        <v>400</v>
      </c>
    </row>
    <row r="1492" spans="2:7" x14ac:dyDescent="0.25">
      <c r="B1492" s="7">
        <v>1993</v>
      </c>
      <c r="C1492" t="s">
        <v>77</v>
      </c>
      <c r="D1492" t="s">
        <v>403</v>
      </c>
      <c r="E1492" t="s">
        <v>404</v>
      </c>
      <c r="F1492" s="7">
        <v>289.12599999999998</v>
      </c>
      <c r="G1492" s="6" t="s">
        <v>400</v>
      </c>
    </row>
    <row r="1493" spans="2:7" x14ac:dyDescent="0.25">
      <c r="B1493" s="6">
        <v>1994</v>
      </c>
      <c r="C1493" t="s">
        <v>77</v>
      </c>
      <c r="D1493" t="s">
        <v>403</v>
      </c>
      <c r="E1493" t="s">
        <v>404</v>
      </c>
      <c r="F1493" s="6">
        <v>299.52499999999998</v>
      </c>
      <c r="G1493" s="6" t="s">
        <v>400</v>
      </c>
    </row>
    <row r="1494" spans="2:7" x14ac:dyDescent="0.25">
      <c r="B1494" s="7">
        <v>1995</v>
      </c>
      <c r="C1494" t="s">
        <v>77</v>
      </c>
      <c r="D1494" t="s">
        <v>403</v>
      </c>
      <c r="E1494" t="s">
        <v>404</v>
      </c>
      <c r="F1494" s="7">
        <v>320.13900000000001</v>
      </c>
      <c r="G1494" s="6" t="s">
        <v>400</v>
      </c>
    </row>
    <row r="1495" spans="2:7" x14ac:dyDescent="0.25">
      <c r="B1495" s="6">
        <v>1996</v>
      </c>
      <c r="C1495" t="s">
        <v>77</v>
      </c>
      <c r="D1495" t="s">
        <v>403</v>
      </c>
      <c r="E1495" t="s">
        <v>404</v>
      </c>
      <c r="F1495" s="6">
        <v>339.17700000000002</v>
      </c>
      <c r="G1495" s="6" t="s">
        <v>400</v>
      </c>
    </row>
    <row r="1496" spans="2:7" x14ac:dyDescent="0.25">
      <c r="B1496" s="7">
        <v>1997</v>
      </c>
      <c r="C1496" t="s">
        <v>77</v>
      </c>
      <c r="D1496" t="s">
        <v>403</v>
      </c>
      <c r="E1496" t="s">
        <v>404</v>
      </c>
      <c r="F1496" s="7">
        <v>351.86599999999999</v>
      </c>
      <c r="G1496" s="6" t="s">
        <v>400</v>
      </c>
    </row>
    <row r="1497" spans="2:7" x14ac:dyDescent="0.25">
      <c r="B1497" s="6">
        <v>1998</v>
      </c>
      <c r="C1497" t="s">
        <v>77</v>
      </c>
      <c r="D1497" t="s">
        <v>403</v>
      </c>
      <c r="E1497" t="s">
        <v>404</v>
      </c>
      <c r="F1497" s="6">
        <v>348.00799999999998</v>
      </c>
      <c r="G1497" s="6" t="s">
        <v>400</v>
      </c>
    </row>
    <row r="1498" spans="2:7" x14ac:dyDescent="0.25">
      <c r="B1498" s="7">
        <v>1999</v>
      </c>
      <c r="C1498" t="s">
        <v>77</v>
      </c>
      <c r="D1498" t="s">
        <v>403</v>
      </c>
      <c r="E1498" t="s">
        <v>404</v>
      </c>
      <c r="F1498" s="7">
        <v>356.73700000000002</v>
      </c>
      <c r="G1498" s="6" t="s">
        <v>400</v>
      </c>
    </row>
    <row r="1499" spans="2:7" x14ac:dyDescent="0.25">
      <c r="B1499" s="6">
        <v>2000</v>
      </c>
      <c r="C1499" t="s">
        <v>77</v>
      </c>
      <c r="D1499" t="s">
        <v>403</v>
      </c>
      <c r="E1499" t="s">
        <v>404</v>
      </c>
      <c r="F1499" s="6">
        <v>370.01799999999997</v>
      </c>
      <c r="G1499" s="6" t="s">
        <v>400</v>
      </c>
    </row>
    <row r="1500" spans="2:7" x14ac:dyDescent="0.25">
      <c r="B1500" s="7">
        <v>2001</v>
      </c>
      <c r="C1500" t="s">
        <v>77</v>
      </c>
      <c r="D1500" t="s">
        <v>403</v>
      </c>
      <c r="E1500" t="s">
        <v>404</v>
      </c>
      <c r="F1500" s="7">
        <v>385.39400000000001</v>
      </c>
      <c r="G1500" s="6" t="s">
        <v>400</v>
      </c>
    </row>
    <row r="1501" spans="2:7" x14ac:dyDescent="0.25">
      <c r="B1501" s="6">
        <v>2002</v>
      </c>
      <c r="C1501" t="s">
        <v>77</v>
      </c>
      <c r="D1501" t="s">
        <v>403</v>
      </c>
      <c r="E1501" t="s">
        <v>404</v>
      </c>
      <c r="F1501" s="6">
        <v>401.18200000000002</v>
      </c>
      <c r="G1501" s="6" t="s">
        <v>400</v>
      </c>
    </row>
    <row r="1502" spans="2:7" x14ac:dyDescent="0.25">
      <c r="B1502" s="7">
        <v>2003</v>
      </c>
      <c r="C1502" t="s">
        <v>77</v>
      </c>
      <c r="D1502" t="s">
        <v>403</v>
      </c>
      <c r="E1502" t="s">
        <v>404</v>
      </c>
      <c r="F1502" s="7">
        <v>425.96899999999999</v>
      </c>
      <c r="G1502" s="6" t="s">
        <v>400</v>
      </c>
    </row>
    <row r="1503" spans="2:7" x14ac:dyDescent="0.25">
      <c r="B1503" s="6">
        <v>2004</v>
      </c>
      <c r="C1503" t="s">
        <v>77</v>
      </c>
      <c r="D1503" t="s">
        <v>403</v>
      </c>
      <c r="E1503" t="s">
        <v>404</v>
      </c>
      <c r="F1503" s="6">
        <v>452.37900000000002</v>
      </c>
      <c r="G1503" s="6" t="s">
        <v>400</v>
      </c>
    </row>
    <row r="1504" spans="2:7" x14ac:dyDescent="0.25">
      <c r="B1504" s="7">
        <v>2005</v>
      </c>
      <c r="C1504" t="s">
        <v>77</v>
      </c>
      <c r="D1504" t="s">
        <v>403</v>
      </c>
      <c r="E1504" t="s">
        <v>404</v>
      </c>
      <c r="F1504" s="7">
        <v>482.00400000000002</v>
      </c>
      <c r="G1504" s="6" t="s">
        <v>400</v>
      </c>
    </row>
    <row r="1505" spans="2:7" x14ac:dyDescent="0.25">
      <c r="B1505" s="6">
        <v>2006</v>
      </c>
      <c r="C1505" t="s">
        <v>77</v>
      </c>
      <c r="D1505" t="s">
        <v>403</v>
      </c>
      <c r="E1505" t="s">
        <v>404</v>
      </c>
      <c r="F1505" s="6">
        <v>509.39600000000002</v>
      </c>
      <c r="G1505" s="6" t="s">
        <v>400</v>
      </c>
    </row>
    <row r="1506" spans="2:7" x14ac:dyDescent="0.25">
      <c r="B1506" s="7">
        <v>2007</v>
      </c>
      <c r="C1506" t="s">
        <v>77</v>
      </c>
      <c r="D1506" t="s">
        <v>403</v>
      </c>
      <c r="E1506" t="s">
        <v>404</v>
      </c>
      <c r="F1506" s="7">
        <v>541.303</v>
      </c>
      <c r="G1506" s="6" t="s">
        <v>400</v>
      </c>
    </row>
    <row r="1507" spans="2:7" x14ac:dyDescent="0.25">
      <c r="B1507" s="6">
        <v>2008</v>
      </c>
      <c r="C1507" t="s">
        <v>77</v>
      </c>
      <c r="D1507" t="s">
        <v>403</v>
      </c>
      <c r="E1507" t="s">
        <v>404</v>
      </c>
      <c r="F1507" s="6">
        <v>578.90899999999999</v>
      </c>
      <c r="G1507" s="6" t="s">
        <v>400</v>
      </c>
    </row>
    <row r="1508" spans="2:7" x14ac:dyDescent="0.25">
      <c r="B1508" s="7">
        <v>2009</v>
      </c>
      <c r="C1508" t="s">
        <v>77</v>
      </c>
      <c r="D1508" t="s">
        <v>403</v>
      </c>
      <c r="E1508" t="s">
        <v>404</v>
      </c>
      <c r="F1508" s="7">
        <v>624.03200000000004</v>
      </c>
      <c r="G1508" s="6" t="s">
        <v>400</v>
      </c>
    </row>
    <row r="1509" spans="2:7" x14ac:dyDescent="0.25">
      <c r="B1509" s="6">
        <v>2010</v>
      </c>
      <c r="C1509" t="s">
        <v>77</v>
      </c>
      <c r="D1509" t="s">
        <v>403</v>
      </c>
      <c r="E1509" t="s">
        <v>404</v>
      </c>
      <c r="F1509" s="6">
        <v>628.78700000000003</v>
      </c>
      <c r="G1509" s="6" t="s">
        <v>400</v>
      </c>
    </row>
    <row r="1510" spans="2:7" x14ac:dyDescent="0.25">
      <c r="B1510" s="7">
        <v>2011</v>
      </c>
      <c r="C1510" t="s">
        <v>77</v>
      </c>
      <c r="D1510" t="s">
        <v>403</v>
      </c>
      <c r="E1510" t="s">
        <v>404</v>
      </c>
      <c r="F1510" s="7">
        <v>641.85500000000002</v>
      </c>
      <c r="G1510" s="6" t="s">
        <v>400</v>
      </c>
    </row>
    <row r="1511" spans="2:7" x14ac:dyDescent="0.25">
      <c r="B1511" s="6">
        <v>2012</v>
      </c>
      <c r="C1511" t="s">
        <v>77</v>
      </c>
      <c r="D1511" t="s">
        <v>403</v>
      </c>
      <c r="E1511" t="s">
        <v>404</v>
      </c>
      <c r="F1511" s="6">
        <v>665.69399999999996</v>
      </c>
      <c r="G1511" s="6" t="s">
        <v>400</v>
      </c>
    </row>
    <row r="1512" spans="2:7" x14ac:dyDescent="0.25">
      <c r="B1512" s="7">
        <v>2013</v>
      </c>
      <c r="C1512" t="s">
        <v>77</v>
      </c>
      <c r="D1512" t="s">
        <v>403</v>
      </c>
      <c r="E1512" t="s">
        <v>404</v>
      </c>
      <c r="F1512" s="7">
        <v>675.46699999999998</v>
      </c>
      <c r="G1512" s="6" t="s">
        <v>400</v>
      </c>
    </row>
    <row r="1513" spans="2:7" x14ac:dyDescent="0.25">
      <c r="B1513" s="6">
        <v>1980</v>
      </c>
      <c r="C1513" t="s">
        <v>96</v>
      </c>
      <c r="D1513" t="s">
        <v>403</v>
      </c>
      <c r="E1513" t="s">
        <v>404</v>
      </c>
      <c r="F1513" s="6">
        <v>627</v>
      </c>
      <c r="G1513" s="6" t="s">
        <v>400</v>
      </c>
    </row>
    <row r="1514" spans="2:7" x14ac:dyDescent="0.25">
      <c r="B1514" s="7">
        <v>1981</v>
      </c>
      <c r="C1514" t="s">
        <v>96</v>
      </c>
      <c r="D1514" t="s">
        <v>403</v>
      </c>
      <c r="E1514" t="s">
        <v>404</v>
      </c>
      <c r="F1514" s="7">
        <v>764</v>
      </c>
      <c r="G1514" s="6" t="s">
        <v>400</v>
      </c>
    </row>
    <row r="1515" spans="2:7" x14ac:dyDescent="0.25">
      <c r="B1515" s="6">
        <v>1982</v>
      </c>
      <c r="C1515" t="s">
        <v>96</v>
      </c>
      <c r="D1515" t="s">
        <v>403</v>
      </c>
      <c r="E1515" t="s">
        <v>404</v>
      </c>
      <c r="F1515" s="6">
        <v>659</v>
      </c>
      <c r="G1515" s="6" t="s">
        <v>400</v>
      </c>
    </row>
    <row r="1516" spans="2:7" x14ac:dyDescent="0.25">
      <c r="B1516" s="7">
        <v>1983</v>
      </c>
      <c r="C1516" t="s">
        <v>96</v>
      </c>
      <c r="D1516" t="s">
        <v>403</v>
      </c>
      <c r="E1516" t="s">
        <v>404</v>
      </c>
      <c r="F1516" s="7">
        <v>737</v>
      </c>
      <c r="G1516" s="6" t="s">
        <v>400</v>
      </c>
    </row>
    <row r="1517" spans="2:7" x14ac:dyDescent="0.25">
      <c r="B1517" s="6">
        <v>1984</v>
      </c>
      <c r="C1517" t="s">
        <v>96</v>
      </c>
      <c r="D1517" t="s">
        <v>403</v>
      </c>
      <c r="E1517" t="s">
        <v>404</v>
      </c>
      <c r="F1517" s="6">
        <v>1.6870000000000001</v>
      </c>
      <c r="G1517" s="6" t="s">
        <v>400</v>
      </c>
    </row>
    <row r="1518" spans="2:7" x14ac:dyDescent="0.25">
      <c r="B1518" s="7">
        <v>1985</v>
      </c>
      <c r="C1518" t="s">
        <v>96</v>
      </c>
      <c r="D1518" t="s">
        <v>403</v>
      </c>
      <c r="E1518" t="s">
        <v>404</v>
      </c>
      <c r="F1518" s="7">
        <v>2.3239999999999998</v>
      </c>
      <c r="G1518" s="6" t="s">
        <v>400</v>
      </c>
    </row>
    <row r="1519" spans="2:7" x14ac:dyDescent="0.25">
      <c r="B1519" s="6">
        <v>1986</v>
      </c>
      <c r="C1519" t="s">
        <v>96</v>
      </c>
      <c r="D1519" t="s">
        <v>403</v>
      </c>
      <c r="E1519" t="s">
        <v>404</v>
      </c>
      <c r="F1519" s="6">
        <v>3.07</v>
      </c>
      <c r="G1519" s="6" t="s">
        <v>400</v>
      </c>
    </row>
    <row r="1520" spans="2:7" x14ac:dyDescent="0.25">
      <c r="B1520" s="7">
        <v>1987</v>
      </c>
      <c r="C1520" t="s">
        <v>96</v>
      </c>
      <c r="D1520" t="s">
        <v>403</v>
      </c>
      <c r="E1520" t="s">
        <v>404</v>
      </c>
      <c r="F1520" s="7">
        <v>3.55</v>
      </c>
      <c r="G1520" s="6" t="s">
        <v>400</v>
      </c>
    </row>
    <row r="1521" spans="2:7" x14ac:dyDescent="0.25">
      <c r="B1521" s="6">
        <v>1988</v>
      </c>
      <c r="C1521" t="s">
        <v>96</v>
      </c>
      <c r="D1521" t="s">
        <v>403</v>
      </c>
      <c r="E1521" t="s">
        <v>404</v>
      </c>
      <c r="F1521" s="6">
        <v>4.6429999999999998</v>
      </c>
      <c r="G1521" s="6" t="s">
        <v>400</v>
      </c>
    </row>
    <row r="1522" spans="2:7" x14ac:dyDescent="0.25">
      <c r="B1522" s="7">
        <v>1989</v>
      </c>
      <c r="C1522" t="s">
        <v>96</v>
      </c>
      <c r="D1522" t="s">
        <v>403</v>
      </c>
      <c r="E1522" t="s">
        <v>404</v>
      </c>
      <c r="F1522" s="7">
        <v>9.7140000000000004</v>
      </c>
      <c r="G1522" s="6" t="s">
        <v>400</v>
      </c>
    </row>
    <row r="1523" spans="2:7" x14ac:dyDescent="0.25">
      <c r="B1523" s="6">
        <v>1990</v>
      </c>
      <c r="C1523" t="s">
        <v>96</v>
      </c>
      <c r="D1523" t="s">
        <v>403</v>
      </c>
      <c r="E1523" t="s">
        <v>404</v>
      </c>
      <c r="F1523" s="6">
        <v>11.628</v>
      </c>
      <c r="G1523" s="6" t="s">
        <v>400</v>
      </c>
    </row>
    <row r="1524" spans="2:7" x14ac:dyDescent="0.25">
      <c r="B1524" s="7">
        <v>1991</v>
      </c>
      <c r="C1524" t="s">
        <v>96</v>
      </c>
      <c r="D1524" t="s">
        <v>403</v>
      </c>
      <c r="E1524" t="s">
        <v>404</v>
      </c>
      <c r="F1524" s="7">
        <v>15.204000000000001</v>
      </c>
      <c r="G1524" s="6" t="s">
        <v>400</v>
      </c>
    </row>
    <row r="1525" spans="2:7" x14ac:dyDescent="0.25">
      <c r="B1525" s="6">
        <v>1992</v>
      </c>
      <c r="C1525" t="s">
        <v>96</v>
      </c>
      <c r="D1525" t="s">
        <v>403</v>
      </c>
      <c r="E1525" t="s">
        <v>404</v>
      </c>
      <c r="F1525" s="6">
        <v>24.762</v>
      </c>
      <c r="G1525" s="6" t="s">
        <v>400</v>
      </c>
    </row>
    <row r="1526" spans="2:7" x14ac:dyDescent="0.25">
      <c r="B1526" s="7">
        <v>1993</v>
      </c>
      <c r="C1526" t="s">
        <v>96</v>
      </c>
      <c r="D1526" t="s">
        <v>403</v>
      </c>
      <c r="E1526" t="s">
        <v>404</v>
      </c>
      <c r="F1526" s="7">
        <v>32.401000000000003</v>
      </c>
      <c r="G1526" s="6" t="s">
        <v>400</v>
      </c>
    </row>
    <row r="1527" spans="2:7" x14ac:dyDescent="0.25">
      <c r="B1527" s="6">
        <v>1994</v>
      </c>
      <c r="C1527" t="s">
        <v>96</v>
      </c>
      <c r="D1527" t="s">
        <v>403</v>
      </c>
      <c r="E1527" t="s">
        <v>404</v>
      </c>
      <c r="F1527" s="6">
        <v>35.646999999999998</v>
      </c>
      <c r="G1527" s="6" t="s">
        <v>400</v>
      </c>
    </row>
    <row r="1528" spans="2:7" x14ac:dyDescent="0.25">
      <c r="B1528" s="7">
        <v>1995</v>
      </c>
      <c r="C1528" t="s">
        <v>96</v>
      </c>
      <c r="D1528" t="s">
        <v>403</v>
      </c>
      <c r="E1528" t="s">
        <v>404</v>
      </c>
      <c r="F1528" s="7">
        <v>45.448999999999998</v>
      </c>
      <c r="G1528" s="6" t="s">
        <v>400</v>
      </c>
    </row>
    <row r="1529" spans="2:7" x14ac:dyDescent="0.25">
      <c r="B1529" s="6">
        <v>1996</v>
      </c>
      <c r="C1529" t="s">
        <v>96</v>
      </c>
      <c r="D1529" t="s">
        <v>403</v>
      </c>
      <c r="E1529" t="s">
        <v>404</v>
      </c>
      <c r="F1529" s="6">
        <v>55.481999999999999</v>
      </c>
      <c r="G1529" s="6" t="s">
        <v>400</v>
      </c>
    </row>
    <row r="1530" spans="2:7" x14ac:dyDescent="0.25">
      <c r="B1530" s="7">
        <v>1997</v>
      </c>
      <c r="C1530" t="s">
        <v>96</v>
      </c>
      <c r="D1530" t="s">
        <v>403</v>
      </c>
      <c r="E1530" t="s">
        <v>404</v>
      </c>
      <c r="F1530" s="7">
        <v>61.71</v>
      </c>
      <c r="G1530" s="6" t="s">
        <v>400</v>
      </c>
    </row>
    <row r="1531" spans="2:7" x14ac:dyDescent="0.25">
      <c r="B1531" s="6">
        <v>1998</v>
      </c>
      <c r="C1531" t="s">
        <v>96</v>
      </c>
      <c r="D1531" t="s">
        <v>403</v>
      </c>
      <c r="E1531" t="s">
        <v>404</v>
      </c>
      <c r="F1531" s="6">
        <v>64.489999999999995</v>
      </c>
      <c r="G1531" s="6" t="s">
        <v>400</v>
      </c>
    </row>
    <row r="1532" spans="2:7" x14ac:dyDescent="0.25">
      <c r="B1532" s="7">
        <v>1999</v>
      </c>
      <c r="C1532" t="s">
        <v>96</v>
      </c>
      <c r="D1532" t="s">
        <v>403</v>
      </c>
      <c r="E1532" t="s">
        <v>404</v>
      </c>
      <c r="F1532" s="7">
        <v>68.462999999999994</v>
      </c>
      <c r="G1532" s="6" t="s">
        <v>400</v>
      </c>
    </row>
    <row r="1533" spans="2:7" x14ac:dyDescent="0.25">
      <c r="B1533" s="6">
        <v>2000</v>
      </c>
      <c r="C1533" t="s">
        <v>96</v>
      </c>
      <c r="D1533" t="s">
        <v>403</v>
      </c>
      <c r="E1533" t="s">
        <v>404</v>
      </c>
      <c r="F1533" s="6">
        <v>73.971000000000004</v>
      </c>
      <c r="G1533" s="6" t="s">
        <v>400</v>
      </c>
    </row>
    <row r="1534" spans="2:7" x14ac:dyDescent="0.25">
      <c r="B1534" s="7">
        <v>2001</v>
      </c>
      <c r="C1534" t="s">
        <v>96</v>
      </c>
      <c r="D1534" t="s">
        <v>403</v>
      </c>
      <c r="E1534" t="s">
        <v>404</v>
      </c>
      <c r="F1534" s="7">
        <v>78.343999999999994</v>
      </c>
      <c r="G1534" s="6" t="s">
        <v>400</v>
      </c>
    </row>
    <row r="1535" spans="2:7" x14ac:dyDescent="0.25">
      <c r="B1535" s="6">
        <v>2002</v>
      </c>
      <c r="C1535" t="s">
        <v>96</v>
      </c>
      <c r="D1535" t="s">
        <v>403</v>
      </c>
      <c r="E1535" t="s">
        <v>404</v>
      </c>
      <c r="F1535" s="6">
        <v>116.337</v>
      </c>
      <c r="G1535" s="6" t="s">
        <v>400</v>
      </c>
    </row>
    <row r="1536" spans="2:7" x14ac:dyDescent="0.25">
      <c r="B1536" s="7">
        <v>2003</v>
      </c>
      <c r="C1536" t="s">
        <v>96</v>
      </c>
      <c r="D1536" t="s">
        <v>403</v>
      </c>
      <c r="E1536" t="s">
        <v>404</v>
      </c>
      <c r="F1536" s="7">
        <v>125.14100000000001</v>
      </c>
      <c r="G1536" s="6" t="s">
        <v>400</v>
      </c>
    </row>
    <row r="1537" spans="2:7" x14ac:dyDescent="0.25">
      <c r="B1537" s="6">
        <v>2004</v>
      </c>
      <c r="C1537" t="s">
        <v>96</v>
      </c>
      <c r="D1537" t="s">
        <v>403</v>
      </c>
      <c r="E1537" t="s">
        <v>404</v>
      </c>
      <c r="F1537" s="6">
        <v>141.624</v>
      </c>
      <c r="G1537" s="6" t="s">
        <v>400</v>
      </c>
    </row>
    <row r="1538" spans="2:7" x14ac:dyDescent="0.25">
      <c r="B1538" s="7">
        <v>2005</v>
      </c>
      <c r="C1538" t="s">
        <v>96</v>
      </c>
      <c r="D1538" t="s">
        <v>403</v>
      </c>
      <c r="E1538" t="s">
        <v>404</v>
      </c>
      <c r="F1538" s="7">
        <v>164.977</v>
      </c>
      <c r="G1538" s="6" t="s">
        <v>400</v>
      </c>
    </row>
    <row r="1539" spans="2:7" x14ac:dyDescent="0.25">
      <c r="B1539" s="6">
        <v>2006</v>
      </c>
      <c r="C1539" t="s">
        <v>96</v>
      </c>
      <c r="D1539" t="s">
        <v>403</v>
      </c>
      <c r="E1539" t="s">
        <v>404</v>
      </c>
      <c r="F1539" s="6">
        <v>178.899</v>
      </c>
      <c r="G1539" s="6" t="s">
        <v>400</v>
      </c>
    </row>
    <row r="1540" spans="2:7" x14ac:dyDescent="0.25">
      <c r="B1540" s="7">
        <v>2007</v>
      </c>
      <c r="C1540" t="s">
        <v>96</v>
      </c>
      <c r="D1540" t="s">
        <v>403</v>
      </c>
      <c r="E1540" t="s">
        <v>404</v>
      </c>
      <c r="F1540" s="7">
        <v>207.965</v>
      </c>
      <c r="G1540" s="6" t="s">
        <v>400</v>
      </c>
    </row>
    <row r="1541" spans="2:7" x14ac:dyDescent="0.25">
      <c r="B1541" s="6">
        <v>2008</v>
      </c>
      <c r="C1541" t="s">
        <v>96</v>
      </c>
      <c r="D1541" t="s">
        <v>403</v>
      </c>
      <c r="E1541" t="s">
        <v>404</v>
      </c>
      <c r="F1541" s="6">
        <v>197.23699999999999</v>
      </c>
      <c r="G1541" s="6" t="s">
        <v>400</v>
      </c>
    </row>
    <row r="1542" spans="2:7" x14ac:dyDescent="0.25">
      <c r="B1542" s="7">
        <v>2009</v>
      </c>
      <c r="C1542" t="s">
        <v>96</v>
      </c>
      <c r="D1542" t="s">
        <v>403</v>
      </c>
      <c r="E1542" t="s">
        <v>404</v>
      </c>
      <c r="F1542" s="7">
        <v>252.21600000000001</v>
      </c>
      <c r="G1542" s="6" t="s">
        <v>400</v>
      </c>
    </row>
    <row r="1543" spans="2:7" x14ac:dyDescent="0.25">
      <c r="B1543" s="6">
        <v>2010</v>
      </c>
      <c r="C1543" t="s">
        <v>96</v>
      </c>
      <c r="D1543" t="s">
        <v>403</v>
      </c>
      <c r="E1543" t="s">
        <v>404</v>
      </c>
      <c r="F1543" s="6">
        <v>358.61</v>
      </c>
      <c r="G1543" s="6" t="s">
        <v>400</v>
      </c>
    </row>
    <row r="1544" spans="2:7" x14ac:dyDescent="0.25">
      <c r="B1544" s="7">
        <v>2011</v>
      </c>
      <c r="C1544" t="s">
        <v>96</v>
      </c>
      <c r="D1544" t="s">
        <v>403</v>
      </c>
      <c r="E1544" t="s">
        <v>404</v>
      </c>
      <c r="F1544" s="7">
        <v>458.30200000000002</v>
      </c>
      <c r="G1544" s="6" t="s">
        <v>400</v>
      </c>
    </row>
    <row r="1545" spans="2:7" x14ac:dyDescent="0.25">
      <c r="B1545" s="6">
        <v>2012</v>
      </c>
      <c r="C1545" t="s">
        <v>96</v>
      </c>
      <c r="D1545" t="s">
        <v>403</v>
      </c>
      <c r="E1545" t="s">
        <v>404</v>
      </c>
      <c r="F1545" s="6">
        <v>514.01499999999999</v>
      </c>
      <c r="G1545" s="6" t="s">
        <v>400</v>
      </c>
    </row>
    <row r="1546" spans="2:7" x14ac:dyDescent="0.25">
      <c r="B1546" s="6">
        <v>1992</v>
      </c>
      <c r="C1546" t="s">
        <v>91</v>
      </c>
      <c r="D1546" t="s">
        <v>403</v>
      </c>
      <c r="E1546" t="s">
        <v>404</v>
      </c>
      <c r="F1546" s="6">
        <v>139.482</v>
      </c>
      <c r="G1546" s="6" t="s">
        <v>400</v>
      </c>
    </row>
    <row r="1547" spans="2:7" x14ac:dyDescent="0.25">
      <c r="B1547" s="7">
        <v>1993</v>
      </c>
      <c r="C1547" t="s">
        <v>91</v>
      </c>
      <c r="D1547" t="s">
        <v>403</v>
      </c>
      <c r="E1547" t="s">
        <v>404</v>
      </c>
      <c r="F1547" s="7">
        <v>123.32599999999999</v>
      </c>
      <c r="G1547" s="6" t="s">
        <v>400</v>
      </c>
    </row>
    <row r="1548" spans="2:7" x14ac:dyDescent="0.25">
      <c r="B1548" s="6">
        <v>1994</v>
      </c>
      <c r="C1548" t="s">
        <v>91</v>
      </c>
      <c r="D1548" t="s">
        <v>403</v>
      </c>
      <c r="E1548" t="s">
        <v>404</v>
      </c>
      <c r="F1548" s="6">
        <v>115.32899999999999</v>
      </c>
      <c r="G1548" s="6" t="s">
        <v>400</v>
      </c>
    </row>
    <row r="1549" spans="2:7" x14ac:dyDescent="0.25">
      <c r="B1549" s="7">
        <v>1995</v>
      </c>
      <c r="C1549" t="s">
        <v>91</v>
      </c>
      <c r="D1549" t="s">
        <v>403</v>
      </c>
      <c r="E1549" t="s">
        <v>404</v>
      </c>
      <c r="F1549" s="7">
        <v>93.138999999999996</v>
      </c>
      <c r="G1549" s="6" t="s">
        <v>400</v>
      </c>
    </row>
    <row r="1550" spans="2:7" x14ac:dyDescent="0.25">
      <c r="B1550" s="6">
        <v>1996</v>
      </c>
      <c r="C1550" t="s">
        <v>91</v>
      </c>
      <c r="D1550" t="s">
        <v>403</v>
      </c>
      <c r="E1550" t="s">
        <v>404</v>
      </c>
      <c r="F1550" s="6">
        <v>85.956000000000003</v>
      </c>
      <c r="G1550" s="6" t="s">
        <v>400</v>
      </c>
    </row>
    <row r="1551" spans="2:7" x14ac:dyDescent="0.25">
      <c r="B1551" s="7">
        <v>1997</v>
      </c>
      <c r="C1551" t="s">
        <v>91</v>
      </c>
      <c r="D1551" t="s">
        <v>403</v>
      </c>
      <c r="E1551" t="s">
        <v>404</v>
      </c>
      <c r="F1551" s="7">
        <v>80.08</v>
      </c>
      <c r="G1551" s="6" t="s">
        <v>400</v>
      </c>
    </row>
    <row r="1552" spans="2:7" x14ac:dyDescent="0.25">
      <c r="B1552" s="6">
        <v>1998</v>
      </c>
      <c r="C1552" t="s">
        <v>91</v>
      </c>
      <c r="D1552" t="s">
        <v>403</v>
      </c>
      <c r="E1552" t="s">
        <v>404</v>
      </c>
      <c r="F1552" s="6">
        <v>78.070999999999998</v>
      </c>
      <c r="G1552" s="6" t="s">
        <v>400</v>
      </c>
    </row>
    <row r="1553" spans="2:7" x14ac:dyDescent="0.25">
      <c r="B1553" s="7">
        <v>1999</v>
      </c>
      <c r="C1553" t="s">
        <v>91</v>
      </c>
      <c r="D1553" t="s">
        <v>403</v>
      </c>
      <c r="E1553" t="s">
        <v>404</v>
      </c>
      <c r="F1553" s="7">
        <v>65.912000000000006</v>
      </c>
      <c r="G1553" s="6" t="s">
        <v>400</v>
      </c>
    </row>
    <row r="1554" spans="2:7" x14ac:dyDescent="0.25">
      <c r="B1554" s="6">
        <v>2000</v>
      </c>
      <c r="C1554" t="s">
        <v>91</v>
      </c>
      <c r="D1554" t="s">
        <v>403</v>
      </c>
      <c r="E1554" t="s">
        <v>404</v>
      </c>
      <c r="F1554" s="6">
        <v>85.367000000000004</v>
      </c>
      <c r="G1554" s="6" t="s">
        <v>400</v>
      </c>
    </row>
    <row r="1555" spans="2:7" x14ac:dyDescent="0.25">
      <c r="B1555" s="7">
        <v>2001</v>
      </c>
      <c r="C1555" t="s">
        <v>91</v>
      </c>
      <c r="D1555" t="s">
        <v>403</v>
      </c>
      <c r="E1555" t="s">
        <v>404</v>
      </c>
      <c r="F1555" s="7">
        <v>87.167000000000002</v>
      </c>
      <c r="G1555" s="6" t="s">
        <v>400</v>
      </c>
    </row>
    <row r="1556" spans="2:7" x14ac:dyDescent="0.25">
      <c r="B1556" s="6">
        <v>2002</v>
      </c>
      <c r="C1556" t="s">
        <v>91</v>
      </c>
      <c r="D1556" t="s">
        <v>403</v>
      </c>
      <c r="E1556" t="s">
        <v>404</v>
      </c>
      <c r="F1556" s="6">
        <v>81.566999999999993</v>
      </c>
      <c r="G1556" s="6" t="s">
        <v>400</v>
      </c>
    </row>
    <row r="1557" spans="2:7" x14ac:dyDescent="0.25">
      <c r="B1557" s="7">
        <v>2003</v>
      </c>
      <c r="C1557" t="s">
        <v>91</v>
      </c>
      <c r="D1557" t="s">
        <v>403</v>
      </c>
      <c r="E1557" t="s">
        <v>404</v>
      </c>
      <c r="F1557" s="7">
        <v>93.82</v>
      </c>
      <c r="G1557" s="6" t="s">
        <v>400</v>
      </c>
    </row>
    <row r="1558" spans="2:7" x14ac:dyDescent="0.25">
      <c r="B1558" s="6">
        <v>2004</v>
      </c>
      <c r="C1558" t="s">
        <v>91</v>
      </c>
      <c r="D1558" t="s">
        <v>403</v>
      </c>
      <c r="E1558" t="s">
        <v>404</v>
      </c>
      <c r="F1558" s="6">
        <v>95.912000000000006</v>
      </c>
      <c r="G1558" s="6" t="s">
        <v>400</v>
      </c>
    </row>
    <row r="1559" spans="2:7" x14ac:dyDescent="0.25">
      <c r="B1559" s="7">
        <v>2005</v>
      </c>
      <c r="C1559" t="s">
        <v>91</v>
      </c>
      <c r="D1559" t="s">
        <v>403</v>
      </c>
      <c r="E1559" t="s">
        <v>404</v>
      </c>
      <c r="F1559" s="7">
        <v>96.117999999999995</v>
      </c>
      <c r="G1559" s="6" t="s">
        <v>400</v>
      </c>
    </row>
    <row r="1560" spans="2:7" x14ac:dyDescent="0.25">
      <c r="B1560" s="6">
        <v>2006</v>
      </c>
      <c r="C1560" t="s">
        <v>91</v>
      </c>
      <c r="D1560" t="s">
        <v>403</v>
      </c>
      <c r="E1560" t="s">
        <v>404</v>
      </c>
      <c r="F1560" s="6">
        <v>106.55500000000001</v>
      </c>
      <c r="G1560" s="6" t="s">
        <v>400</v>
      </c>
    </row>
    <row r="1561" spans="2:7" x14ac:dyDescent="0.25">
      <c r="B1561" s="7">
        <v>2007</v>
      </c>
      <c r="C1561" t="s">
        <v>91</v>
      </c>
      <c r="D1561" t="s">
        <v>403</v>
      </c>
      <c r="E1561" t="s">
        <v>404</v>
      </c>
      <c r="F1561" s="7">
        <v>107.837</v>
      </c>
      <c r="G1561" s="6" t="s">
        <v>400</v>
      </c>
    </row>
    <row r="1562" spans="2:7" x14ac:dyDescent="0.25">
      <c r="B1562" s="6">
        <v>2008</v>
      </c>
      <c r="C1562" t="s">
        <v>91</v>
      </c>
      <c r="D1562" t="s">
        <v>403</v>
      </c>
      <c r="E1562" t="s">
        <v>404</v>
      </c>
      <c r="F1562" s="6">
        <v>122.43600000000001</v>
      </c>
      <c r="G1562" s="6" t="s">
        <v>400</v>
      </c>
    </row>
    <row r="1563" spans="2:7" x14ac:dyDescent="0.25">
      <c r="B1563" s="7">
        <v>2009</v>
      </c>
      <c r="C1563" t="s">
        <v>91</v>
      </c>
      <c r="D1563" t="s">
        <v>403</v>
      </c>
      <c r="E1563" t="s">
        <v>404</v>
      </c>
      <c r="F1563" s="7">
        <v>111.172</v>
      </c>
      <c r="G1563" s="6" t="s">
        <v>400</v>
      </c>
    </row>
    <row r="1564" spans="2:7" x14ac:dyDescent="0.25">
      <c r="B1564" s="6">
        <v>2010</v>
      </c>
      <c r="C1564" t="s">
        <v>91</v>
      </c>
      <c r="D1564" t="s">
        <v>403</v>
      </c>
      <c r="E1564" t="s">
        <v>404</v>
      </c>
      <c r="F1564" s="6">
        <v>122.27800000000001</v>
      </c>
      <c r="G1564" s="6" t="s">
        <v>400</v>
      </c>
    </row>
    <row r="1565" spans="2:7" x14ac:dyDescent="0.25">
      <c r="B1565" s="7">
        <v>2011</v>
      </c>
      <c r="C1565" t="s">
        <v>91</v>
      </c>
      <c r="D1565" t="s">
        <v>403</v>
      </c>
      <c r="E1565" t="s">
        <v>404</v>
      </c>
      <c r="F1565" s="7">
        <v>128.364</v>
      </c>
      <c r="G1565" s="6" t="s">
        <v>400</v>
      </c>
    </row>
    <row r="1566" spans="2:7" x14ac:dyDescent="0.25">
      <c r="B1566" s="6">
        <v>2012</v>
      </c>
      <c r="C1566" t="s">
        <v>91</v>
      </c>
      <c r="D1566" t="s">
        <v>403</v>
      </c>
      <c r="E1566" t="s">
        <v>404</v>
      </c>
      <c r="F1566" s="6">
        <v>132.858</v>
      </c>
      <c r="G1566" s="6" t="s">
        <v>400</v>
      </c>
    </row>
    <row r="1567" spans="2:7" x14ac:dyDescent="0.25">
      <c r="B1567" s="6">
        <v>1980</v>
      </c>
      <c r="C1567" t="s">
        <v>79</v>
      </c>
      <c r="D1567" t="s">
        <v>403</v>
      </c>
      <c r="E1567" t="s">
        <v>404</v>
      </c>
      <c r="F1567" s="6">
        <v>40.442</v>
      </c>
      <c r="G1567" s="6" t="s">
        <v>400</v>
      </c>
    </row>
    <row r="1568" spans="2:7" x14ac:dyDescent="0.25">
      <c r="B1568" s="7">
        <v>1981</v>
      </c>
      <c r="C1568" t="s">
        <v>79</v>
      </c>
      <c r="D1568" t="s">
        <v>403</v>
      </c>
      <c r="E1568" t="s">
        <v>404</v>
      </c>
      <c r="F1568" s="7">
        <v>44.189</v>
      </c>
      <c r="G1568" s="6" t="s">
        <v>400</v>
      </c>
    </row>
    <row r="1569" spans="2:7" x14ac:dyDescent="0.25">
      <c r="B1569" s="6">
        <v>1982</v>
      </c>
      <c r="C1569" t="s">
        <v>79</v>
      </c>
      <c r="D1569" t="s">
        <v>403</v>
      </c>
      <c r="E1569" t="s">
        <v>404</v>
      </c>
      <c r="F1569" s="6">
        <v>47.296999999999997</v>
      </c>
      <c r="G1569" s="6" t="s">
        <v>400</v>
      </c>
    </row>
    <row r="1570" spans="2:7" x14ac:dyDescent="0.25">
      <c r="B1570" s="7">
        <v>1983</v>
      </c>
      <c r="C1570" t="s">
        <v>79</v>
      </c>
      <c r="D1570" t="s">
        <v>403</v>
      </c>
      <c r="E1570" t="s">
        <v>404</v>
      </c>
      <c r="F1570" s="7">
        <v>49.390999999999998</v>
      </c>
      <c r="G1570" s="6" t="s">
        <v>400</v>
      </c>
    </row>
    <row r="1571" spans="2:7" x14ac:dyDescent="0.25">
      <c r="B1571" s="6">
        <v>1984</v>
      </c>
      <c r="C1571" t="s">
        <v>79</v>
      </c>
      <c r="D1571" t="s">
        <v>403</v>
      </c>
      <c r="E1571" t="s">
        <v>404</v>
      </c>
      <c r="F1571" s="6">
        <v>63.274999999999999</v>
      </c>
      <c r="G1571" s="6" t="s">
        <v>400</v>
      </c>
    </row>
    <row r="1572" spans="2:7" x14ac:dyDescent="0.25">
      <c r="B1572" s="7">
        <v>1985</v>
      </c>
      <c r="C1572" t="s">
        <v>79</v>
      </c>
      <c r="D1572" t="s">
        <v>403</v>
      </c>
      <c r="E1572" t="s">
        <v>404</v>
      </c>
      <c r="F1572" s="7">
        <v>67.078999999999994</v>
      </c>
      <c r="G1572" s="6" t="s">
        <v>400</v>
      </c>
    </row>
    <row r="1573" spans="2:7" x14ac:dyDescent="0.25">
      <c r="B1573" s="6">
        <v>1986</v>
      </c>
      <c r="C1573" t="s">
        <v>79</v>
      </c>
      <c r="D1573" t="s">
        <v>403</v>
      </c>
      <c r="E1573" t="s">
        <v>404</v>
      </c>
      <c r="F1573" s="6">
        <v>62.884999999999998</v>
      </c>
      <c r="G1573" s="6" t="s">
        <v>400</v>
      </c>
    </row>
    <row r="1574" spans="2:7" x14ac:dyDescent="0.25">
      <c r="B1574" s="7">
        <v>1987</v>
      </c>
      <c r="C1574" t="s">
        <v>79</v>
      </c>
      <c r="D1574" t="s">
        <v>403</v>
      </c>
      <c r="E1574" t="s">
        <v>404</v>
      </c>
      <c r="F1574" s="7">
        <v>67.468999999999994</v>
      </c>
      <c r="G1574" s="6" t="s">
        <v>400</v>
      </c>
    </row>
    <row r="1575" spans="2:7" x14ac:dyDescent="0.25">
      <c r="B1575" s="6">
        <v>1988</v>
      </c>
      <c r="C1575" t="s">
        <v>79</v>
      </c>
      <c r="D1575" t="s">
        <v>403</v>
      </c>
      <c r="E1575" t="s">
        <v>404</v>
      </c>
      <c r="F1575" s="6">
        <v>77.87</v>
      </c>
      <c r="G1575" s="6" t="s">
        <v>400</v>
      </c>
    </row>
    <row r="1576" spans="2:7" x14ac:dyDescent="0.25">
      <c r="B1576" s="7">
        <v>1989</v>
      </c>
      <c r="C1576" t="s">
        <v>79</v>
      </c>
      <c r="D1576" t="s">
        <v>403</v>
      </c>
      <c r="E1576" t="s">
        <v>404</v>
      </c>
      <c r="F1576" s="7">
        <v>77.742999999999995</v>
      </c>
      <c r="G1576" s="6" t="s">
        <v>400</v>
      </c>
    </row>
    <row r="1577" spans="2:7" x14ac:dyDescent="0.25">
      <c r="B1577" s="6">
        <v>1990</v>
      </c>
      <c r="C1577" t="s">
        <v>79</v>
      </c>
      <c r="D1577" t="s">
        <v>403</v>
      </c>
      <c r="E1577" t="s">
        <v>404</v>
      </c>
      <c r="F1577" s="6">
        <v>75.322999999999993</v>
      </c>
      <c r="G1577" s="6" t="s">
        <v>400</v>
      </c>
    </row>
    <row r="1578" spans="2:7" x14ac:dyDescent="0.25">
      <c r="B1578" s="7">
        <v>1991</v>
      </c>
      <c r="C1578" t="s">
        <v>79</v>
      </c>
      <c r="D1578" t="s">
        <v>403</v>
      </c>
      <c r="E1578" t="s">
        <v>404</v>
      </c>
      <c r="F1578" s="7">
        <v>78.412000000000006</v>
      </c>
      <c r="G1578" s="6" t="s">
        <v>400</v>
      </c>
    </row>
    <row r="1579" spans="2:7" x14ac:dyDescent="0.25">
      <c r="B1579" s="6">
        <v>1992</v>
      </c>
      <c r="C1579" t="s">
        <v>79</v>
      </c>
      <c r="D1579" t="s">
        <v>403</v>
      </c>
      <c r="E1579" t="s">
        <v>404</v>
      </c>
      <c r="F1579" s="6">
        <v>72.326999999999998</v>
      </c>
      <c r="G1579" s="6" t="s">
        <v>400</v>
      </c>
    </row>
    <row r="1580" spans="2:7" x14ac:dyDescent="0.25">
      <c r="B1580" s="7">
        <v>1993</v>
      </c>
      <c r="C1580" t="s">
        <v>79</v>
      </c>
      <c r="D1580" t="s">
        <v>403</v>
      </c>
      <c r="E1580" t="s">
        <v>404</v>
      </c>
      <c r="F1580" s="7">
        <v>76.063000000000002</v>
      </c>
      <c r="G1580" s="6" t="s">
        <v>400</v>
      </c>
    </row>
    <row r="1581" spans="2:7" x14ac:dyDescent="0.25">
      <c r="B1581" s="6">
        <v>1994</v>
      </c>
      <c r="C1581" t="s">
        <v>79</v>
      </c>
      <c r="D1581" t="s">
        <v>403</v>
      </c>
      <c r="E1581" t="s">
        <v>404</v>
      </c>
      <c r="F1581" s="6">
        <v>80.274000000000001</v>
      </c>
      <c r="G1581" s="6" t="s">
        <v>400</v>
      </c>
    </row>
    <row r="1582" spans="2:7" x14ac:dyDescent="0.25">
      <c r="B1582" s="7">
        <v>1995</v>
      </c>
      <c r="C1582" t="s">
        <v>79</v>
      </c>
      <c r="D1582" t="s">
        <v>403</v>
      </c>
      <c r="E1582" t="s">
        <v>404</v>
      </c>
      <c r="F1582" s="7">
        <v>82.652000000000001</v>
      </c>
      <c r="G1582" s="6" t="s">
        <v>400</v>
      </c>
    </row>
    <row r="1583" spans="2:7" x14ac:dyDescent="0.25">
      <c r="B1583" s="6">
        <v>1996</v>
      </c>
      <c r="C1583" t="s">
        <v>79</v>
      </c>
      <c r="D1583" t="s">
        <v>403</v>
      </c>
      <c r="E1583" t="s">
        <v>404</v>
      </c>
      <c r="F1583" s="6">
        <v>83.614999999999995</v>
      </c>
      <c r="G1583" s="6" t="s">
        <v>400</v>
      </c>
    </row>
    <row r="1584" spans="2:7" x14ac:dyDescent="0.25">
      <c r="B1584" s="7">
        <v>1997</v>
      </c>
      <c r="C1584" t="s">
        <v>79</v>
      </c>
      <c r="D1584" t="s">
        <v>403</v>
      </c>
      <c r="E1584" t="s">
        <v>404</v>
      </c>
      <c r="F1584" s="7">
        <v>86.722999999999999</v>
      </c>
      <c r="G1584" s="6" t="s">
        <v>400</v>
      </c>
    </row>
    <row r="1585" spans="2:7" x14ac:dyDescent="0.25">
      <c r="B1585" s="6">
        <v>1998</v>
      </c>
      <c r="C1585" t="s">
        <v>79</v>
      </c>
      <c r="D1585" t="s">
        <v>403</v>
      </c>
      <c r="E1585" t="s">
        <v>404</v>
      </c>
      <c r="F1585" s="6">
        <v>82.825000000000003</v>
      </c>
      <c r="G1585" s="6" t="s">
        <v>400</v>
      </c>
    </row>
    <row r="1586" spans="2:7" x14ac:dyDescent="0.25">
      <c r="B1586" s="7">
        <v>1999</v>
      </c>
      <c r="C1586" t="s">
        <v>79</v>
      </c>
      <c r="D1586" t="s">
        <v>403</v>
      </c>
      <c r="E1586" t="s">
        <v>404</v>
      </c>
      <c r="F1586" s="7">
        <v>79.894000000000005</v>
      </c>
      <c r="G1586" s="6" t="s">
        <v>400</v>
      </c>
    </row>
    <row r="1587" spans="2:7" x14ac:dyDescent="0.25">
      <c r="B1587" s="6">
        <v>2000</v>
      </c>
      <c r="C1587" t="s">
        <v>79</v>
      </c>
      <c r="D1587" t="s">
        <v>403</v>
      </c>
      <c r="E1587" t="s">
        <v>404</v>
      </c>
      <c r="F1587" s="6">
        <v>76.239000000000004</v>
      </c>
      <c r="G1587" s="6" t="s">
        <v>400</v>
      </c>
    </row>
    <row r="1588" spans="2:7" x14ac:dyDescent="0.25">
      <c r="B1588" s="7">
        <v>2001</v>
      </c>
      <c r="C1588" t="s">
        <v>79</v>
      </c>
      <c r="D1588" t="s">
        <v>403</v>
      </c>
      <c r="E1588" t="s">
        <v>404</v>
      </c>
      <c r="F1588" s="7">
        <v>77.552999999999997</v>
      </c>
      <c r="G1588" s="6" t="s">
        <v>400</v>
      </c>
    </row>
    <row r="1589" spans="2:7" x14ac:dyDescent="0.25">
      <c r="B1589" s="6">
        <v>2002</v>
      </c>
      <c r="C1589" t="s">
        <v>79</v>
      </c>
      <c r="D1589" t="s">
        <v>403</v>
      </c>
      <c r="E1589" t="s">
        <v>404</v>
      </c>
      <c r="F1589" s="6">
        <v>73.311999999999998</v>
      </c>
      <c r="G1589" s="6" t="s">
        <v>400</v>
      </c>
    </row>
    <row r="1590" spans="2:7" x14ac:dyDescent="0.25">
      <c r="B1590" s="7">
        <v>2003</v>
      </c>
      <c r="C1590" t="s">
        <v>79</v>
      </c>
      <c r="D1590" t="s">
        <v>403</v>
      </c>
      <c r="E1590" t="s">
        <v>404</v>
      </c>
      <c r="F1590" s="7">
        <v>68.513000000000005</v>
      </c>
      <c r="G1590" s="6" t="s">
        <v>400</v>
      </c>
    </row>
    <row r="1591" spans="2:7" x14ac:dyDescent="0.25">
      <c r="B1591" s="6">
        <v>2004</v>
      </c>
      <c r="C1591" t="s">
        <v>79</v>
      </c>
      <c r="D1591" t="s">
        <v>403</v>
      </c>
      <c r="E1591" t="s">
        <v>404</v>
      </c>
      <c r="F1591" s="6">
        <v>72.748999999999995</v>
      </c>
      <c r="G1591" s="6" t="s">
        <v>400</v>
      </c>
    </row>
    <row r="1592" spans="2:7" x14ac:dyDescent="0.25">
      <c r="B1592" s="7">
        <v>2005</v>
      </c>
      <c r="C1592" t="s">
        <v>79</v>
      </c>
      <c r="D1592" t="s">
        <v>403</v>
      </c>
      <c r="E1592" t="s">
        <v>404</v>
      </c>
      <c r="F1592" s="7">
        <v>72.581999999999994</v>
      </c>
      <c r="G1592" s="6" t="s">
        <v>400</v>
      </c>
    </row>
    <row r="1593" spans="2:7" x14ac:dyDescent="0.25">
      <c r="B1593" s="6">
        <v>2006</v>
      </c>
      <c r="C1593" t="s">
        <v>79</v>
      </c>
      <c r="D1593" t="s">
        <v>403</v>
      </c>
      <c r="E1593" t="s">
        <v>404</v>
      </c>
      <c r="F1593" s="6">
        <v>73.296000000000006</v>
      </c>
      <c r="G1593" s="6" t="s">
        <v>400</v>
      </c>
    </row>
    <row r="1594" spans="2:7" x14ac:dyDescent="0.25">
      <c r="B1594" s="7">
        <v>2007</v>
      </c>
      <c r="C1594" t="s">
        <v>79</v>
      </c>
      <c r="D1594" t="s">
        <v>403</v>
      </c>
      <c r="E1594" t="s">
        <v>404</v>
      </c>
      <c r="F1594" s="7">
        <v>76.460999999999999</v>
      </c>
      <c r="G1594" s="6" t="s">
        <v>400</v>
      </c>
    </row>
    <row r="1595" spans="2:7" x14ac:dyDescent="0.25">
      <c r="B1595" s="6">
        <v>2008</v>
      </c>
      <c r="C1595" t="s">
        <v>79</v>
      </c>
      <c r="D1595" t="s">
        <v>403</v>
      </c>
      <c r="E1595" t="s">
        <v>404</v>
      </c>
      <c r="F1595" s="6">
        <v>75.677999999999997</v>
      </c>
      <c r="G1595" s="6" t="s">
        <v>400</v>
      </c>
    </row>
    <row r="1596" spans="2:7" x14ac:dyDescent="0.25">
      <c r="B1596" s="7">
        <v>2009</v>
      </c>
      <c r="C1596" t="s">
        <v>79</v>
      </c>
      <c r="D1596" t="s">
        <v>403</v>
      </c>
      <c r="E1596" t="s">
        <v>404</v>
      </c>
      <c r="F1596" s="7">
        <v>71.251000000000005</v>
      </c>
      <c r="G1596" s="6" t="s">
        <v>400</v>
      </c>
    </row>
    <row r="1597" spans="2:7" x14ac:dyDescent="0.25">
      <c r="B1597" s="6">
        <v>2010</v>
      </c>
      <c r="C1597" t="s">
        <v>79</v>
      </c>
      <c r="D1597" t="s">
        <v>403</v>
      </c>
      <c r="E1597" t="s">
        <v>404</v>
      </c>
      <c r="F1597" s="6">
        <v>74.834999999999994</v>
      </c>
      <c r="G1597" s="6" t="s">
        <v>400</v>
      </c>
    </row>
    <row r="1598" spans="2:7" x14ac:dyDescent="0.25">
      <c r="B1598" s="7">
        <v>2011</v>
      </c>
      <c r="C1598" t="s">
        <v>79</v>
      </c>
      <c r="D1598" t="s">
        <v>403</v>
      </c>
      <c r="E1598" t="s">
        <v>404</v>
      </c>
      <c r="F1598" s="7">
        <v>73.98</v>
      </c>
      <c r="G1598" s="6" t="s">
        <v>400</v>
      </c>
    </row>
    <row r="1599" spans="2:7" x14ac:dyDescent="0.25">
      <c r="B1599" s="6">
        <v>2012</v>
      </c>
      <c r="C1599" t="s">
        <v>79</v>
      </c>
      <c r="D1599" t="s">
        <v>403</v>
      </c>
      <c r="E1599" t="s">
        <v>404</v>
      </c>
      <c r="F1599" s="6">
        <v>73.299000000000007</v>
      </c>
      <c r="G1599" s="6" t="s">
        <v>400</v>
      </c>
    </row>
    <row r="1600" spans="2:7" x14ac:dyDescent="0.25">
      <c r="B1600" s="6">
        <v>1980</v>
      </c>
      <c r="C1600" t="s">
        <v>94</v>
      </c>
      <c r="D1600" t="s">
        <v>403</v>
      </c>
      <c r="E1600" t="s">
        <v>404</v>
      </c>
      <c r="F1600" s="6">
        <v>4.59</v>
      </c>
      <c r="G1600" s="6" t="s">
        <v>400</v>
      </c>
    </row>
    <row r="1601" spans="2:7" x14ac:dyDescent="0.25">
      <c r="B1601" s="7">
        <v>1981</v>
      </c>
      <c r="C1601" t="s">
        <v>94</v>
      </c>
      <c r="D1601" t="s">
        <v>403</v>
      </c>
      <c r="E1601" t="s">
        <v>404</v>
      </c>
      <c r="F1601" s="7">
        <v>4.7210000000000001</v>
      </c>
      <c r="G1601" s="6" t="s">
        <v>400</v>
      </c>
    </row>
    <row r="1602" spans="2:7" x14ac:dyDescent="0.25">
      <c r="B1602" s="6">
        <v>1982</v>
      </c>
      <c r="C1602" t="s">
        <v>94</v>
      </c>
      <c r="D1602" t="s">
        <v>403</v>
      </c>
      <c r="E1602" t="s">
        <v>404</v>
      </c>
      <c r="F1602" s="6">
        <v>5.13</v>
      </c>
      <c r="G1602" s="6" t="s">
        <v>400</v>
      </c>
    </row>
    <row r="1603" spans="2:7" x14ac:dyDescent="0.25">
      <c r="B1603" s="7">
        <v>1983</v>
      </c>
      <c r="C1603" t="s">
        <v>94</v>
      </c>
      <c r="D1603" t="s">
        <v>403</v>
      </c>
      <c r="E1603" t="s">
        <v>404</v>
      </c>
      <c r="F1603" s="7">
        <v>5.5960000000000001</v>
      </c>
      <c r="G1603" s="6" t="s">
        <v>400</v>
      </c>
    </row>
    <row r="1604" spans="2:7" x14ac:dyDescent="0.25">
      <c r="B1604" s="6">
        <v>1984</v>
      </c>
      <c r="C1604" t="s">
        <v>94</v>
      </c>
      <c r="D1604" t="s">
        <v>403</v>
      </c>
      <c r="E1604" t="s">
        <v>404</v>
      </c>
      <c r="F1604" s="6">
        <v>7.3109999999999999</v>
      </c>
      <c r="G1604" s="6" t="s">
        <v>400</v>
      </c>
    </row>
    <row r="1605" spans="2:7" x14ac:dyDescent="0.25">
      <c r="B1605" s="7">
        <v>1985</v>
      </c>
      <c r="C1605" t="s">
        <v>94</v>
      </c>
      <c r="D1605" t="s">
        <v>403</v>
      </c>
      <c r="E1605" t="s">
        <v>404</v>
      </c>
      <c r="F1605" s="7">
        <v>9.6630000000000003</v>
      </c>
      <c r="G1605" s="6" t="s">
        <v>400</v>
      </c>
    </row>
    <row r="1606" spans="2:7" x14ac:dyDescent="0.25">
      <c r="B1606" s="6">
        <v>1986</v>
      </c>
      <c r="C1606" t="s">
        <v>94</v>
      </c>
      <c r="D1606" t="s">
        <v>403</v>
      </c>
      <c r="E1606" t="s">
        <v>404</v>
      </c>
      <c r="F1606" s="6">
        <v>11.628</v>
      </c>
      <c r="G1606" s="6" t="s">
        <v>400</v>
      </c>
    </row>
    <row r="1607" spans="2:7" x14ac:dyDescent="0.25">
      <c r="B1607" s="7">
        <v>1987</v>
      </c>
      <c r="C1607" t="s">
        <v>94</v>
      </c>
      <c r="D1607" t="s">
        <v>403</v>
      </c>
      <c r="E1607" t="s">
        <v>404</v>
      </c>
      <c r="F1607" s="7">
        <v>14.731</v>
      </c>
      <c r="G1607" s="6" t="s">
        <v>400</v>
      </c>
    </row>
    <row r="1608" spans="2:7" x14ac:dyDescent="0.25">
      <c r="B1608" s="6">
        <v>1988</v>
      </c>
      <c r="C1608" t="s">
        <v>94</v>
      </c>
      <c r="D1608" t="s">
        <v>403</v>
      </c>
      <c r="E1608" t="s">
        <v>404</v>
      </c>
      <c r="F1608" s="6">
        <v>16.501999999999999</v>
      </c>
      <c r="G1608" s="6" t="s">
        <v>400</v>
      </c>
    </row>
    <row r="1609" spans="2:7" x14ac:dyDescent="0.25">
      <c r="B1609" s="7">
        <v>1989</v>
      </c>
      <c r="C1609" t="s">
        <v>94</v>
      </c>
      <c r="D1609" t="s">
        <v>403</v>
      </c>
      <c r="E1609" t="s">
        <v>404</v>
      </c>
      <c r="F1609" s="7">
        <v>20.100999999999999</v>
      </c>
      <c r="G1609" s="6" t="s">
        <v>400</v>
      </c>
    </row>
    <row r="1610" spans="2:7" x14ac:dyDescent="0.25">
      <c r="B1610" s="6">
        <v>1990</v>
      </c>
      <c r="C1610" t="s">
        <v>94</v>
      </c>
      <c r="D1610" t="s">
        <v>403</v>
      </c>
      <c r="E1610" t="s">
        <v>404</v>
      </c>
      <c r="F1610" s="6">
        <v>23.562000000000001</v>
      </c>
      <c r="G1610" s="6" t="s">
        <v>400</v>
      </c>
    </row>
    <row r="1611" spans="2:7" x14ac:dyDescent="0.25">
      <c r="B1611" s="7">
        <v>1991</v>
      </c>
      <c r="C1611" t="s">
        <v>94</v>
      </c>
      <c r="D1611" t="s">
        <v>403</v>
      </c>
      <c r="E1611" t="s">
        <v>404</v>
      </c>
      <c r="F1611" s="7">
        <v>21.928999999999998</v>
      </c>
      <c r="G1611" s="6" t="s">
        <v>400</v>
      </c>
    </row>
    <row r="1612" spans="2:7" x14ac:dyDescent="0.25">
      <c r="B1612" s="6">
        <v>1992</v>
      </c>
      <c r="C1612" t="s">
        <v>94</v>
      </c>
      <c r="D1612" t="s">
        <v>403</v>
      </c>
      <c r="E1612" t="s">
        <v>404</v>
      </c>
      <c r="F1612" s="6">
        <v>24.048999999999999</v>
      </c>
      <c r="G1612" s="6" t="s">
        <v>400</v>
      </c>
    </row>
    <row r="1613" spans="2:7" x14ac:dyDescent="0.25">
      <c r="B1613" s="7">
        <v>1993</v>
      </c>
      <c r="C1613" t="s">
        <v>94</v>
      </c>
      <c r="D1613" t="s">
        <v>403</v>
      </c>
      <c r="E1613" t="s">
        <v>404</v>
      </c>
      <c r="F1613" s="7">
        <v>23.302</v>
      </c>
      <c r="G1613" s="6" t="s">
        <v>400</v>
      </c>
    </row>
    <row r="1614" spans="2:7" x14ac:dyDescent="0.25">
      <c r="B1614" s="6">
        <v>1994</v>
      </c>
      <c r="C1614" t="s">
        <v>94</v>
      </c>
      <c r="D1614" t="s">
        <v>403</v>
      </c>
      <c r="E1614" t="s">
        <v>404</v>
      </c>
      <c r="F1614" s="6">
        <v>24.911000000000001</v>
      </c>
      <c r="G1614" s="6" t="s">
        <v>400</v>
      </c>
    </row>
    <row r="1615" spans="2:7" x14ac:dyDescent="0.25">
      <c r="B1615" s="7">
        <v>1995</v>
      </c>
      <c r="C1615" t="s">
        <v>94</v>
      </c>
      <c r="D1615" t="s">
        <v>403</v>
      </c>
      <c r="E1615" t="s">
        <v>404</v>
      </c>
      <c r="F1615" s="7">
        <v>28.274999999999999</v>
      </c>
      <c r="G1615" s="6" t="s">
        <v>400</v>
      </c>
    </row>
    <row r="1616" spans="2:7" x14ac:dyDescent="0.25">
      <c r="B1616" s="6">
        <v>1996</v>
      </c>
      <c r="C1616" t="s">
        <v>94</v>
      </c>
      <c r="D1616" t="s">
        <v>403</v>
      </c>
      <c r="E1616" t="s">
        <v>404</v>
      </c>
      <c r="F1616" s="6">
        <v>33.067999999999998</v>
      </c>
      <c r="G1616" s="6" t="s">
        <v>400</v>
      </c>
    </row>
    <row r="1617" spans="2:7" x14ac:dyDescent="0.25">
      <c r="B1617" s="7">
        <v>1997</v>
      </c>
      <c r="C1617" t="s">
        <v>94</v>
      </c>
      <c r="D1617" t="s">
        <v>403</v>
      </c>
      <c r="E1617" t="s">
        <v>404</v>
      </c>
      <c r="F1617" s="7">
        <v>35.896999999999998</v>
      </c>
      <c r="G1617" s="6" t="s">
        <v>400</v>
      </c>
    </row>
    <row r="1618" spans="2:7" x14ac:dyDescent="0.25">
      <c r="B1618" s="6">
        <v>1998</v>
      </c>
      <c r="C1618" t="s">
        <v>94</v>
      </c>
      <c r="D1618" t="s">
        <v>403</v>
      </c>
      <c r="E1618" t="s">
        <v>404</v>
      </c>
      <c r="F1618" s="6">
        <v>37.156999999999996</v>
      </c>
      <c r="G1618" s="6" t="s">
        <v>400</v>
      </c>
    </row>
    <row r="1619" spans="2:7" x14ac:dyDescent="0.25">
      <c r="B1619" s="7">
        <v>1999</v>
      </c>
      <c r="C1619" t="s">
        <v>94</v>
      </c>
      <c r="D1619" t="s">
        <v>403</v>
      </c>
      <c r="E1619" t="s">
        <v>404</v>
      </c>
      <c r="F1619" s="7">
        <v>36.064999999999998</v>
      </c>
      <c r="G1619" s="6" t="s">
        <v>400</v>
      </c>
    </row>
    <row r="1620" spans="2:7" x14ac:dyDescent="0.25">
      <c r="B1620" s="6">
        <v>2000</v>
      </c>
      <c r="C1620" t="s">
        <v>94</v>
      </c>
      <c r="D1620" t="s">
        <v>403</v>
      </c>
      <c r="E1620" t="s">
        <v>404</v>
      </c>
      <c r="F1620" s="6">
        <v>42.155000000000001</v>
      </c>
      <c r="G1620" s="6" t="s">
        <v>400</v>
      </c>
    </row>
    <row r="1621" spans="2:7" x14ac:dyDescent="0.25">
      <c r="B1621" s="7">
        <v>2001</v>
      </c>
      <c r="C1621" t="s">
        <v>94</v>
      </c>
      <c r="D1621" t="s">
        <v>403</v>
      </c>
      <c r="E1621" t="s">
        <v>404</v>
      </c>
      <c r="F1621" s="7">
        <v>48.848999999999997</v>
      </c>
      <c r="G1621" s="6" t="s">
        <v>400</v>
      </c>
    </row>
    <row r="1622" spans="2:7" x14ac:dyDescent="0.25">
      <c r="B1622" s="6">
        <v>2002</v>
      </c>
      <c r="C1622" t="s">
        <v>94</v>
      </c>
      <c r="D1622" t="s">
        <v>403</v>
      </c>
      <c r="E1622" t="s">
        <v>404</v>
      </c>
      <c r="F1622" s="6">
        <v>44.198</v>
      </c>
      <c r="G1622" s="6" t="s">
        <v>400</v>
      </c>
    </row>
    <row r="1623" spans="2:7" x14ac:dyDescent="0.25">
      <c r="B1623" s="7">
        <v>2003</v>
      </c>
      <c r="C1623" t="s">
        <v>94</v>
      </c>
      <c r="D1623" t="s">
        <v>403</v>
      </c>
      <c r="E1623" t="s">
        <v>404</v>
      </c>
      <c r="F1623" s="7">
        <v>55.646000000000001</v>
      </c>
      <c r="G1623" s="6" t="s">
        <v>400</v>
      </c>
    </row>
    <row r="1624" spans="2:7" x14ac:dyDescent="0.25">
      <c r="B1624" s="6">
        <v>2004</v>
      </c>
      <c r="C1624" t="s">
        <v>94</v>
      </c>
      <c r="D1624" t="s">
        <v>403</v>
      </c>
      <c r="E1624" t="s">
        <v>404</v>
      </c>
      <c r="F1624" s="6">
        <v>59.728000000000002</v>
      </c>
      <c r="G1624" s="6" t="s">
        <v>400</v>
      </c>
    </row>
    <row r="1625" spans="2:7" x14ac:dyDescent="0.25">
      <c r="B1625" s="7">
        <v>2005</v>
      </c>
      <c r="C1625" t="s">
        <v>94</v>
      </c>
      <c r="D1625" t="s">
        <v>403</v>
      </c>
      <c r="E1625" t="s">
        <v>404</v>
      </c>
      <c r="F1625" s="7">
        <v>65.106999999999999</v>
      </c>
      <c r="G1625" s="6" t="s">
        <v>400</v>
      </c>
    </row>
    <row r="1626" spans="2:7" x14ac:dyDescent="0.25">
      <c r="B1626" s="6">
        <v>2006</v>
      </c>
      <c r="C1626" t="s">
        <v>94</v>
      </c>
      <c r="D1626" t="s">
        <v>403</v>
      </c>
      <c r="E1626" t="s">
        <v>404</v>
      </c>
      <c r="F1626" s="6">
        <v>72.307000000000002</v>
      </c>
      <c r="G1626" s="6" t="s">
        <v>400</v>
      </c>
    </row>
    <row r="1627" spans="2:7" x14ac:dyDescent="0.25">
      <c r="B1627" s="7">
        <v>2007</v>
      </c>
      <c r="C1627" t="s">
        <v>94</v>
      </c>
      <c r="D1627" t="s">
        <v>403</v>
      </c>
      <c r="E1627" t="s">
        <v>404</v>
      </c>
      <c r="F1627" s="7">
        <v>77.054000000000002</v>
      </c>
      <c r="G1627" s="6" t="s">
        <v>400</v>
      </c>
    </row>
    <row r="1628" spans="2:7" x14ac:dyDescent="0.25">
      <c r="B1628" s="6">
        <v>2008</v>
      </c>
      <c r="C1628" t="s">
        <v>94</v>
      </c>
      <c r="D1628" t="s">
        <v>403</v>
      </c>
      <c r="E1628" t="s">
        <v>404</v>
      </c>
      <c r="F1628" s="6">
        <v>81.022000000000006</v>
      </c>
      <c r="G1628" s="6" t="s">
        <v>400</v>
      </c>
    </row>
    <row r="1629" spans="2:7" x14ac:dyDescent="0.25">
      <c r="B1629" s="7">
        <v>2009</v>
      </c>
      <c r="C1629" t="s">
        <v>94</v>
      </c>
      <c r="D1629" t="s">
        <v>403</v>
      </c>
      <c r="E1629" t="s">
        <v>404</v>
      </c>
      <c r="F1629" s="7">
        <v>80.256</v>
      </c>
      <c r="G1629" s="6" t="s">
        <v>400</v>
      </c>
    </row>
    <row r="1630" spans="2:7" x14ac:dyDescent="0.25">
      <c r="B1630" s="6">
        <v>2010</v>
      </c>
      <c r="C1630" t="s">
        <v>94</v>
      </c>
      <c r="D1630" t="s">
        <v>403</v>
      </c>
      <c r="E1630" t="s">
        <v>404</v>
      </c>
      <c r="F1630" s="6">
        <v>81.956999999999994</v>
      </c>
      <c r="G1630" s="6" t="s">
        <v>400</v>
      </c>
    </row>
    <row r="1631" spans="2:7" x14ac:dyDescent="0.25">
      <c r="B1631" s="7">
        <v>2011</v>
      </c>
      <c r="C1631" t="s">
        <v>94</v>
      </c>
      <c r="D1631" t="s">
        <v>403</v>
      </c>
      <c r="E1631" t="s">
        <v>404</v>
      </c>
      <c r="F1631" s="7">
        <v>94.581999999999994</v>
      </c>
      <c r="G1631" s="6" t="s">
        <v>400</v>
      </c>
    </row>
    <row r="1632" spans="2:7" x14ac:dyDescent="0.25">
      <c r="B1632" s="6">
        <v>2012</v>
      </c>
      <c r="C1632" t="s">
        <v>94</v>
      </c>
      <c r="D1632" t="s">
        <v>403</v>
      </c>
      <c r="E1632" t="s">
        <v>404</v>
      </c>
      <c r="F1632" s="6">
        <v>98.132000000000005</v>
      </c>
      <c r="G1632" s="6" t="s">
        <v>400</v>
      </c>
    </row>
    <row r="1633" spans="2:7" x14ac:dyDescent="0.25">
      <c r="B1633" s="6">
        <v>1980</v>
      </c>
      <c r="C1633" t="s">
        <v>394</v>
      </c>
      <c r="D1633" t="s">
        <v>403</v>
      </c>
      <c r="E1633" t="s">
        <v>404</v>
      </c>
      <c r="F1633" s="6">
        <v>5.274</v>
      </c>
      <c r="G1633" s="6" t="s">
        <v>400</v>
      </c>
    </row>
    <row r="1634" spans="2:7" x14ac:dyDescent="0.25">
      <c r="B1634" s="7">
        <v>1981</v>
      </c>
      <c r="C1634" t="s">
        <v>394</v>
      </c>
      <c r="D1634" t="s">
        <v>403</v>
      </c>
      <c r="E1634" t="s">
        <v>404</v>
      </c>
      <c r="F1634" s="7">
        <v>4.7430000000000003</v>
      </c>
      <c r="G1634" s="6" t="s">
        <v>400</v>
      </c>
    </row>
    <row r="1635" spans="2:7" x14ac:dyDescent="0.25">
      <c r="B1635" s="6">
        <v>1982</v>
      </c>
      <c r="C1635" t="s">
        <v>394</v>
      </c>
      <c r="D1635" t="s">
        <v>403</v>
      </c>
      <c r="E1635" t="s">
        <v>404</v>
      </c>
      <c r="F1635" s="6">
        <v>5.9340000000000002</v>
      </c>
      <c r="G1635" s="6" t="s">
        <v>400</v>
      </c>
    </row>
    <row r="1636" spans="2:7" x14ac:dyDescent="0.25">
      <c r="B1636" s="7">
        <v>1983</v>
      </c>
      <c r="C1636" t="s">
        <v>394</v>
      </c>
      <c r="D1636" t="s">
        <v>403</v>
      </c>
      <c r="E1636" t="s">
        <v>404</v>
      </c>
      <c r="F1636" s="7">
        <v>5.9980000000000002</v>
      </c>
      <c r="G1636" s="6" t="s">
        <v>400</v>
      </c>
    </row>
    <row r="1637" spans="2:7" x14ac:dyDescent="0.25">
      <c r="B1637" s="6">
        <v>1984</v>
      </c>
      <c r="C1637" t="s">
        <v>394</v>
      </c>
      <c r="D1637" t="s">
        <v>403</v>
      </c>
      <c r="E1637" t="s">
        <v>404</v>
      </c>
      <c r="F1637" s="6">
        <v>5.9870000000000001</v>
      </c>
      <c r="G1637" s="6" t="s">
        <v>400</v>
      </c>
    </row>
    <row r="1638" spans="2:7" x14ac:dyDescent="0.25">
      <c r="B1638" s="7">
        <v>1985</v>
      </c>
      <c r="C1638" t="s">
        <v>394</v>
      </c>
      <c r="D1638" t="s">
        <v>403</v>
      </c>
      <c r="E1638" t="s">
        <v>404</v>
      </c>
      <c r="F1638" s="7">
        <v>7.19</v>
      </c>
      <c r="G1638" s="6" t="s">
        <v>400</v>
      </c>
    </row>
    <row r="1639" spans="2:7" x14ac:dyDescent="0.25">
      <c r="B1639" s="6">
        <v>1986</v>
      </c>
      <c r="C1639" t="s">
        <v>394</v>
      </c>
      <c r="D1639" t="s">
        <v>403</v>
      </c>
      <c r="E1639" t="s">
        <v>404</v>
      </c>
      <c r="F1639" s="6">
        <v>7.7869999999999999</v>
      </c>
      <c r="G1639" s="6" t="s">
        <v>400</v>
      </c>
    </row>
    <row r="1640" spans="2:7" x14ac:dyDescent="0.25">
      <c r="B1640" s="7">
        <v>1987</v>
      </c>
      <c r="C1640" t="s">
        <v>394</v>
      </c>
      <c r="D1640" t="s">
        <v>403</v>
      </c>
      <c r="E1640" t="s">
        <v>404</v>
      </c>
      <c r="F1640" s="7">
        <v>8.5589999999999993</v>
      </c>
      <c r="G1640" s="6" t="s">
        <v>400</v>
      </c>
    </row>
    <row r="1641" spans="2:7" x14ac:dyDescent="0.25">
      <c r="B1641" s="6">
        <v>1988</v>
      </c>
      <c r="C1641" t="s">
        <v>394</v>
      </c>
      <c r="D1641" t="s">
        <v>403</v>
      </c>
      <c r="E1641" t="s">
        <v>404</v>
      </c>
      <c r="F1641" s="6">
        <v>9.4860000000000007</v>
      </c>
      <c r="G1641" s="6" t="s">
        <v>400</v>
      </c>
    </row>
    <row r="1642" spans="2:7" x14ac:dyDescent="0.25">
      <c r="B1642" s="7">
        <v>1989</v>
      </c>
      <c r="C1642" t="s">
        <v>394</v>
      </c>
      <c r="D1642" t="s">
        <v>403</v>
      </c>
      <c r="E1642" t="s">
        <v>404</v>
      </c>
      <c r="F1642" s="7">
        <v>8.8680000000000003</v>
      </c>
      <c r="G1642" s="6" t="s">
        <v>400</v>
      </c>
    </row>
    <row r="1643" spans="2:7" x14ac:dyDescent="0.25">
      <c r="B1643" s="6">
        <v>1990</v>
      </c>
      <c r="C1643" t="s">
        <v>394</v>
      </c>
      <c r="D1643" t="s">
        <v>403</v>
      </c>
      <c r="E1643" t="s">
        <v>404</v>
      </c>
      <c r="F1643" s="6">
        <v>7.8890000000000002</v>
      </c>
      <c r="G1643" s="6" t="s">
        <v>400</v>
      </c>
    </row>
    <row r="1644" spans="2:7" x14ac:dyDescent="0.25">
      <c r="B1644" s="7">
        <v>1991</v>
      </c>
      <c r="C1644" t="s">
        <v>394</v>
      </c>
      <c r="D1644" t="s">
        <v>403</v>
      </c>
      <c r="E1644" t="s">
        <v>404</v>
      </c>
      <c r="F1644" s="7">
        <v>7.7569999999999997</v>
      </c>
      <c r="G1644" s="6" t="s">
        <v>400</v>
      </c>
    </row>
    <row r="1645" spans="2:7" x14ac:dyDescent="0.25">
      <c r="B1645" s="6">
        <v>1992</v>
      </c>
      <c r="C1645" t="s">
        <v>394</v>
      </c>
      <c r="D1645" t="s">
        <v>403</v>
      </c>
      <c r="E1645" t="s">
        <v>404</v>
      </c>
      <c r="F1645" s="6">
        <v>6.8860000000000001</v>
      </c>
      <c r="G1645" s="6" t="s">
        <v>400</v>
      </c>
    </row>
    <row r="1646" spans="2:7" x14ac:dyDescent="0.25">
      <c r="B1646" s="7">
        <v>1993</v>
      </c>
      <c r="C1646" t="s">
        <v>394</v>
      </c>
      <c r="D1646" t="s">
        <v>403</v>
      </c>
      <c r="E1646" t="s">
        <v>404</v>
      </c>
      <c r="F1646" s="7">
        <v>6.1920000000000002</v>
      </c>
      <c r="G1646" s="6" t="s">
        <v>400</v>
      </c>
    </row>
    <row r="1647" spans="2:7" x14ac:dyDescent="0.25">
      <c r="B1647" s="6">
        <v>1994</v>
      </c>
      <c r="C1647" t="s">
        <v>394</v>
      </c>
      <c r="D1647" t="s">
        <v>403</v>
      </c>
      <c r="E1647" t="s">
        <v>404</v>
      </c>
      <c r="F1647" s="6">
        <v>5.6859999999999999</v>
      </c>
      <c r="G1647" s="6" t="s">
        <v>400</v>
      </c>
    </row>
    <row r="1648" spans="2:7" x14ac:dyDescent="0.25">
      <c r="B1648" s="7">
        <v>1995</v>
      </c>
      <c r="C1648" t="s">
        <v>394</v>
      </c>
      <c r="D1648" t="s">
        <v>403</v>
      </c>
      <c r="E1648" t="s">
        <v>404</v>
      </c>
      <c r="F1648" s="7">
        <v>5.5330000000000004</v>
      </c>
      <c r="G1648" s="6" t="s">
        <v>400</v>
      </c>
    </row>
    <row r="1649" spans="2:7" x14ac:dyDescent="0.25">
      <c r="B1649" s="6">
        <v>1996</v>
      </c>
      <c r="C1649" t="s">
        <v>394</v>
      </c>
      <c r="D1649" t="s">
        <v>403</v>
      </c>
      <c r="E1649" t="s">
        <v>404</v>
      </c>
      <c r="F1649" s="6">
        <v>5.633</v>
      </c>
      <c r="G1649" s="6" t="s">
        <v>400</v>
      </c>
    </row>
    <row r="1650" spans="2:7" x14ac:dyDescent="0.25">
      <c r="B1650" s="7">
        <v>1997</v>
      </c>
      <c r="C1650" t="s">
        <v>394</v>
      </c>
      <c r="D1650" t="s">
        <v>403</v>
      </c>
      <c r="E1650" t="s">
        <v>404</v>
      </c>
      <c r="F1650" s="7">
        <v>5.4279999999999999</v>
      </c>
      <c r="G1650" s="6" t="s">
        <v>400</v>
      </c>
    </row>
    <row r="1651" spans="2:7" x14ac:dyDescent="0.25">
      <c r="B1651" s="6">
        <v>1998</v>
      </c>
      <c r="C1651" t="s">
        <v>394</v>
      </c>
      <c r="D1651" t="s">
        <v>403</v>
      </c>
      <c r="E1651" t="s">
        <v>404</v>
      </c>
      <c r="F1651" s="6">
        <v>5.5739999999999998</v>
      </c>
      <c r="G1651" s="6" t="s">
        <v>400</v>
      </c>
    </row>
    <row r="1652" spans="2:7" x14ac:dyDescent="0.25">
      <c r="B1652" s="7">
        <v>1999</v>
      </c>
      <c r="C1652" t="s">
        <v>394</v>
      </c>
      <c r="D1652" t="s">
        <v>403</v>
      </c>
      <c r="E1652" t="s">
        <v>404</v>
      </c>
      <c r="F1652" s="7">
        <v>5.4720000000000004</v>
      </c>
      <c r="G1652" s="6" t="s">
        <v>400</v>
      </c>
    </row>
    <row r="1653" spans="2:7" x14ac:dyDescent="0.25">
      <c r="B1653" s="6">
        <v>2000</v>
      </c>
      <c r="C1653" t="s">
        <v>394</v>
      </c>
      <c r="D1653" t="s">
        <v>403</v>
      </c>
      <c r="E1653" t="s">
        <v>404</v>
      </c>
      <c r="F1653" s="6">
        <v>5.7149999999999999</v>
      </c>
      <c r="G1653" s="6" t="s">
        <v>400</v>
      </c>
    </row>
    <row r="1654" spans="2:7" x14ac:dyDescent="0.25">
      <c r="B1654" s="7">
        <v>2001</v>
      </c>
      <c r="C1654" t="s">
        <v>394</v>
      </c>
      <c r="D1654" t="s">
        <v>403</v>
      </c>
      <c r="E1654" t="s">
        <v>404</v>
      </c>
      <c r="F1654" s="7">
        <v>5.6669999999999998</v>
      </c>
      <c r="G1654" s="6" t="s">
        <v>400</v>
      </c>
    </row>
    <row r="1655" spans="2:7" x14ac:dyDescent="0.25">
      <c r="B1655" s="6">
        <v>2002</v>
      </c>
      <c r="C1655" t="s">
        <v>394</v>
      </c>
      <c r="D1655" t="s">
        <v>403</v>
      </c>
      <c r="E1655" t="s">
        <v>404</v>
      </c>
      <c r="F1655" s="6">
        <v>6.1109999999999998</v>
      </c>
      <c r="G1655" s="6" t="s">
        <v>400</v>
      </c>
    </row>
    <row r="1656" spans="2:7" x14ac:dyDescent="0.25">
      <c r="B1656" s="7">
        <v>2003</v>
      </c>
      <c r="C1656" t="s">
        <v>394</v>
      </c>
      <c r="D1656" t="s">
        <v>403</v>
      </c>
      <c r="E1656" t="s">
        <v>404</v>
      </c>
      <c r="F1656" s="7">
        <v>5.8520000000000003</v>
      </c>
      <c r="G1656" s="6" t="s">
        <v>400</v>
      </c>
    </row>
    <row r="1657" spans="2:7" x14ac:dyDescent="0.25">
      <c r="B1657" s="6">
        <v>2004</v>
      </c>
      <c r="C1657" t="s">
        <v>394</v>
      </c>
      <c r="D1657" t="s">
        <v>403</v>
      </c>
      <c r="E1657" t="s">
        <v>404</v>
      </c>
      <c r="F1657" s="6">
        <v>7.5590000000000002</v>
      </c>
      <c r="G1657" s="6" t="s">
        <v>400</v>
      </c>
    </row>
    <row r="1658" spans="2:7" x14ac:dyDescent="0.25">
      <c r="B1658" s="7">
        <v>2005</v>
      </c>
      <c r="C1658" t="s">
        <v>394</v>
      </c>
      <c r="D1658" t="s">
        <v>403</v>
      </c>
      <c r="E1658" t="s">
        <v>404</v>
      </c>
      <c r="F1658" s="7">
        <v>8.2789999999999999</v>
      </c>
      <c r="G1658" s="6" t="s">
        <v>400</v>
      </c>
    </row>
    <row r="1659" spans="2:7" x14ac:dyDescent="0.25">
      <c r="B1659" s="6">
        <v>2006</v>
      </c>
      <c r="C1659" t="s">
        <v>394</v>
      </c>
      <c r="D1659" t="s">
        <v>403</v>
      </c>
      <c r="E1659" t="s">
        <v>404</v>
      </c>
      <c r="F1659" s="6">
        <v>9.1449999999999996</v>
      </c>
      <c r="G1659" s="6" t="s">
        <v>400</v>
      </c>
    </row>
    <row r="1660" spans="2:7" x14ac:dyDescent="0.25">
      <c r="B1660" s="7">
        <v>2007</v>
      </c>
      <c r="C1660" t="s">
        <v>394</v>
      </c>
      <c r="D1660" t="s">
        <v>403</v>
      </c>
      <c r="E1660" t="s">
        <v>404</v>
      </c>
      <c r="F1660" s="7">
        <v>10.343</v>
      </c>
      <c r="G1660" s="6" t="s">
        <v>400</v>
      </c>
    </row>
    <row r="1661" spans="2:7" x14ac:dyDescent="0.25">
      <c r="B1661" s="6">
        <v>2008</v>
      </c>
      <c r="C1661" t="s">
        <v>394</v>
      </c>
      <c r="D1661" t="s">
        <v>403</v>
      </c>
      <c r="E1661" t="s">
        <v>404</v>
      </c>
      <c r="F1661" s="6">
        <v>11.26</v>
      </c>
      <c r="G1661" s="6" t="s">
        <v>400</v>
      </c>
    </row>
    <row r="1662" spans="2:7" x14ac:dyDescent="0.25">
      <c r="B1662" s="7">
        <v>2009</v>
      </c>
      <c r="C1662" t="s">
        <v>394</v>
      </c>
      <c r="D1662" t="s">
        <v>403</v>
      </c>
      <c r="E1662" t="s">
        <v>404</v>
      </c>
      <c r="F1662" s="7">
        <v>15.965999999999999</v>
      </c>
      <c r="G1662" s="6" t="s">
        <v>400</v>
      </c>
    </row>
    <row r="1663" spans="2:7" x14ac:dyDescent="0.25">
      <c r="B1663" s="6">
        <v>2010</v>
      </c>
      <c r="C1663" t="s">
        <v>394</v>
      </c>
      <c r="D1663" t="s">
        <v>403</v>
      </c>
      <c r="E1663" t="s">
        <v>404</v>
      </c>
      <c r="F1663" s="6">
        <v>27.803999999999998</v>
      </c>
      <c r="G1663" s="6" t="s">
        <v>400</v>
      </c>
    </row>
    <row r="1664" spans="2:7" x14ac:dyDescent="0.25">
      <c r="B1664" s="7">
        <v>2011</v>
      </c>
      <c r="C1664" t="s">
        <v>394</v>
      </c>
      <c r="D1664" t="s">
        <v>403</v>
      </c>
      <c r="E1664" t="s">
        <v>404</v>
      </c>
      <c r="F1664" s="7">
        <v>35.369</v>
      </c>
      <c r="G1664" s="6" t="s">
        <v>400</v>
      </c>
    </row>
    <row r="1665" spans="2:7" x14ac:dyDescent="0.25">
      <c r="B1665" s="6">
        <v>2012</v>
      </c>
      <c r="C1665" t="s">
        <v>394</v>
      </c>
      <c r="D1665" t="s">
        <v>403</v>
      </c>
      <c r="E1665" t="s">
        <v>404</v>
      </c>
      <c r="F1665" s="6">
        <v>33.058</v>
      </c>
      <c r="G1665" s="6" t="s">
        <v>400</v>
      </c>
    </row>
    <row r="1666" spans="2:7" x14ac:dyDescent="0.25">
      <c r="B1666" s="6">
        <v>1980</v>
      </c>
      <c r="C1666" t="s">
        <v>126</v>
      </c>
      <c r="D1666" t="s">
        <v>403</v>
      </c>
      <c r="E1666" t="s">
        <v>404</v>
      </c>
      <c r="F1666" s="6">
        <v>253.517</v>
      </c>
      <c r="G1666" s="6" t="s">
        <v>400</v>
      </c>
    </row>
    <row r="1667" spans="2:7" x14ac:dyDescent="0.25">
      <c r="B1667" s="7">
        <v>1981</v>
      </c>
      <c r="C1667" t="s">
        <v>126</v>
      </c>
      <c r="D1667" t="s">
        <v>403</v>
      </c>
      <c r="E1667" t="s">
        <v>404</v>
      </c>
      <c r="F1667" s="7">
        <v>218.96100000000001</v>
      </c>
      <c r="G1667" s="6" t="s">
        <v>400</v>
      </c>
    </row>
    <row r="1668" spans="2:7" x14ac:dyDescent="0.25">
      <c r="B1668" s="6">
        <v>1982</v>
      </c>
      <c r="C1668" t="s">
        <v>126</v>
      </c>
      <c r="D1668" t="s">
        <v>403</v>
      </c>
      <c r="E1668" t="s">
        <v>404</v>
      </c>
      <c r="F1668" s="6">
        <v>250.184</v>
      </c>
      <c r="G1668" s="6" t="s">
        <v>400</v>
      </c>
    </row>
    <row r="1669" spans="2:7" x14ac:dyDescent="0.25">
      <c r="B1669" s="7">
        <v>1983</v>
      </c>
      <c r="C1669" t="s">
        <v>126</v>
      </c>
      <c r="D1669" t="s">
        <v>403</v>
      </c>
      <c r="E1669" t="s">
        <v>404</v>
      </c>
      <c r="F1669" s="7">
        <v>257.52600000000001</v>
      </c>
      <c r="G1669" s="6" t="s">
        <v>400</v>
      </c>
    </row>
    <row r="1670" spans="2:7" x14ac:dyDescent="0.25">
      <c r="B1670" s="6">
        <v>1984</v>
      </c>
      <c r="C1670" t="s">
        <v>126</v>
      </c>
      <c r="D1670" t="s">
        <v>403</v>
      </c>
      <c r="E1670" t="s">
        <v>404</v>
      </c>
      <c r="F1670" s="6">
        <v>266.726</v>
      </c>
      <c r="G1670" s="6" t="s">
        <v>400</v>
      </c>
    </row>
    <row r="1671" spans="2:7" x14ac:dyDescent="0.25">
      <c r="B1671" s="7">
        <v>1985</v>
      </c>
      <c r="C1671" t="s">
        <v>126</v>
      </c>
      <c r="D1671" t="s">
        <v>403</v>
      </c>
      <c r="E1671" t="s">
        <v>404</v>
      </c>
      <c r="F1671" s="7">
        <v>274.90300000000002</v>
      </c>
      <c r="G1671" s="6" t="s">
        <v>400</v>
      </c>
    </row>
    <row r="1672" spans="2:7" x14ac:dyDescent="0.25">
      <c r="B1672" s="6">
        <v>1986</v>
      </c>
      <c r="C1672" t="s">
        <v>126</v>
      </c>
      <c r="D1672" t="s">
        <v>403</v>
      </c>
      <c r="E1672" t="s">
        <v>404</v>
      </c>
      <c r="F1672" s="6">
        <v>285.87099999999998</v>
      </c>
      <c r="G1672" s="6" t="s">
        <v>400</v>
      </c>
    </row>
    <row r="1673" spans="2:7" x14ac:dyDescent="0.25">
      <c r="B1673" s="7">
        <v>1987</v>
      </c>
      <c r="C1673" t="s">
        <v>126</v>
      </c>
      <c r="D1673" t="s">
        <v>403</v>
      </c>
      <c r="E1673" t="s">
        <v>404</v>
      </c>
      <c r="F1673" s="7">
        <v>293.44</v>
      </c>
      <c r="G1673" s="6" t="s">
        <v>400</v>
      </c>
    </row>
    <row r="1674" spans="2:7" x14ac:dyDescent="0.25">
      <c r="B1674" s="6">
        <v>1988</v>
      </c>
      <c r="C1674" t="s">
        <v>126</v>
      </c>
      <c r="D1674" t="s">
        <v>403</v>
      </c>
      <c r="E1674" t="s">
        <v>404</v>
      </c>
      <c r="F1674" s="6">
        <v>293.77</v>
      </c>
      <c r="G1674" s="6" t="s">
        <v>400</v>
      </c>
    </row>
    <row r="1675" spans="2:7" x14ac:dyDescent="0.25">
      <c r="B1675" s="7">
        <v>1989</v>
      </c>
      <c r="C1675" t="s">
        <v>126</v>
      </c>
      <c r="D1675" t="s">
        <v>403</v>
      </c>
      <c r="E1675" t="s">
        <v>404</v>
      </c>
      <c r="F1675" s="7">
        <v>274.97000000000003</v>
      </c>
      <c r="G1675" s="6" t="s">
        <v>400</v>
      </c>
    </row>
    <row r="1676" spans="2:7" x14ac:dyDescent="0.25">
      <c r="B1676" s="6">
        <v>1990</v>
      </c>
      <c r="C1676" t="s">
        <v>126</v>
      </c>
      <c r="D1676" t="s">
        <v>403</v>
      </c>
      <c r="E1676" t="s">
        <v>404</v>
      </c>
      <c r="F1676" s="6">
        <v>237.34899999999999</v>
      </c>
      <c r="G1676" s="6" t="s">
        <v>400</v>
      </c>
    </row>
    <row r="1677" spans="2:7" x14ac:dyDescent="0.25">
      <c r="B1677" s="7">
        <v>1991</v>
      </c>
      <c r="C1677" t="s">
        <v>126</v>
      </c>
      <c r="D1677" t="s">
        <v>403</v>
      </c>
      <c r="E1677" t="s">
        <v>404</v>
      </c>
      <c r="F1677" s="7">
        <v>231.245</v>
      </c>
      <c r="G1677" s="6" t="s">
        <v>400</v>
      </c>
    </row>
    <row r="1678" spans="2:7" x14ac:dyDescent="0.25">
      <c r="B1678" s="6">
        <v>1992</v>
      </c>
      <c r="C1678" t="s">
        <v>126</v>
      </c>
      <c r="D1678" t="s">
        <v>403</v>
      </c>
      <c r="E1678" t="s">
        <v>404</v>
      </c>
      <c r="F1678" s="6">
        <v>218.77799999999999</v>
      </c>
      <c r="G1678" s="6" t="s">
        <v>400</v>
      </c>
    </row>
    <row r="1679" spans="2:7" x14ac:dyDescent="0.25">
      <c r="B1679" s="7">
        <v>1993</v>
      </c>
      <c r="C1679" t="s">
        <v>126</v>
      </c>
      <c r="D1679" t="s">
        <v>403</v>
      </c>
      <c r="E1679" t="s">
        <v>404</v>
      </c>
      <c r="F1679" s="7">
        <v>218.90100000000001</v>
      </c>
      <c r="G1679" s="6" t="s">
        <v>400</v>
      </c>
    </row>
    <row r="1680" spans="2:7" x14ac:dyDescent="0.25">
      <c r="B1680" s="6">
        <v>1994</v>
      </c>
      <c r="C1680" t="s">
        <v>126</v>
      </c>
      <c r="D1680" t="s">
        <v>403</v>
      </c>
      <c r="E1680" t="s">
        <v>404</v>
      </c>
      <c r="F1680" s="6">
        <v>221.23699999999999</v>
      </c>
      <c r="G1680" s="6" t="s">
        <v>400</v>
      </c>
    </row>
    <row r="1681" spans="2:7" x14ac:dyDescent="0.25">
      <c r="B1681" s="7">
        <v>1995</v>
      </c>
      <c r="C1681" t="s">
        <v>126</v>
      </c>
      <c r="D1681" t="s">
        <v>403</v>
      </c>
      <c r="E1681" t="s">
        <v>404</v>
      </c>
      <c r="F1681" s="7">
        <v>221.24799999999999</v>
      </c>
      <c r="G1681" s="6" t="s">
        <v>400</v>
      </c>
    </row>
    <row r="1682" spans="2:7" x14ac:dyDescent="0.25">
      <c r="B1682" s="6">
        <v>1996</v>
      </c>
      <c r="C1682" t="s">
        <v>126</v>
      </c>
      <c r="D1682" t="s">
        <v>403</v>
      </c>
      <c r="E1682" t="s">
        <v>404</v>
      </c>
      <c r="F1682" s="6">
        <v>222.352</v>
      </c>
      <c r="G1682" s="6" t="s">
        <v>400</v>
      </c>
    </row>
    <row r="1683" spans="2:7" x14ac:dyDescent="0.25">
      <c r="B1683" s="7">
        <v>1997</v>
      </c>
      <c r="C1683" t="s">
        <v>126</v>
      </c>
      <c r="D1683" t="s">
        <v>403</v>
      </c>
      <c r="E1683" t="s">
        <v>404</v>
      </c>
      <c r="F1683" s="7">
        <v>221.48099999999999</v>
      </c>
      <c r="G1683" s="6" t="s">
        <v>400</v>
      </c>
    </row>
    <row r="1684" spans="2:7" x14ac:dyDescent="0.25">
      <c r="B1684" s="6">
        <v>1998</v>
      </c>
      <c r="C1684" t="s">
        <v>126</v>
      </c>
      <c r="D1684" t="s">
        <v>403</v>
      </c>
      <c r="E1684" t="s">
        <v>404</v>
      </c>
      <c r="F1684" s="6">
        <v>196.81299999999999</v>
      </c>
      <c r="G1684" s="6" t="s">
        <v>400</v>
      </c>
    </row>
    <row r="1685" spans="2:7" x14ac:dyDescent="0.25">
      <c r="B1685" s="7">
        <v>1999</v>
      </c>
      <c r="C1685" t="s">
        <v>126</v>
      </c>
      <c r="D1685" t="s">
        <v>403</v>
      </c>
      <c r="E1685" t="s">
        <v>404</v>
      </c>
      <c r="F1685" s="7">
        <v>188.56399999999999</v>
      </c>
      <c r="G1685" s="6" t="s">
        <v>400</v>
      </c>
    </row>
    <row r="1686" spans="2:7" x14ac:dyDescent="0.25">
      <c r="B1686" s="6">
        <v>2000</v>
      </c>
      <c r="C1686" t="s">
        <v>126</v>
      </c>
      <c r="D1686" t="s">
        <v>403</v>
      </c>
      <c r="E1686" t="s">
        <v>404</v>
      </c>
      <c r="F1686" s="6">
        <v>179.47300000000001</v>
      </c>
      <c r="G1686" s="6" t="s">
        <v>400</v>
      </c>
    </row>
    <row r="1687" spans="2:7" x14ac:dyDescent="0.25">
      <c r="B1687" s="7">
        <v>2001</v>
      </c>
      <c r="C1687" t="s">
        <v>126</v>
      </c>
      <c r="D1687" t="s">
        <v>403</v>
      </c>
      <c r="E1687" t="s">
        <v>404</v>
      </c>
      <c r="F1687" s="7">
        <v>180.27600000000001</v>
      </c>
      <c r="G1687" s="6" t="s">
        <v>400</v>
      </c>
    </row>
    <row r="1688" spans="2:7" x14ac:dyDescent="0.25">
      <c r="B1688" s="6">
        <v>2002</v>
      </c>
      <c r="C1688" t="s">
        <v>126</v>
      </c>
      <c r="D1688" t="s">
        <v>403</v>
      </c>
      <c r="E1688" t="s">
        <v>404</v>
      </c>
      <c r="F1688" s="6">
        <v>178.48099999999999</v>
      </c>
      <c r="G1688" s="6" t="s">
        <v>400</v>
      </c>
    </row>
    <row r="1689" spans="2:7" x14ac:dyDescent="0.25">
      <c r="B1689" s="7">
        <v>2003</v>
      </c>
      <c r="C1689" t="s">
        <v>126</v>
      </c>
      <c r="D1689" t="s">
        <v>403</v>
      </c>
      <c r="E1689" t="s">
        <v>404</v>
      </c>
      <c r="F1689" s="7">
        <v>180.55199999999999</v>
      </c>
      <c r="G1689" s="6" t="s">
        <v>400</v>
      </c>
    </row>
    <row r="1690" spans="2:7" x14ac:dyDescent="0.25">
      <c r="B1690" s="6">
        <v>2004</v>
      </c>
      <c r="C1690" t="s">
        <v>126</v>
      </c>
      <c r="D1690" t="s">
        <v>403</v>
      </c>
      <c r="E1690" t="s">
        <v>404</v>
      </c>
      <c r="F1690" s="6">
        <v>179.04599999999999</v>
      </c>
      <c r="G1690" s="6" t="s">
        <v>400</v>
      </c>
    </row>
    <row r="1691" spans="2:7" x14ac:dyDescent="0.25">
      <c r="B1691" s="7">
        <v>2005</v>
      </c>
      <c r="C1691" t="s">
        <v>126</v>
      </c>
      <c r="D1691" t="s">
        <v>403</v>
      </c>
      <c r="E1691" t="s">
        <v>404</v>
      </c>
      <c r="F1691" s="7">
        <v>175.863</v>
      </c>
      <c r="G1691" s="6" t="s">
        <v>400</v>
      </c>
    </row>
    <row r="1692" spans="2:7" x14ac:dyDescent="0.25">
      <c r="B1692" s="6">
        <v>2006</v>
      </c>
      <c r="C1692" t="s">
        <v>126</v>
      </c>
      <c r="D1692" t="s">
        <v>403</v>
      </c>
      <c r="E1692" t="s">
        <v>404</v>
      </c>
      <c r="F1692" s="6">
        <v>172.03399999999999</v>
      </c>
      <c r="G1692" s="6" t="s">
        <v>400</v>
      </c>
    </row>
    <row r="1693" spans="2:7" x14ac:dyDescent="0.25">
      <c r="B1693" s="7">
        <v>2007</v>
      </c>
      <c r="C1693" t="s">
        <v>126</v>
      </c>
      <c r="D1693" t="s">
        <v>403</v>
      </c>
      <c r="E1693" t="s">
        <v>404</v>
      </c>
      <c r="F1693" s="7">
        <v>160.77199999999999</v>
      </c>
      <c r="G1693" s="6" t="s">
        <v>400</v>
      </c>
    </row>
    <row r="1694" spans="2:7" x14ac:dyDescent="0.25">
      <c r="B1694" s="6">
        <v>2008</v>
      </c>
      <c r="C1694" t="s">
        <v>126</v>
      </c>
      <c r="D1694" t="s">
        <v>403</v>
      </c>
      <c r="E1694" t="s">
        <v>404</v>
      </c>
      <c r="F1694" s="6">
        <v>158.74700000000001</v>
      </c>
      <c r="G1694" s="6" t="s">
        <v>400</v>
      </c>
    </row>
    <row r="1695" spans="2:7" x14ac:dyDescent="0.25">
      <c r="B1695" s="7">
        <v>2009</v>
      </c>
      <c r="C1695" t="s">
        <v>126</v>
      </c>
      <c r="D1695" t="s">
        <v>403</v>
      </c>
      <c r="E1695" t="s">
        <v>404</v>
      </c>
      <c r="F1695" s="7">
        <v>149.001</v>
      </c>
      <c r="G1695" s="6" t="s">
        <v>400</v>
      </c>
    </row>
    <row r="1696" spans="2:7" x14ac:dyDescent="0.25">
      <c r="B1696" s="6">
        <v>2010</v>
      </c>
      <c r="C1696" t="s">
        <v>126</v>
      </c>
      <c r="D1696" t="s">
        <v>403</v>
      </c>
      <c r="E1696" t="s">
        <v>404</v>
      </c>
      <c r="F1696" s="6">
        <v>146.87</v>
      </c>
      <c r="G1696" s="6" t="s">
        <v>400</v>
      </c>
    </row>
    <row r="1697" spans="2:7" x14ac:dyDescent="0.25">
      <c r="B1697" s="7">
        <v>2011</v>
      </c>
      <c r="C1697" t="s">
        <v>126</v>
      </c>
      <c r="D1697" t="s">
        <v>403</v>
      </c>
      <c r="E1697" t="s">
        <v>404</v>
      </c>
      <c r="F1697" s="7">
        <v>153.54</v>
      </c>
      <c r="G1697" s="6" t="s">
        <v>400</v>
      </c>
    </row>
    <row r="1698" spans="2:7" x14ac:dyDescent="0.25">
      <c r="B1698" s="6">
        <v>2012</v>
      </c>
      <c r="C1698" t="s">
        <v>126</v>
      </c>
      <c r="D1698" t="s">
        <v>403</v>
      </c>
      <c r="E1698" t="s">
        <v>404</v>
      </c>
      <c r="F1698" s="6">
        <v>158.83500000000001</v>
      </c>
      <c r="G1698" s="6" t="s">
        <v>400</v>
      </c>
    </row>
    <row r="1699" spans="2:7" x14ac:dyDescent="0.25">
      <c r="B1699" s="6">
        <v>1980</v>
      </c>
      <c r="C1699" t="s">
        <v>114</v>
      </c>
      <c r="D1699" t="s">
        <v>403</v>
      </c>
      <c r="E1699" t="s">
        <v>404</v>
      </c>
      <c r="F1699" s="6">
        <v>38.762</v>
      </c>
      <c r="G1699" s="6" t="s">
        <v>400</v>
      </c>
    </row>
    <row r="1700" spans="2:7" x14ac:dyDescent="0.25">
      <c r="B1700" s="7">
        <v>1981</v>
      </c>
      <c r="C1700" t="s">
        <v>114</v>
      </c>
      <c r="D1700" t="s">
        <v>403</v>
      </c>
      <c r="E1700" t="s">
        <v>404</v>
      </c>
      <c r="F1700" s="7">
        <v>40.704999999999998</v>
      </c>
      <c r="G1700" s="6" t="s">
        <v>400</v>
      </c>
    </row>
    <row r="1701" spans="2:7" x14ac:dyDescent="0.25">
      <c r="B1701" s="6">
        <v>1982</v>
      </c>
      <c r="C1701" t="s">
        <v>114</v>
      </c>
      <c r="D1701" t="s">
        <v>403</v>
      </c>
      <c r="E1701" t="s">
        <v>404</v>
      </c>
      <c r="F1701" s="6">
        <v>41.731000000000002</v>
      </c>
      <c r="G1701" s="6" t="s">
        <v>400</v>
      </c>
    </row>
    <row r="1702" spans="2:7" x14ac:dyDescent="0.25">
      <c r="B1702" s="7">
        <v>1983</v>
      </c>
      <c r="C1702" t="s">
        <v>114</v>
      </c>
      <c r="D1702" t="s">
        <v>403</v>
      </c>
      <c r="E1702" t="s">
        <v>404</v>
      </c>
      <c r="F1702" s="7">
        <v>49.078000000000003</v>
      </c>
      <c r="G1702" s="6" t="s">
        <v>400</v>
      </c>
    </row>
    <row r="1703" spans="2:7" x14ac:dyDescent="0.25">
      <c r="B1703" s="6">
        <v>1984</v>
      </c>
      <c r="C1703" t="s">
        <v>114</v>
      </c>
      <c r="D1703" t="s">
        <v>403</v>
      </c>
      <c r="E1703" t="s">
        <v>404</v>
      </c>
      <c r="F1703" s="6">
        <v>48.81</v>
      </c>
      <c r="G1703" s="6" t="s">
        <v>400</v>
      </c>
    </row>
    <row r="1704" spans="2:7" x14ac:dyDescent="0.25">
      <c r="B1704" s="7">
        <v>1985</v>
      </c>
      <c r="C1704" t="s">
        <v>114</v>
      </c>
      <c r="D1704" t="s">
        <v>403</v>
      </c>
      <c r="E1704" t="s">
        <v>404</v>
      </c>
      <c r="F1704" s="7">
        <v>51.347000000000001</v>
      </c>
      <c r="G1704" s="6" t="s">
        <v>400</v>
      </c>
    </row>
    <row r="1705" spans="2:7" x14ac:dyDescent="0.25">
      <c r="B1705" s="6">
        <v>1986</v>
      </c>
      <c r="C1705" t="s">
        <v>114</v>
      </c>
      <c r="D1705" t="s">
        <v>403</v>
      </c>
      <c r="E1705" t="s">
        <v>404</v>
      </c>
      <c r="F1705" s="6">
        <v>52.381999999999998</v>
      </c>
      <c r="G1705" s="6" t="s">
        <v>400</v>
      </c>
    </row>
    <row r="1706" spans="2:7" x14ac:dyDescent="0.25">
      <c r="B1706" s="7">
        <v>1987</v>
      </c>
      <c r="C1706" t="s">
        <v>114</v>
      </c>
      <c r="D1706" t="s">
        <v>403</v>
      </c>
      <c r="E1706" t="s">
        <v>404</v>
      </c>
      <c r="F1706" s="7">
        <v>56.795000000000002</v>
      </c>
      <c r="G1706" s="6" t="s">
        <v>400</v>
      </c>
    </row>
    <row r="1707" spans="2:7" x14ac:dyDescent="0.25">
      <c r="B1707" s="6">
        <v>1988</v>
      </c>
      <c r="C1707" t="s">
        <v>114</v>
      </c>
      <c r="D1707" t="s">
        <v>403</v>
      </c>
      <c r="E1707" t="s">
        <v>404</v>
      </c>
      <c r="F1707" s="6">
        <v>64.765000000000001</v>
      </c>
      <c r="G1707" s="6" t="s">
        <v>400</v>
      </c>
    </row>
    <row r="1708" spans="2:7" x14ac:dyDescent="0.25">
      <c r="B1708" s="7">
        <v>1989</v>
      </c>
      <c r="C1708" t="s">
        <v>114</v>
      </c>
      <c r="D1708" t="s">
        <v>403</v>
      </c>
      <c r="E1708" t="s">
        <v>404</v>
      </c>
      <c r="F1708" s="7">
        <v>67.619</v>
      </c>
      <c r="G1708" s="6" t="s">
        <v>400</v>
      </c>
    </row>
    <row r="1709" spans="2:7" x14ac:dyDescent="0.25">
      <c r="B1709" s="6">
        <v>1990</v>
      </c>
      <c r="C1709" t="s">
        <v>114</v>
      </c>
      <c r="D1709" t="s">
        <v>403</v>
      </c>
      <c r="E1709" t="s">
        <v>404</v>
      </c>
      <c r="F1709" s="6">
        <v>42.09</v>
      </c>
      <c r="G1709" s="6" t="s">
        <v>400</v>
      </c>
    </row>
    <row r="1710" spans="2:7" x14ac:dyDescent="0.25">
      <c r="B1710" s="7">
        <v>1991</v>
      </c>
      <c r="C1710" t="s">
        <v>114</v>
      </c>
      <c r="D1710" t="s">
        <v>403</v>
      </c>
      <c r="E1710" t="s">
        <v>404</v>
      </c>
      <c r="F1710" s="7">
        <v>35.729999999999997</v>
      </c>
      <c r="G1710" s="6" t="s">
        <v>400</v>
      </c>
    </row>
    <row r="1711" spans="2:7" x14ac:dyDescent="0.25">
      <c r="B1711" s="6">
        <v>1992</v>
      </c>
      <c r="C1711" t="s">
        <v>114</v>
      </c>
      <c r="D1711" t="s">
        <v>403</v>
      </c>
      <c r="E1711" t="s">
        <v>404</v>
      </c>
      <c r="F1711" s="6">
        <v>42.295999999999999</v>
      </c>
      <c r="G1711" s="6" t="s">
        <v>400</v>
      </c>
    </row>
    <row r="1712" spans="2:7" x14ac:dyDescent="0.25">
      <c r="B1712" s="7">
        <v>1993</v>
      </c>
      <c r="C1712" t="s">
        <v>114</v>
      </c>
      <c r="D1712" t="s">
        <v>403</v>
      </c>
      <c r="E1712" t="s">
        <v>404</v>
      </c>
      <c r="F1712" s="7">
        <v>43.817999999999998</v>
      </c>
      <c r="G1712" s="6" t="s">
        <v>400</v>
      </c>
    </row>
    <row r="1713" spans="2:7" x14ac:dyDescent="0.25">
      <c r="B1713" s="6">
        <v>1994</v>
      </c>
      <c r="C1713" t="s">
        <v>114</v>
      </c>
      <c r="D1713" t="s">
        <v>403</v>
      </c>
      <c r="E1713" t="s">
        <v>404</v>
      </c>
      <c r="F1713" s="6">
        <v>44.695</v>
      </c>
      <c r="G1713" s="6" t="s">
        <v>400</v>
      </c>
    </row>
    <row r="1714" spans="2:7" x14ac:dyDescent="0.25">
      <c r="B1714" s="7">
        <v>1995</v>
      </c>
      <c r="C1714" t="s">
        <v>114</v>
      </c>
      <c r="D1714" t="s">
        <v>403</v>
      </c>
      <c r="E1714" t="s">
        <v>404</v>
      </c>
      <c r="F1714" s="7">
        <v>45.328000000000003</v>
      </c>
      <c r="G1714" s="6" t="s">
        <v>400</v>
      </c>
    </row>
    <row r="1715" spans="2:7" x14ac:dyDescent="0.25">
      <c r="B1715" s="6">
        <v>1996</v>
      </c>
      <c r="C1715" t="s">
        <v>114</v>
      </c>
      <c r="D1715" t="s">
        <v>403</v>
      </c>
      <c r="E1715" t="s">
        <v>404</v>
      </c>
      <c r="F1715" s="6">
        <v>46.152999999999999</v>
      </c>
      <c r="G1715" s="6" t="s">
        <v>400</v>
      </c>
    </row>
    <row r="1716" spans="2:7" x14ac:dyDescent="0.25">
      <c r="B1716" s="7">
        <v>1997</v>
      </c>
      <c r="C1716" t="s">
        <v>114</v>
      </c>
      <c r="D1716" t="s">
        <v>403</v>
      </c>
      <c r="E1716" t="s">
        <v>404</v>
      </c>
      <c r="F1716" s="7">
        <v>37.265999999999998</v>
      </c>
      <c r="G1716" s="6" t="s">
        <v>400</v>
      </c>
    </row>
    <row r="1717" spans="2:7" x14ac:dyDescent="0.25">
      <c r="B1717" s="6">
        <v>1998</v>
      </c>
      <c r="C1717" t="s">
        <v>114</v>
      </c>
      <c r="D1717" t="s">
        <v>403</v>
      </c>
      <c r="E1717" t="s">
        <v>404</v>
      </c>
      <c r="F1717" s="6">
        <v>28.914999999999999</v>
      </c>
      <c r="G1717" s="6" t="s">
        <v>400</v>
      </c>
    </row>
    <row r="1718" spans="2:7" x14ac:dyDescent="0.25">
      <c r="B1718" s="7">
        <v>1999</v>
      </c>
      <c r="C1718" t="s">
        <v>114</v>
      </c>
      <c r="D1718" t="s">
        <v>403</v>
      </c>
      <c r="E1718" t="s">
        <v>404</v>
      </c>
      <c r="F1718" s="7">
        <v>25.222999999999999</v>
      </c>
      <c r="G1718" s="6" t="s">
        <v>400</v>
      </c>
    </row>
    <row r="1719" spans="2:7" x14ac:dyDescent="0.25">
      <c r="B1719" s="6">
        <v>2000</v>
      </c>
      <c r="C1719" t="s">
        <v>114</v>
      </c>
      <c r="D1719" t="s">
        <v>403</v>
      </c>
      <c r="E1719" t="s">
        <v>404</v>
      </c>
      <c r="F1719" s="6">
        <v>32.280999999999999</v>
      </c>
      <c r="G1719" s="6" t="s">
        <v>400</v>
      </c>
    </row>
    <row r="1720" spans="2:7" x14ac:dyDescent="0.25">
      <c r="B1720" s="7">
        <v>2001</v>
      </c>
      <c r="C1720" t="s">
        <v>114</v>
      </c>
      <c r="D1720" t="s">
        <v>403</v>
      </c>
      <c r="E1720" t="s">
        <v>404</v>
      </c>
      <c r="F1720" s="7">
        <v>36.695</v>
      </c>
      <c r="G1720" s="6" t="s">
        <v>400</v>
      </c>
    </row>
    <row r="1721" spans="2:7" x14ac:dyDescent="0.25">
      <c r="B1721" s="6">
        <v>2002</v>
      </c>
      <c r="C1721" t="s">
        <v>114</v>
      </c>
      <c r="D1721" t="s">
        <v>403</v>
      </c>
      <c r="E1721" t="s">
        <v>404</v>
      </c>
      <c r="F1721" s="6">
        <v>33.526000000000003</v>
      </c>
      <c r="G1721" s="6" t="s">
        <v>400</v>
      </c>
    </row>
    <row r="1722" spans="2:7" x14ac:dyDescent="0.25">
      <c r="B1722" s="7">
        <v>2003</v>
      </c>
      <c r="C1722" t="s">
        <v>114</v>
      </c>
      <c r="D1722" t="s">
        <v>403</v>
      </c>
      <c r="E1722" t="s">
        <v>404</v>
      </c>
      <c r="F1722" s="7">
        <v>36.445999999999998</v>
      </c>
      <c r="G1722" s="6" t="s">
        <v>400</v>
      </c>
    </row>
    <row r="1723" spans="2:7" x14ac:dyDescent="0.25">
      <c r="B1723" s="6">
        <v>2004</v>
      </c>
      <c r="C1723" t="s">
        <v>114</v>
      </c>
      <c r="D1723" t="s">
        <v>403</v>
      </c>
      <c r="E1723" t="s">
        <v>404</v>
      </c>
      <c r="F1723" s="6">
        <v>35.045000000000002</v>
      </c>
      <c r="G1723" s="6" t="s">
        <v>400</v>
      </c>
    </row>
    <row r="1724" spans="2:7" x14ac:dyDescent="0.25">
      <c r="B1724" s="7">
        <v>2005</v>
      </c>
      <c r="C1724" t="s">
        <v>114</v>
      </c>
      <c r="D1724" t="s">
        <v>403</v>
      </c>
      <c r="E1724" t="s">
        <v>404</v>
      </c>
      <c r="F1724" s="7">
        <v>34.287999999999997</v>
      </c>
      <c r="G1724" s="6" t="s">
        <v>400</v>
      </c>
    </row>
    <row r="1725" spans="2:7" x14ac:dyDescent="0.25">
      <c r="B1725" s="6">
        <v>2006</v>
      </c>
      <c r="C1725" t="s">
        <v>114</v>
      </c>
      <c r="D1725" t="s">
        <v>403</v>
      </c>
      <c r="E1725" t="s">
        <v>404</v>
      </c>
      <c r="F1725" s="6">
        <v>38.496000000000002</v>
      </c>
      <c r="G1725" s="6" t="s">
        <v>400</v>
      </c>
    </row>
    <row r="1726" spans="2:7" x14ac:dyDescent="0.25">
      <c r="B1726" s="7">
        <v>2007</v>
      </c>
      <c r="C1726" t="s">
        <v>114</v>
      </c>
      <c r="D1726" t="s">
        <v>403</v>
      </c>
      <c r="E1726" t="s">
        <v>404</v>
      </c>
      <c r="F1726" s="7">
        <v>39.441000000000003</v>
      </c>
      <c r="G1726" s="6" t="s">
        <v>400</v>
      </c>
    </row>
    <row r="1727" spans="2:7" x14ac:dyDescent="0.25">
      <c r="B1727" s="6">
        <v>2008</v>
      </c>
      <c r="C1727" t="s">
        <v>114</v>
      </c>
      <c r="D1727" t="s">
        <v>403</v>
      </c>
      <c r="E1727" t="s">
        <v>404</v>
      </c>
      <c r="F1727" s="6">
        <v>39.53</v>
      </c>
      <c r="G1727" s="6" t="s">
        <v>400</v>
      </c>
    </row>
    <row r="1728" spans="2:7" x14ac:dyDescent="0.25">
      <c r="B1728" s="7">
        <v>2009</v>
      </c>
      <c r="C1728" t="s">
        <v>114</v>
      </c>
      <c r="D1728" t="s">
        <v>403</v>
      </c>
      <c r="E1728" t="s">
        <v>404</v>
      </c>
      <c r="F1728" s="7">
        <v>37.436</v>
      </c>
      <c r="G1728" s="6" t="s">
        <v>400</v>
      </c>
    </row>
    <row r="1729" spans="2:7" x14ac:dyDescent="0.25">
      <c r="B1729" s="6">
        <v>2010</v>
      </c>
      <c r="C1729" t="s">
        <v>114</v>
      </c>
      <c r="D1729" t="s">
        <v>403</v>
      </c>
      <c r="E1729" t="s">
        <v>404</v>
      </c>
      <c r="F1729" s="6">
        <v>34.311999999999998</v>
      </c>
      <c r="G1729" s="6" t="s">
        <v>400</v>
      </c>
    </row>
    <row r="1730" spans="2:7" x14ac:dyDescent="0.25">
      <c r="B1730" s="7">
        <v>2011</v>
      </c>
      <c r="C1730" t="s">
        <v>114</v>
      </c>
      <c r="D1730" t="s">
        <v>403</v>
      </c>
      <c r="E1730" t="s">
        <v>404</v>
      </c>
      <c r="F1730" s="7">
        <v>39.145000000000003</v>
      </c>
      <c r="G1730" s="6" t="s">
        <v>400</v>
      </c>
    </row>
    <row r="1731" spans="2:7" x14ac:dyDescent="0.25">
      <c r="B1731" s="6">
        <v>2012</v>
      </c>
      <c r="C1731" t="s">
        <v>114</v>
      </c>
      <c r="D1731" t="s">
        <v>403</v>
      </c>
      <c r="E1731" t="s">
        <v>404</v>
      </c>
      <c r="F1731" s="6">
        <v>37.417999999999999</v>
      </c>
      <c r="G1731" s="6" t="s">
        <v>400</v>
      </c>
    </row>
    <row r="1732" spans="2:7" x14ac:dyDescent="0.25">
      <c r="B1732">
        <v>2006</v>
      </c>
      <c r="C1732" t="s">
        <v>393</v>
      </c>
      <c r="D1732" t="s">
        <v>403</v>
      </c>
      <c r="E1732" t="s">
        <v>404</v>
      </c>
      <c r="F1732">
        <v>40.542999999999999</v>
      </c>
      <c r="G1732" s="6" t="s">
        <v>400</v>
      </c>
    </row>
    <row r="1733" spans="2:7" x14ac:dyDescent="0.25">
      <c r="B1733">
        <v>2007</v>
      </c>
      <c r="C1733" t="s">
        <v>393</v>
      </c>
      <c r="D1733" t="s">
        <v>403</v>
      </c>
      <c r="E1733" t="s">
        <v>404</v>
      </c>
      <c r="F1733">
        <v>40.948999999999998</v>
      </c>
      <c r="G1733" s="6" t="s">
        <v>400</v>
      </c>
    </row>
    <row r="1734" spans="2:7" x14ac:dyDescent="0.25">
      <c r="B1734">
        <v>2008</v>
      </c>
      <c r="C1734" t="s">
        <v>393</v>
      </c>
      <c r="D1734" t="s">
        <v>403</v>
      </c>
      <c r="E1734" t="s">
        <v>404</v>
      </c>
      <c r="F1734">
        <v>42.668999999999997</v>
      </c>
      <c r="G1734" s="6" t="s">
        <v>400</v>
      </c>
    </row>
    <row r="1735" spans="2:7" x14ac:dyDescent="0.25">
      <c r="B1735">
        <v>2009</v>
      </c>
      <c r="C1735" t="s">
        <v>393</v>
      </c>
      <c r="D1735" t="s">
        <v>403</v>
      </c>
      <c r="E1735" t="s">
        <v>404</v>
      </c>
      <c r="F1735">
        <v>42.438000000000002</v>
      </c>
      <c r="G1735" s="6" t="s">
        <v>400</v>
      </c>
    </row>
    <row r="1736" spans="2:7" x14ac:dyDescent="0.25">
      <c r="B1736">
        <v>2010</v>
      </c>
      <c r="C1736" t="s">
        <v>393</v>
      </c>
      <c r="D1736" t="s">
        <v>403</v>
      </c>
      <c r="E1736" t="s">
        <v>404</v>
      </c>
      <c r="F1736">
        <v>41.860999999999997</v>
      </c>
      <c r="G1736" s="6" t="s">
        <v>400</v>
      </c>
    </row>
    <row r="1737" spans="2:7" x14ac:dyDescent="0.25">
      <c r="B1737">
        <v>2011</v>
      </c>
      <c r="C1737" t="s">
        <v>393</v>
      </c>
      <c r="D1737" t="s">
        <v>403</v>
      </c>
      <c r="E1737" t="s">
        <v>404</v>
      </c>
      <c r="F1737">
        <v>45.31</v>
      </c>
      <c r="G1737" s="6" t="s">
        <v>400</v>
      </c>
    </row>
    <row r="1738" spans="2:7" x14ac:dyDescent="0.25">
      <c r="B1738">
        <v>2012</v>
      </c>
      <c r="C1738" t="s">
        <v>393</v>
      </c>
      <c r="D1738" t="s">
        <v>403</v>
      </c>
      <c r="E1738" t="s">
        <v>404</v>
      </c>
      <c r="F1738">
        <v>42.146000000000001</v>
      </c>
      <c r="G1738" s="6" t="s">
        <v>400</v>
      </c>
    </row>
    <row r="1739" spans="2:7" x14ac:dyDescent="0.25">
      <c r="B1739" s="6">
        <v>1980</v>
      </c>
      <c r="C1739" t="s">
        <v>40</v>
      </c>
      <c r="D1739" t="s">
        <v>403</v>
      </c>
      <c r="E1739" t="s">
        <v>404</v>
      </c>
      <c r="F1739" s="6">
        <v>789.71500000000003</v>
      </c>
      <c r="G1739" s="6" t="s">
        <v>400</v>
      </c>
    </row>
    <row r="1740" spans="2:7" x14ac:dyDescent="0.25">
      <c r="B1740" s="7">
        <v>1981</v>
      </c>
      <c r="C1740" t="s">
        <v>40</v>
      </c>
      <c r="D1740" t="s">
        <v>403</v>
      </c>
      <c r="E1740" t="s">
        <v>404</v>
      </c>
      <c r="F1740" s="7">
        <v>772.80100000000004</v>
      </c>
      <c r="G1740" s="6" t="s">
        <v>400</v>
      </c>
    </row>
    <row r="1741" spans="2:7" x14ac:dyDescent="0.25">
      <c r="B1741" s="6">
        <v>1982</v>
      </c>
      <c r="C1741" t="s">
        <v>40</v>
      </c>
      <c r="D1741" t="s">
        <v>403</v>
      </c>
      <c r="E1741" t="s">
        <v>404</v>
      </c>
      <c r="F1741" s="6">
        <v>785.678</v>
      </c>
      <c r="G1741" s="6" t="s">
        <v>400</v>
      </c>
    </row>
    <row r="1742" spans="2:7" x14ac:dyDescent="0.25">
      <c r="B1742" s="7">
        <v>1983</v>
      </c>
      <c r="C1742" t="s">
        <v>40</v>
      </c>
      <c r="D1742" t="s">
        <v>403</v>
      </c>
      <c r="E1742" t="s">
        <v>404</v>
      </c>
      <c r="F1742" s="7">
        <v>778.85400000000004</v>
      </c>
      <c r="G1742" s="6" t="s">
        <v>400</v>
      </c>
    </row>
    <row r="1743" spans="2:7" x14ac:dyDescent="0.25">
      <c r="B1743" s="6">
        <v>1984</v>
      </c>
      <c r="C1743" t="s">
        <v>40</v>
      </c>
      <c r="D1743" t="s">
        <v>403</v>
      </c>
      <c r="E1743" t="s">
        <v>404</v>
      </c>
      <c r="F1743" s="6">
        <v>785.33799999999997</v>
      </c>
      <c r="G1743" s="6" t="s">
        <v>400</v>
      </c>
    </row>
    <row r="1744" spans="2:7" x14ac:dyDescent="0.25">
      <c r="B1744" s="7">
        <v>1985</v>
      </c>
      <c r="C1744" t="s">
        <v>40</v>
      </c>
      <c r="D1744" t="s">
        <v>403</v>
      </c>
      <c r="E1744" t="s">
        <v>404</v>
      </c>
      <c r="F1744" s="7">
        <v>800.71900000000005</v>
      </c>
      <c r="G1744" s="6" t="s">
        <v>400</v>
      </c>
    </row>
    <row r="1745" spans="2:7" x14ac:dyDescent="0.25">
      <c r="B1745" s="6">
        <v>1986</v>
      </c>
      <c r="C1745" t="s">
        <v>40</v>
      </c>
      <c r="D1745" t="s">
        <v>403</v>
      </c>
      <c r="E1745" t="s">
        <v>404</v>
      </c>
      <c r="F1745" s="6">
        <v>828.06299999999999</v>
      </c>
      <c r="G1745" s="6" t="s">
        <v>400</v>
      </c>
    </row>
    <row r="1746" spans="2:7" x14ac:dyDescent="0.25">
      <c r="B1746" s="7">
        <v>1987</v>
      </c>
      <c r="C1746" t="s">
        <v>40</v>
      </c>
      <c r="D1746" t="s">
        <v>403</v>
      </c>
      <c r="E1746" t="s">
        <v>404</v>
      </c>
      <c r="F1746" s="7">
        <v>837.58</v>
      </c>
      <c r="G1746" s="6" t="s">
        <v>400</v>
      </c>
    </row>
    <row r="1747" spans="2:7" x14ac:dyDescent="0.25">
      <c r="B1747" s="6">
        <v>1988</v>
      </c>
      <c r="C1747" t="s">
        <v>40</v>
      </c>
      <c r="D1747" t="s">
        <v>403</v>
      </c>
      <c r="E1747" t="s">
        <v>404</v>
      </c>
      <c r="F1747" s="6">
        <v>851.31</v>
      </c>
      <c r="G1747" s="6" t="s">
        <v>400</v>
      </c>
    </row>
    <row r="1748" spans="2:7" x14ac:dyDescent="0.25">
      <c r="B1748" s="7">
        <v>1989</v>
      </c>
      <c r="C1748" t="s">
        <v>40</v>
      </c>
      <c r="D1748" t="s">
        <v>403</v>
      </c>
      <c r="E1748" t="s">
        <v>404</v>
      </c>
      <c r="F1748" s="7">
        <v>816.06600000000003</v>
      </c>
      <c r="G1748" s="6" t="s">
        <v>400</v>
      </c>
    </row>
    <row r="1749" spans="2:7" x14ac:dyDescent="0.25">
      <c r="B1749" s="6">
        <v>1990</v>
      </c>
      <c r="C1749" t="s">
        <v>40</v>
      </c>
      <c r="D1749" t="s">
        <v>403</v>
      </c>
      <c r="E1749" t="s">
        <v>404</v>
      </c>
      <c r="F1749" s="6">
        <v>881.83600000000001</v>
      </c>
      <c r="G1749" s="6" t="s">
        <v>400</v>
      </c>
    </row>
    <row r="1750" spans="2:7" x14ac:dyDescent="0.25">
      <c r="B1750" s="7">
        <v>1991</v>
      </c>
      <c r="C1750" t="s">
        <v>40</v>
      </c>
      <c r="D1750" t="s">
        <v>403</v>
      </c>
      <c r="E1750" t="s">
        <v>404</v>
      </c>
      <c r="F1750" s="7">
        <v>701.65499999999997</v>
      </c>
      <c r="G1750" s="6" t="s">
        <v>400</v>
      </c>
    </row>
    <row r="1751" spans="2:7" x14ac:dyDescent="0.25">
      <c r="B1751" s="6">
        <v>1980</v>
      </c>
      <c r="C1751" t="s">
        <v>0</v>
      </c>
      <c r="D1751" t="s">
        <v>403</v>
      </c>
      <c r="E1751" t="s">
        <v>404</v>
      </c>
      <c r="F1751" s="6">
        <v>829.7</v>
      </c>
      <c r="G1751" s="6" t="s">
        <v>400</v>
      </c>
    </row>
    <row r="1752" spans="2:7" x14ac:dyDescent="0.25">
      <c r="B1752" s="7">
        <v>1981</v>
      </c>
      <c r="C1752" t="s">
        <v>0</v>
      </c>
      <c r="D1752" t="s">
        <v>403</v>
      </c>
      <c r="E1752" t="s">
        <v>404</v>
      </c>
      <c r="F1752" s="7">
        <v>823.77499999999998</v>
      </c>
      <c r="G1752" s="6" t="s">
        <v>400</v>
      </c>
    </row>
    <row r="1753" spans="2:7" x14ac:dyDescent="0.25">
      <c r="B1753" s="6">
        <v>1982</v>
      </c>
      <c r="C1753" t="s">
        <v>0</v>
      </c>
      <c r="D1753" t="s">
        <v>403</v>
      </c>
      <c r="E1753" t="s">
        <v>404</v>
      </c>
      <c r="F1753" s="6">
        <v>838.11199999999997</v>
      </c>
      <c r="G1753" s="6" t="s">
        <v>400</v>
      </c>
    </row>
    <row r="1754" spans="2:7" x14ac:dyDescent="0.25">
      <c r="B1754" s="7">
        <v>1983</v>
      </c>
      <c r="C1754" t="s">
        <v>0</v>
      </c>
      <c r="D1754" t="s">
        <v>403</v>
      </c>
      <c r="E1754" t="s">
        <v>404</v>
      </c>
      <c r="F1754" s="7">
        <v>782.09100000000001</v>
      </c>
      <c r="G1754" s="6" t="s">
        <v>400</v>
      </c>
    </row>
    <row r="1755" spans="2:7" x14ac:dyDescent="0.25">
      <c r="B1755" s="6">
        <v>1984</v>
      </c>
      <c r="C1755" t="s">
        <v>0</v>
      </c>
      <c r="D1755" t="s">
        <v>403</v>
      </c>
      <c r="E1755" t="s">
        <v>404</v>
      </c>
      <c r="F1755" s="6">
        <v>895.92100000000005</v>
      </c>
      <c r="G1755" s="6" t="s">
        <v>400</v>
      </c>
    </row>
    <row r="1756" spans="2:7" x14ac:dyDescent="0.25">
      <c r="B1756" s="7">
        <v>1985</v>
      </c>
      <c r="C1756" t="s">
        <v>0</v>
      </c>
      <c r="D1756" t="s">
        <v>403</v>
      </c>
      <c r="E1756" t="s">
        <v>404</v>
      </c>
      <c r="F1756" s="7">
        <v>883.63800000000003</v>
      </c>
      <c r="G1756" s="6" t="s">
        <v>400</v>
      </c>
    </row>
    <row r="1757" spans="2:7" x14ac:dyDescent="0.25">
      <c r="B1757" s="6">
        <v>1986</v>
      </c>
      <c r="C1757" t="s">
        <v>0</v>
      </c>
      <c r="D1757" t="s">
        <v>403</v>
      </c>
      <c r="E1757" t="s">
        <v>404</v>
      </c>
      <c r="F1757" s="6">
        <v>890.31500000000005</v>
      </c>
      <c r="G1757" s="6" t="s">
        <v>400</v>
      </c>
    </row>
    <row r="1758" spans="2:7" x14ac:dyDescent="0.25">
      <c r="B1758" s="7">
        <v>1987</v>
      </c>
      <c r="C1758" t="s">
        <v>0</v>
      </c>
      <c r="D1758" t="s">
        <v>403</v>
      </c>
      <c r="E1758" t="s">
        <v>404</v>
      </c>
      <c r="F1758" s="7">
        <v>918.76199999999994</v>
      </c>
      <c r="G1758" s="6" t="s">
        <v>400</v>
      </c>
    </row>
    <row r="1759" spans="2:7" x14ac:dyDescent="0.25">
      <c r="B1759" s="6">
        <v>1988</v>
      </c>
      <c r="C1759" t="s">
        <v>0</v>
      </c>
      <c r="D1759" t="s">
        <v>403</v>
      </c>
      <c r="E1759" t="s">
        <v>404</v>
      </c>
      <c r="F1759" s="6">
        <v>950.26499999999999</v>
      </c>
      <c r="G1759" s="6" t="s">
        <v>400</v>
      </c>
    </row>
    <row r="1760" spans="2:7" x14ac:dyDescent="0.25">
      <c r="B1760" s="7">
        <v>1989</v>
      </c>
      <c r="C1760" t="s">
        <v>0</v>
      </c>
      <c r="D1760" t="s">
        <v>403</v>
      </c>
      <c r="E1760" t="s">
        <v>404</v>
      </c>
      <c r="F1760" s="7">
        <v>980.72900000000004</v>
      </c>
      <c r="G1760" s="6" t="s">
        <v>400</v>
      </c>
    </row>
    <row r="1761" spans="2:7" x14ac:dyDescent="0.25">
      <c r="B1761" s="6">
        <v>1990</v>
      </c>
      <c r="C1761" t="s">
        <v>0</v>
      </c>
      <c r="D1761" t="s">
        <v>403</v>
      </c>
      <c r="E1761" t="s">
        <v>404</v>
      </c>
      <c r="F1761" s="6">
        <v>1029</v>
      </c>
      <c r="G1761" s="6" t="s">
        <v>400</v>
      </c>
    </row>
    <row r="1762" spans="2:7" x14ac:dyDescent="0.25">
      <c r="B1762" s="7">
        <v>1991</v>
      </c>
      <c r="C1762" t="s">
        <v>0</v>
      </c>
      <c r="D1762" t="s">
        <v>403</v>
      </c>
      <c r="E1762" t="s">
        <v>404</v>
      </c>
      <c r="F1762" s="7">
        <v>995.98400000000004</v>
      </c>
      <c r="G1762" s="6" t="s">
        <v>400</v>
      </c>
    </row>
    <row r="1763" spans="2:7" x14ac:dyDescent="0.25">
      <c r="B1763" s="6">
        <v>1992</v>
      </c>
      <c r="C1763" t="s">
        <v>0</v>
      </c>
      <c r="D1763" t="s">
        <v>403</v>
      </c>
      <c r="E1763" t="s">
        <v>404</v>
      </c>
      <c r="F1763" s="6">
        <v>997.54499999999996</v>
      </c>
      <c r="G1763" s="6" t="s">
        <v>400</v>
      </c>
    </row>
    <row r="1764" spans="2:7" x14ac:dyDescent="0.25">
      <c r="B1764" s="7">
        <v>1993</v>
      </c>
      <c r="C1764" t="s">
        <v>0</v>
      </c>
      <c r="D1764" t="s">
        <v>403</v>
      </c>
      <c r="E1764" t="s">
        <v>404</v>
      </c>
      <c r="F1764" s="7">
        <v>945.42399999999998</v>
      </c>
      <c r="G1764" s="6" t="s">
        <v>400</v>
      </c>
    </row>
    <row r="1765" spans="2:7" x14ac:dyDescent="0.25">
      <c r="B1765" s="6">
        <v>1994</v>
      </c>
      <c r="C1765" t="s">
        <v>0</v>
      </c>
      <c r="D1765" t="s">
        <v>403</v>
      </c>
      <c r="E1765" t="s">
        <v>404</v>
      </c>
      <c r="F1765" s="6">
        <v>1033.5039999999999</v>
      </c>
      <c r="G1765" s="6" t="s">
        <v>400</v>
      </c>
    </row>
    <row r="1766" spans="2:7" x14ac:dyDescent="0.25">
      <c r="B1766" s="7">
        <v>1995</v>
      </c>
      <c r="C1766" t="s">
        <v>0</v>
      </c>
      <c r="D1766" t="s">
        <v>403</v>
      </c>
      <c r="E1766" t="s">
        <v>404</v>
      </c>
      <c r="F1766" s="7">
        <v>1032.9739999999999</v>
      </c>
      <c r="G1766" s="6" t="s">
        <v>400</v>
      </c>
    </row>
    <row r="1767" spans="2:7" x14ac:dyDescent="0.25">
      <c r="B1767" s="6">
        <v>1996</v>
      </c>
      <c r="C1767" t="s">
        <v>0</v>
      </c>
      <c r="D1767" t="s">
        <v>403</v>
      </c>
      <c r="E1767" t="s">
        <v>404</v>
      </c>
      <c r="F1767" s="6">
        <v>1063.856</v>
      </c>
      <c r="G1767" s="6" t="s">
        <v>400</v>
      </c>
    </row>
    <row r="1768" spans="2:7" x14ac:dyDescent="0.25">
      <c r="B1768" s="7">
        <v>1997</v>
      </c>
      <c r="C1768" t="s">
        <v>0</v>
      </c>
      <c r="D1768" t="s">
        <v>403</v>
      </c>
      <c r="E1768" t="s">
        <v>404</v>
      </c>
      <c r="F1768" s="7">
        <v>1089.932</v>
      </c>
      <c r="G1768" s="6" t="s">
        <v>400</v>
      </c>
    </row>
    <row r="1769" spans="2:7" x14ac:dyDescent="0.25">
      <c r="B1769" s="6">
        <v>1998</v>
      </c>
      <c r="C1769" t="s">
        <v>0</v>
      </c>
      <c r="D1769" t="s">
        <v>403</v>
      </c>
      <c r="E1769" t="s">
        <v>404</v>
      </c>
      <c r="F1769" s="6">
        <v>1117.5350000000001</v>
      </c>
      <c r="G1769" s="6" t="s">
        <v>400</v>
      </c>
    </row>
    <row r="1770" spans="2:7" x14ac:dyDescent="0.25">
      <c r="B1770" s="7">
        <v>1999</v>
      </c>
      <c r="C1770" t="s">
        <v>0</v>
      </c>
      <c r="D1770" t="s">
        <v>403</v>
      </c>
      <c r="E1770" t="s">
        <v>404</v>
      </c>
      <c r="F1770" s="7">
        <v>1100.431</v>
      </c>
      <c r="G1770" s="6" t="s">
        <v>400</v>
      </c>
    </row>
    <row r="1771" spans="2:7" x14ac:dyDescent="0.25">
      <c r="B1771" s="6">
        <v>2000</v>
      </c>
      <c r="C1771" t="s">
        <v>0</v>
      </c>
      <c r="D1771" t="s">
        <v>403</v>
      </c>
      <c r="E1771" t="s">
        <v>404</v>
      </c>
      <c r="F1771" s="6">
        <v>1073.6120000000001</v>
      </c>
      <c r="G1771" s="6" t="s">
        <v>400</v>
      </c>
    </row>
    <row r="1772" spans="2:7" x14ac:dyDescent="0.25">
      <c r="B1772" s="7">
        <v>2001</v>
      </c>
      <c r="C1772" t="s">
        <v>0</v>
      </c>
      <c r="D1772" t="s">
        <v>403</v>
      </c>
      <c r="E1772" t="s">
        <v>404</v>
      </c>
      <c r="F1772" s="7">
        <v>1127.6890000000001</v>
      </c>
      <c r="G1772" s="6" t="s">
        <v>400</v>
      </c>
    </row>
    <row r="1773" spans="2:7" x14ac:dyDescent="0.25">
      <c r="B1773" s="6">
        <v>2002</v>
      </c>
      <c r="C1773" t="s">
        <v>0</v>
      </c>
      <c r="D1773" t="s">
        <v>403</v>
      </c>
      <c r="E1773" t="s">
        <v>404</v>
      </c>
      <c r="F1773" s="6">
        <v>1094.2829999999999</v>
      </c>
      <c r="G1773" s="6" t="s">
        <v>400</v>
      </c>
    </row>
    <row r="1774" spans="2:7" x14ac:dyDescent="0.25">
      <c r="B1774" s="7">
        <v>2003</v>
      </c>
      <c r="C1774" t="s">
        <v>0</v>
      </c>
      <c r="D1774" t="s">
        <v>403</v>
      </c>
      <c r="E1774" t="s">
        <v>404</v>
      </c>
      <c r="F1774" s="7">
        <v>1071.7529999999999</v>
      </c>
      <c r="G1774" s="6" t="s">
        <v>400</v>
      </c>
    </row>
    <row r="1775" spans="2:7" x14ac:dyDescent="0.25">
      <c r="B1775" s="6">
        <v>2004</v>
      </c>
      <c r="C1775" t="s">
        <v>0</v>
      </c>
      <c r="D1775" t="s">
        <v>403</v>
      </c>
      <c r="E1775" t="s">
        <v>404</v>
      </c>
      <c r="F1775" s="6">
        <v>1112.0989999999999</v>
      </c>
      <c r="G1775" s="6" t="s">
        <v>400</v>
      </c>
    </row>
    <row r="1776" spans="2:7" x14ac:dyDescent="0.25">
      <c r="B1776" s="7">
        <v>2005</v>
      </c>
      <c r="C1776" t="s">
        <v>0</v>
      </c>
      <c r="D1776" t="s">
        <v>403</v>
      </c>
      <c r="E1776" t="s">
        <v>404</v>
      </c>
      <c r="F1776" s="7">
        <v>1131.498</v>
      </c>
      <c r="G1776" s="6" t="s">
        <v>400</v>
      </c>
    </row>
    <row r="1777" spans="2:7" x14ac:dyDescent="0.25">
      <c r="B1777" s="6">
        <v>2006</v>
      </c>
      <c r="C1777" t="s">
        <v>0</v>
      </c>
      <c r="D1777" t="s">
        <v>403</v>
      </c>
      <c r="E1777" t="s">
        <v>404</v>
      </c>
      <c r="F1777" s="6">
        <v>1162.75</v>
      </c>
      <c r="G1777" s="6" t="s">
        <v>400</v>
      </c>
    </row>
    <row r="1778" spans="2:7" x14ac:dyDescent="0.25">
      <c r="B1778" s="7">
        <v>2007</v>
      </c>
      <c r="C1778" t="s">
        <v>0</v>
      </c>
      <c r="D1778" t="s">
        <v>403</v>
      </c>
      <c r="E1778" t="s">
        <v>404</v>
      </c>
      <c r="F1778" s="7">
        <v>1146.635</v>
      </c>
      <c r="G1778" s="6" t="s">
        <v>400</v>
      </c>
    </row>
    <row r="1779" spans="2:7" x14ac:dyDescent="0.25">
      <c r="B1779" s="6">
        <v>2008</v>
      </c>
      <c r="C1779" t="s">
        <v>0</v>
      </c>
      <c r="D1779" t="s">
        <v>403</v>
      </c>
      <c r="E1779" t="s">
        <v>404</v>
      </c>
      <c r="F1779" s="6">
        <v>1171.809</v>
      </c>
      <c r="G1779" s="6" t="s">
        <v>400</v>
      </c>
    </row>
    <row r="1780" spans="2:7" x14ac:dyDescent="0.25">
      <c r="B1780" s="7">
        <v>2009</v>
      </c>
      <c r="C1780" t="s">
        <v>0</v>
      </c>
      <c r="D1780" t="s">
        <v>403</v>
      </c>
      <c r="E1780" t="s">
        <v>404</v>
      </c>
      <c r="F1780" s="7">
        <v>1074.923</v>
      </c>
      <c r="G1780" s="6" t="s">
        <v>400</v>
      </c>
    </row>
    <row r="1781" spans="2:7" x14ac:dyDescent="0.25">
      <c r="B1781" s="6">
        <v>2010</v>
      </c>
      <c r="C1781" t="s">
        <v>0</v>
      </c>
      <c r="D1781" t="s">
        <v>403</v>
      </c>
      <c r="E1781" t="s">
        <v>404</v>
      </c>
      <c r="F1781" s="6">
        <v>1084.3679999999999</v>
      </c>
      <c r="G1781" s="6" t="s">
        <v>400</v>
      </c>
    </row>
    <row r="1782" spans="2:7" x14ac:dyDescent="0.25">
      <c r="B1782" s="7">
        <v>2011</v>
      </c>
      <c r="C1782" t="s">
        <v>0</v>
      </c>
      <c r="D1782" t="s">
        <v>403</v>
      </c>
      <c r="E1782" t="s">
        <v>404</v>
      </c>
      <c r="F1782" s="7">
        <v>1095.6279999999999</v>
      </c>
      <c r="G1782" s="6" t="s">
        <v>400</v>
      </c>
    </row>
    <row r="1783" spans="2:7" x14ac:dyDescent="0.25">
      <c r="B1783" s="6">
        <v>2012</v>
      </c>
      <c r="C1783" t="s">
        <v>0</v>
      </c>
      <c r="D1783" t="s">
        <v>403</v>
      </c>
      <c r="E1783" t="s">
        <v>404</v>
      </c>
      <c r="F1783" s="6">
        <v>1016.458</v>
      </c>
      <c r="G1783" s="6" t="s">
        <v>400</v>
      </c>
    </row>
    <row r="1784" spans="2:7" x14ac:dyDescent="0.25">
      <c r="B1784" s="6">
        <v>1980</v>
      </c>
      <c r="C1784" t="s">
        <v>397</v>
      </c>
      <c r="D1784" t="s">
        <v>403</v>
      </c>
      <c r="E1784" t="s">
        <v>404</v>
      </c>
      <c r="F1784" s="6">
        <v>1.681</v>
      </c>
      <c r="G1784" s="6" t="s">
        <v>400</v>
      </c>
    </row>
    <row r="1785" spans="2:7" x14ac:dyDescent="0.25">
      <c r="B1785" s="7">
        <v>1981</v>
      </c>
      <c r="C1785" t="s">
        <v>397</v>
      </c>
      <c r="D1785" t="s">
        <v>403</v>
      </c>
      <c r="E1785" t="s">
        <v>404</v>
      </c>
      <c r="F1785" s="7">
        <v>1.899</v>
      </c>
      <c r="G1785" s="6" t="s">
        <v>400</v>
      </c>
    </row>
    <row r="1786" spans="2:7" x14ac:dyDescent="0.25">
      <c r="B1786" s="6">
        <v>1982</v>
      </c>
      <c r="C1786" t="s">
        <v>397</v>
      </c>
      <c r="D1786" t="s">
        <v>403</v>
      </c>
      <c r="E1786" t="s">
        <v>404</v>
      </c>
      <c r="F1786" s="6">
        <v>2.504</v>
      </c>
      <c r="G1786" s="6" t="s">
        <v>400</v>
      </c>
    </row>
    <row r="1787" spans="2:7" x14ac:dyDescent="0.25">
      <c r="B1787" s="7">
        <v>1983</v>
      </c>
      <c r="C1787" t="s">
        <v>397</v>
      </c>
      <c r="D1787" t="s">
        <v>403</v>
      </c>
      <c r="E1787" t="s">
        <v>404</v>
      </c>
      <c r="F1787" s="7">
        <v>2.3769999999999998</v>
      </c>
      <c r="G1787" s="6" t="s">
        <v>400</v>
      </c>
    </row>
    <row r="1788" spans="2:7" x14ac:dyDescent="0.25">
      <c r="B1788" s="6">
        <v>1984</v>
      </c>
      <c r="C1788" t="s">
        <v>397</v>
      </c>
      <c r="D1788" t="s">
        <v>403</v>
      </c>
      <c r="E1788" t="s">
        <v>404</v>
      </c>
      <c r="F1788" s="6">
        <v>2.7480000000000002</v>
      </c>
      <c r="G1788" s="6" t="s">
        <v>400</v>
      </c>
    </row>
    <row r="1789" spans="2:7" x14ac:dyDescent="0.25">
      <c r="B1789" s="7">
        <v>1985</v>
      </c>
      <c r="C1789" t="s">
        <v>397</v>
      </c>
      <c r="D1789" t="s">
        <v>403</v>
      </c>
      <c r="E1789" t="s">
        <v>404</v>
      </c>
      <c r="F1789" s="7">
        <v>5.7190000000000003</v>
      </c>
      <c r="G1789" s="6" t="s">
        <v>400</v>
      </c>
    </row>
    <row r="1790" spans="2:7" x14ac:dyDescent="0.25">
      <c r="B1790" s="6">
        <v>1986</v>
      </c>
      <c r="C1790" t="s">
        <v>397</v>
      </c>
      <c r="D1790" t="s">
        <v>403</v>
      </c>
      <c r="E1790" t="s">
        <v>404</v>
      </c>
      <c r="F1790" s="6">
        <v>6.0359999999999996</v>
      </c>
      <c r="G1790" s="6" t="s">
        <v>400</v>
      </c>
    </row>
    <row r="1791" spans="2:7" x14ac:dyDescent="0.25">
      <c r="B1791" s="7">
        <v>1987</v>
      </c>
      <c r="C1791" t="s">
        <v>397</v>
      </c>
      <c r="D1791" t="s">
        <v>403</v>
      </c>
      <c r="E1791" t="s">
        <v>404</v>
      </c>
      <c r="F1791" s="7">
        <v>7.6070000000000002</v>
      </c>
      <c r="G1791" s="6" t="s">
        <v>400</v>
      </c>
    </row>
    <row r="1792" spans="2:7" x14ac:dyDescent="0.25">
      <c r="B1792" s="6">
        <v>1988</v>
      </c>
      <c r="C1792" t="s">
        <v>397</v>
      </c>
      <c r="D1792" t="s">
        <v>403</v>
      </c>
      <c r="E1792" t="s">
        <v>404</v>
      </c>
      <c r="F1792" s="6">
        <v>8.0020000000000007</v>
      </c>
      <c r="G1792" s="6" t="s">
        <v>400</v>
      </c>
    </row>
    <row r="1793" spans="2:7" x14ac:dyDescent="0.25">
      <c r="B1793" s="7">
        <v>1989</v>
      </c>
      <c r="C1793" t="s">
        <v>397</v>
      </c>
      <c r="D1793" t="s">
        <v>403</v>
      </c>
      <c r="E1793" t="s">
        <v>404</v>
      </c>
      <c r="F1793" s="7">
        <v>9.8119999999999994</v>
      </c>
      <c r="G1793" s="6" t="s">
        <v>400</v>
      </c>
    </row>
    <row r="1794" spans="2:7" x14ac:dyDescent="0.25">
      <c r="B1794" s="6">
        <v>1990</v>
      </c>
      <c r="C1794" t="s">
        <v>397</v>
      </c>
      <c r="D1794" t="s">
        <v>403</v>
      </c>
      <c r="E1794" t="s">
        <v>404</v>
      </c>
      <c r="F1794" s="6">
        <v>13.692</v>
      </c>
      <c r="G1794" s="6" t="s">
        <v>400</v>
      </c>
    </row>
    <row r="1795" spans="2:7" x14ac:dyDescent="0.25">
      <c r="B1795" s="7">
        <v>1991</v>
      </c>
      <c r="C1795" t="s">
        <v>397</v>
      </c>
      <c r="D1795" t="s">
        <v>403</v>
      </c>
      <c r="E1795" t="s">
        <v>404</v>
      </c>
      <c r="F1795" s="7">
        <v>16.192</v>
      </c>
      <c r="G1795" s="6" t="s">
        <v>400</v>
      </c>
    </row>
    <row r="1796" spans="2:7" x14ac:dyDescent="0.25">
      <c r="B1796" s="6">
        <v>1992</v>
      </c>
      <c r="C1796" t="s">
        <v>397</v>
      </c>
      <c r="D1796" t="s">
        <v>403</v>
      </c>
      <c r="E1796" t="s">
        <v>404</v>
      </c>
      <c r="F1796" s="6">
        <v>16.928000000000001</v>
      </c>
      <c r="G1796" s="6" t="s">
        <v>400</v>
      </c>
    </row>
    <row r="1797" spans="2:7" x14ac:dyDescent="0.25">
      <c r="B1797" s="7">
        <v>1993</v>
      </c>
      <c r="C1797" t="s">
        <v>397</v>
      </c>
      <c r="D1797" t="s">
        <v>403</v>
      </c>
      <c r="E1797" t="s">
        <v>404</v>
      </c>
      <c r="F1797" s="7">
        <v>17.137</v>
      </c>
      <c r="G1797" s="6" t="s">
        <v>400</v>
      </c>
    </row>
    <row r="1798" spans="2:7" x14ac:dyDescent="0.25">
      <c r="B1798" s="6">
        <v>1994</v>
      </c>
      <c r="C1798" t="s">
        <v>397</v>
      </c>
      <c r="D1798" t="s">
        <v>403</v>
      </c>
      <c r="E1798" t="s">
        <v>404</v>
      </c>
      <c r="F1798" s="6">
        <v>18.844000000000001</v>
      </c>
      <c r="G1798" s="6" t="s">
        <v>400</v>
      </c>
    </row>
    <row r="1799" spans="2:7" x14ac:dyDescent="0.25">
      <c r="B1799" s="7">
        <v>1995</v>
      </c>
      <c r="C1799" t="s">
        <v>397</v>
      </c>
      <c r="D1799" t="s">
        <v>403</v>
      </c>
      <c r="E1799" t="s">
        <v>404</v>
      </c>
      <c r="F1799" s="7">
        <v>20.306000000000001</v>
      </c>
      <c r="G1799" s="6" t="s">
        <v>400</v>
      </c>
    </row>
    <row r="1800" spans="2:7" x14ac:dyDescent="0.25">
      <c r="B1800" s="6">
        <v>1996</v>
      </c>
      <c r="C1800" t="s">
        <v>397</v>
      </c>
      <c r="D1800" t="s">
        <v>403</v>
      </c>
      <c r="E1800" t="s">
        <v>404</v>
      </c>
      <c r="F1800" s="6">
        <v>23.678000000000001</v>
      </c>
      <c r="G1800" s="6" t="s">
        <v>400</v>
      </c>
    </row>
    <row r="1801" spans="2:7" x14ac:dyDescent="0.25">
      <c r="B1801" s="7">
        <v>1997</v>
      </c>
      <c r="C1801" t="s">
        <v>397</v>
      </c>
      <c r="D1801" t="s">
        <v>403</v>
      </c>
      <c r="E1801" t="s">
        <v>404</v>
      </c>
      <c r="F1801" s="7">
        <v>25.786000000000001</v>
      </c>
      <c r="G1801" s="6" t="s">
        <v>400</v>
      </c>
    </row>
    <row r="1802" spans="2:7" x14ac:dyDescent="0.25">
      <c r="B1802" s="6">
        <v>1998</v>
      </c>
      <c r="C1802" t="s">
        <v>397</v>
      </c>
      <c r="D1802" t="s">
        <v>403</v>
      </c>
      <c r="E1802" t="s">
        <v>404</v>
      </c>
      <c r="F1802" s="6">
        <v>22.225999999999999</v>
      </c>
      <c r="G1802" s="6" t="s">
        <v>400</v>
      </c>
    </row>
    <row r="1803" spans="2:7" x14ac:dyDescent="0.25">
      <c r="B1803" s="7">
        <v>1999</v>
      </c>
      <c r="C1803" t="s">
        <v>397</v>
      </c>
      <c r="D1803" t="s">
        <v>403</v>
      </c>
      <c r="E1803" t="s">
        <v>404</v>
      </c>
      <c r="F1803" s="7">
        <v>20.135000000000002</v>
      </c>
      <c r="G1803" s="6" t="s">
        <v>400</v>
      </c>
    </row>
    <row r="1804" spans="2:7" x14ac:dyDescent="0.25">
      <c r="B1804" s="6">
        <v>2000</v>
      </c>
      <c r="C1804" t="s">
        <v>397</v>
      </c>
      <c r="D1804" t="s">
        <v>403</v>
      </c>
      <c r="E1804" t="s">
        <v>404</v>
      </c>
      <c r="F1804" s="6">
        <v>19.52</v>
      </c>
      <c r="G1804" s="6" t="s">
        <v>400</v>
      </c>
    </row>
    <row r="1805" spans="2:7" x14ac:dyDescent="0.25">
      <c r="B1805" s="7">
        <v>2001</v>
      </c>
      <c r="C1805" t="s">
        <v>397</v>
      </c>
      <c r="D1805" t="s">
        <v>403</v>
      </c>
      <c r="E1805" t="s">
        <v>404</v>
      </c>
      <c r="F1805" s="7">
        <v>21.623999999999999</v>
      </c>
      <c r="G1805" s="6" t="s">
        <v>400</v>
      </c>
    </row>
    <row r="1806" spans="2:7" x14ac:dyDescent="0.25">
      <c r="B1806" s="6">
        <v>2002</v>
      </c>
      <c r="C1806" t="s">
        <v>397</v>
      </c>
      <c r="D1806" t="s">
        <v>403</v>
      </c>
      <c r="E1806" t="s">
        <v>404</v>
      </c>
      <c r="F1806" s="6">
        <v>21.606999999999999</v>
      </c>
      <c r="G1806" s="6" t="s">
        <v>400</v>
      </c>
    </row>
    <row r="1807" spans="2:7" x14ac:dyDescent="0.25">
      <c r="B1807" s="7">
        <v>2003</v>
      </c>
      <c r="C1807" t="s">
        <v>397</v>
      </c>
      <c r="D1807" t="s">
        <v>403</v>
      </c>
      <c r="E1807" t="s">
        <v>404</v>
      </c>
      <c r="F1807" s="7">
        <v>20.771000000000001</v>
      </c>
      <c r="G1807" s="6" t="s">
        <v>400</v>
      </c>
    </row>
    <row r="1808" spans="2:7" x14ac:dyDescent="0.25">
      <c r="B1808" s="6">
        <v>2004</v>
      </c>
      <c r="C1808" t="s">
        <v>397</v>
      </c>
      <c r="D1808" t="s">
        <v>403</v>
      </c>
      <c r="E1808" t="s">
        <v>404</v>
      </c>
      <c r="F1808" s="6">
        <v>22.111999999999998</v>
      </c>
      <c r="G1808" s="6" t="s">
        <v>400</v>
      </c>
    </row>
    <row r="1809" spans="2:7" x14ac:dyDescent="0.25">
      <c r="B1809" s="7">
        <v>2005</v>
      </c>
      <c r="C1809" t="s">
        <v>397</v>
      </c>
      <c r="D1809" t="s">
        <v>403</v>
      </c>
      <c r="E1809" t="s">
        <v>404</v>
      </c>
      <c r="F1809" s="7">
        <v>23.013999999999999</v>
      </c>
      <c r="G1809" s="6" t="s">
        <v>400</v>
      </c>
    </row>
    <row r="1810" spans="2:7" x14ac:dyDescent="0.25">
      <c r="B1810" s="6">
        <v>2006</v>
      </c>
      <c r="C1810" t="s">
        <v>397</v>
      </c>
      <c r="D1810" t="s">
        <v>403</v>
      </c>
      <c r="E1810" t="s">
        <v>404</v>
      </c>
      <c r="F1810" s="6">
        <v>20.945</v>
      </c>
      <c r="G1810" s="6" t="s">
        <v>400</v>
      </c>
    </row>
    <row r="1811" spans="2:7" x14ac:dyDescent="0.25">
      <c r="B1811" s="7">
        <v>2007</v>
      </c>
      <c r="C1811" t="s">
        <v>397</v>
      </c>
      <c r="D1811" t="s">
        <v>403</v>
      </c>
      <c r="E1811" t="s">
        <v>404</v>
      </c>
      <c r="F1811" s="7">
        <v>20.105</v>
      </c>
      <c r="G1811" s="6" t="s">
        <v>400</v>
      </c>
    </row>
    <row r="1812" spans="2:7" x14ac:dyDescent="0.25">
      <c r="B1812" s="6">
        <v>2008</v>
      </c>
      <c r="C1812" t="s">
        <v>397</v>
      </c>
      <c r="D1812" t="s">
        <v>403</v>
      </c>
      <c r="E1812" t="s">
        <v>404</v>
      </c>
      <c r="F1812" s="6">
        <v>19.821999999999999</v>
      </c>
      <c r="G1812" s="6" t="s">
        <v>400</v>
      </c>
    </row>
    <row r="1813" spans="2:7" x14ac:dyDescent="0.25">
      <c r="B1813" s="7">
        <v>2009</v>
      </c>
      <c r="C1813" t="s">
        <v>397</v>
      </c>
      <c r="D1813" t="s">
        <v>403</v>
      </c>
      <c r="E1813" t="s">
        <v>404</v>
      </c>
      <c r="F1813" s="7">
        <v>19.606000000000002</v>
      </c>
      <c r="G1813" s="6" t="s">
        <v>400</v>
      </c>
    </row>
    <row r="1814" spans="2:7" x14ac:dyDescent="0.25">
      <c r="B1814" s="6">
        <v>2010</v>
      </c>
      <c r="C1814" t="s">
        <v>397</v>
      </c>
      <c r="D1814" t="s">
        <v>403</v>
      </c>
      <c r="E1814" t="s">
        <v>404</v>
      </c>
      <c r="F1814" s="6">
        <v>20.221</v>
      </c>
      <c r="G1814" s="6" t="s">
        <v>400</v>
      </c>
    </row>
    <row r="1815" spans="2:7" x14ac:dyDescent="0.25">
      <c r="B1815" s="7">
        <v>2011</v>
      </c>
      <c r="C1815" t="s">
        <v>397</v>
      </c>
      <c r="D1815" t="s">
        <v>403</v>
      </c>
      <c r="E1815" t="s">
        <v>404</v>
      </c>
      <c r="F1815" s="7">
        <v>23.509</v>
      </c>
      <c r="G1815" s="6" t="s">
        <v>400</v>
      </c>
    </row>
    <row r="1816" spans="2:7" x14ac:dyDescent="0.25">
      <c r="B1816" s="6">
        <v>2012</v>
      </c>
      <c r="C1816" t="s">
        <v>397</v>
      </c>
      <c r="D1816" t="s">
        <v>403</v>
      </c>
      <c r="E1816" t="s">
        <v>404</v>
      </c>
      <c r="F1816" s="6">
        <v>19.917999999999999</v>
      </c>
      <c r="G1816" s="6" t="s">
        <v>400</v>
      </c>
    </row>
    <row r="1817" spans="2:7" x14ac:dyDescent="0.25">
      <c r="B1817" s="6">
        <v>1980</v>
      </c>
      <c r="C1817" t="s">
        <v>390</v>
      </c>
      <c r="D1817" t="s">
        <v>403</v>
      </c>
      <c r="E1817" t="s">
        <v>404</v>
      </c>
      <c r="F1817" s="6">
        <v>20.530999999999999</v>
      </c>
      <c r="G1817" s="6" t="s">
        <v>400</v>
      </c>
    </row>
    <row r="1818" spans="2:7" x14ac:dyDescent="0.25">
      <c r="B1818" s="7">
        <v>1981</v>
      </c>
      <c r="C1818" t="s">
        <v>390</v>
      </c>
      <c r="D1818" t="s">
        <v>403</v>
      </c>
      <c r="E1818" t="s">
        <v>404</v>
      </c>
      <c r="F1818" s="7">
        <v>23.155000000000001</v>
      </c>
      <c r="G1818" s="6" t="s">
        <v>400</v>
      </c>
    </row>
    <row r="1819" spans="2:7" x14ac:dyDescent="0.25">
      <c r="B1819" s="6">
        <v>1982</v>
      </c>
      <c r="C1819" t="s">
        <v>390</v>
      </c>
      <c r="D1819" t="s">
        <v>403</v>
      </c>
      <c r="E1819" t="s">
        <v>404</v>
      </c>
      <c r="F1819" s="6">
        <v>24.992000000000001</v>
      </c>
      <c r="G1819" s="6" t="s">
        <v>400</v>
      </c>
    </row>
    <row r="1820" spans="2:7" x14ac:dyDescent="0.25">
      <c r="B1820" s="7">
        <v>1983</v>
      </c>
      <c r="C1820" t="s">
        <v>390</v>
      </c>
      <c r="D1820" t="s">
        <v>403</v>
      </c>
      <c r="E1820" t="s">
        <v>404</v>
      </c>
      <c r="F1820" s="7">
        <v>27.827999999999999</v>
      </c>
      <c r="G1820" s="6" t="s">
        <v>400</v>
      </c>
    </row>
    <row r="1821" spans="2:7" x14ac:dyDescent="0.25">
      <c r="B1821" s="6">
        <v>1984</v>
      </c>
      <c r="C1821" t="s">
        <v>390</v>
      </c>
      <c r="D1821" t="s">
        <v>403</v>
      </c>
      <c r="E1821" t="s">
        <v>404</v>
      </c>
      <c r="F1821" s="6">
        <v>33.037999999999997</v>
      </c>
      <c r="G1821" s="6" t="s">
        <v>400</v>
      </c>
    </row>
    <row r="1822" spans="2:7" x14ac:dyDescent="0.25">
      <c r="B1822" s="7">
        <v>1985</v>
      </c>
      <c r="C1822" t="s">
        <v>390</v>
      </c>
      <c r="D1822" t="s">
        <v>403</v>
      </c>
      <c r="E1822" t="s">
        <v>404</v>
      </c>
      <c r="F1822" s="7">
        <v>44.088999999999999</v>
      </c>
      <c r="G1822" s="6" t="s">
        <v>400</v>
      </c>
    </row>
    <row r="1823" spans="2:7" x14ac:dyDescent="0.25">
      <c r="B1823" s="6">
        <v>1986</v>
      </c>
      <c r="C1823" t="s">
        <v>390</v>
      </c>
      <c r="D1823" t="s">
        <v>403</v>
      </c>
      <c r="E1823" t="s">
        <v>404</v>
      </c>
      <c r="F1823" s="6">
        <v>51.165999999999997</v>
      </c>
      <c r="G1823" s="6" t="s">
        <v>400</v>
      </c>
    </row>
    <row r="1824" spans="2:7" x14ac:dyDescent="0.25">
      <c r="B1824" s="7">
        <v>1987</v>
      </c>
      <c r="C1824" t="s">
        <v>390</v>
      </c>
      <c r="D1824" t="s">
        <v>403</v>
      </c>
      <c r="E1824" t="s">
        <v>404</v>
      </c>
      <c r="F1824" s="7">
        <v>51.795000000000002</v>
      </c>
      <c r="G1824" s="6" t="s">
        <v>400</v>
      </c>
    </row>
    <row r="1825" spans="2:7" x14ac:dyDescent="0.25">
      <c r="B1825" s="6">
        <v>1988</v>
      </c>
      <c r="C1825" t="s">
        <v>390</v>
      </c>
      <c r="D1825" t="s">
        <v>403</v>
      </c>
      <c r="E1825" t="s">
        <v>404</v>
      </c>
      <c r="F1825" s="6">
        <v>43.23</v>
      </c>
      <c r="G1825" s="6" t="s">
        <v>400</v>
      </c>
    </row>
    <row r="1826" spans="2:7" x14ac:dyDescent="0.25">
      <c r="B1826" s="7">
        <v>1989</v>
      </c>
      <c r="C1826" t="s">
        <v>390</v>
      </c>
      <c r="D1826" t="s">
        <v>403</v>
      </c>
      <c r="E1826" t="s">
        <v>404</v>
      </c>
      <c r="F1826" s="7">
        <v>57.551000000000002</v>
      </c>
      <c r="G1826" s="6" t="s">
        <v>400</v>
      </c>
    </row>
    <row r="1827" spans="2:7" x14ac:dyDescent="0.25">
      <c r="B1827" s="6">
        <v>1990</v>
      </c>
      <c r="C1827" t="s">
        <v>390</v>
      </c>
      <c r="D1827" t="s">
        <v>403</v>
      </c>
      <c r="E1827" t="s">
        <v>404</v>
      </c>
      <c r="F1827" s="6">
        <v>52.28</v>
      </c>
      <c r="G1827" s="6" t="s">
        <v>400</v>
      </c>
    </row>
    <row r="1828" spans="2:7" x14ac:dyDescent="0.25">
      <c r="B1828" s="7">
        <v>1991</v>
      </c>
      <c r="C1828" t="s">
        <v>390</v>
      </c>
      <c r="D1828" t="s">
        <v>403</v>
      </c>
      <c r="E1828" t="s">
        <v>404</v>
      </c>
      <c r="F1828" s="7">
        <v>50.825000000000003</v>
      </c>
      <c r="G1828" s="6" t="s">
        <v>400</v>
      </c>
    </row>
    <row r="1829" spans="2:7" x14ac:dyDescent="0.25">
      <c r="B1829" s="6">
        <v>1992</v>
      </c>
      <c r="C1829" t="s">
        <v>390</v>
      </c>
      <c r="D1829" t="s">
        <v>403</v>
      </c>
      <c r="E1829" t="s">
        <v>404</v>
      </c>
      <c r="F1829" s="6">
        <v>56.692999999999998</v>
      </c>
      <c r="G1829" s="6" t="s">
        <v>400</v>
      </c>
    </row>
    <row r="1830" spans="2:7" x14ac:dyDescent="0.25">
      <c r="B1830" s="7">
        <v>1993</v>
      </c>
      <c r="C1830" t="s">
        <v>390</v>
      </c>
      <c r="D1830" t="s">
        <v>403</v>
      </c>
      <c r="E1830" t="s">
        <v>404</v>
      </c>
      <c r="F1830" s="7">
        <v>53.527999999999999</v>
      </c>
      <c r="G1830" s="6" t="s">
        <v>400</v>
      </c>
    </row>
    <row r="1831" spans="2:7" x14ac:dyDescent="0.25">
      <c r="B1831" s="6">
        <v>1994</v>
      </c>
      <c r="C1831" t="s">
        <v>390</v>
      </c>
      <c r="D1831" t="s">
        <v>403</v>
      </c>
      <c r="E1831" t="s">
        <v>404</v>
      </c>
      <c r="F1831" s="6">
        <v>59.933999999999997</v>
      </c>
      <c r="G1831" s="6" t="s">
        <v>400</v>
      </c>
    </row>
    <row r="1832" spans="2:7" x14ac:dyDescent="0.25">
      <c r="B1832" s="7">
        <v>1995</v>
      </c>
      <c r="C1832" t="s">
        <v>390</v>
      </c>
      <c r="D1832" t="s">
        <v>403</v>
      </c>
      <c r="E1832" t="s">
        <v>404</v>
      </c>
      <c r="F1832" s="7">
        <v>60.707999999999998</v>
      </c>
      <c r="G1832" s="6" t="s">
        <v>400</v>
      </c>
    </row>
    <row r="1833" spans="2:7" x14ac:dyDescent="0.25">
      <c r="B1833" s="6">
        <v>1996</v>
      </c>
      <c r="C1833" t="s">
        <v>390</v>
      </c>
      <c r="D1833" t="s">
        <v>403</v>
      </c>
      <c r="E1833" t="s">
        <v>404</v>
      </c>
      <c r="F1833" s="6">
        <v>62.128999999999998</v>
      </c>
      <c r="G1833" s="6" t="s">
        <v>400</v>
      </c>
    </row>
    <row r="1834" spans="2:7" x14ac:dyDescent="0.25">
      <c r="B1834" s="7">
        <v>1997</v>
      </c>
      <c r="C1834" t="s">
        <v>390</v>
      </c>
      <c r="D1834" t="s">
        <v>403</v>
      </c>
      <c r="E1834" t="s">
        <v>404</v>
      </c>
      <c r="F1834" s="7">
        <v>66.06</v>
      </c>
      <c r="G1834" s="6" t="s">
        <v>400</v>
      </c>
    </row>
    <row r="1835" spans="2:7" x14ac:dyDescent="0.25">
      <c r="B1835" s="6">
        <v>1998</v>
      </c>
      <c r="C1835" t="s">
        <v>390</v>
      </c>
      <c r="D1835" t="s">
        <v>403</v>
      </c>
      <c r="E1835" t="s">
        <v>404</v>
      </c>
      <c r="F1835" s="6">
        <v>74.277000000000001</v>
      </c>
      <c r="G1835" s="6" t="s">
        <v>400</v>
      </c>
    </row>
    <row r="1836" spans="2:7" x14ac:dyDescent="0.25">
      <c r="B1836" s="7">
        <v>1999</v>
      </c>
      <c r="C1836" t="s">
        <v>390</v>
      </c>
      <c r="D1836" t="s">
        <v>403</v>
      </c>
      <c r="E1836" t="s">
        <v>404</v>
      </c>
      <c r="F1836" s="7">
        <v>73.897000000000006</v>
      </c>
      <c r="G1836" s="6" t="s">
        <v>400</v>
      </c>
    </row>
    <row r="1837" spans="2:7" x14ac:dyDescent="0.25">
      <c r="B1837" s="6">
        <v>2000</v>
      </c>
      <c r="C1837" t="s">
        <v>390</v>
      </c>
      <c r="D1837" t="s">
        <v>403</v>
      </c>
      <c r="E1837" t="s">
        <v>404</v>
      </c>
      <c r="F1837" s="6">
        <v>69.741</v>
      </c>
      <c r="G1837" s="6" t="s">
        <v>400</v>
      </c>
    </row>
    <row r="1838" spans="2:7" x14ac:dyDescent="0.25">
      <c r="B1838" s="7">
        <v>2001</v>
      </c>
      <c r="C1838" t="s">
        <v>390</v>
      </c>
      <c r="D1838" t="s">
        <v>403</v>
      </c>
      <c r="E1838" t="s">
        <v>404</v>
      </c>
      <c r="F1838" s="7">
        <v>68.45</v>
      </c>
      <c r="G1838" s="6" t="s">
        <v>400</v>
      </c>
    </row>
    <row r="1839" spans="2:7" x14ac:dyDescent="0.25">
      <c r="B1839" s="6">
        <v>2002</v>
      </c>
      <c r="C1839" t="s">
        <v>390</v>
      </c>
      <c r="D1839" t="s">
        <v>403</v>
      </c>
      <c r="E1839" t="s">
        <v>404</v>
      </c>
      <c r="F1839" s="6">
        <v>59.506999999999998</v>
      </c>
      <c r="G1839" s="6" t="s">
        <v>400</v>
      </c>
    </row>
    <row r="1840" spans="2:7" x14ac:dyDescent="0.25">
      <c r="B1840" s="7">
        <v>2003</v>
      </c>
      <c r="C1840" t="s">
        <v>390</v>
      </c>
      <c r="D1840" t="s">
        <v>403</v>
      </c>
      <c r="E1840" t="s">
        <v>404</v>
      </c>
      <c r="F1840" s="7">
        <v>53.530999999999999</v>
      </c>
      <c r="G1840" s="6" t="s">
        <v>400</v>
      </c>
    </row>
    <row r="1841" spans="2:7" x14ac:dyDescent="0.25">
      <c r="B1841" s="6">
        <v>2004</v>
      </c>
      <c r="C1841" t="s">
        <v>390</v>
      </c>
      <c r="D1841" t="s">
        <v>403</v>
      </c>
      <c r="E1841" t="s">
        <v>404</v>
      </c>
      <c r="F1841" s="6">
        <v>51.122</v>
      </c>
      <c r="G1841" s="6" t="s">
        <v>400</v>
      </c>
    </row>
    <row r="1842" spans="2:7" x14ac:dyDescent="0.25">
      <c r="B1842" s="7">
        <v>2005</v>
      </c>
      <c r="C1842" t="s">
        <v>390</v>
      </c>
      <c r="D1842" t="s">
        <v>403</v>
      </c>
      <c r="E1842" t="s">
        <v>404</v>
      </c>
      <c r="F1842" s="7">
        <v>64.308999999999997</v>
      </c>
      <c r="G1842" s="6" t="s">
        <v>400</v>
      </c>
    </row>
    <row r="1843" spans="2:7" x14ac:dyDescent="0.25">
      <c r="B1843" s="6">
        <v>2006</v>
      </c>
      <c r="C1843" t="s">
        <v>390</v>
      </c>
      <c r="D1843" t="s">
        <v>403</v>
      </c>
      <c r="E1843" t="s">
        <v>404</v>
      </c>
      <c r="F1843" s="6">
        <v>70.828999999999994</v>
      </c>
      <c r="G1843" s="6" t="s">
        <v>400</v>
      </c>
    </row>
    <row r="1844" spans="2:7" x14ac:dyDescent="0.25">
      <c r="B1844" s="7">
        <v>2007</v>
      </c>
      <c r="C1844" t="s">
        <v>390</v>
      </c>
      <c r="D1844" t="s">
        <v>403</v>
      </c>
      <c r="E1844" t="s">
        <v>404</v>
      </c>
      <c r="F1844" s="7">
        <v>83.073999999999998</v>
      </c>
      <c r="G1844" s="6" t="s">
        <v>400</v>
      </c>
    </row>
    <row r="1845" spans="2:7" x14ac:dyDescent="0.25">
      <c r="B1845" s="6">
        <v>2008</v>
      </c>
      <c r="C1845" t="s">
        <v>390</v>
      </c>
      <c r="D1845" t="s">
        <v>403</v>
      </c>
      <c r="E1845" t="s">
        <v>404</v>
      </c>
      <c r="F1845" s="6">
        <v>87.525999999999996</v>
      </c>
      <c r="G1845" s="6" t="s">
        <v>400</v>
      </c>
    </row>
    <row r="1846" spans="2:7" x14ac:dyDescent="0.25">
      <c r="B1846" s="7">
        <v>2009</v>
      </c>
      <c r="C1846" t="s">
        <v>390</v>
      </c>
      <c r="D1846" t="s">
        <v>403</v>
      </c>
      <c r="E1846" t="s">
        <v>404</v>
      </c>
      <c r="F1846" s="7">
        <v>87.632999999999996</v>
      </c>
      <c r="G1846" s="6" t="s">
        <v>400</v>
      </c>
    </row>
    <row r="1847" spans="2:7" x14ac:dyDescent="0.25">
      <c r="B1847" s="6">
        <v>2010</v>
      </c>
      <c r="C1847" t="s">
        <v>390</v>
      </c>
      <c r="D1847" t="s">
        <v>403</v>
      </c>
      <c r="E1847" t="s">
        <v>404</v>
      </c>
      <c r="F1847" s="6">
        <v>80.908000000000001</v>
      </c>
      <c r="G1847" s="6" t="s">
        <v>400</v>
      </c>
    </row>
    <row r="1848" spans="2:7" x14ac:dyDescent="0.25">
      <c r="B1848" s="7">
        <v>2011</v>
      </c>
      <c r="C1848" t="s">
        <v>390</v>
      </c>
      <c r="D1848" t="s">
        <v>403</v>
      </c>
      <c r="E1848" t="s">
        <v>404</v>
      </c>
      <c r="F1848" s="7">
        <v>83.903000000000006</v>
      </c>
      <c r="G1848" s="6" t="s">
        <v>400</v>
      </c>
    </row>
    <row r="1849" spans="2:7" x14ac:dyDescent="0.25">
      <c r="B1849" s="6">
        <v>2012</v>
      </c>
      <c r="C1849" t="s">
        <v>390</v>
      </c>
      <c r="D1849" t="s">
        <v>403</v>
      </c>
      <c r="E1849" t="s">
        <v>404</v>
      </c>
      <c r="F1849" s="6">
        <v>78.772000000000006</v>
      </c>
      <c r="G1849" s="6" t="s">
        <v>400</v>
      </c>
    </row>
    <row r="1850" spans="2:7" x14ac:dyDescent="0.25">
      <c r="B1850" s="6">
        <v>1992</v>
      </c>
      <c r="C1850" t="s">
        <v>392</v>
      </c>
      <c r="D1850" t="s">
        <v>403</v>
      </c>
      <c r="E1850" t="s">
        <v>404</v>
      </c>
      <c r="F1850" s="6">
        <v>136.00899999999999</v>
      </c>
      <c r="G1850" s="6" t="s">
        <v>400</v>
      </c>
    </row>
    <row r="1851" spans="2:7" x14ac:dyDescent="0.25">
      <c r="B1851" s="7">
        <v>1993</v>
      </c>
      <c r="C1851" t="s">
        <v>392</v>
      </c>
      <c r="D1851" t="s">
        <v>403</v>
      </c>
      <c r="E1851" t="s">
        <v>404</v>
      </c>
      <c r="F1851" s="7">
        <v>116.544</v>
      </c>
      <c r="G1851" s="6" t="s">
        <v>400</v>
      </c>
    </row>
    <row r="1852" spans="2:7" x14ac:dyDescent="0.25">
      <c r="B1852" s="6">
        <v>1994</v>
      </c>
      <c r="C1852" t="s">
        <v>392</v>
      </c>
      <c r="D1852" t="s">
        <v>403</v>
      </c>
      <c r="E1852" t="s">
        <v>404</v>
      </c>
      <c r="F1852" s="6">
        <v>95.352000000000004</v>
      </c>
      <c r="G1852" s="6" t="s">
        <v>400</v>
      </c>
    </row>
    <row r="1853" spans="2:7" x14ac:dyDescent="0.25">
      <c r="B1853" s="7">
        <v>1995</v>
      </c>
      <c r="C1853" t="s">
        <v>392</v>
      </c>
      <c r="D1853" t="s">
        <v>403</v>
      </c>
      <c r="E1853" t="s">
        <v>404</v>
      </c>
      <c r="F1853" s="7">
        <v>84.103999999999999</v>
      </c>
      <c r="G1853" s="6" t="s">
        <v>400</v>
      </c>
    </row>
    <row r="1854" spans="2:7" x14ac:dyDescent="0.25">
      <c r="B1854" s="6">
        <v>1996</v>
      </c>
      <c r="C1854" t="s">
        <v>392</v>
      </c>
      <c r="D1854" t="s">
        <v>403</v>
      </c>
      <c r="E1854" t="s">
        <v>404</v>
      </c>
      <c r="F1854" s="6">
        <v>62.790999999999997</v>
      </c>
      <c r="G1854" s="6" t="s">
        <v>400</v>
      </c>
    </row>
    <row r="1855" spans="2:7" x14ac:dyDescent="0.25">
      <c r="B1855" s="7">
        <v>1997</v>
      </c>
      <c r="C1855" t="s">
        <v>392</v>
      </c>
      <c r="D1855" t="s">
        <v>403</v>
      </c>
      <c r="E1855" t="s">
        <v>404</v>
      </c>
      <c r="F1855" s="7">
        <v>64.567999999999998</v>
      </c>
      <c r="G1855" s="6" t="s">
        <v>400</v>
      </c>
    </row>
    <row r="1856" spans="2:7" x14ac:dyDescent="0.25">
      <c r="B1856" s="6">
        <v>1998</v>
      </c>
      <c r="C1856" t="s">
        <v>392</v>
      </c>
      <c r="D1856" t="s">
        <v>403</v>
      </c>
      <c r="E1856" t="s">
        <v>404</v>
      </c>
      <c r="F1856" s="6">
        <v>65.617999999999995</v>
      </c>
      <c r="G1856" s="6" t="s">
        <v>400</v>
      </c>
    </row>
    <row r="1857" spans="2:7" x14ac:dyDescent="0.25">
      <c r="B1857" s="7">
        <v>1999</v>
      </c>
      <c r="C1857" t="s">
        <v>392</v>
      </c>
      <c r="D1857" t="s">
        <v>403</v>
      </c>
      <c r="E1857" t="s">
        <v>404</v>
      </c>
      <c r="F1857" s="7">
        <v>69.248000000000005</v>
      </c>
      <c r="G1857" s="6" t="s">
        <v>400</v>
      </c>
    </row>
    <row r="1858" spans="2:7" x14ac:dyDescent="0.25">
      <c r="B1858" s="6">
        <v>2000</v>
      </c>
      <c r="C1858" t="s">
        <v>392</v>
      </c>
      <c r="D1858" t="s">
        <v>403</v>
      </c>
      <c r="E1858" t="s">
        <v>404</v>
      </c>
      <c r="F1858" s="6">
        <v>68.787000000000006</v>
      </c>
      <c r="G1858" s="6" t="s">
        <v>400</v>
      </c>
    </row>
    <row r="1859" spans="2:7" x14ac:dyDescent="0.25">
      <c r="B1859" s="7">
        <v>2001</v>
      </c>
      <c r="C1859" t="s">
        <v>392</v>
      </c>
      <c r="D1859" t="s">
        <v>403</v>
      </c>
      <c r="E1859" t="s">
        <v>404</v>
      </c>
      <c r="F1859" s="7">
        <v>67.995000000000005</v>
      </c>
      <c r="G1859" s="6" t="s">
        <v>400</v>
      </c>
    </row>
    <row r="1860" spans="2:7" x14ac:dyDescent="0.25">
      <c r="B1860" s="6">
        <v>2002</v>
      </c>
      <c r="C1860" t="s">
        <v>392</v>
      </c>
      <c r="D1860" t="s">
        <v>403</v>
      </c>
      <c r="E1860" t="s">
        <v>404</v>
      </c>
      <c r="F1860" s="6">
        <v>67.853999999999999</v>
      </c>
      <c r="G1860" s="6" t="s">
        <v>400</v>
      </c>
    </row>
    <row r="1861" spans="2:7" x14ac:dyDescent="0.25">
      <c r="B1861" s="7">
        <v>2003</v>
      </c>
      <c r="C1861" t="s">
        <v>392</v>
      </c>
      <c r="D1861" t="s">
        <v>403</v>
      </c>
      <c r="E1861" t="s">
        <v>404</v>
      </c>
      <c r="F1861" s="7">
        <v>70.804000000000002</v>
      </c>
      <c r="G1861" s="6" t="s">
        <v>400</v>
      </c>
    </row>
    <row r="1862" spans="2:7" x14ac:dyDescent="0.25">
      <c r="B1862" s="6">
        <v>2004</v>
      </c>
      <c r="C1862" t="s">
        <v>392</v>
      </c>
      <c r="D1862" t="s">
        <v>403</v>
      </c>
      <c r="E1862" t="s">
        <v>404</v>
      </c>
      <c r="F1862" s="6">
        <v>65.686000000000007</v>
      </c>
      <c r="G1862" s="6" t="s">
        <v>400</v>
      </c>
    </row>
    <row r="1863" spans="2:7" x14ac:dyDescent="0.25">
      <c r="B1863" s="7">
        <v>2005</v>
      </c>
      <c r="C1863" t="s">
        <v>392</v>
      </c>
      <c r="D1863" t="s">
        <v>403</v>
      </c>
      <c r="E1863" t="s">
        <v>404</v>
      </c>
      <c r="F1863" s="7">
        <v>66.537000000000006</v>
      </c>
      <c r="G1863" s="6" t="s">
        <v>400</v>
      </c>
    </row>
    <row r="1864" spans="2:7" x14ac:dyDescent="0.25">
      <c r="B1864" s="6">
        <v>2006</v>
      </c>
      <c r="C1864" t="s">
        <v>392</v>
      </c>
      <c r="D1864" t="s">
        <v>403</v>
      </c>
      <c r="E1864" t="s">
        <v>404</v>
      </c>
      <c r="F1864" s="6">
        <v>67.980999999999995</v>
      </c>
      <c r="G1864" s="6" t="s">
        <v>400</v>
      </c>
    </row>
    <row r="1865" spans="2:7" x14ac:dyDescent="0.25">
      <c r="B1865" s="7">
        <v>2007</v>
      </c>
      <c r="C1865" t="s">
        <v>392</v>
      </c>
      <c r="D1865" t="s">
        <v>403</v>
      </c>
      <c r="E1865" t="s">
        <v>404</v>
      </c>
      <c r="F1865" s="7">
        <v>64.953999999999994</v>
      </c>
      <c r="G1865" s="6" t="s">
        <v>400</v>
      </c>
    </row>
    <row r="1866" spans="2:7" x14ac:dyDescent="0.25">
      <c r="B1866" s="6">
        <v>2008</v>
      </c>
      <c r="C1866" t="s">
        <v>392</v>
      </c>
      <c r="D1866" t="s">
        <v>403</v>
      </c>
      <c r="E1866" t="s">
        <v>404</v>
      </c>
      <c r="F1866" s="6">
        <v>71.033000000000001</v>
      </c>
      <c r="G1866" s="6" t="s">
        <v>400</v>
      </c>
    </row>
    <row r="1867" spans="2:7" x14ac:dyDescent="0.25">
      <c r="B1867" s="7">
        <v>2009</v>
      </c>
      <c r="C1867" t="s">
        <v>392</v>
      </c>
      <c r="D1867" t="s">
        <v>403</v>
      </c>
      <c r="E1867" t="s">
        <v>404</v>
      </c>
      <c r="F1867" s="7">
        <v>65.734999999999999</v>
      </c>
      <c r="G1867" s="6" t="s">
        <v>400</v>
      </c>
    </row>
    <row r="1868" spans="2:7" x14ac:dyDescent="0.25">
      <c r="B1868" s="6">
        <v>2010</v>
      </c>
      <c r="C1868" t="s">
        <v>392</v>
      </c>
      <c r="D1868" t="s">
        <v>403</v>
      </c>
      <c r="E1868" t="s">
        <v>404</v>
      </c>
      <c r="F1868" s="6">
        <v>63.558</v>
      </c>
      <c r="G1868" s="6" t="s">
        <v>400</v>
      </c>
    </row>
    <row r="1869" spans="2:7" x14ac:dyDescent="0.25">
      <c r="B1869" s="7">
        <v>2011</v>
      </c>
      <c r="C1869" t="s">
        <v>392</v>
      </c>
      <c r="D1869" t="s">
        <v>403</v>
      </c>
      <c r="E1869" t="s">
        <v>404</v>
      </c>
      <c r="F1869" s="7">
        <v>76.790999999999997</v>
      </c>
      <c r="G1869" s="6" t="s">
        <v>400</v>
      </c>
    </row>
    <row r="1870" spans="2:7" x14ac:dyDescent="0.25">
      <c r="B1870" s="6">
        <v>2012</v>
      </c>
      <c r="C1870" t="s">
        <v>392</v>
      </c>
      <c r="D1870" t="s">
        <v>403</v>
      </c>
      <c r="E1870" t="s">
        <v>404</v>
      </c>
      <c r="F1870" s="6">
        <v>74.700999999999993</v>
      </c>
      <c r="G1870" s="6" t="s">
        <v>400</v>
      </c>
    </row>
    <row r="1871" spans="2:7" x14ac:dyDescent="0.25">
      <c r="B1871" s="6">
        <v>1993</v>
      </c>
      <c r="C1871" t="s">
        <v>391</v>
      </c>
      <c r="D1871" t="s">
        <v>403</v>
      </c>
      <c r="E1871" t="s">
        <v>404</v>
      </c>
      <c r="F1871" s="6">
        <v>93.896000000000001</v>
      </c>
      <c r="G1871" s="6" t="s">
        <v>400</v>
      </c>
    </row>
    <row r="1872" spans="2:7" x14ac:dyDescent="0.25">
      <c r="B1872" s="7">
        <v>1994</v>
      </c>
      <c r="C1872" t="s">
        <v>391</v>
      </c>
      <c r="D1872" t="s">
        <v>403</v>
      </c>
      <c r="E1872" t="s">
        <v>404</v>
      </c>
      <c r="F1872" s="7">
        <v>84.816000000000003</v>
      </c>
      <c r="G1872" s="6" t="s">
        <v>400</v>
      </c>
    </row>
    <row r="1873" spans="2:7" x14ac:dyDescent="0.25">
      <c r="B1873" s="6">
        <v>1995</v>
      </c>
      <c r="C1873" t="s">
        <v>391</v>
      </c>
      <c r="D1873" t="s">
        <v>403</v>
      </c>
      <c r="E1873" t="s">
        <v>404</v>
      </c>
      <c r="F1873" s="6">
        <v>81.936999999999998</v>
      </c>
      <c r="G1873" s="6" t="s">
        <v>400</v>
      </c>
    </row>
    <row r="1874" spans="2:7" x14ac:dyDescent="0.25">
      <c r="B1874" s="7">
        <v>1996</v>
      </c>
      <c r="C1874" t="s">
        <v>391</v>
      </c>
      <c r="D1874" t="s">
        <v>403</v>
      </c>
      <c r="E1874" t="s">
        <v>404</v>
      </c>
      <c r="F1874" s="7">
        <v>84.021000000000001</v>
      </c>
      <c r="G1874" s="6" t="s">
        <v>400</v>
      </c>
    </row>
    <row r="1875" spans="2:7" x14ac:dyDescent="0.25">
      <c r="B1875" s="6">
        <v>1997</v>
      </c>
      <c r="C1875" t="s">
        <v>391</v>
      </c>
      <c r="D1875" t="s">
        <v>403</v>
      </c>
      <c r="E1875" t="s">
        <v>404</v>
      </c>
      <c r="F1875" s="6">
        <v>81.036000000000001</v>
      </c>
      <c r="G1875" s="6" t="s">
        <v>400</v>
      </c>
    </row>
    <row r="1876" spans="2:7" x14ac:dyDescent="0.25">
      <c r="B1876" s="7">
        <v>1998</v>
      </c>
      <c r="C1876" t="s">
        <v>391</v>
      </c>
      <c r="D1876" t="s">
        <v>403</v>
      </c>
      <c r="E1876" t="s">
        <v>404</v>
      </c>
      <c r="F1876" s="7">
        <v>74.438000000000002</v>
      </c>
      <c r="G1876" s="6" t="s">
        <v>400</v>
      </c>
    </row>
    <row r="1877" spans="2:7" x14ac:dyDescent="0.25">
      <c r="B1877" s="6">
        <v>1999</v>
      </c>
      <c r="C1877" t="s">
        <v>391</v>
      </c>
      <c r="D1877" t="s">
        <v>403</v>
      </c>
      <c r="E1877" t="s">
        <v>404</v>
      </c>
      <c r="F1877" s="6">
        <v>65.183000000000007</v>
      </c>
      <c r="G1877" s="6" t="s">
        <v>400</v>
      </c>
    </row>
    <row r="1878" spans="2:7" x14ac:dyDescent="0.25">
      <c r="B1878" s="7">
        <v>2000</v>
      </c>
      <c r="C1878" t="s">
        <v>391</v>
      </c>
      <c r="D1878" t="s">
        <v>403</v>
      </c>
      <c r="E1878" t="s">
        <v>404</v>
      </c>
      <c r="F1878" s="7">
        <v>71.828999999999994</v>
      </c>
      <c r="G1878" s="6" t="s">
        <v>400</v>
      </c>
    </row>
    <row r="1879" spans="2:7" x14ac:dyDescent="0.25">
      <c r="B1879" s="6">
        <v>2001</v>
      </c>
      <c r="C1879" t="s">
        <v>391</v>
      </c>
      <c r="D1879" t="s">
        <v>403</v>
      </c>
      <c r="E1879" t="s">
        <v>404</v>
      </c>
      <c r="F1879" s="6">
        <v>72.869</v>
      </c>
      <c r="G1879" s="6" t="s">
        <v>400</v>
      </c>
    </row>
    <row r="1880" spans="2:7" x14ac:dyDescent="0.25">
      <c r="B1880" s="7">
        <v>2002</v>
      </c>
      <c r="C1880" t="s">
        <v>391</v>
      </c>
      <c r="D1880" t="s">
        <v>403</v>
      </c>
      <c r="E1880" t="s">
        <v>404</v>
      </c>
      <c r="F1880" s="7">
        <v>69.837999999999994</v>
      </c>
      <c r="G1880" s="6" t="s">
        <v>400</v>
      </c>
    </row>
    <row r="1881" spans="2:7" x14ac:dyDescent="0.25">
      <c r="B1881" s="6">
        <v>2003</v>
      </c>
      <c r="C1881" t="s">
        <v>391</v>
      </c>
      <c r="D1881" t="s">
        <v>403</v>
      </c>
      <c r="E1881" t="s">
        <v>404</v>
      </c>
      <c r="F1881" s="6">
        <v>70.444000000000003</v>
      </c>
      <c r="G1881" s="6" t="s">
        <v>400</v>
      </c>
    </row>
    <row r="1882" spans="2:7" x14ac:dyDescent="0.25">
      <c r="B1882" s="7">
        <v>2004</v>
      </c>
      <c r="C1882" t="s">
        <v>391</v>
      </c>
      <c r="D1882" t="s">
        <v>403</v>
      </c>
      <c r="E1882" t="s">
        <v>404</v>
      </c>
      <c r="F1882" s="7">
        <v>68.123000000000005</v>
      </c>
      <c r="G1882" s="6" t="s">
        <v>400</v>
      </c>
    </row>
    <row r="1883" spans="2:7" x14ac:dyDescent="0.25">
      <c r="B1883" s="6">
        <v>2005</v>
      </c>
      <c r="C1883" t="s">
        <v>391</v>
      </c>
      <c r="D1883" t="s">
        <v>403</v>
      </c>
      <c r="E1883" t="s">
        <v>404</v>
      </c>
      <c r="F1883" s="6">
        <v>68.372</v>
      </c>
      <c r="G1883" s="6" t="s">
        <v>400</v>
      </c>
    </row>
    <row r="1884" spans="2:7" x14ac:dyDescent="0.25">
      <c r="B1884" s="7">
        <v>2006</v>
      </c>
      <c r="C1884" t="s">
        <v>391</v>
      </c>
      <c r="D1884" t="s">
        <v>403</v>
      </c>
      <c r="E1884" t="s">
        <v>404</v>
      </c>
      <c r="F1884" s="7">
        <v>69.338999999999999</v>
      </c>
      <c r="G1884" s="6" t="s">
        <v>400</v>
      </c>
    </row>
    <row r="1885" spans="2:7" x14ac:dyDescent="0.25">
      <c r="B1885" s="6">
        <v>2007</v>
      </c>
      <c r="C1885" t="s">
        <v>391</v>
      </c>
      <c r="D1885" t="s">
        <v>403</v>
      </c>
      <c r="E1885" t="s">
        <v>404</v>
      </c>
      <c r="F1885" s="6">
        <v>69.033000000000001</v>
      </c>
      <c r="G1885" s="6" t="s">
        <v>400</v>
      </c>
    </row>
    <row r="1886" spans="2:7" x14ac:dyDescent="0.25">
      <c r="B1886" s="7">
        <v>2008</v>
      </c>
      <c r="C1886" t="s">
        <v>391</v>
      </c>
      <c r="D1886" t="s">
        <v>403</v>
      </c>
      <c r="E1886" t="s">
        <v>404</v>
      </c>
      <c r="F1886" s="7">
        <v>66.358999999999995</v>
      </c>
      <c r="G1886" s="6" t="s">
        <v>400</v>
      </c>
    </row>
    <row r="1887" spans="2:7" x14ac:dyDescent="0.25">
      <c r="B1887" s="6">
        <v>2009</v>
      </c>
      <c r="C1887" t="s">
        <v>391</v>
      </c>
      <c r="D1887" t="s">
        <v>403</v>
      </c>
      <c r="E1887" t="s">
        <v>404</v>
      </c>
      <c r="F1887" s="6">
        <v>62.189</v>
      </c>
      <c r="G1887" s="6" t="s">
        <v>400</v>
      </c>
    </row>
    <row r="1888" spans="2:7" x14ac:dyDescent="0.25">
      <c r="B1888" s="7">
        <v>2010</v>
      </c>
      <c r="C1888" t="s">
        <v>391</v>
      </c>
      <c r="D1888" t="s">
        <v>403</v>
      </c>
      <c r="E1888" t="s">
        <v>404</v>
      </c>
      <c r="F1888" s="7">
        <v>60.856999999999999</v>
      </c>
      <c r="G1888" s="6" t="s">
        <v>400</v>
      </c>
    </row>
    <row r="1889" spans="2:7" x14ac:dyDescent="0.25">
      <c r="B1889" s="6">
        <v>2011</v>
      </c>
      <c r="C1889" t="s">
        <v>391</v>
      </c>
      <c r="D1889" t="s">
        <v>403</v>
      </c>
      <c r="E1889" t="s">
        <v>404</v>
      </c>
      <c r="F1889" s="6">
        <v>63.828000000000003</v>
      </c>
      <c r="G1889" s="6" t="s">
        <v>400</v>
      </c>
    </row>
    <row r="1890" spans="2:7" x14ac:dyDescent="0.25">
      <c r="B1890" s="7">
        <v>2012</v>
      </c>
      <c r="C1890" t="s">
        <v>391</v>
      </c>
      <c r="D1890" t="s">
        <v>403</v>
      </c>
      <c r="E1890" t="s">
        <v>404</v>
      </c>
      <c r="F1890" s="7">
        <v>60.597000000000001</v>
      </c>
      <c r="G1890" s="6" t="s">
        <v>400</v>
      </c>
    </row>
    <row r="1891" spans="2:7" x14ac:dyDescent="0.25">
      <c r="B1891" s="6">
        <v>2013</v>
      </c>
      <c r="C1891" t="s">
        <v>391</v>
      </c>
      <c r="D1891" t="s">
        <v>403</v>
      </c>
      <c r="E1891" t="s">
        <v>404</v>
      </c>
      <c r="F1891" s="6">
        <v>53.99</v>
      </c>
      <c r="G1891" s="6" t="s">
        <v>400</v>
      </c>
    </row>
    <row r="1892" spans="2:7" x14ac:dyDescent="0.25">
      <c r="B1892" s="6">
        <v>1980</v>
      </c>
      <c r="C1892" t="s">
        <v>389</v>
      </c>
      <c r="D1892" t="s">
        <v>403</v>
      </c>
      <c r="E1892" t="s">
        <v>404</v>
      </c>
      <c r="F1892" s="6">
        <v>126.898</v>
      </c>
      <c r="G1892" s="6" t="s">
        <v>400</v>
      </c>
    </row>
    <row r="1893" spans="2:7" x14ac:dyDescent="0.25">
      <c r="B1893" s="7">
        <v>1981</v>
      </c>
      <c r="C1893" t="s">
        <v>389</v>
      </c>
      <c r="D1893" t="s">
        <v>403</v>
      </c>
      <c r="E1893" t="s">
        <v>404</v>
      </c>
      <c r="F1893" s="7">
        <v>140.875</v>
      </c>
      <c r="G1893" s="6" t="s">
        <v>400</v>
      </c>
    </row>
    <row r="1894" spans="2:7" x14ac:dyDescent="0.25">
      <c r="B1894" s="6">
        <v>1982</v>
      </c>
      <c r="C1894" t="s">
        <v>389</v>
      </c>
      <c r="D1894" t="s">
        <v>403</v>
      </c>
      <c r="E1894" t="s">
        <v>404</v>
      </c>
      <c r="F1894" s="6">
        <v>152.66999999999999</v>
      </c>
      <c r="G1894" s="6" t="s">
        <v>400</v>
      </c>
    </row>
    <row r="1895" spans="2:7" x14ac:dyDescent="0.25">
      <c r="B1895" s="7">
        <v>1983</v>
      </c>
      <c r="C1895" t="s">
        <v>389</v>
      </c>
      <c r="D1895" t="s">
        <v>403</v>
      </c>
      <c r="E1895" t="s">
        <v>404</v>
      </c>
      <c r="F1895" s="7">
        <v>160.49600000000001</v>
      </c>
      <c r="G1895" s="6" t="s">
        <v>400</v>
      </c>
    </row>
    <row r="1896" spans="2:7" x14ac:dyDescent="0.25">
      <c r="B1896" s="6">
        <v>1984</v>
      </c>
      <c r="C1896" t="s">
        <v>389</v>
      </c>
      <c r="D1896" t="s">
        <v>403</v>
      </c>
      <c r="E1896" t="s">
        <v>404</v>
      </c>
      <c r="F1896" s="6">
        <v>179.566</v>
      </c>
      <c r="G1896" s="6" t="s">
        <v>400</v>
      </c>
    </row>
    <row r="1897" spans="2:7" x14ac:dyDescent="0.25">
      <c r="B1897" s="7">
        <v>1985</v>
      </c>
      <c r="C1897" t="s">
        <v>389</v>
      </c>
      <c r="D1897" t="s">
        <v>403</v>
      </c>
      <c r="E1897" t="s">
        <v>404</v>
      </c>
      <c r="F1897" s="7">
        <v>191.251</v>
      </c>
      <c r="G1897" s="6" t="s">
        <v>400</v>
      </c>
    </row>
    <row r="1898" spans="2:7" x14ac:dyDescent="0.25">
      <c r="B1898" s="6">
        <v>1986</v>
      </c>
      <c r="C1898" t="s">
        <v>389</v>
      </c>
      <c r="D1898" t="s">
        <v>403</v>
      </c>
      <c r="E1898" t="s">
        <v>404</v>
      </c>
      <c r="F1898" s="6">
        <v>194.77799999999999</v>
      </c>
      <c r="G1898" s="6" t="s">
        <v>400</v>
      </c>
    </row>
    <row r="1899" spans="2:7" x14ac:dyDescent="0.25">
      <c r="B1899" s="7">
        <v>1987</v>
      </c>
      <c r="C1899" t="s">
        <v>389</v>
      </c>
      <c r="D1899" t="s">
        <v>403</v>
      </c>
      <c r="E1899" t="s">
        <v>404</v>
      </c>
      <c r="F1899" s="7">
        <v>194.66800000000001</v>
      </c>
      <c r="G1899" s="6" t="s">
        <v>400</v>
      </c>
    </row>
    <row r="1900" spans="2:7" x14ac:dyDescent="0.25">
      <c r="B1900" s="6">
        <v>1988</v>
      </c>
      <c r="C1900" t="s">
        <v>389</v>
      </c>
      <c r="D1900" t="s">
        <v>403</v>
      </c>
      <c r="E1900" t="s">
        <v>404</v>
      </c>
      <c r="F1900" s="6">
        <v>199.959</v>
      </c>
      <c r="G1900" s="6" t="s">
        <v>400</v>
      </c>
    </row>
    <row r="1901" spans="2:7" x14ac:dyDescent="0.25">
      <c r="B1901" s="7">
        <v>1989</v>
      </c>
      <c r="C1901" t="s">
        <v>389</v>
      </c>
      <c r="D1901" t="s">
        <v>403</v>
      </c>
      <c r="E1901" t="s">
        <v>404</v>
      </c>
      <c r="F1901" s="7">
        <v>194.33699999999999</v>
      </c>
      <c r="G1901" s="6" t="s">
        <v>400</v>
      </c>
    </row>
    <row r="1902" spans="2:7" x14ac:dyDescent="0.25">
      <c r="B1902" s="6">
        <v>1990</v>
      </c>
      <c r="C1902" t="s">
        <v>389</v>
      </c>
      <c r="D1902" t="s">
        <v>403</v>
      </c>
      <c r="E1902" t="s">
        <v>404</v>
      </c>
      <c r="F1902" s="6">
        <v>192.684</v>
      </c>
      <c r="G1902" s="6" t="s">
        <v>400</v>
      </c>
    </row>
    <row r="1903" spans="2:7" x14ac:dyDescent="0.25">
      <c r="B1903" s="7">
        <v>1991</v>
      </c>
      <c r="C1903" t="s">
        <v>389</v>
      </c>
      <c r="D1903" t="s">
        <v>403</v>
      </c>
      <c r="E1903" t="s">
        <v>404</v>
      </c>
      <c r="F1903" s="7">
        <v>196.43199999999999</v>
      </c>
      <c r="G1903" s="6" t="s">
        <v>400</v>
      </c>
    </row>
    <row r="1904" spans="2:7" x14ac:dyDescent="0.25">
      <c r="B1904" s="6">
        <v>1992</v>
      </c>
      <c r="C1904" t="s">
        <v>389</v>
      </c>
      <c r="D1904" t="s">
        <v>403</v>
      </c>
      <c r="E1904" t="s">
        <v>404</v>
      </c>
      <c r="F1904" s="6">
        <v>192.24299999999999</v>
      </c>
      <c r="G1904" s="6" t="s">
        <v>400</v>
      </c>
    </row>
    <row r="1905" spans="2:7" x14ac:dyDescent="0.25">
      <c r="B1905" s="7">
        <v>1993</v>
      </c>
      <c r="C1905" t="s">
        <v>389</v>
      </c>
      <c r="D1905" t="s">
        <v>403</v>
      </c>
      <c r="E1905" t="s">
        <v>404</v>
      </c>
      <c r="F1905" s="7">
        <v>207.47</v>
      </c>
      <c r="G1905" s="6" t="s">
        <v>400</v>
      </c>
    </row>
    <row r="1906" spans="2:7" x14ac:dyDescent="0.25">
      <c r="B1906" s="6">
        <v>1994</v>
      </c>
      <c r="C1906" t="s">
        <v>389</v>
      </c>
      <c r="D1906" t="s">
        <v>403</v>
      </c>
      <c r="E1906" t="s">
        <v>404</v>
      </c>
      <c r="F1906" s="6">
        <v>215.83799999999999</v>
      </c>
      <c r="G1906" s="6" t="s">
        <v>400</v>
      </c>
    </row>
    <row r="1907" spans="2:7" x14ac:dyDescent="0.25">
      <c r="B1907" s="7">
        <v>1995</v>
      </c>
      <c r="C1907" t="s">
        <v>389</v>
      </c>
      <c r="D1907" t="s">
        <v>403</v>
      </c>
      <c r="E1907" t="s">
        <v>404</v>
      </c>
      <c r="F1907" s="7">
        <v>227.30799999999999</v>
      </c>
      <c r="G1907" s="6" t="s">
        <v>400</v>
      </c>
    </row>
    <row r="1908" spans="2:7" x14ac:dyDescent="0.25">
      <c r="B1908" s="6">
        <v>1996</v>
      </c>
      <c r="C1908" t="s">
        <v>389</v>
      </c>
      <c r="D1908" t="s">
        <v>403</v>
      </c>
      <c r="E1908" t="s">
        <v>404</v>
      </c>
      <c r="F1908" s="6">
        <v>227.47499999999999</v>
      </c>
      <c r="G1908" s="6" t="s">
        <v>400</v>
      </c>
    </row>
    <row r="1909" spans="2:7" x14ac:dyDescent="0.25">
      <c r="B1909" s="7">
        <v>1997</v>
      </c>
      <c r="C1909" t="s">
        <v>389</v>
      </c>
      <c r="D1909" t="s">
        <v>403</v>
      </c>
      <c r="E1909" t="s">
        <v>404</v>
      </c>
      <c r="F1909" s="7">
        <v>242.589</v>
      </c>
      <c r="G1909" s="6" t="s">
        <v>400</v>
      </c>
    </row>
    <row r="1910" spans="2:7" x14ac:dyDescent="0.25">
      <c r="B1910" s="6">
        <v>1998</v>
      </c>
      <c r="C1910" t="s">
        <v>389</v>
      </c>
      <c r="D1910" t="s">
        <v>403</v>
      </c>
      <c r="E1910" t="s">
        <v>404</v>
      </c>
      <c r="F1910" s="6">
        <v>245.79</v>
      </c>
      <c r="G1910" s="6" t="s">
        <v>400</v>
      </c>
    </row>
    <row r="1911" spans="2:7" x14ac:dyDescent="0.25">
      <c r="B1911" s="7">
        <v>1999</v>
      </c>
      <c r="C1911" t="s">
        <v>389</v>
      </c>
      <c r="D1911" t="s">
        <v>403</v>
      </c>
      <c r="E1911" t="s">
        <v>404</v>
      </c>
      <c r="F1911" s="7">
        <v>246.38200000000001</v>
      </c>
      <c r="G1911" s="6" t="s">
        <v>400</v>
      </c>
    </row>
    <row r="1912" spans="2:7" x14ac:dyDescent="0.25">
      <c r="B1912" s="6">
        <v>2000</v>
      </c>
      <c r="C1912" t="s">
        <v>389</v>
      </c>
      <c r="D1912" t="s">
        <v>403</v>
      </c>
      <c r="E1912" t="s">
        <v>404</v>
      </c>
      <c r="F1912" s="6">
        <v>247.13800000000001</v>
      </c>
      <c r="G1912" s="6" t="s">
        <v>400</v>
      </c>
    </row>
    <row r="1913" spans="2:7" x14ac:dyDescent="0.25">
      <c r="B1913" s="7">
        <v>2001</v>
      </c>
      <c r="C1913" t="s">
        <v>389</v>
      </c>
      <c r="D1913" t="s">
        <v>403</v>
      </c>
      <c r="E1913" t="s">
        <v>404</v>
      </c>
      <c r="F1913" s="7">
        <v>246.43199999999999</v>
      </c>
      <c r="G1913" s="6" t="s">
        <v>400</v>
      </c>
    </row>
    <row r="1914" spans="2:7" x14ac:dyDescent="0.25">
      <c r="B1914" s="6">
        <v>2002</v>
      </c>
      <c r="C1914" t="s">
        <v>389</v>
      </c>
      <c r="D1914" t="s">
        <v>403</v>
      </c>
      <c r="E1914" t="s">
        <v>404</v>
      </c>
      <c r="F1914" s="6">
        <v>242.74299999999999</v>
      </c>
      <c r="G1914" s="6" t="s">
        <v>400</v>
      </c>
    </row>
    <row r="1915" spans="2:7" x14ac:dyDescent="0.25">
      <c r="B1915" s="7">
        <v>2003</v>
      </c>
      <c r="C1915" t="s">
        <v>389</v>
      </c>
      <c r="D1915" t="s">
        <v>403</v>
      </c>
      <c r="E1915" t="s">
        <v>404</v>
      </c>
      <c r="F1915" s="7">
        <v>263.178</v>
      </c>
      <c r="G1915" s="6" t="s">
        <v>400</v>
      </c>
    </row>
    <row r="1916" spans="2:7" x14ac:dyDescent="0.25">
      <c r="B1916" s="6">
        <v>2004</v>
      </c>
      <c r="C1916" t="s">
        <v>389</v>
      </c>
      <c r="D1916" t="s">
        <v>403</v>
      </c>
      <c r="E1916" t="s">
        <v>404</v>
      </c>
      <c r="F1916" s="6">
        <v>268.27100000000002</v>
      </c>
      <c r="G1916" s="6" t="s">
        <v>400</v>
      </c>
    </row>
    <row r="1917" spans="2:7" x14ac:dyDescent="0.25">
      <c r="B1917" s="7">
        <v>2005</v>
      </c>
      <c r="C1917" t="s">
        <v>389</v>
      </c>
      <c r="D1917" t="s">
        <v>403</v>
      </c>
      <c r="E1917" t="s">
        <v>404</v>
      </c>
      <c r="F1917" s="7">
        <v>270.053</v>
      </c>
      <c r="G1917" s="6" t="s">
        <v>400</v>
      </c>
    </row>
    <row r="1918" spans="2:7" x14ac:dyDescent="0.25">
      <c r="B1918" s="6">
        <v>2006</v>
      </c>
      <c r="C1918" t="s">
        <v>389</v>
      </c>
      <c r="D1918" t="s">
        <v>403</v>
      </c>
      <c r="E1918" t="s">
        <v>404</v>
      </c>
      <c r="F1918" s="6">
        <v>269.88099999999997</v>
      </c>
      <c r="G1918" s="6" t="s">
        <v>400</v>
      </c>
    </row>
    <row r="1919" spans="2:7" x14ac:dyDescent="0.25">
      <c r="B1919" s="7">
        <v>2007</v>
      </c>
      <c r="C1919" t="s">
        <v>389</v>
      </c>
      <c r="D1919" t="s">
        <v>403</v>
      </c>
      <c r="E1919" t="s">
        <v>404</v>
      </c>
      <c r="F1919" s="7">
        <v>273.005</v>
      </c>
      <c r="G1919" s="6" t="s">
        <v>400</v>
      </c>
    </row>
    <row r="1920" spans="2:7" x14ac:dyDescent="0.25">
      <c r="B1920" s="6">
        <v>2008</v>
      </c>
      <c r="C1920" t="s">
        <v>389</v>
      </c>
      <c r="D1920" t="s">
        <v>403</v>
      </c>
      <c r="E1920" t="s">
        <v>404</v>
      </c>
      <c r="F1920" s="6">
        <v>278.017</v>
      </c>
      <c r="G1920" s="6" t="s">
        <v>400</v>
      </c>
    </row>
    <row r="1921" spans="2:7" x14ac:dyDescent="0.25">
      <c r="B1921" s="7">
        <v>2009</v>
      </c>
      <c r="C1921" t="s">
        <v>389</v>
      </c>
      <c r="D1921" t="s">
        <v>403</v>
      </c>
      <c r="E1921" t="s">
        <v>404</v>
      </c>
      <c r="F1921" s="7">
        <v>276.17099999999999</v>
      </c>
      <c r="G1921" s="6" t="s">
        <v>400</v>
      </c>
    </row>
    <row r="1922" spans="2:7" x14ac:dyDescent="0.25">
      <c r="B1922" s="6">
        <v>2010</v>
      </c>
      <c r="C1922" t="s">
        <v>389</v>
      </c>
      <c r="D1922" t="s">
        <v>403</v>
      </c>
      <c r="E1922" t="s">
        <v>404</v>
      </c>
      <c r="F1922" s="6">
        <v>283.52100000000002</v>
      </c>
      <c r="G1922" s="6" t="s">
        <v>400</v>
      </c>
    </row>
    <row r="1923" spans="2:7" x14ac:dyDescent="0.25">
      <c r="B1923" s="7">
        <v>2011</v>
      </c>
      <c r="C1923" t="s">
        <v>389</v>
      </c>
      <c r="D1923" t="s">
        <v>403</v>
      </c>
      <c r="E1923" t="s">
        <v>404</v>
      </c>
      <c r="F1923" s="7">
        <v>278.61599999999999</v>
      </c>
      <c r="G1923" s="6" t="s">
        <v>400</v>
      </c>
    </row>
    <row r="1924" spans="2:7" x14ac:dyDescent="0.25">
      <c r="B1924" s="6">
        <v>2012</v>
      </c>
      <c r="C1924" t="s">
        <v>389</v>
      </c>
      <c r="D1924" t="s">
        <v>403</v>
      </c>
      <c r="E1924" t="s">
        <v>404</v>
      </c>
      <c r="F1924" s="6">
        <v>285.03100000000001</v>
      </c>
      <c r="G1924" s="6" t="s">
        <v>400</v>
      </c>
    </row>
  </sheetData>
  <autoFilter ref="B1:N1924">
    <filterColumn colId="2">
      <filters>
        <filter val="Добыча Угля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L30"/>
  <sheetViews>
    <sheetView zoomScale="85" zoomScaleNormal="85" workbookViewId="0">
      <selection activeCell="G14" sqref="G14"/>
    </sheetView>
  </sheetViews>
  <sheetFormatPr defaultRowHeight="15" x14ac:dyDescent="0.25"/>
  <cols>
    <col min="3" max="3" width="10" bestFit="1" customWidth="1"/>
    <col min="13" max="218" width="4.5703125" customWidth="1"/>
  </cols>
  <sheetData>
    <row r="2" spans="2:90" x14ac:dyDescent="0.25">
      <c r="B2" s="1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</row>
    <row r="3" spans="2:90" x14ac:dyDescent="0.25">
      <c r="B3" s="3" t="s">
        <v>19</v>
      </c>
      <c r="C3" s="4"/>
      <c r="D3" s="4"/>
      <c r="E3" s="4"/>
      <c r="F3" s="4"/>
      <c r="G3" s="4"/>
      <c r="H3" s="4"/>
      <c r="I3" s="4"/>
      <c r="J3" s="4"/>
      <c r="K3" s="4"/>
      <c r="L3" s="4">
        <v>0</v>
      </c>
    </row>
    <row r="4" spans="2:90" x14ac:dyDescent="0.25">
      <c r="B4" s="3" t="s">
        <v>20</v>
      </c>
      <c r="C4" s="4">
        <v>1</v>
      </c>
      <c r="D4" s="4">
        <v>6</v>
      </c>
      <c r="E4" s="4">
        <v>8</v>
      </c>
      <c r="F4" s="4">
        <v>7</v>
      </c>
      <c r="G4" s="4">
        <v>6</v>
      </c>
      <c r="H4" s="4">
        <v>7</v>
      </c>
      <c r="I4" s="4">
        <v>10</v>
      </c>
      <c r="J4" s="4">
        <v>9</v>
      </c>
      <c r="K4" s="4">
        <v>10</v>
      </c>
      <c r="L4" s="4">
        <v>12</v>
      </c>
    </row>
    <row r="5" spans="2:90" x14ac:dyDescent="0.25">
      <c r="B5" s="3" t="s">
        <v>21</v>
      </c>
      <c r="C5" s="4">
        <v>14</v>
      </c>
      <c r="D5" s="4">
        <v>14</v>
      </c>
      <c r="E5" s="4">
        <v>17</v>
      </c>
      <c r="F5" s="4">
        <v>24</v>
      </c>
      <c r="G5" s="4">
        <v>30</v>
      </c>
      <c r="H5" s="4">
        <v>33</v>
      </c>
      <c r="I5" s="4">
        <v>25</v>
      </c>
      <c r="J5" s="4">
        <v>37</v>
      </c>
      <c r="K5" s="4">
        <v>42</v>
      </c>
      <c r="L5" s="4">
        <v>55</v>
      </c>
    </row>
    <row r="6" spans="2:90" x14ac:dyDescent="0.25">
      <c r="B6" s="3" t="s">
        <v>22</v>
      </c>
      <c r="C6" s="4">
        <v>72</v>
      </c>
      <c r="D6" s="4">
        <v>76</v>
      </c>
      <c r="E6" s="4">
        <v>83</v>
      </c>
      <c r="F6" s="4">
        <v>64</v>
      </c>
      <c r="G6" s="4">
        <v>66</v>
      </c>
      <c r="H6" s="4">
        <v>60</v>
      </c>
      <c r="I6" s="4">
        <v>77</v>
      </c>
      <c r="J6" s="4">
        <v>77</v>
      </c>
      <c r="K6" s="4">
        <v>75</v>
      </c>
      <c r="L6" s="4">
        <v>96</v>
      </c>
    </row>
    <row r="7" spans="2:90" x14ac:dyDescent="0.25">
      <c r="B7" s="3" t="s">
        <v>23</v>
      </c>
      <c r="C7" s="4">
        <v>126</v>
      </c>
      <c r="D7" s="4">
        <v>149</v>
      </c>
      <c r="E7" s="4">
        <v>138</v>
      </c>
      <c r="F7" s="4">
        <v>133</v>
      </c>
      <c r="G7" s="4">
        <v>135</v>
      </c>
      <c r="H7" s="4">
        <v>145</v>
      </c>
      <c r="I7" s="4">
        <v>167</v>
      </c>
      <c r="J7" s="4">
        <v>166</v>
      </c>
      <c r="K7" s="4">
        <v>152</v>
      </c>
      <c r="L7" s="4">
        <v>156</v>
      </c>
    </row>
    <row r="8" spans="2:90" x14ac:dyDescent="0.25">
      <c r="B8" s="3" t="s">
        <v>24</v>
      </c>
      <c r="C8" s="4">
        <v>174</v>
      </c>
      <c r="D8" s="4">
        <v>190</v>
      </c>
      <c r="E8" s="4">
        <v>243</v>
      </c>
      <c r="F8" s="4">
        <v>275</v>
      </c>
      <c r="G8" s="4">
        <v>320</v>
      </c>
      <c r="H8" s="4">
        <v>369</v>
      </c>
      <c r="I8" s="4">
        <v>347</v>
      </c>
      <c r="J8" s="4">
        <v>455</v>
      </c>
      <c r="K8" s="4">
        <v>488</v>
      </c>
      <c r="L8" s="4">
        <v>502</v>
      </c>
    </row>
    <row r="9" spans="2:90" x14ac:dyDescent="0.25">
      <c r="B9" s="3" t="s">
        <v>25</v>
      </c>
      <c r="C9" s="4">
        <v>574</v>
      </c>
      <c r="D9" s="4">
        <v>604</v>
      </c>
      <c r="E9" s="4">
        <v>609</v>
      </c>
      <c r="F9" s="4">
        <v>681</v>
      </c>
      <c r="G9" s="4">
        <v>728</v>
      </c>
      <c r="H9" s="4">
        <v>770</v>
      </c>
      <c r="I9" s="4">
        <v>822</v>
      </c>
      <c r="J9" s="4">
        <v>919</v>
      </c>
      <c r="K9" s="4">
        <v>920</v>
      </c>
      <c r="L9" s="4">
        <v>1.0369999999999999</v>
      </c>
    </row>
    <row r="10" spans="2:90" x14ac:dyDescent="0.25">
      <c r="B10" s="3" t="s">
        <v>26</v>
      </c>
      <c r="C10" s="4">
        <v>1.21</v>
      </c>
      <c r="D10" s="4">
        <v>1.294</v>
      </c>
      <c r="E10" s="4">
        <v>1.5269999999999999</v>
      </c>
      <c r="F10" s="4">
        <v>2.0070000000000001</v>
      </c>
      <c r="G10" s="4">
        <v>1.9510000000000001</v>
      </c>
      <c r="H10" s="4">
        <v>1.7</v>
      </c>
      <c r="I10" s="4">
        <v>2.1120000000000001</v>
      </c>
      <c r="J10" s="4">
        <v>2.4689999999999999</v>
      </c>
      <c r="K10" s="4">
        <v>2.4630000000000001</v>
      </c>
      <c r="L10" s="4">
        <v>2.76</v>
      </c>
    </row>
    <row r="11" spans="2:90" x14ac:dyDescent="0.25">
      <c r="B11" s="3"/>
      <c r="C11" s="4">
        <v>1920</v>
      </c>
      <c r="D11" s="4">
        <v>1921</v>
      </c>
      <c r="E11" s="4">
        <v>1922</v>
      </c>
      <c r="F11" s="4">
        <v>1923</v>
      </c>
      <c r="G11" s="4">
        <v>1924</v>
      </c>
      <c r="H11" s="4">
        <v>1925</v>
      </c>
      <c r="I11" s="4">
        <v>1926</v>
      </c>
      <c r="J11" s="4">
        <v>1927</v>
      </c>
      <c r="K11" s="4">
        <v>1928</v>
      </c>
      <c r="L11" s="4">
        <v>1929</v>
      </c>
    </row>
    <row r="12" spans="2:90" x14ac:dyDescent="0.25">
      <c r="B12" s="3"/>
      <c r="C12" s="4">
        <f>C10*365/6</f>
        <v>73.608333333333334</v>
      </c>
      <c r="D12" s="4">
        <f t="shared" ref="D12:L12" si="0">D10*365/6</f>
        <v>78.718333333333334</v>
      </c>
      <c r="E12" s="4">
        <f t="shared" si="0"/>
        <v>92.892499999999998</v>
      </c>
      <c r="F12" s="4">
        <f t="shared" si="0"/>
        <v>122.09250000000002</v>
      </c>
      <c r="G12" s="4">
        <f t="shared" si="0"/>
        <v>118.68583333333333</v>
      </c>
      <c r="H12" s="4">
        <f t="shared" si="0"/>
        <v>103.41666666666667</v>
      </c>
      <c r="I12" s="4">
        <f t="shared" si="0"/>
        <v>128.47999999999999</v>
      </c>
      <c r="J12" s="4">
        <f t="shared" si="0"/>
        <v>150.19749999999999</v>
      </c>
      <c r="K12" s="4">
        <f t="shared" si="0"/>
        <v>149.83250000000001</v>
      </c>
      <c r="L12" s="4">
        <f t="shared" si="0"/>
        <v>167.9</v>
      </c>
    </row>
    <row r="13" spans="2:90" x14ac:dyDescent="0.25">
      <c r="B13" s="3" t="s">
        <v>27</v>
      </c>
      <c r="C13" s="4">
        <v>2.46</v>
      </c>
      <c r="D13" s="4">
        <v>2.3319999999999999</v>
      </c>
      <c r="E13" s="4">
        <v>2.145</v>
      </c>
      <c r="F13" s="4">
        <v>2.4809999999999999</v>
      </c>
      <c r="G13" s="4">
        <v>2.488</v>
      </c>
      <c r="H13" s="4">
        <v>2.7229999999999999</v>
      </c>
      <c r="I13" s="4">
        <v>3.0009999999999999</v>
      </c>
      <c r="J13" s="4">
        <v>3.5</v>
      </c>
      <c r="K13" s="4">
        <v>3.3239999999999998</v>
      </c>
      <c r="L13" s="4">
        <v>3.464</v>
      </c>
    </row>
    <row r="14" spans="2:90" x14ac:dyDescent="0.25">
      <c r="B14" s="3"/>
      <c r="C14" s="4">
        <f>C13*365*1000/7.33</f>
        <v>122496.58935879945</v>
      </c>
      <c r="D14" s="4">
        <f t="shared" ref="D14:H14" si="1">D13*365*1000/7.33</f>
        <v>116122.78308321965</v>
      </c>
      <c r="E14" s="4">
        <f t="shared" si="1"/>
        <v>106811.05047748977</v>
      </c>
      <c r="F14" s="4">
        <f t="shared" si="1"/>
        <v>123542.29195088675</v>
      </c>
      <c r="G14" s="4">
        <f t="shared" si="1"/>
        <v>123890.85948158253</v>
      </c>
      <c r="H14" s="4">
        <f t="shared" si="1"/>
        <v>135592.76944065484</v>
      </c>
      <c r="I14" s="5">
        <f t="shared" ref="I14" si="2">I13*365*1000/7.33</f>
        <v>149435.87994542974</v>
      </c>
      <c r="J14" s="5">
        <f t="shared" ref="J14" si="3">J13*365*1000/7.33</f>
        <v>174283.7653478854</v>
      </c>
      <c r="K14" s="5">
        <f t="shared" ref="K14" si="4">K13*365*1000/7.33</f>
        <v>165519.78171896318</v>
      </c>
      <c r="L14" s="5">
        <f t="shared" ref="L14" si="5">L13*365*1000/7.33</f>
        <v>172491.13233287857</v>
      </c>
      <c r="M14">
        <v>204509.54979536153</v>
      </c>
      <c r="N14">
        <v>191562.75579809005</v>
      </c>
      <c r="O14">
        <v>189023.1923601637</v>
      </c>
      <c r="P14">
        <v>205405.86630286495</v>
      </c>
      <c r="Q14">
        <v>228261.93724420186</v>
      </c>
      <c r="R14">
        <v>233789.22237380632</v>
      </c>
      <c r="S14">
        <v>236478.17189631652</v>
      </c>
      <c r="T14">
        <v>253358.79945429743</v>
      </c>
      <c r="U14">
        <v>274870.39563437924</v>
      </c>
      <c r="V14">
        <v>251267.39427012281</v>
      </c>
      <c r="W14">
        <v>269243.51978171896</v>
      </c>
      <c r="X14">
        <v>306639.83628922235</v>
      </c>
      <c r="Y14">
        <v>311519.78171896318</v>
      </c>
      <c r="Z14">
        <v>321578.44474761252</v>
      </c>
      <c r="AA14">
        <v>315802.18281036837</v>
      </c>
      <c r="AB14">
        <v>338957.02592087316</v>
      </c>
      <c r="AC14">
        <v>356086.63028649386</v>
      </c>
      <c r="AD14">
        <v>357032.74215552525</v>
      </c>
      <c r="AE14">
        <v>334126.87585266028</v>
      </c>
      <c r="AF14">
        <v>351256.48021828104</v>
      </c>
      <c r="AG14">
        <v>350310.36834924965</v>
      </c>
      <c r="AH14">
        <v>357680.08185538882</v>
      </c>
      <c r="AI14">
        <v>365099.59072305594</v>
      </c>
      <c r="AJ14">
        <v>375556.61664392904</v>
      </c>
      <c r="AK14">
        <v>379141.88267394272</v>
      </c>
      <c r="AL14">
        <v>388603.00136425649</v>
      </c>
      <c r="AM14">
        <v>413052.52387448843</v>
      </c>
      <c r="AN14">
        <v>438697.13506139151</v>
      </c>
      <c r="AO14">
        <v>452938.60845839017</v>
      </c>
      <c r="AP14">
        <v>460009.54979536153</v>
      </c>
      <c r="AQ14">
        <v>479877.89904502046</v>
      </c>
      <c r="AR14">
        <v>471213.50613915414</v>
      </c>
      <c r="AS14">
        <v>470118.00818553887</v>
      </c>
      <c r="AT14">
        <v>458515.6889495225</v>
      </c>
      <c r="AU14">
        <v>436904.50204638467</v>
      </c>
      <c r="AV14">
        <v>417036.1527967258</v>
      </c>
      <c r="AW14">
        <v>404935.87994542974</v>
      </c>
      <c r="AX14">
        <v>410562.75579808996</v>
      </c>
      <c r="AY14">
        <v>433568.21282401099</v>
      </c>
      <c r="AZ14">
        <v>425849.931787176</v>
      </c>
      <c r="BA14">
        <v>428090.72305593448</v>
      </c>
      <c r="BB14">
        <v>426845.83901773527</v>
      </c>
      <c r="BC14">
        <v>430680.08185538877</v>
      </c>
      <c r="BD14">
        <v>432622.1009549796</v>
      </c>
      <c r="BE14">
        <v>442133.01500682125</v>
      </c>
      <c r="BF14">
        <v>446714.18826739426</v>
      </c>
      <c r="BG14">
        <v>432223.73806275579</v>
      </c>
      <c r="BH14">
        <v>415741.47339699866</v>
      </c>
      <c r="BI14">
        <v>405334.24283765355</v>
      </c>
      <c r="BJ14">
        <v>379092.08731241478</v>
      </c>
      <c r="BK14">
        <v>366244.88403819926</v>
      </c>
      <c r="BL14">
        <v>369332.19645293313</v>
      </c>
      <c r="BM14">
        <v>357082.53751705319</v>
      </c>
      <c r="BN14">
        <v>340948.84038199182</v>
      </c>
      <c r="BO14">
        <v>331736.69849931786</v>
      </c>
      <c r="BP14">
        <v>326657.57162346516</v>
      </c>
      <c r="BQ14">
        <v>321927.01227830834</v>
      </c>
      <c r="BR14">
        <v>321279.67257844476</v>
      </c>
      <c r="BS14">
        <v>311320.6002728513</v>
      </c>
      <c r="BT14">
        <v>292846.52114597545</v>
      </c>
      <c r="BU14">
        <v>289908.59481582534</v>
      </c>
      <c r="BV14">
        <v>288862.89222373813</v>
      </c>
      <c r="BW14">
        <v>286024.55661664391</v>
      </c>
      <c r="BX14">
        <v>281293.99727148708</v>
      </c>
      <c r="BY14">
        <v>270936.56207366986</v>
      </c>
      <c r="BZ14">
        <v>258139.15416098226</v>
      </c>
      <c r="CA14">
        <v>253259.20873124147</v>
      </c>
      <c r="CB14">
        <v>252661.66439290586</v>
      </c>
      <c r="CC14">
        <v>248976.80763983628</v>
      </c>
      <c r="CD14">
        <v>266355.38881309686</v>
      </c>
      <c r="CE14">
        <v>272778.99045020458</v>
      </c>
      <c r="CF14">
        <v>281542.9740791269</v>
      </c>
      <c r="CG14">
        <v>323769.44065484311</v>
      </c>
      <c r="CH14">
        <v>371821.96452933148</v>
      </c>
      <c r="CI14">
        <v>436157.57162346528</v>
      </c>
      <c r="CJ14">
        <v>469620.05457025912</v>
      </c>
      <c r="CK14">
        <v>439742.83765347878</v>
      </c>
      <c r="CL14">
        <v>465686.2210095498</v>
      </c>
    </row>
    <row r="15" spans="2:90" x14ac:dyDescent="0.25">
      <c r="B15" s="3" t="s">
        <v>28</v>
      </c>
      <c r="C15" s="4">
        <v>4.1070000000000002</v>
      </c>
      <c r="D15" s="4">
        <v>3.847</v>
      </c>
      <c r="E15" s="4">
        <v>3.7959999999999998</v>
      </c>
      <c r="F15" s="4">
        <v>4.125</v>
      </c>
      <c r="G15" s="4">
        <v>4.5839999999999996</v>
      </c>
      <c r="H15" s="4">
        <v>4.6950000000000003</v>
      </c>
      <c r="I15" s="4">
        <v>4.7489999999999997</v>
      </c>
      <c r="J15" s="4">
        <v>5.0880000000000001</v>
      </c>
      <c r="K15" s="4">
        <v>5.52</v>
      </c>
      <c r="L15" s="4">
        <v>5.0460000000000003</v>
      </c>
    </row>
    <row r="16" spans="2:90" x14ac:dyDescent="0.25">
      <c r="B16" s="3"/>
      <c r="C16" s="5">
        <f t="shared" ref="C16" si="6">C15*365*1000/7.33</f>
        <v>204509.54979536153</v>
      </c>
      <c r="D16" s="5">
        <f t="shared" ref="D16" si="7">D15*365*1000/7.33</f>
        <v>191562.75579809005</v>
      </c>
      <c r="E16" s="5">
        <f t="shared" ref="E16" si="8">E15*365*1000/7.33</f>
        <v>189023.1923601637</v>
      </c>
      <c r="F16" s="5">
        <f t="shared" ref="F16" si="9">F15*365*1000/7.33</f>
        <v>205405.86630286495</v>
      </c>
      <c r="G16" s="5">
        <f t="shared" ref="G16" si="10">G15*365*1000/7.33</f>
        <v>228261.93724420186</v>
      </c>
      <c r="H16" s="5">
        <f t="shared" ref="H16" si="11">H15*365*1000/7.33</f>
        <v>233789.22237380632</v>
      </c>
      <c r="I16" s="5">
        <f t="shared" ref="I16" si="12">I15*365*1000/7.33</f>
        <v>236478.17189631652</v>
      </c>
      <c r="J16" s="5">
        <f t="shared" ref="J16" si="13">J15*365*1000/7.33</f>
        <v>253358.79945429743</v>
      </c>
      <c r="K16" s="5">
        <f t="shared" ref="K16" si="14">K15*365*1000/7.33</f>
        <v>274870.39563437924</v>
      </c>
      <c r="L16" s="5">
        <f t="shared" ref="L16" si="15">L15*365*1000/7.33</f>
        <v>251267.39427012281</v>
      </c>
    </row>
    <row r="17" spans="2:12" x14ac:dyDescent="0.25">
      <c r="B17" s="3" t="s">
        <v>29</v>
      </c>
      <c r="C17" s="4">
        <v>5.407</v>
      </c>
      <c r="D17" s="4">
        <v>6.1580000000000004</v>
      </c>
      <c r="E17" s="4">
        <v>6.2560000000000002</v>
      </c>
      <c r="F17" s="4">
        <v>6.4580000000000002</v>
      </c>
      <c r="G17" s="4">
        <v>6.3419999999999996</v>
      </c>
      <c r="H17" s="4">
        <v>6.8070000000000004</v>
      </c>
      <c r="I17" s="4">
        <v>7.1509999999999998</v>
      </c>
      <c r="J17" s="4">
        <v>7.17</v>
      </c>
      <c r="K17" s="4">
        <v>6.71</v>
      </c>
      <c r="L17" s="4">
        <v>7.0540000000000003</v>
      </c>
    </row>
    <row r="18" spans="2:12" x14ac:dyDescent="0.25">
      <c r="B18" s="3"/>
      <c r="C18" s="5">
        <f t="shared" ref="C18" si="16">C17*365*1000/7.33</f>
        <v>269243.51978171896</v>
      </c>
      <c r="D18" s="5">
        <f t="shared" ref="D18" si="17">D17*365*1000/7.33</f>
        <v>306639.83628922235</v>
      </c>
      <c r="E18" s="5">
        <f t="shared" ref="E18" si="18">E17*365*1000/7.33</f>
        <v>311519.78171896318</v>
      </c>
      <c r="F18" s="5">
        <f t="shared" ref="F18" si="19">F17*365*1000/7.33</f>
        <v>321578.44474761252</v>
      </c>
      <c r="G18" s="5">
        <f t="shared" ref="G18" si="20">G17*365*1000/7.33</f>
        <v>315802.18281036837</v>
      </c>
      <c r="H18" s="5">
        <f t="shared" ref="H18" si="21">H17*365*1000/7.33</f>
        <v>338957.02592087316</v>
      </c>
      <c r="I18" s="5">
        <f t="shared" ref="I18" si="22">I17*365*1000/7.33</f>
        <v>356086.63028649386</v>
      </c>
      <c r="J18" s="5">
        <f t="shared" ref="J18" si="23">J17*365*1000/7.33</f>
        <v>357032.74215552525</v>
      </c>
      <c r="K18" s="5">
        <f t="shared" ref="K18" si="24">K17*365*1000/7.33</f>
        <v>334126.87585266028</v>
      </c>
      <c r="L18" s="5">
        <f t="shared" ref="L18" si="25">L17*365*1000/7.33</f>
        <v>351256.48021828104</v>
      </c>
    </row>
    <row r="19" spans="2:12" x14ac:dyDescent="0.25">
      <c r="B19" s="3" t="s">
        <v>30</v>
      </c>
      <c r="C19" s="4">
        <v>7.0350000000000001</v>
      </c>
      <c r="D19" s="4">
        <v>7.1829999999999998</v>
      </c>
      <c r="E19" s="4">
        <v>7.3319999999999999</v>
      </c>
      <c r="F19" s="4">
        <v>7.5419999999999998</v>
      </c>
      <c r="G19" s="4">
        <v>7.6139999999999999</v>
      </c>
      <c r="H19" s="4">
        <v>7.8040000000000003</v>
      </c>
      <c r="I19" s="4">
        <v>8.2949999999999999</v>
      </c>
      <c r="J19" s="4">
        <v>8.81</v>
      </c>
      <c r="K19" s="4">
        <v>9.0960000000000001</v>
      </c>
      <c r="L19" s="4">
        <v>9.2379999999999995</v>
      </c>
    </row>
    <row r="20" spans="2:12" x14ac:dyDescent="0.25">
      <c r="B20" s="3"/>
      <c r="C20" s="5">
        <f t="shared" ref="C20" si="26">C19*365*1000/7.33</f>
        <v>350310.36834924965</v>
      </c>
      <c r="D20" s="5">
        <f t="shared" ref="D20" si="27">D19*365*1000/7.33</f>
        <v>357680.08185538882</v>
      </c>
      <c r="E20" s="5">
        <f t="shared" ref="E20" si="28">E19*365*1000/7.33</f>
        <v>365099.59072305594</v>
      </c>
      <c r="F20" s="5">
        <f t="shared" ref="F20" si="29">F19*365*1000/7.33</f>
        <v>375556.61664392904</v>
      </c>
      <c r="G20" s="5">
        <f t="shared" ref="G20" si="30">G19*365*1000/7.33</f>
        <v>379141.88267394272</v>
      </c>
      <c r="H20" s="5">
        <f t="shared" ref="H20" si="31">H19*365*1000/7.33</f>
        <v>388603.00136425649</v>
      </c>
      <c r="I20" s="5">
        <f t="shared" ref="I20" si="32">I19*365*1000/7.33</f>
        <v>413052.52387448843</v>
      </c>
      <c r="J20" s="5">
        <f t="shared" ref="J20" si="33">J19*365*1000/7.33</f>
        <v>438697.13506139151</v>
      </c>
      <c r="K20" s="5">
        <f t="shared" ref="K20" si="34">K19*365*1000/7.33</f>
        <v>452938.60845839017</v>
      </c>
      <c r="L20" s="5">
        <f t="shared" ref="L20" si="35">L19*365*1000/7.33</f>
        <v>460009.54979536153</v>
      </c>
    </row>
    <row r="21" spans="2:12" x14ac:dyDescent="0.25">
      <c r="B21" s="3" t="s">
        <v>31</v>
      </c>
      <c r="C21" s="4">
        <v>9.6370000000000005</v>
      </c>
      <c r="D21" s="4">
        <v>9.4629999999999992</v>
      </c>
      <c r="E21" s="4">
        <v>9.4410000000000007</v>
      </c>
      <c r="F21" s="4">
        <v>9.2080000000000002</v>
      </c>
      <c r="G21" s="4">
        <v>8.7739999999999991</v>
      </c>
      <c r="H21" s="4">
        <v>8.375</v>
      </c>
      <c r="I21" s="4">
        <v>8.1319999999999997</v>
      </c>
      <c r="J21" s="4">
        <v>8.2449999999999992</v>
      </c>
      <c r="K21" s="4">
        <v>8.7070000000000007</v>
      </c>
      <c r="L21" s="4">
        <v>8.5519999999999996</v>
      </c>
    </row>
    <row r="22" spans="2:12" x14ac:dyDescent="0.25">
      <c r="B22" s="3"/>
      <c r="C22" s="5">
        <f t="shared" ref="C22" si="36">C21*365*1000/7.33</f>
        <v>479877.89904502046</v>
      </c>
      <c r="D22" s="5">
        <f t="shared" ref="D22" si="37">D21*365*1000/7.33</f>
        <v>471213.50613915414</v>
      </c>
      <c r="E22" s="5">
        <f t="shared" ref="E22" si="38">E21*365*1000/7.33</f>
        <v>470118.00818553887</v>
      </c>
      <c r="F22" s="5">
        <f t="shared" ref="F22" si="39">F21*365*1000/7.33</f>
        <v>458515.6889495225</v>
      </c>
      <c r="G22" s="5">
        <f t="shared" ref="G22" si="40">G21*365*1000/7.33</f>
        <v>436904.50204638467</v>
      </c>
      <c r="H22" s="5">
        <f t="shared" ref="H22" si="41">H21*365*1000/7.33</f>
        <v>417036.1527967258</v>
      </c>
      <c r="I22" s="5">
        <f t="shared" ref="I22" si="42">I21*365*1000/7.33</f>
        <v>404935.87994542974</v>
      </c>
      <c r="J22" s="5">
        <f t="shared" ref="J22" si="43">J21*365*1000/7.33</f>
        <v>410562.75579808996</v>
      </c>
      <c r="K22" s="5">
        <f t="shared" ref="K22" si="44">K21*365*1000/7.33</f>
        <v>433568.21282401099</v>
      </c>
      <c r="L22" s="5">
        <f t="shared" ref="L22" si="45">L21*365*1000/7.33</f>
        <v>425849.931787176</v>
      </c>
    </row>
    <row r="23" spans="2:12" x14ac:dyDescent="0.25">
      <c r="B23" s="3" t="s">
        <v>32</v>
      </c>
      <c r="C23" s="4">
        <v>8.5969999999999995</v>
      </c>
      <c r="D23" s="4">
        <v>8.5719999999999992</v>
      </c>
      <c r="E23" s="4">
        <v>8.6489999999999991</v>
      </c>
      <c r="F23" s="4">
        <v>8.6880000000000006</v>
      </c>
      <c r="G23" s="4">
        <v>8.8789999999999996</v>
      </c>
      <c r="H23" s="4">
        <v>8.9710000000000001</v>
      </c>
      <c r="I23" s="4">
        <v>8.68</v>
      </c>
      <c r="J23" s="4">
        <v>8.3490000000000002</v>
      </c>
      <c r="K23" s="4">
        <v>8.14</v>
      </c>
      <c r="L23" s="4">
        <v>7.6130000000000004</v>
      </c>
    </row>
    <row r="24" spans="2:12" x14ac:dyDescent="0.25">
      <c r="B24" s="3"/>
      <c r="C24" s="5">
        <f t="shared" ref="C24" si="46">C23*365*1000/7.33</f>
        <v>428090.72305593448</v>
      </c>
      <c r="D24" s="5">
        <f t="shared" ref="D24" si="47">D23*365*1000/7.33</f>
        <v>426845.83901773527</v>
      </c>
      <c r="E24" s="5">
        <f t="shared" ref="E24" si="48">E23*365*1000/7.33</f>
        <v>430680.08185538877</v>
      </c>
      <c r="F24" s="5">
        <f t="shared" ref="F24" si="49">F23*365*1000/7.33</f>
        <v>432622.1009549796</v>
      </c>
      <c r="G24" s="5">
        <f t="shared" ref="G24" si="50">G23*365*1000/7.33</f>
        <v>442133.01500682125</v>
      </c>
      <c r="H24" s="5">
        <f t="shared" ref="H24" si="51">H23*365*1000/7.33</f>
        <v>446714.18826739426</v>
      </c>
      <c r="I24" s="5">
        <f t="shared" ref="I24" si="52">I23*365*1000/7.33</f>
        <v>432223.73806275579</v>
      </c>
      <c r="J24" s="5">
        <f t="shared" ref="J24" si="53">J23*365*1000/7.33</f>
        <v>415741.47339699866</v>
      </c>
      <c r="K24" s="5">
        <f t="shared" ref="K24" si="54">K23*365*1000/7.33</f>
        <v>405334.24283765355</v>
      </c>
      <c r="L24" s="5">
        <f t="shared" ref="L24" si="55">L23*365*1000/7.33</f>
        <v>379092.08731241478</v>
      </c>
    </row>
    <row r="25" spans="2:12" x14ac:dyDescent="0.25">
      <c r="B25" s="3" t="s">
        <v>33</v>
      </c>
      <c r="C25" s="4">
        <v>7.3550000000000004</v>
      </c>
      <c r="D25" s="4">
        <v>7.4169999999999998</v>
      </c>
      <c r="E25" s="4">
        <v>7.1710000000000003</v>
      </c>
      <c r="F25" s="4">
        <v>6.8470000000000004</v>
      </c>
      <c r="G25" s="4">
        <v>6.6619999999999999</v>
      </c>
      <c r="H25" s="4">
        <v>6.56</v>
      </c>
      <c r="I25" s="4">
        <v>6.4649999999999999</v>
      </c>
      <c r="J25" s="4">
        <v>6.452</v>
      </c>
      <c r="K25" s="4">
        <v>6.2519999999999998</v>
      </c>
      <c r="L25" s="4">
        <v>5.8810000000000002</v>
      </c>
    </row>
    <row r="26" spans="2:12" x14ac:dyDescent="0.25">
      <c r="B26" s="3"/>
      <c r="C26" s="5">
        <f t="shared" ref="C26" si="56">C25*365*1000/7.33</f>
        <v>366244.88403819926</v>
      </c>
      <c r="D26" s="5">
        <f t="shared" ref="D26" si="57">D25*365*1000/7.33</f>
        <v>369332.19645293313</v>
      </c>
      <c r="E26" s="5">
        <f t="shared" ref="E26" si="58">E25*365*1000/7.33</f>
        <v>357082.53751705319</v>
      </c>
      <c r="F26" s="5">
        <f t="shared" ref="F26" si="59">F25*365*1000/7.33</f>
        <v>340948.84038199182</v>
      </c>
      <c r="G26" s="5">
        <f t="shared" ref="G26" si="60">G25*365*1000/7.33</f>
        <v>331736.69849931786</v>
      </c>
      <c r="H26" s="5">
        <f t="shared" ref="H26" si="61">H25*365*1000/7.33</f>
        <v>326657.57162346516</v>
      </c>
      <c r="I26" s="5">
        <f t="shared" ref="I26" si="62">I25*365*1000/7.33</f>
        <v>321927.01227830834</v>
      </c>
      <c r="J26" s="5">
        <f t="shared" ref="J26" si="63">J25*365*1000/7.33</f>
        <v>321279.67257844476</v>
      </c>
      <c r="K26" s="5">
        <f t="shared" ref="K26" si="64">K25*365*1000/7.33</f>
        <v>311320.6002728513</v>
      </c>
      <c r="L26" s="5">
        <f t="shared" ref="L26" si="65">L25*365*1000/7.33</f>
        <v>292846.52114597545</v>
      </c>
    </row>
    <row r="27" spans="2:12" x14ac:dyDescent="0.25">
      <c r="B27" s="3" t="s">
        <v>34</v>
      </c>
      <c r="C27" s="4">
        <v>5.8220000000000001</v>
      </c>
      <c r="D27" s="4">
        <v>5.8010000000000002</v>
      </c>
      <c r="E27" s="4">
        <v>5.7439999999999998</v>
      </c>
      <c r="F27" s="4">
        <v>5.649</v>
      </c>
      <c r="G27" s="4">
        <v>5.4409999999999998</v>
      </c>
      <c r="H27" s="4">
        <v>5.1840000000000002</v>
      </c>
      <c r="I27" s="4">
        <v>5.0860000000000003</v>
      </c>
      <c r="J27" s="4">
        <v>5.0739999999999998</v>
      </c>
      <c r="K27" s="4">
        <v>5</v>
      </c>
      <c r="L27" s="4">
        <v>5.3490000000000002</v>
      </c>
    </row>
    <row r="28" spans="2:12" x14ac:dyDescent="0.25">
      <c r="B28" s="3"/>
      <c r="C28" s="5">
        <f t="shared" ref="C28" si="66">C27*365*1000/7.33</f>
        <v>289908.59481582534</v>
      </c>
      <c r="D28" s="5">
        <f t="shared" ref="D28" si="67">D27*365*1000/7.33</f>
        <v>288862.89222373813</v>
      </c>
      <c r="E28" s="5">
        <f t="shared" ref="E28" si="68">E27*365*1000/7.33</f>
        <v>286024.55661664391</v>
      </c>
      <c r="F28" s="5">
        <f t="shared" ref="F28" si="69">F27*365*1000/7.33</f>
        <v>281293.99727148708</v>
      </c>
      <c r="G28" s="5">
        <f t="shared" ref="G28" si="70">G27*365*1000/7.33</f>
        <v>270936.56207366986</v>
      </c>
      <c r="H28" s="5">
        <f t="shared" ref="H28" si="71">H27*365*1000/7.33</f>
        <v>258139.15416098226</v>
      </c>
      <c r="I28" s="5">
        <f t="shared" ref="I28" si="72">I27*365*1000/7.33</f>
        <v>253259.20873124147</v>
      </c>
      <c r="J28" s="5">
        <f t="shared" ref="J28" si="73">J27*365*1000/7.33</f>
        <v>252661.66439290586</v>
      </c>
      <c r="K28" s="5">
        <f t="shared" ref="K28" si="74">K27*365*1000/7.33</f>
        <v>248976.80763983628</v>
      </c>
      <c r="L28" s="5">
        <f t="shared" ref="L28" si="75">L27*365*1000/7.33</f>
        <v>266355.38881309686</v>
      </c>
    </row>
    <row r="29" spans="2:12" x14ac:dyDescent="0.25">
      <c r="B29" s="3" t="s">
        <v>35</v>
      </c>
      <c r="C29" s="4">
        <v>5.4779999999999998</v>
      </c>
      <c r="D29" s="4">
        <v>5.6539999999999999</v>
      </c>
      <c r="E29" s="4">
        <v>6.5019999999999998</v>
      </c>
      <c r="F29" s="4">
        <v>7.4669999999999996</v>
      </c>
      <c r="G29" s="4">
        <v>8.7590000000000003</v>
      </c>
      <c r="H29" s="4">
        <v>9.4309999999999992</v>
      </c>
      <c r="I29" s="4">
        <v>8.8309999999999995</v>
      </c>
      <c r="J29" s="4">
        <v>9.3520000000000003</v>
      </c>
      <c r="K29" s="4"/>
      <c r="L29" s="4"/>
    </row>
    <row r="30" spans="2:12" x14ac:dyDescent="0.25">
      <c r="C30" s="5">
        <f t="shared" ref="C30" si="76">C29*365*1000/7.33</f>
        <v>272778.99045020458</v>
      </c>
      <c r="D30" s="5">
        <f t="shared" ref="D30" si="77">D29*365*1000/7.33</f>
        <v>281542.9740791269</v>
      </c>
      <c r="E30" s="5">
        <f t="shared" ref="E30" si="78">E29*365*1000/7.33</f>
        <v>323769.44065484311</v>
      </c>
      <c r="F30" s="5">
        <f t="shared" ref="F30" si="79">F29*365*1000/7.33</f>
        <v>371821.96452933148</v>
      </c>
      <c r="G30" s="5">
        <f t="shared" ref="G30" si="80">G29*365*1000/7.33</f>
        <v>436157.57162346528</v>
      </c>
      <c r="H30" s="5">
        <f t="shared" ref="H30" si="81">H29*365*1000/7.33</f>
        <v>469620.05457025912</v>
      </c>
      <c r="I30" s="5">
        <f t="shared" ref="I30" si="82">I29*365*1000/7.33</f>
        <v>439742.83765347878</v>
      </c>
      <c r="J30" s="5">
        <f t="shared" ref="J30" si="83">J29*365*1000/7.33</f>
        <v>465686.2210095498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D2" sqref="D2:D26"/>
    </sheetView>
  </sheetViews>
  <sheetFormatPr defaultRowHeight="15" x14ac:dyDescent="0.25"/>
  <cols>
    <col min="12" max="12" width="9.140625" customWidth="1"/>
  </cols>
  <sheetData>
    <row r="2" spans="1:4" x14ac:dyDescent="0.25">
      <c r="A2" s="6">
        <v>1991</v>
      </c>
      <c r="B2" s="6">
        <v>71</v>
      </c>
      <c r="C2" s="6" t="s">
        <v>52</v>
      </c>
      <c r="D2" s="8">
        <f>B2*365/7.33</f>
        <v>3535.4706684856751</v>
      </c>
    </row>
    <row r="3" spans="1:4" x14ac:dyDescent="0.25">
      <c r="A3" s="7">
        <v>1992</v>
      </c>
      <c r="B3" s="7">
        <v>63</v>
      </c>
      <c r="C3" s="7" t="s">
        <v>53</v>
      </c>
      <c r="D3" s="8">
        <f t="shared" ref="D3:D26" si="0">B3*365/7.33</f>
        <v>3137.107776261937</v>
      </c>
    </row>
    <row r="4" spans="1:4" x14ac:dyDescent="0.25">
      <c r="A4" s="6">
        <v>1993</v>
      </c>
      <c r="B4" s="6">
        <v>61</v>
      </c>
      <c r="C4" s="6" t="s">
        <v>54</v>
      </c>
      <c r="D4" s="8">
        <f t="shared" si="0"/>
        <v>3037.5170532060029</v>
      </c>
    </row>
    <row r="5" spans="1:4" x14ac:dyDescent="0.25">
      <c r="A5" s="7">
        <v>1994</v>
      </c>
      <c r="B5" s="7">
        <v>58</v>
      </c>
      <c r="C5" s="7" t="s">
        <v>55</v>
      </c>
      <c r="D5" s="8">
        <f t="shared" si="0"/>
        <v>2888.1309686221011</v>
      </c>
    </row>
    <row r="6" spans="1:4" x14ac:dyDescent="0.25">
      <c r="A6" s="6">
        <v>1995</v>
      </c>
      <c r="B6" s="6">
        <v>59</v>
      </c>
      <c r="C6" s="6" t="s">
        <v>56</v>
      </c>
      <c r="D6" s="8">
        <f t="shared" si="0"/>
        <v>2937.9263301500682</v>
      </c>
    </row>
    <row r="7" spans="1:4" x14ac:dyDescent="0.25">
      <c r="A7" s="7">
        <v>1996</v>
      </c>
      <c r="B7" s="7">
        <v>60</v>
      </c>
      <c r="C7" s="7" t="s">
        <v>57</v>
      </c>
      <c r="D7" s="8">
        <f t="shared" si="0"/>
        <v>2987.7216916780353</v>
      </c>
    </row>
    <row r="8" spans="1:4" x14ac:dyDescent="0.25">
      <c r="A8" s="6">
        <v>1997</v>
      </c>
      <c r="B8" s="6">
        <v>56</v>
      </c>
      <c r="C8" s="6" t="s">
        <v>58</v>
      </c>
      <c r="D8" s="8">
        <f t="shared" si="0"/>
        <v>2788.5402455661665</v>
      </c>
    </row>
    <row r="9" spans="1:4" x14ac:dyDescent="0.25">
      <c r="A9" s="7">
        <v>1998</v>
      </c>
      <c r="B9" s="7">
        <v>59</v>
      </c>
      <c r="C9" s="7" t="s">
        <v>59</v>
      </c>
      <c r="D9" s="8">
        <f t="shared" si="0"/>
        <v>2937.9263301500682</v>
      </c>
    </row>
    <row r="10" spans="1:4" x14ac:dyDescent="0.25">
      <c r="A10" s="6">
        <v>1999</v>
      </c>
      <c r="B10" s="6">
        <v>55</v>
      </c>
      <c r="C10" s="6" t="s">
        <v>60</v>
      </c>
      <c r="D10" s="8">
        <f t="shared" si="0"/>
        <v>2738.744884038199</v>
      </c>
    </row>
    <row r="11" spans="1:4" x14ac:dyDescent="0.25">
      <c r="A11" s="7">
        <v>2000</v>
      </c>
      <c r="B11" s="7">
        <v>64</v>
      </c>
      <c r="C11" s="7" t="s">
        <v>61</v>
      </c>
      <c r="D11" s="8">
        <f t="shared" si="0"/>
        <v>3186.9031377899046</v>
      </c>
    </row>
    <row r="12" spans="1:4" x14ac:dyDescent="0.25">
      <c r="A12" s="6">
        <v>2001</v>
      </c>
      <c r="B12" s="6">
        <v>65</v>
      </c>
      <c r="C12" s="6" t="s">
        <v>62</v>
      </c>
      <c r="D12" s="8">
        <f t="shared" si="0"/>
        <v>3236.6984993178717</v>
      </c>
    </row>
    <row r="13" spans="1:4" x14ac:dyDescent="0.25">
      <c r="A13" s="7">
        <v>2002</v>
      </c>
      <c r="B13" s="7">
        <v>69</v>
      </c>
      <c r="C13" s="7" t="s">
        <v>63</v>
      </c>
      <c r="D13" s="8">
        <f t="shared" si="0"/>
        <v>3435.8799454297409</v>
      </c>
    </row>
    <row r="14" spans="1:4" x14ac:dyDescent="0.25">
      <c r="A14" s="6">
        <v>2003</v>
      </c>
      <c r="B14" s="6">
        <v>72</v>
      </c>
      <c r="C14" s="6" t="s">
        <v>64</v>
      </c>
      <c r="D14" s="8">
        <f t="shared" si="0"/>
        <v>3585.2660300136426</v>
      </c>
    </row>
    <row r="15" spans="1:4" x14ac:dyDescent="0.25">
      <c r="A15" s="7">
        <v>2004</v>
      </c>
      <c r="B15" s="7">
        <v>68</v>
      </c>
      <c r="C15" s="7" t="s">
        <v>65</v>
      </c>
      <c r="D15" s="8">
        <f t="shared" si="0"/>
        <v>3386.0845839017734</v>
      </c>
    </row>
    <row r="16" spans="1:4" x14ac:dyDescent="0.25">
      <c r="A16" s="6">
        <v>2005</v>
      </c>
      <c r="B16" s="6">
        <v>67</v>
      </c>
      <c r="C16" s="6" t="s">
        <v>66</v>
      </c>
      <c r="D16" s="8">
        <f t="shared" si="0"/>
        <v>3336.2892223738063</v>
      </c>
    </row>
    <row r="17" spans="1:4" x14ac:dyDescent="0.25">
      <c r="A17" s="7">
        <v>2006</v>
      </c>
      <c r="B17" s="7">
        <v>68</v>
      </c>
      <c r="C17" s="7" t="s">
        <v>67</v>
      </c>
      <c r="D17" s="8">
        <f t="shared" si="0"/>
        <v>3386.0845839017734</v>
      </c>
    </row>
    <row r="18" spans="1:4" x14ac:dyDescent="0.25">
      <c r="A18" s="6">
        <v>2007</v>
      </c>
      <c r="B18" s="6">
        <v>66</v>
      </c>
      <c r="C18" s="6" t="s">
        <v>68</v>
      </c>
      <c r="D18" s="8">
        <f t="shared" si="0"/>
        <v>3286.4938608458392</v>
      </c>
    </row>
    <row r="19" spans="1:4" x14ac:dyDescent="0.25">
      <c r="A19" s="7">
        <v>2008</v>
      </c>
      <c r="B19" s="7">
        <v>60</v>
      </c>
      <c r="C19" s="7" t="s">
        <v>69</v>
      </c>
      <c r="D19" s="8">
        <f t="shared" si="0"/>
        <v>2987.7216916780353</v>
      </c>
    </row>
    <row r="20" spans="1:4" x14ac:dyDescent="0.25">
      <c r="A20" s="6">
        <v>2009</v>
      </c>
      <c r="B20" s="6">
        <v>55</v>
      </c>
      <c r="C20" s="6" t="s">
        <v>70</v>
      </c>
      <c r="D20" s="8">
        <f t="shared" si="0"/>
        <v>2738.744884038199</v>
      </c>
    </row>
    <row r="21" spans="1:4" x14ac:dyDescent="0.25">
      <c r="A21" s="7">
        <v>2010</v>
      </c>
      <c r="B21" s="7">
        <v>49</v>
      </c>
      <c r="C21" s="7" t="s">
        <v>71</v>
      </c>
      <c r="D21" s="8">
        <f t="shared" si="0"/>
        <v>2439.9727148703955</v>
      </c>
    </row>
    <row r="22" spans="1:4" x14ac:dyDescent="0.25">
      <c r="A22" s="6">
        <v>2011</v>
      </c>
      <c r="B22" s="6">
        <v>51</v>
      </c>
      <c r="C22" s="6" t="s">
        <v>72</v>
      </c>
      <c r="D22" s="8">
        <f t="shared" si="0"/>
        <v>2539.5634379263302</v>
      </c>
    </row>
    <row r="23" spans="1:4" x14ac:dyDescent="0.25">
      <c r="A23" s="7">
        <v>2012</v>
      </c>
      <c r="B23" s="7">
        <v>51</v>
      </c>
      <c r="C23" s="7" t="s">
        <v>73</v>
      </c>
      <c r="D23" s="8">
        <f t="shared" si="0"/>
        <v>2539.5634379263302</v>
      </c>
    </row>
    <row r="24" spans="1:4" x14ac:dyDescent="0.25">
      <c r="A24" s="6">
        <v>2013</v>
      </c>
      <c r="B24" s="6">
        <v>52</v>
      </c>
      <c r="C24" s="6" t="s">
        <v>74</v>
      </c>
      <c r="D24" s="8">
        <f t="shared" si="0"/>
        <v>2589.3587994542972</v>
      </c>
    </row>
    <row r="25" spans="1:4" x14ac:dyDescent="0.25">
      <c r="A25" s="7">
        <v>2014</v>
      </c>
      <c r="B25" s="7">
        <v>48.1</v>
      </c>
      <c r="C25" s="7" t="s">
        <v>75</v>
      </c>
      <c r="D25" s="8">
        <f t="shared" si="0"/>
        <v>2395.1568894952252</v>
      </c>
    </row>
    <row r="26" spans="1:4" x14ac:dyDescent="0.25">
      <c r="A26" s="6">
        <v>2015</v>
      </c>
      <c r="B26" s="6">
        <v>48.1</v>
      </c>
      <c r="C26" s="6" t="s">
        <v>73</v>
      </c>
      <c r="D26" s="8">
        <f t="shared" si="0"/>
        <v>2395.1568894952252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topLeftCell="A19" workbookViewId="0">
      <selection activeCell="C2" sqref="C2:D48"/>
    </sheetView>
  </sheetViews>
  <sheetFormatPr defaultRowHeight="15" x14ac:dyDescent="0.25"/>
  <cols>
    <col min="3" max="3" width="22.85546875" bestFit="1" customWidth="1"/>
  </cols>
  <sheetData>
    <row r="1" spans="2:4" x14ac:dyDescent="0.25">
      <c r="C1" t="s">
        <v>2</v>
      </c>
      <c r="D1" t="s">
        <v>117</v>
      </c>
    </row>
    <row r="2" spans="2:4" x14ac:dyDescent="0.25">
      <c r="B2">
        <v>1</v>
      </c>
      <c r="C2" t="s">
        <v>118</v>
      </c>
      <c r="D2">
        <v>285.7</v>
      </c>
    </row>
    <row r="3" spans="2:4" x14ac:dyDescent="0.25">
      <c r="B3">
        <v>2</v>
      </c>
      <c r="C3" t="s">
        <v>39</v>
      </c>
      <c r="D3">
        <v>554.29999999999995</v>
      </c>
    </row>
    <row r="4" spans="2:4" x14ac:dyDescent="0.25">
      <c r="B4">
        <v>3</v>
      </c>
      <c r="C4" t="s">
        <v>0</v>
      </c>
      <c r="D4">
        <v>543</v>
      </c>
    </row>
    <row r="5" spans="2:4" x14ac:dyDescent="0.25">
      <c r="B5">
        <v>4</v>
      </c>
      <c r="C5" t="s">
        <v>78</v>
      </c>
      <c r="D5">
        <v>218.9</v>
      </c>
    </row>
    <row r="6" spans="2:4" x14ac:dyDescent="0.25">
      <c r="B6">
        <v>5</v>
      </c>
      <c r="C6" t="s">
        <v>79</v>
      </c>
      <c r="D6">
        <v>218.2</v>
      </c>
    </row>
    <row r="7" spans="2:4" x14ac:dyDescent="0.25">
      <c r="B7">
        <v>6</v>
      </c>
      <c r="C7" t="s">
        <v>80</v>
      </c>
      <c r="D7">
        <v>216.4</v>
      </c>
    </row>
    <row r="8" spans="2:4" x14ac:dyDescent="0.25">
      <c r="B8">
        <v>7</v>
      </c>
      <c r="C8" t="s">
        <v>81</v>
      </c>
      <c r="D8">
        <v>199.7</v>
      </c>
    </row>
    <row r="9" spans="2:4" x14ac:dyDescent="0.25">
      <c r="B9">
        <v>8</v>
      </c>
      <c r="C9" t="s">
        <v>82</v>
      </c>
      <c r="D9">
        <v>182.4</v>
      </c>
    </row>
    <row r="10" spans="2:4" x14ac:dyDescent="0.25">
      <c r="B10">
        <v>9</v>
      </c>
      <c r="C10" t="s">
        <v>83</v>
      </c>
      <c r="D10">
        <v>152.69999999999999</v>
      </c>
    </row>
    <row r="11" spans="2:4" x14ac:dyDescent="0.25">
      <c r="B11">
        <v>10</v>
      </c>
      <c r="C11" t="s">
        <v>84</v>
      </c>
      <c r="D11">
        <v>136.69999999999999</v>
      </c>
    </row>
    <row r="12" spans="2:4" x14ac:dyDescent="0.25">
      <c r="B12">
        <v>11</v>
      </c>
      <c r="C12" t="s">
        <v>85</v>
      </c>
      <c r="D12">
        <v>124.1</v>
      </c>
    </row>
    <row r="13" spans="2:4" x14ac:dyDescent="0.25">
      <c r="B13">
        <v>12</v>
      </c>
      <c r="C13" t="s">
        <v>86</v>
      </c>
      <c r="D13">
        <v>121.4</v>
      </c>
    </row>
    <row r="14" spans="2:4" x14ac:dyDescent="0.25">
      <c r="B14">
        <v>13</v>
      </c>
      <c r="C14" t="s">
        <v>87</v>
      </c>
      <c r="D14">
        <v>98.8</v>
      </c>
    </row>
    <row r="15" spans="2:4" x14ac:dyDescent="0.25">
      <c r="B15">
        <v>14</v>
      </c>
      <c r="C15" t="s">
        <v>88</v>
      </c>
      <c r="D15">
        <v>90.4</v>
      </c>
    </row>
    <row r="16" spans="2:4" x14ac:dyDescent="0.25">
      <c r="B16">
        <v>15</v>
      </c>
      <c r="C16" t="s">
        <v>89</v>
      </c>
      <c r="D16">
        <v>87.9</v>
      </c>
    </row>
    <row r="17" spans="2:4" x14ac:dyDescent="0.25">
      <c r="B17">
        <v>16</v>
      </c>
      <c r="C17" t="s">
        <v>90</v>
      </c>
      <c r="D17">
        <v>79.400000000000006</v>
      </c>
    </row>
    <row r="18" spans="2:4" x14ac:dyDescent="0.25">
      <c r="B18">
        <v>17</v>
      </c>
      <c r="C18" t="s">
        <v>91</v>
      </c>
      <c r="D18">
        <v>79.3</v>
      </c>
    </row>
    <row r="19" spans="2:4" x14ac:dyDescent="0.25">
      <c r="B19">
        <v>18</v>
      </c>
      <c r="C19" t="s">
        <v>92</v>
      </c>
      <c r="D19">
        <v>68.5</v>
      </c>
    </row>
    <row r="20" spans="2:4" x14ac:dyDescent="0.25">
      <c r="B20">
        <v>19</v>
      </c>
      <c r="C20" t="s">
        <v>93</v>
      </c>
      <c r="D20">
        <v>49.3</v>
      </c>
    </row>
    <row r="21" spans="2:4" x14ac:dyDescent="0.25">
      <c r="B21">
        <v>20</v>
      </c>
      <c r="C21" t="s">
        <v>94</v>
      </c>
      <c r="D21">
        <v>48.8</v>
      </c>
    </row>
    <row r="22" spans="2:4" x14ac:dyDescent="0.25">
      <c r="B22">
        <v>21</v>
      </c>
      <c r="C22" t="s">
        <v>95</v>
      </c>
      <c r="D22">
        <v>47.5</v>
      </c>
    </row>
    <row r="23" spans="2:4" x14ac:dyDescent="0.25">
      <c r="B23">
        <v>22</v>
      </c>
      <c r="C23" t="s">
        <v>96</v>
      </c>
      <c r="D23">
        <v>43</v>
      </c>
    </row>
    <row r="24" spans="2:4" x14ac:dyDescent="0.25">
      <c r="B24">
        <v>23</v>
      </c>
      <c r="C24" t="s">
        <v>97</v>
      </c>
      <c r="D24">
        <v>41</v>
      </c>
    </row>
    <row r="25" spans="2:4" x14ac:dyDescent="0.25">
      <c r="B25">
        <v>24</v>
      </c>
      <c r="C25" t="s">
        <v>77</v>
      </c>
      <c r="D25">
        <v>40.200000000000003</v>
      </c>
    </row>
    <row r="26" spans="2:4" x14ac:dyDescent="0.25">
      <c r="B26">
        <v>25</v>
      </c>
      <c r="C26" t="s">
        <v>98</v>
      </c>
      <c r="D26">
        <v>33.799999999999997</v>
      </c>
    </row>
    <row r="27" spans="2:4" x14ac:dyDescent="0.25">
      <c r="B27">
        <v>26</v>
      </c>
      <c r="C27" t="s">
        <v>99</v>
      </c>
      <c r="D27">
        <v>32.700000000000003</v>
      </c>
    </row>
    <row r="28" spans="2:4" x14ac:dyDescent="0.25">
      <c r="B28">
        <v>27</v>
      </c>
      <c r="C28" t="s">
        <v>100</v>
      </c>
      <c r="D28">
        <v>29.3</v>
      </c>
    </row>
    <row r="29" spans="2:4" x14ac:dyDescent="0.25">
      <c r="B29">
        <v>28</v>
      </c>
      <c r="C29" t="s">
        <v>101</v>
      </c>
      <c r="D29">
        <v>28.8</v>
      </c>
    </row>
    <row r="30" spans="2:4" x14ac:dyDescent="0.25">
      <c r="B30">
        <v>29</v>
      </c>
      <c r="C30" t="s">
        <v>102</v>
      </c>
      <c r="D30">
        <v>20</v>
      </c>
    </row>
    <row r="31" spans="2:4" x14ac:dyDescent="0.25">
      <c r="B31">
        <v>30</v>
      </c>
      <c r="C31" t="s">
        <v>103</v>
      </c>
      <c r="D31">
        <v>17.600000000000001</v>
      </c>
    </row>
    <row r="32" spans="2:4" x14ac:dyDescent="0.25">
      <c r="B32">
        <v>31</v>
      </c>
      <c r="C32" t="s">
        <v>104</v>
      </c>
      <c r="D32">
        <v>16</v>
      </c>
    </row>
    <row r="33" spans="2:4" x14ac:dyDescent="0.25">
      <c r="B33">
        <v>32</v>
      </c>
      <c r="C33" t="s">
        <v>105</v>
      </c>
      <c r="D33">
        <v>15.5</v>
      </c>
    </row>
    <row r="34" spans="2:4" x14ac:dyDescent="0.25">
      <c r="B34">
        <v>33</v>
      </c>
      <c r="C34" t="s">
        <v>119</v>
      </c>
      <c r="D34">
        <v>13.1</v>
      </c>
    </row>
    <row r="35" spans="2:4" x14ac:dyDescent="0.25">
      <c r="B35">
        <v>34</v>
      </c>
      <c r="C35" t="s">
        <v>106</v>
      </c>
      <c r="D35">
        <v>12.7</v>
      </c>
    </row>
    <row r="36" spans="2:4" x14ac:dyDescent="0.25">
      <c r="B36">
        <v>35</v>
      </c>
      <c r="C36" t="s">
        <v>120</v>
      </c>
      <c r="D36">
        <v>11.9</v>
      </c>
    </row>
    <row r="37" spans="2:4" x14ac:dyDescent="0.25">
      <c r="B37">
        <v>36</v>
      </c>
      <c r="C37" t="s">
        <v>107</v>
      </c>
      <c r="D37">
        <v>11.4</v>
      </c>
    </row>
    <row r="38" spans="2:4" x14ac:dyDescent="0.25">
      <c r="B38">
        <v>37</v>
      </c>
      <c r="C38" t="s">
        <v>108</v>
      </c>
      <c r="D38">
        <v>6.9</v>
      </c>
    </row>
    <row r="39" spans="2:4" x14ac:dyDescent="0.25">
      <c r="B39">
        <v>38</v>
      </c>
      <c r="C39" t="s">
        <v>109</v>
      </c>
      <c r="D39">
        <v>5.9</v>
      </c>
    </row>
    <row r="40" spans="2:4" x14ac:dyDescent="0.25">
      <c r="B40">
        <v>39</v>
      </c>
      <c r="C40" t="s">
        <v>121</v>
      </c>
      <c r="D40">
        <v>5.8</v>
      </c>
    </row>
    <row r="41" spans="2:4" x14ac:dyDescent="0.25">
      <c r="B41">
        <v>40</v>
      </c>
      <c r="C41" t="s">
        <v>111</v>
      </c>
      <c r="D41">
        <v>5.6</v>
      </c>
    </row>
    <row r="42" spans="2:4" x14ac:dyDescent="0.25">
      <c r="B42">
        <v>41</v>
      </c>
      <c r="C42" t="s">
        <v>110</v>
      </c>
      <c r="D42">
        <v>5.0999999999999996</v>
      </c>
    </row>
    <row r="43" spans="2:4" x14ac:dyDescent="0.25">
      <c r="B43">
        <v>42</v>
      </c>
      <c r="C43" t="s">
        <v>122</v>
      </c>
      <c r="D43">
        <v>4.3</v>
      </c>
    </row>
    <row r="44" spans="2:4" x14ac:dyDescent="0.25">
      <c r="B44">
        <v>43</v>
      </c>
      <c r="C44" t="s">
        <v>112</v>
      </c>
      <c r="D44">
        <v>3.8</v>
      </c>
    </row>
    <row r="45" spans="2:4" x14ac:dyDescent="0.25">
      <c r="B45">
        <v>44</v>
      </c>
      <c r="C45" t="s">
        <v>113</v>
      </c>
      <c r="D45">
        <v>3.8</v>
      </c>
    </row>
    <row r="46" spans="2:4" x14ac:dyDescent="0.25">
      <c r="B46">
        <v>45</v>
      </c>
      <c r="C46" t="s">
        <v>114</v>
      </c>
      <c r="D46">
        <v>3.8</v>
      </c>
    </row>
    <row r="47" spans="2:4" x14ac:dyDescent="0.25">
      <c r="B47">
        <v>46</v>
      </c>
      <c r="C47" t="s">
        <v>115</v>
      </c>
      <c r="D47">
        <v>2.9</v>
      </c>
    </row>
    <row r="48" spans="2:4" x14ac:dyDescent="0.25">
      <c r="B48">
        <v>47</v>
      </c>
      <c r="C48" t="s">
        <v>116</v>
      </c>
      <c r="D48">
        <v>2.6</v>
      </c>
    </row>
  </sheetData>
  <autoFilter ref="B1:G4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4"/>
  <sheetViews>
    <sheetView topLeftCell="A56" workbookViewId="0">
      <selection activeCell="A6" sqref="A6:C94"/>
    </sheetView>
  </sheetViews>
  <sheetFormatPr defaultRowHeight="15" x14ac:dyDescent="0.25"/>
  <sheetData>
    <row r="2" spans="1:19" x14ac:dyDescent="0.25">
      <c r="B2" t="s">
        <v>387</v>
      </c>
    </row>
    <row r="3" spans="1:19" x14ac:dyDescent="0.25">
      <c r="B3" t="s">
        <v>388</v>
      </c>
      <c r="C3" t="s">
        <v>382</v>
      </c>
      <c r="D3" t="s">
        <v>383</v>
      </c>
      <c r="E3" t="s">
        <v>384</v>
      </c>
      <c r="F3" t="s">
        <v>383</v>
      </c>
      <c r="G3" t="s">
        <v>385</v>
      </c>
      <c r="H3" t="s">
        <v>383</v>
      </c>
      <c r="I3" t="s">
        <v>386</v>
      </c>
      <c r="J3" t="s">
        <v>383</v>
      </c>
    </row>
    <row r="4" spans="1:19" x14ac:dyDescent="0.25">
      <c r="J4" s="14"/>
      <c r="L4">
        <v>2016</v>
      </c>
      <c r="M4">
        <v>2015</v>
      </c>
      <c r="N4">
        <v>2014</v>
      </c>
      <c r="O4">
        <v>2013</v>
      </c>
    </row>
    <row r="5" spans="1:19" x14ac:dyDescent="0.25">
      <c r="N5">
        <v>3874</v>
      </c>
      <c r="O5" s="14">
        <v>3974.3</v>
      </c>
      <c r="Q5" s="15"/>
      <c r="S5" s="15"/>
    </row>
    <row r="6" spans="1:19" x14ac:dyDescent="0.25">
      <c r="A6" t="s">
        <v>2</v>
      </c>
      <c r="B6" t="s">
        <v>398</v>
      </c>
      <c r="C6" t="s">
        <v>7</v>
      </c>
      <c r="N6">
        <v>648.1</v>
      </c>
      <c r="O6">
        <v>608.5</v>
      </c>
      <c r="Q6" s="15"/>
      <c r="S6" s="15"/>
    </row>
    <row r="7" spans="1:19" x14ac:dyDescent="0.25">
      <c r="A7" t="s">
        <v>81</v>
      </c>
      <c r="B7">
        <v>2016</v>
      </c>
      <c r="C7">
        <v>3411</v>
      </c>
      <c r="N7">
        <v>906.9</v>
      </c>
      <c r="O7">
        <v>893.4</v>
      </c>
      <c r="Q7" s="15"/>
      <c r="S7" s="15"/>
    </row>
    <row r="8" spans="1:19" x14ac:dyDescent="0.25">
      <c r="A8" t="s">
        <v>77</v>
      </c>
      <c r="B8">
        <v>2016</v>
      </c>
      <c r="C8">
        <v>692.4</v>
      </c>
      <c r="N8">
        <v>503.2</v>
      </c>
      <c r="O8">
        <v>472.8</v>
      </c>
      <c r="Q8" s="15"/>
      <c r="S8" s="15"/>
    </row>
    <row r="9" spans="1:19" x14ac:dyDescent="0.25">
      <c r="A9" t="s">
        <v>0</v>
      </c>
      <c r="B9">
        <v>2016</v>
      </c>
      <c r="C9">
        <v>660.6</v>
      </c>
      <c r="N9">
        <v>458</v>
      </c>
      <c r="O9">
        <v>474.6</v>
      </c>
      <c r="Q9" s="15"/>
      <c r="S9" s="15"/>
    </row>
    <row r="10" spans="1:19" x14ac:dyDescent="0.25">
      <c r="A10" t="s">
        <v>105</v>
      </c>
      <c r="B10">
        <v>2016</v>
      </c>
      <c r="C10">
        <v>492.8</v>
      </c>
      <c r="N10">
        <v>357.6</v>
      </c>
      <c r="O10">
        <v>355.2</v>
      </c>
      <c r="Q10" s="15"/>
      <c r="S10" s="15"/>
    </row>
    <row r="11" spans="1:19" x14ac:dyDescent="0.25">
      <c r="A11" t="s">
        <v>96</v>
      </c>
      <c r="B11">
        <v>2016</v>
      </c>
      <c r="C11">
        <v>434</v>
      </c>
      <c r="N11">
        <v>260.5</v>
      </c>
      <c r="O11">
        <v>256.3</v>
      </c>
      <c r="Q11" s="15"/>
      <c r="S11" s="15"/>
    </row>
    <row r="12" spans="1:19" x14ac:dyDescent="0.25">
      <c r="A12" t="s">
        <v>39</v>
      </c>
      <c r="B12">
        <v>2016</v>
      </c>
      <c r="C12">
        <v>385.4</v>
      </c>
      <c r="N12">
        <v>185.8</v>
      </c>
      <c r="O12">
        <v>190.6</v>
      </c>
      <c r="Q12" s="15"/>
      <c r="S12" s="15"/>
    </row>
    <row r="13" spans="1:19" x14ac:dyDescent="0.25">
      <c r="A13" t="s">
        <v>389</v>
      </c>
      <c r="B13">
        <v>2016</v>
      </c>
      <c r="C13">
        <v>251.3</v>
      </c>
      <c r="N13">
        <v>137.1</v>
      </c>
      <c r="O13">
        <v>142.9</v>
      </c>
      <c r="Q13" s="15"/>
      <c r="S13" s="15"/>
    </row>
    <row r="14" spans="1:19" x14ac:dyDescent="0.25">
      <c r="A14" t="s">
        <v>51</v>
      </c>
      <c r="B14">
        <v>2016</v>
      </c>
      <c r="C14">
        <v>176.1</v>
      </c>
      <c r="N14">
        <v>108.7</v>
      </c>
      <c r="O14">
        <v>119.6</v>
      </c>
      <c r="Q14" s="15"/>
      <c r="S14" s="15"/>
    </row>
    <row r="15" spans="1:19" x14ac:dyDescent="0.25">
      <c r="A15" t="s">
        <v>126</v>
      </c>
      <c r="B15">
        <v>2016</v>
      </c>
      <c r="C15">
        <v>131.1</v>
      </c>
      <c r="N15">
        <v>88.6</v>
      </c>
      <c r="O15">
        <v>85.5</v>
      </c>
      <c r="Q15" s="15"/>
      <c r="S15" s="15"/>
    </row>
    <row r="16" spans="1:19" x14ac:dyDescent="0.25">
      <c r="A16" t="s">
        <v>91</v>
      </c>
      <c r="B16">
        <v>2016</v>
      </c>
      <c r="C16">
        <v>102.4</v>
      </c>
      <c r="N16">
        <v>65.2</v>
      </c>
      <c r="O16">
        <v>60.4</v>
      </c>
      <c r="Q16" s="15"/>
      <c r="S16" s="15"/>
    </row>
    <row r="17" spans="1:19" x14ac:dyDescent="0.25">
      <c r="A17" t="s">
        <v>94</v>
      </c>
      <c r="B17">
        <v>2016</v>
      </c>
      <c r="C17">
        <v>90.5</v>
      </c>
      <c r="N17">
        <v>68.8</v>
      </c>
      <c r="O17">
        <v>68.400000000000006</v>
      </c>
      <c r="Q17" s="15"/>
      <c r="S17" s="15"/>
    </row>
    <row r="18" spans="1:19" x14ac:dyDescent="0.25">
      <c r="A18" t="s">
        <v>390</v>
      </c>
      <c r="B18">
        <v>2016</v>
      </c>
      <c r="C18">
        <v>70.599999999999994</v>
      </c>
      <c r="N18">
        <v>46.9</v>
      </c>
      <c r="O18">
        <v>49</v>
      </c>
      <c r="Q18" s="15"/>
      <c r="S18" s="15"/>
    </row>
    <row r="19" spans="1:19" x14ac:dyDescent="0.25">
      <c r="A19" t="s">
        <v>79</v>
      </c>
      <c r="B19">
        <v>2016</v>
      </c>
      <c r="C19">
        <v>60.3</v>
      </c>
      <c r="N19">
        <v>60.9</v>
      </c>
      <c r="O19">
        <v>84.8</v>
      </c>
      <c r="Q19" s="15"/>
      <c r="S19" s="15"/>
    </row>
    <row r="20" spans="1:19" x14ac:dyDescent="0.25">
      <c r="A20" t="s">
        <v>391</v>
      </c>
      <c r="B20">
        <v>2016</v>
      </c>
      <c r="C20">
        <v>46</v>
      </c>
      <c r="N20">
        <v>41.2</v>
      </c>
      <c r="O20">
        <v>41.1</v>
      </c>
      <c r="Q20" s="15"/>
      <c r="S20" s="15"/>
    </row>
    <row r="21" spans="1:19" x14ac:dyDescent="0.25">
      <c r="A21" t="s">
        <v>392</v>
      </c>
      <c r="B21">
        <v>2016</v>
      </c>
      <c r="C21">
        <v>41.8</v>
      </c>
      <c r="N21">
        <v>29.8</v>
      </c>
      <c r="O21">
        <v>40.299999999999997</v>
      </c>
      <c r="Q21" s="15"/>
      <c r="S21" s="15"/>
    </row>
    <row r="22" spans="1:19" x14ac:dyDescent="0.25">
      <c r="A22" t="s">
        <v>104</v>
      </c>
      <c r="B22">
        <v>2016</v>
      </c>
      <c r="C22">
        <v>39.4</v>
      </c>
      <c r="N22">
        <v>25.3</v>
      </c>
      <c r="O22">
        <v>30.1</v>
      </c>
      <c r="Q22" s="15"/>
      <c r="S22" s="15"/>
    </row>
    <row r="23" spans="1:19" x14ac:dyDescent="0.25">
      <c r="A23" t="s">
        <v>393</v>
      </c>
      <c r="B23">
        <v>2016</v>
      </c>
      <c r="C23">
        <v>38.4</v>
      </c>
      <c r="N23">
        <v>49.3</v>
      </c>
      <c r="O23">
        <v>53.9</v>
      </c>
      <c r="Q23" s="15"/>
      <c r="S23" s="15"/>
    </row>
    <row r="24" spans="1:19" x14ac:dyDescent="0.25">
      <c r="A24" t="s">
        <v>394</v>
      </c>
      <c r="B24">
        <v>2016</v>
      </c>
      <c r="C24">
        <v>38.1</v>
      </c>
      <c r="N24">
        <v>31.3</v>
      </c>
      <c r="O24">
        <v>28.6</v>
      </c>
      <c r="Q24" s="15"/>
      <c r="S24" s="15"/>
    </row>
    <row r="25" spans="1:19" x14ac:dyDescent="0.25">
      <c r="A25" t="s">
        <v>395</v>
      </c>
      <c r="B25">
        <v>2016</v>
      </c>
      <c r="C25">
        <v>33.1</v>
      </c>
      <c r="N25">
        <v>23.6</v>
      </c>
      <c r="O25">
        <v>24.7</v>
      </c>
      <c r="Q25" s="15"/>
      <c r="S25" s="15"/>
    </row>
    <row r="26" spans="1:19" x14ac:dyDescent="0.25">
      <c r="A26" t="s">
        <v>396</v>
      </c>
      <c r="B26">
        <v>2016</v>
      </c>
      <c r="C26">
        <v>31.5</v>
      </c>
      <c r="N26">
        <v>18</v>
      </c>
      <c r="O26">
        <v>18.100000000000001</v>
      </c>
      <c r="Q26" s="15"/>
      <c r="S26" s="15"/>
    </row>
    <row r="27" spans="1:19" x14ac:dyDescent="0.25">
      <c r="A27" t="s">
        <v>114</v>
      </c>
      <c r="B27">
        <v>2016</v>
      </c>
      <c r="C27">
        <v>23.2</v>
      </c>
    </row>
    <row r="28" spans="1:19" x14ac:dyDescent="0.25">
      <c r="A28" t="s">
        <v>397</v>
      </c>
      <c r="B28">
        <v>2016</v>
      </c>
      <c r="C28">
        <v>17</v>
      </c>
    </row>
    <row r="29" spans="1:19" x14ac:dyDescent="0.25">
      <c r="A29" t="s">
        <v>81</v>
      </c>
      <c r="B29">
        <v>2015</v>
      </c>
      <c r="C29">
        <v>3747</v>
      </c>
    </row>
    <row r="30" spans="1:19" x14ac:dyDescent="0.25">
      <c r="A30" t="s">
        <v>77</v>
      </c>
      <c r="B30">
        <v>2015</v>
      </c>
      <c r="C30">
        <v>677.5</v>
      </c>
    </row>
    <row r="31" spans="1:19" x14ac:dyDescent="0.25">
      <c r="A31" t="s">
        <v>0</v>
      </c>
      <c r="B31">
        <v>2015</v>
      </c>
      <c r="C31">
        <v>812.8</v>
      </c>
    </row>
    <row r="32" spans="1:19" x14ac:dyDescent="0.25">
      <c r="A32" t="s">
        <v>105</v>
      </c>
      <c r="B32">
        <v>2015</v>
      </c>
      <c r="C32">
        <v>484.5</v>
      </c>
    </row>
    <row r="33" spans="1:3" x14ac:dyDescent="0.25">
      <c r="A33" t="s">
        <v>96</v>
      </c>
      <c r="B33">
        <v>2015</v>
      </c>
      <c r="C33">
        <v>392</v>
      </c>
    </row>
    <row r="34" spans="1:3" x14ac:dyDescent="0.25">
      <c r="A34" t="s">
        <v>39</v>
      </c>
      <c r="B34">
        <v>2015</v>
      </c>
      <c r="C34">
        <v>373.3</v>
      </c>
    </row>
    <row r="35" spans="1:3" x14ac:dyDescent="0.25">
      <c r="A35" t="s">
        <v>389</v>
      </c>
      <c r="B35">
        <v>2015</v>
      </c>
      <c r="C35">
        <v>252.1</v>
      </c>
    </row>
    <row r="36" spans="1:3" x14ac:dyDescent="0.25">
      <c r="A36" t="s">
        <v>51</v>
      </c>
      <c r="B36">
        <v>2015</v>
      </c>
      <c r="C36">
        <v>183.3</v>
      </c>
    </row>
    <row r="37" spans="1:3" x14ac:dyDescent="0.25">
      <c r="A37" t="s">
        <v>126</v>
      </c>
      <c r="B37">
        <v>2015</v>
      </c>
      <c r="C37">
        <v>135.5</v>
      </c>
    </row>
    <row r="38" spans="1:3" x14ac:dyDescent="0.25">
      <c r="A38" t="s">
        <v>91</v>
      </c>
      <c r="B38">
        <v>2015</v>
      </c>
      <c r="C38">
        <v>106.5</v>
      </c>
    </row>
    <row r="39" spans="1:3" x14ac:dyDescent="0.25">
      <c r="A39" t="s">
        <v>94</v>
      </c>
      <c r="B39">
        <v>2015</v>
      </c>
      <c r="C39">
        <v>85.5</v>
      </c>
    </row>
    <row r="40" spans="1:3" x14ac:dyDescent="0.25">
      <c r="A40" t="s">
        <v>390</v>
      </c>
      <c r="B40">
        <v>2015</v>
      </c>
      <c r="C40">
        <v>58.4</v>
      </c>
    </row>
    <row r="41" spans="1:3" x14ac:dyDescent="0.25">
      <c r="A41" t="s">
        <v>79</v>
      </c>
      <c r="B41">
        <v>2015</v>
      </c>
      <c r="C41">
        <v>60.7</v>
      </c>
    </row>
    <row r="42" spans="1:3" x14ac:dyDescent="0.25">
      <c r="A42" t="s">
        <v>391</v>
      </c>
      <c r="B42">
        <v>2015</v>
      </c>
      <c r="C42">
        <v>46.2</v>
      </c>
    </row>
    <row r="43" spans="1:3" x14ac:dyDescent="0.25">
      <c r="A43" t="s">
        <v>392</v>
      </c>
      <c r="B43">
        <v>2015</v>
      </c>
      <c r="C43">
        <v>38.5</v>
      </c>
    </row>
    <row r="44" spans="1:3" x14ac:dyDescent="0.25">
      <c r="A44" t="s">
        <v>104</v>
      </c>
      <c r="B44">
        <v>2015</v>
      </c>
      <c r="C44">
        <v>41.5</v>
      </c>
    </row>
    <row r="45" spans="1:3" x14ac:dyDescent="0.25">
      <c r="A45" t="s">
        <v>393</v>
      </c>
      <c r="B45">
        <v>2015</v>
      </c>
      <c r="C45">
        <v>38.1</v>
      </c>
    </row>
    <row r="46" spans="1:3" x14ac:dyDescent="0.25">
      <c r="A46" t="s">
        <v>394</v>
      </c>
      <c r="B46">
        <v>2015</v>
      </c>
      <c r="C46">
        <v>24.5</v>
      </c>
    </row>
    <row r="47" spans="1:3" x14ac:dyDescent="0.25">
      <c r="A47" t="s">
        <v>395</v>
      </c>
      <c r="B47">
        <v>2015</v>
      </c>
      <c r="C47">
        <v>47.7</v>
      </c>
    </row>
    <row r="48" spans="1:3" x14ac:dyDescent="0.25">
      <c r="A48" t="s">
        <v>396</v>
      </c>
      <c r="B48">
        <v>2015</v>
      </c>
      <c r="C48">
        <v>35.9</v>
      </c>
    </row>
    <row r="49" spans="1:3" x14ac:dyDescent="0.25">
      <c r="A49" t="s">
        <v>114</v>
      </c>
      <c r="B49">
        <v>2015</v>
      </c>
      <c r="C49">
        <v>25.5</v>
      </c>
    </row>
    <row r="50" spans="1:3" x14ac:dyDescent="0.25">
      <c r="A50" t="s">
        <v>397</v>
      </c>
      <c r="B50">
        <v>2015</v>
      </c>
      <c r="C50">
        <v>15.2</v>
      </c>
    </row>
    <row r="51" spans="1:3" x14ac:dyDescent="0.25">
      <c r="A51" t="s">
        <v>81</v>
      </c>
      <c r="B51">
        <v>2014</v>
      </c>
      <c r="C51">
        <v>3874</v>
      </c>
    </row>
    <row r="52" spans="1:3" x14ac:dyDescent="0.25">
      <c r="A52" t="s">
        <v>77</v>
      </c>
      <c r="B52">
        <v>2014</v>
      </c>
      <c r="C52">
        <v>648.1</v>
      </c>
    </row>
    <row r="53" spans="1:3" x14ac:dyDescent="0.25">
      <c r="A53" t="s">
        <v>0</v>
      </c>
      <c r="B53">
        <v>2014</v>
      </c>
      <c r="C53">
        <v>906.9</v>
      </c>
    </row>
    <row r="54" spans="1:3" x14ac:dyDescent="0.25">
      <c r="A54" t="s">
        <v>105</v>
      </c>
      <c r="B54">
        <v>2014</v>
      </c>
      <c r="C54">
        <v>503.2</v>
      </c>
    </row>
    <row r="55" spans="1:3" x14ac:dyDescent="0.25">
      <c r="A55" t="s">
        <v>96</v>
      </c>
      <c r="B55">
        <v>2014</v>
      </c>
      <c r="C55">
        <v>458</v>
      </c>
    </row>
    <row r="56" spans="1:3" x14ac:dyDescent="0.25">
      <c r="A56" t="s">
        <v>39</v>
      </c>
      <c r="B56">
        <v>2014</v>
      </c>
      <c r="C56">
        <v>357.6</v>
      </c>
    </row>
    <row r="57" spans="1:3" x14ac:dyDescent="0.25">
      <c r="A57" t="s">
        <v>389</v>
      </c>
      <c r="B57">
        <v>2014</v>
      </c>
      <c r="C57">
        <v>260.5</v>
      </c>
    </row>
    <row r="58" spans="1:3" x14ac:dyDescent="0.25">
      <c r="A58" t="s">
        <v>51</v>
      </c>
      <c r="B58">
        <v>2014</v>
      </c>
      <c r="C58">
        <v>185.8</v>
      </c>
    </row>
    <row r="59" spans="1:3" x14ac:dyDescent="0.25">
      <c r="A59" t="s">
        <v>126</v>
      </c>
      <c r="B59">
        <v>2014</v>
      </c>
      <c r="C59">
        <v>137.1</v>
      </c>
    </row>
    <row r="60" spans="1:3" x14ac:dyDescent="0.25">
      <c r="A60" t="s">
        <v>91</v>
      </c>
      <c r="B60">
        <v>2014</v>
      </c>
      <c r="C60">
        <v>108.7</v>
      </c>
    </row>
    <row r="61" spans="1:3" x14ac:dyDescent="0.25">
      <c r="A61" t="s">
        <v>94</v>
      </c>
      <c r="B61">
        <v>2014</v>
      </c>
      <c r="C61">
        <v>88.6</v>
      </c>
    </row>
    <row r="62" spans="1:3" x14ac:dyDescent="0.25">
      <c r="A62" t="s">
        <v>390</v>
      </c>
      <c r="B62">
        <v>2014</v>
      </c>
      <c r="C62">
        <v>65.2</v>
      </c>
    </row>
    <row r="63" spans="1:3" x14ac:dyDescent="0.25">
      <c r="A63" t="s">
        <v>79</v>
      </c>
      <c r="B63">
        <v>2014</v>
      </c>
      <c r="C63">
        <v>68.8</v>
      </c>
    </row>
    <row r="64" spans="1:3" x14ac:dyDescent="0.25">
      <c r="A64" t="s">
        <v>391</v>
      </c>
      <c r="B64">
        <v>2014</v>
      </c>
      <c r="C64">
        <v>46.9</v>
      </c>
    </row>
    <row r="65" spans="1:3" x14ac:dyDescent="0.25">
      <c r="A65" t="s">
        <v>392</v>
      </c>
      <c r="B65">
        <v>2014</v>
      </c>
      <c r="C65">
        <v>60.9</v>
      </c>
    </row>
    <row r="66" spans="1:3" x14ac:dyDescent="0.25">
      <c r="A66" t="s">
        <v>104</v>
      </c>
      <c r="B66">
        <v>2014</v>
      </c>
      <c r="C66">
        <v>41.2</v>
      </c>
    </row>
    <row r="67" spans="1:3" x14ac:dyDescent="0.25">
      <c r="A67" t="s">
        <v>393</v>
      </c>
      <c r="B67">
        <v>2014</v>
      </c>
      <c r="C67">
        <v>29.8</v>
      </c>
    </row>
    <row r="68" spans="1:3" x14ac:dyDescent="0.25">
      <c r="A68" t="s">
        <v>394</v>
      </c>
      <c r="B68">
        <v>2014</v>
      </c>
      <c r="C68">
        <v>25.3</v>
      </c>
    </row>
    <row r="69" spans="1:3" x14ac:dyDescent="0.25">
      <c r="A69" t="s">
        <v>395</v>
      </c>
      <c r="B69">
        <v>2014</v>
      </c>
      <c r="C69">
        <v>49.3</v>
      </c>
    </row>
    <row r="70" spans="1:3" x14ac:dyDescent="0.25">
      <c r="A70" t="s">
        <v>396</v>
      </c>
      <c r="B70">
        <v>2014</v>
      </c>
      <c r="C70">
        <v>31.3</v>
      </c>
    </row>
    <row r="71" spans="1:3" x14ac:dyDescent="0.25">
      <c r="A71" t="s">
        <v>114</v>
      </c>
      <c r="B71">
        <v>2014</v>
      </c>
      <c r="C71">
        <v>23.6</v>
      </c>
    </row>
    <row r="72" spans="1:3" x14ac:dyDescent="0.25">
      <c r="A72" t="s">
        <v>397</v>
      </c>
      <c r="B72">
        <v>2014</v>
      </c>
      <c r="C72">
        <v>18</v>
      </c>
    </row>
    <row r="73" spans="1:3" x14ac:dyDescent="0.25">
      <c r="A73" t="s">
        <v>81</v>
      </c>
      <c r="B73">
        <v>2013</v>
      </c>
      <c r="C73" s="14">
        <v>3974.3</v>
      </c>
    </row>
    <row r="74" spans="1:3" x14ac:dyDescent="0.25">
      <c r="A74" t="s">
        <v>77</v>
      </c>
      <c r="B74">
        <v>2013</v>
      </c>
      <c r="C74">
        <v>608.5</v>
      </c>
    </row>
    <row r="75" spans="1:3" x14ac:dyDescent="0.25">
      <c r="A75" t="s">
        <v>0</v>
      </c>
      <c r="B75">
        <v>2013</v>
      </c>
      <c r="C75">
        <v>893.4</v>
      </c>
    </row>
    <row r="76" spans="1:3" x14ac:dyDescent="0.25">
      <c r="A76" t="s">
        <v>105</v>
      </c>
      <c r="B76">
        <v>2013</v>
      </c>
      <c r="C76">
        <v>472.8</v>
      </c>
    </row>
    <row r="77" spans="1:3" x14ac:dyDescent="0.25">
      <c r="A77" t="s">
        <v>96</v>
      </c>
      <c r="B77">
        <v>2013</v>
      </c>
      <c r="C77">
        <v>474.6</v>
      </c>
    </row>
    <row r="78" spans="1:3" x14ac:dyDescent="0.25">
      <c r="A78" t="s">
        <v>39</v>
      </c>
      <c r="B78">
        <v>2013</v>
      </c>
      <c r="C78">
        <v>355.2</v>
      </c>
    </row>
    <row r="79" spans="1:3" x14ac:dyDescent="0.25">
      <c r="A79" t="s">
        <v>389</v>
      </c>
      <c r="B79">
        <v>2013</v>
      </c>
      <c r="C79">
        <v>256.3</v>
      </c>
    </row>
    <row r="80" spans="1:3" x14ac:dyDescent="0.25">
      <c r="A80" t="s">
        <v>51</v>
      </c>
      <c r="B80">
        <v>2013</v>
      </c>
      <c r="C80">
        <v>190.6</v>
      </c>
    </row>
    <row r="81" spans="1:3" x14ac:dyDescent="0.25">
      <c r="A81" t="s">
        <v>126</v>
      </c>
      <c r="B81">
        <v>2013</v>
      </c>
      <c r="C81">
        <v>142.9</v>
      </c>
    </row>
    <row r="82" spans="1:3" x14ac:dyDescent="0.25">
      <c r="A82" t="s">
        <v>91</v>
      </c>
      <c r="B82">
        <v>2013</v>
      </c>
      <c r="C82">
        <v>119.6</v>
      </c>
    </row>
    <row r="83" spans="1:3" x14ac:dyDescent="0.25">
      <c r="A83" t="s">
        <v>94</v>
      </c>
      <c r="B83">
        <v>2013</v>
      </c>
      <c r="C83">
        <v>85.5</v>
      </c>
    </row>
    <row r="84" spans="1:3" x14ac:dyDescent="0.25">
      <c r="A84" t="s">
        <v>390</v>
      </c>
      <c r="B84">
        <v>2013</v>
      </c>
      <c r="C84">
        <v>60.4</v>
      </c>
    </row>
    <row r="85" spans="1:3" x14ac:dyDescent="0.25">
      <c r="A85" t="s">
        <v>79</v>
      </c>
      <c r="B85">
        <v>2013</v>
      </c>
      <c r="C85">
        <v>68.400000000000006</v>
      </c>
    </row>
    <row r="86" spans="1:3" x14ac:dyDescent="0.25">
      <c r="A86" t="s">
        <v>391</v>
      </c>
      <c r="B86">
        <v>2013</v>
      </c>
      <c r="C86">
        <v>49</v>
      </c>
    </row>
    <row r="87" spans="1:3" x14ac:dyDescent="0.25">
      <c r="A87" t="s">
        <v>392</v>
      </c>
      <c r="B87">
        <v>2013</v>
      </c>
      <c r="C87">
        <v>84.8</v>
      </c>
    </row>
    <row r="88" spans="1:3" x14ac:dyDescent="0.25">
      <c r="A88" t="s">
        <v>104</v>
      </c>
      <c r="B88">
        <v>2013</v>
      </c>
      <c r="C88">
        <v>41.1</v>
      </c>
    </row>
    <row r="89" spans="1:3" x14ac:dyDescent="0.25">
      <c r="A89" t="s">
        <v>393</v>
      </c>
      <c r="B89">
        <v>2013</v>
      </c>
      <c r="C89">
        <v>40.299999999999997</v>
      </c>
    </row>
    <row r="90" spans="1:3" x14ac:dyDescent="0.25">
      <c r="A90" t="s">
        <v>394</v>
      </c>
      <c r="B90">
        <v>2013</v>
      </c>
      <c r="C90">
        <v>30.1</v>
      </c>
    </row>
    <row r="91" spans="1:3" x14ac:dyDescent="0.25">
      <c r="A91" t="s">
        <v>395</v>
      </c>
      <c r="B91">
        <v>2013</v>
      </c>
      <c r="C91">
        <v>53.9</v>
      </c>
    </row>
    <row r="92" spans="1:3" x14ac:dyDescent="0.25">
      <c r="A92" t="s">
        <v>396</v>
      </c>
      <c r="B92">
        <v>2013</v>
      </c>
      <c r="C92">
        <v>28.6</v>
      </c>
    </row>
    <row r="93" spans="1:3" x14ac:dyDescent="0.25">
      <c r="A93" t="s">
        <v>114</v>
      </c>
      <c r="B93">
        <v>2013</v>
      </c>
      <c r="C93">
        <v>24.7</v>
      </c>
    </row>
    <row r="94" spans="1:3" x14ac:dyDescent="0.25">
      <c r="A94" t="s">
        <v>397</v>
      </c>
      <c r="B94">
        <v>2013</v>
      </c>
      <c r="C94"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Нефть</vt:lpstr>
      <vt:lpstr>Лист2</vt:lpstr>
      <vt:lpstr>Лист3</vt:lpstr>
      <vt:lpstr>Германия</vt:lpstr>
      <vt:lpstr>Лист4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Середа Илья Александрович</dc:creator>
  <cp:lastModifiedBy>Мокрев Алексей Александрович</cp:lastModifiedBy>
  <dcterms:created xsi:type="dcterms:W3CDTF">2019-04-17T13:31:01Z</dcterms:created>
  <dcterms:modified xsi:type="dcterms:W3CDTF">2020-01-14T14:44:45Z</dcterms:modified>
</cp:coreProperties>
</file>