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media/image13.png" ContentType="image/png"/>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kulutus'!$B$1:$L$59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kulutus'!$B$1:$L$59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<sst xmlns="http://schemas.openxmlformats.org/spreadsheetml/2006/main" count="837" uniqueCount="651">
  <si>
    <t xml:space="preserve">[:id]</t>
  </si>
  <si>
    <t xml:space="preserve">[:perustiedot :nimi]</t>
  </si>
  <si>
    <t xml:space="preserve">[:perustiedot :katuosoite-fi]</t>
  </si>
  <si>
    <t xml:space="preserve">  ENERGIATODISTUS</t>
  </si>
  <si>
    <t xml:space="preserve">[:perustiedot :katuosoite-sv]</t>
  </si>
  <si>
    <t xml:space="preserve">#function[solita.etp.service.energiatodistus-pdf/fn--29169]</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</si>
  <si>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</si>
  <si>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</si>
  <si>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</si>
  <si>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</si>
  <si>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</si>
  <si>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</si>
  <si>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</si>
  <si>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</si>
  <si>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#function[solita.etp.service.energiatodistus-pdf/fn--29177]</t>
  </si>
  <si>
    <t xml:space="preserve">Rakennustunnus:</t>
  </si>
  <si>
    <t xml:space="preserve">#function[solita.etp.service.energiatodistus-pdf/fn--29179]</t>
  </si>
  <si>
    <t xml:space="preserve">Rakennuksen valmistumisvuosi:</t>
  </si>
  <si>
    <t xml:space="preserve">#function[solita.etp.service.energiatodistus-pdf/fn--29181]</t>
  </si>
  <si>
    <t xml:space="preserve">#function[solita.etp.service.energiatodistus-pdf/fn--29183]</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</si>
  <si>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</si>
  <si>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</si>
  <si>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</si>
  <si>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</si>
  <si>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</si>
  <si>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</si>
  <si>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#function[solita.etp.service.energiatodistus-pdf/fn--29186]</t>
  </si>
  <si>
    <t xml:space="preserve">             Energiatehokkuusluokka</t>
  </si>
  <si>
    <t xml:space="preserve">#function[solita.etp.service.energiatodistus-pdf/fn--29188]</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</si>
  <si>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</si>
  <si>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</si>
  <si>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</si>
  <si>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</si>
  <si>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</si>
  <si>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</si>
  <si>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</si>
  <si>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</si>
  <si>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</si>
  <si>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</si>
  <si>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</si>
  <si>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</si>
  <si>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</si>
  <si>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</si>
  <si>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</si>
  <si>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</si>
  <si>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</si>
  <si>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</si>
  <si>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</si>
  <si>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</si>
  <si>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</si>
  <si>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</si>
  <si>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</si>
  <si>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</si>
  <si>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</si>
  <si>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</si>
  <si>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</si>
  <si>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</si>
  <si>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</si>
  <si>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</si>
  <si>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</si>
  <si>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</si>
  <si>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</si>
  <si>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</si>
  <si>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</si>
  <si>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</si>
  <si>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</si>
  <si>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</si>
  <si>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</si>
  <si>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</si>
  <si>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</si>
  <si>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</si>
  <si>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</si>
  <si>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</si>
  <si>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</si>
  <si>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</si>
  <si>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</si>
  <si>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</si>
  <si>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</si>
  <si>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</si>
  <si>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</si>
  <si>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</si>
  <si>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</si>
  <si>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</si>
  <si>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</si>
  <si>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</si>
  <si>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</si>
  <si>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#function[solita.etp.service.energiatodistus-pdf/fn--29190]</t>
  </si>
  <si>
    <t xml:space="preserve">YHTEENVETO RAKENNUKSEN ENERGIATEHOKKUUDESTA</t>
  </si>
  <si>
    <t xml:space="preserve">[:lahtotiedot :lammitys :kuvaus-fi]</t>
  </si>
  <si>
    <t xml:space="preserve">Laskettu kokonaisenergiankulutus ja ostoenergiankulutus</t>
  </si>
  <si>
    <t xml:space="preserve">[:lahtotiedot :lammitys :kuvaus-sv]</t>
  </si>
  <si>
    <t xml:space="preserve">[:lahtotiedot :ilmanvaihto :kuvaus-fi]</t>
  </si>
  <si>
    <t xml:space="preserve">Lämmitetty nettoala</t>
  </si>
  <si>
    <t xml:space="preserve">[:lahtotiedot :ilmanvaihto :kuvaus-sv]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</si>
  <si>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</si>
  <si>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</si>
  <si>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</si>
  <si>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</si>
  <si>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</si>
  <si>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</si>
  <si>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</si>
  <si>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</si>
  <si>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</si>
  <si>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</si>
  <si>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</si>
  <si>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</si>
  <si>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</si>
  <si>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</si>
  <si>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</si>
  <si>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</si>
  <si>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</si>
  <si>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</si>
  <si>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</si>
  <si>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</si>
  <si>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</si>
  <si>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</si>
  <si>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</si>
  <si>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</si>
  <si>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</si>
  <si>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</si>
  <si>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</si>
  <si>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</si>
  <si>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</si>
  <si>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</si>
  <si>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</si>
  <si>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</si>
  <si>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</si>
  <si>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</si>
  <si>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</si>
  <si>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</si>
  <si>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</si>
  <si>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</si>
  <si>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</si>
  <si>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</si>
  <si>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</si>
  <si>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</si>
  <si>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</si>
  <si>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</si>
  <si>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:muu 1 :nimi]</t>
  </si>
  <si>
    <t xml:space="preserve">[:tulokset :kaytettavat-energiamuodot :muu 1 :ostoenergia]</t>
  </si>
  <si>
    <t xml:space="preserve">Tämän rakennuksen energiatehokkuusluokka</t>
  </si>
  <si>
    <t xml:space="preserve">[:tulokset :kaytettavat-energiamuodot :muu 1 :ostoenergia-nettoala]</t>
  </si>
  <si>
    <t xml:space="preserve">[:tulokset :kaytettavat-energiamuodot :muu 1 :muotokerroin]</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</si>
  <si>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</si>
  <si>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:ostoenergia-nettoala-kertoimella]</t>
  </si>
  <si>
    <t xml:space="preserve">[:tulokset :kaytettavat-energiamuodot :muu 2 :nimi]</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</si>
  <si>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</si>
  <si>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</si>
  <si>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</si>
  <si>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</si>
  <si>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ENERGIATEHOKKUUTTA PARANTAVAT TOIMENPITEET</t>
  </si>
  <si>
    <t xml:space="preserve">Keskeiset suositukset rakennuksen energiatehokkuutta parantaviksi toimenpiteiksi</t>
  </si>
  <si>
    <t xml:space="preserve">[:tulokset :e-luokka-info :luokittelu :label-fi]</t>
  </si>
  <si>
    <t xml:space="preserve">Tämä osio ei koske uudisrakennuksia</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</si>
  <si>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</si>
  <si>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</si>
  <si>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</si>
  <si>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</si>
  <si>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</si>
  <si>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</si>
  <si>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</si>
  <si>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</si>
  <si>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</si>
  <si>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</si>
  <si>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</si>
  <si>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</si>
  <si>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</si>
  <si>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</si>
  <si>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</si>
  <si>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</si>
  <si>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</si>
  <si>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</si>
  <si>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</si>
  <si>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</si>
  <si>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</si>
  <si>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</si>
  <si>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</si>
  <si>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</si>
  <si>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</si>
  <si>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</si>
  <si>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</si>
  <si>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</si>
  <si>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</si>
  <si>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</si>
  <si>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</si>
  <si>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</si>
  <si>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</si>
  <si>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</si>
  <si>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</si>
  <si>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</si>
  <si>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</si>
  <si>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</si>
  <si>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</si>
  <si>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</si>
  <si>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</si>
  <si>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</si>
  <si>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</si>
  <si>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</si>
  <si>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</si>
  <si>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</si>
  <si>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</si>
  <si>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</si>
  <si>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</si>
  <si>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</si>
  <si>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</si>
  <si>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</si>
  <si>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</si>
  <si>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</si>
  <si>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</si>
  <si>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</si>
  <si>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</si>
  <si>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</si>
  <si>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</si>
  <si>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</si>
  <si>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</si>
  <si>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</si>
  <si>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</si>
  <si>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</si>
  <si>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</si>
  <si>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</si>
  <si>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</si>
  <si>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</si>
  <si>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</si>
  <si>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</si>
  <si>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</si>
  <si>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</si>
  <si>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</si>
  <si>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</si>
  <si>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</si>
  <si>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</si>
  <si>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</si>
  <si>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</si>
  <si>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</si>
  <si>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</si>
  <si>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</si>
  <si>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</si>
  <si>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</si>
  <si>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</si>
  <si>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</si>
  <si>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</si>
  <si>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</si>
  <si>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</si>
  <si>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</si>
  <si>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</si>
  <si>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</si>
  <si>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</si>
  <si>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</si>
  <si>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</si>
  <si>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</si>
  <si>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</si>
  <si>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</si>
  <si>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</si>
  <si>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</si>
  <si>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</si>
  <si>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</si>
  <si>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</si>
  <si>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</si>
  <si>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</si>
  <si>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</si>
  <si>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</si>
  <si>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</si>
  <si>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</si>
  <si>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</si>
  <si>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</si>
  <si>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</si>
  <si>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</si>
  <si>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</si>
  <si>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</si>
  <si>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</si>
  <si>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</si>
  <si>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</si>
  <si>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</si>
  <si>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</si>
  <si>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</si>
  <si>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</si>
  <si>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</si>
  <si>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</si>
  <si>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</si>
  <si>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</si>
  <si>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</si>
  <si>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</si>
  <si>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</si>
  <si>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</si>
  <si>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</si>
  <si>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</si>
  <si>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</si>
  <si>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</si>
  <si>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</si>
  <si>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</si>
  <si>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</si>
  <si>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</si>
  <si>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</si>
  <si>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</si>
  <si>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</si>
  <si>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</si>
  <si>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</si>
  <si>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</si>
  <si>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</si>
  <si>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</si>
  <si>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</si>
  <si>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</si>
  <si>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</si>
  <si>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</si>
  <si>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</si>
  <si>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</si>
  <si>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</si>
  <si>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</si>
  <si>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#function[solita.etp.service.energiatodistus-pdf/fn--29213]</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</si>
  <si>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</si>
  <si>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</si>
  <si>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</si>
  <si>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</si>
  <si>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</si>
  <si>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Sisäiset lämpökuormat eri käyttöasteilla</t>
  </si>
  <si>
    <t xml:space="preserve">#function[solita.etp.service.energiatodistus-pdf/fn--29223]</t>
  </si>
  <si>
    <t xml:space="preserve">#function[solita.etp.service.energiatodistus-pdf/fn--29225]</t>
  </si>
  <si>
    <t xml:space="preserve">Käyttöaste</t>
  </si>
  <si>
    <t xml:space="preserve">Henkilöt</t>
  </si>
  <si>
    <t xml:space="preserve">Kuluttajalaitteet</t>
  </si>
  <si>
    <t xml:space="preserve">Valaistus</t>
  </si>
  <si>
    <t xml:space="preserve">#function[solita.etp.service.energiatodistus-pdf/fn--29227]</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</si>
  <si>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</si>
  <si>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</si>
  <si>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</si>
  <si>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</si>
  <si>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</si>
  <si>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</si>
  <si>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</si>
  <si>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</si>
  <si>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</si>
  <si>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</si>
  <si>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</si>
  <si>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</si>
  <si>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</si>
  <si>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</si>
  <si>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</si>
  <si>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</si>
  <si>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</si>
  <si>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</si>
  <si>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</si>
  <si>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</si>
  <si>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</si>
  <si>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</si>
  <si>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</si>
  <si>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</si>
  <si>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</si>
  <si>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:ostoenergia-kertoimella]</t>
  </si>
  <si>
    <t xml:space="preserve">Rakennuksen teknisten järjestelmien energiankulutus</t>
  </si>
  <si>
    <t xml:space="preserve">[:tulokset :kaytettavat-energiamuodot :muu 2 :ostoenergia-kertoimella]</t>
  </si>
  <si>
    <t xml:space="preserve">Sähkö</t>
  </si>
  <si>
    <t xml:space="preserve">Lämpö</t>
  </si>
  <si>
    <t xml:space="preserve">Kaukojäähdytys</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</si>
  <si>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</si>
  <si>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</si>
  <si>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</si>
  <si>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</si>
  <si>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</si>
  <si>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</si>
  <si>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</si>
  <si>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</si>
  <si>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</si>
  <si>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</si>
  <si>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</si>
  <si>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</si>
  <si>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</si>
  <si>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</si>
  <si>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</si>
  <si>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</si>
  <si>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</si>
  <si>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</si>
  <si>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</si>
  <si>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</si>
  <si>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</si>
  <si>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</si>
  <si>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</si>
  <si>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</si>
  <si>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</si>
  <si>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</si>
  <si>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</si>
  <si>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</si>
  <si>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</si>
  <si>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</si>
  <si>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</si>
  <si>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</si>
  <si>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</si>
  <si>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</si>
  <si>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</si>
  <si>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</si>
  <si>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</si>
  <si>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</si>
  <si>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</si>
  <si>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</si>
  <si>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</si>
  <si>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</si>
  <si>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</si>
  <si>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</si>
  <si>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</si>
  <si>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</si>
  <si>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</si>
  <si>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</si>
  <si>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</si>
  <si>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</si>
  <si>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</si>
  <si>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</si>
  <si>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</si>
  <si>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</si>
  <si>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</si>
  <si>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</si>
  <si>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</si>
  <si>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</si>
  <si>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</si>
  <si>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</si>
  <si>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</si>
  <si>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</si>
  <si>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</si>
  <si>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</si>
  <si>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</si>
  <si>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</si>
  <si>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</si>
  <si>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</si>
  <si>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</si>
  <si>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</si>
  <si>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</si>
  <si>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</si>
  <si>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</si>
  <si>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</si>
  <si>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</si>
  <si>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</si>
  <si>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</si>
  <si>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</si>
  <si>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</si>
  <si>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</si>
  <si>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</si>
  <si>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</si>
  <si>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</si>
  <si>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</si>
  <si>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</si>
  <si>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</si>
  <si>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</si>
  <si>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</si>
  <si>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</si>
  <si>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TOTEUTUNUT ENERGIANKULUTUS</t>
  </si>
  <si>
    <t xml:space="preserve">#function[solita.etp.service.energiatodistus-pdf/fn--29239]</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</si>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</sst>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3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15"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8" fillId="3" borderId="15"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Relationship Id="rId5" Type="http://schemas.openxmlformats.org/officeDocument/2006/relationships/image" Target="../media/image12.png"/><Relationship Id="rId6" Type="http://schemas.openxmlformats.org/officeDocument/2006/relationships/image" Target="../media/image13.png"/><Relationship Id="rId7"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249120</xdr:colOff>
      <xdr:row>21</xdr:row>
      <xdr:rowOff>262800</xdr:rowOff>
    </xdr:to>
    <xdr:pic>
      <xdr:nvPicPr>
        <xdr:cNvPr id="0" name="Picture 10" descr="a"/>
        <xdr:cNvPicPr/>
      </xdr:nvPicPr>
      <xdr:blipFill>
        <a:blip r:embed="rId1"/>
        <a:stretch/>
      </xdr:blipFill>
      <xdr:spPr>
        <a:xfrm>
          <a:off x="3100680" y="4199040"/>
          <a:ext cx="758880" cy="215280"/>
        </a:xfrm>
        <a:prstGeom prst="rect">
          <a:avLst/>
        </a:prstGeom>
        <a:ln>
          <a:noFill/>
        </a:ln>
      </xdr:spPr>
    </xdr:pic>
    <xdr:clientData/>
  </xdr:twoCellAnchor>
  <xdr:twoCellAnchor editAs="oneCell">
    <xdr:from>
      <xdr:col>4</xdr:col>
      <xdr:colOff>195840</xdr:colOff>
      <xdr:row>22</xdr:row>
      <xdr:rowOff>47520</xdr:rowOff>
    </xdr:from>
    <xdr:to>
      <xdr:col>6</xdr:col>
      <xdr:colOff>149040</xdr:colOff>
      <xdr:row>22</xdr:row>
      <xdr:rowOff>262800</xdr:rowOff>
    </xdr:to>
    <xdr:pic>
      <xdr:nvPicPr>
        <xdr:cNvPr id="1" name="Picture 11" descr="b"/>
        <xdr:cNvPicPr/>
      </xdr:nvPicPr>
      <xdr:blipFill>
        <a:blip r:embed="rId2"/>
        <a:stretch/>
      </xdr:blipFill>
      <xdr:spPr>
        <a:xfrm>
          <a:off x="3100680" y="4513320"/>
          <a:ext cx="1101960" cy="215280"/>
        </a:xfrm>
        <a:prstGeom prst="rect">
          <a:avLst/>
        </a:prstGeom>
        <a:ln>
          <a:noFill/>
        </a:ln>
      </xdr:spPr>
    </xdr:pic>
    <xdr:clientData/>
  </xdr:twoCellAnchor>
  <xdr:twoCellAnchor editAs="oneCell">
    <xdr:from>
      <xdr:col>4</xdr:col>
      <xdr:colOff>195840</xdr:colOff>
      <xdr:row>23</xdr:row>
      <xdr:rowOff>48600</xdr:rowOff>
    </xdr:from>
    <xdr:to>
      <xdr:col>7</xdr:col>
      <xdr:colOff>22320</xdr:colOff>
      <xdr:row>23</xdr:row>
      <xdr:rowOff>263880</xdr:rowOff>
    </xdr:to>
    <xdr:pic>
      <xdr:nvPicPr>
        <xdr:cNvPr id="2" name="Picture 12" descr="c"/>
        <xdr:cNvPicPr/>
      </xdr:nvPicPr>
      <xdr:blipFill>
        <a:blip r:embed="rId3"/>
        <a:stretch/>
      </xdr:blipFill>
      <xdr:spPr>
        <a:xfrm>
          <a:off x="3100680" y="4828680"/>
          <a:ext cx="1409040" cy="215280"/>
        </a:xfrm>
        <a:prstGeom prst="rect">
          <a:avLst/>
        </a:prstGeom>
        <a:ln>
          <a:noFill/>
        </a:ln>
      </xdr:spPr>
    </xdr:pic>
    <xdr:clientData/>
  </xdr:twoCellAnchor>
  <xdr:twoCellAnchor editAs="oneCell">
    <xdr:from>
      <xdr:col>4</xdr:col>
      <xdr:colOff>195840</xdr:colOff>
      <xdr:row>24</xdr:row>
      <xdr:rowOff>48600</xdr:rowOff>
    </xdr:from>
    <xdr:to>
      <xdr:col>7</xdr:col>
      <xdr:colOff>346320</xdr:colOff>
      <xdr:row>24</xdr:row>
      <xdr:rowOff>263880</xdr:rowOff>
    </xdr:to>
    <xdr:pic>
      <xdr:nvPicPr>
        <xdr:cNvPr id="3" name="Picture 13" descr="d"/>
        <xdr:cNvPicPr/>
      </xdr:nvPicPr>
      <xdr:blipFill>
        <a:blip r:embed="rId4"/>
        <a:stretch/>
      </xdr:blipFill>
      <xdr:spPr>
        <a:xfrm>
          <a:off x="3100680" y="5142960"/>
          <a:ext cx="1733040" cy="215280"/>
        </a:xfrm>
        <a:prstGeom prst="rect">
          <a:avLst/>
        </a:prstGeom>
        <a:ln>
          <a:noFill/>
        </a:ln>
      </xdr:spPr>
    </xdr:pic>
    <xdr:clientData/>
  </xdr:twoCellAnchor>
  <xdr:twoCellAnchor editAs="oneCell">
    <xdr:from>
      <xdr:col>4</xdr:col>
      <xdr:colOff>195840</xdr:colOff>
      <xdr:row>25</xdr:row>
      <xdr:rowOff>48600</xdr:rowOff>
    </xdr:from>
    <xdr:to>
      <xdr:col>8</xdr:col>
      <xdr:colOff>219600</xdr:colOff>
      <xdr:row>25</xdr:row>
      <xdr:rowOff>276840</xdr:rowOff>
    </xdr:to>
    <xdr:pic>
      <xdr:nvPicPr>
        <xdr:cNvPr id="4" name="Picture 14" descr="e"/>
        <xdr:cNvPicPr/>
      </xdr:nvPicPr>
      <xdr:blipFill>
        <a:blip r:embed="rId5"/>
        <a:stretch/>
      </xdr:blipFill>
      <xdr:spPr>
        <a:xfrm>
          <a:off x="3100680" y="5457240"/>
          <a:ext cx="2040120" cy="228240"/>
        </a:xfrm>
        <a:prstGeom prst="rect">
          <a:avLst/>
        </a:prstGeom>
        <a:ln>
          <a:noFill/>
        </a:ln>
      </xdr:spPr>
    </xdr:pic>
    <xdr:clientData/>
  </xdr:twoCellAnchor>
  <xdr:twoCellAnchor editAs="oneCell">
    <xdr:from>
      <xdr:col>4</xdr:col>
      <xdr:colOff>195840</xdr:colOff>
      <xdr:row>26</xdr:row>
      <xdr:rowOff>48600</xdr:rowOff>
    </xdr:from>
    <xdr:to>
      <xdr:col>9</xdr:col>
      <xdr:colOff>162720</xdr:colOff>
      <xdr:row>26</xdr:row>
      <xdr:rowOff>263880</xdr:rowOff>
    </xdr:to>
    <xdr:pic>
      <xdr:nvPicPr>
        <xdr:cNvPr id="5" name="Picture 15" descr="f"/>
        <xdr:cNvPicPr/>
      </xdr:nvPicPr>
      <xdr:blipFill>
        <a:blip r:embed="rId6"/>
        <a:stretch/>
      </xdr:blipFill>
      <xdr:spPr>
        <a:xfrm>
          <a:off x="3100680" y="5771520"/>
          <a:ext cx="2385000" cy="215280"/>
        </a:xfrm>
        <a:prstGeom prst="rect">
          <a:avLst/>
        </a:prstGeom>
        <a:ln>
          <a:noFill/>
        </a:ln>
      </xdr:spPr>
    </xdr:pic>
    <xdr:clientData/>
  </xdr:twoCellAnchor>
  <xdr:twoCellAnchor editAs="oneCell">
    <xdr:from>
      <xdr:col>4</xdr:col>
      <xdr:colOff>195840</xdr:colOff>
      <xdr:row>27</xdr:row>
      <xdr:rowOff>47520</xdr:rowOff>
    </xdr:from>
    <xdr:to>
      <xdr:col>10</xdr:col>
      <xdr:colOff>102960</xdr:colOff>
      <xdr:row>27</xdr:row>
      <xdr:rowOff>262800</xdr:rowOff>
    </xdr:to>
    <xdr:pic>
      <xdr:nvPicPr>
        <xdr:cNvPr id="6" name="Picture 16" descr="g"/>
        <xdr:cNvPicPr/>
      </xdr:nvPicPr>
      <xdr:blipFill>
        <a:blip r:embed="rId7"/>
        <a:stretch/>
      </xdr:blipFill>
      <xdr:spPr>
        <a:xfrm>
          <a:off x="3100680" y="6085080"/>
          <a:ext cx="2698200" cy="21528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319320</xdr:colOff>
      <xdr:row>49</xdr:row>
      <xdr:rowOff>80280</xdr:rowOff>
    </xdr:to>
    <xdr:sp>
      <xdr:nvSpPr>
        <xdr:cNvPr id="16" name="CustomShape 1"/>
        <xdr:cNvSpPr/>
      </xdr:nvSpPr>
      <xdr:spPr>
        <a:xfrm>
          <a:off x="1994400" y="149040"/>
          <a:ext cx="7001280" cy="100645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7200</xdr:colOff>
      <xdr:row>52</xdr:row>
      <xdr:rowOff>81360</xdr:rowOff>
    </xdr:to>
    <xdr:sp>
      <xdr:nvSpPr>
        <xdr:cNvPr id="17" name="CustomShape 1"/>
        <xdr:cNvSpPr/>
      </xdr:nvSpPr>
      <xdr:spPr>
        <a:xfrm>
          <a:off x="1987560" y="10344960"/>
          <a:ext cx="7018560" cy="26820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435600</xdr:colOff>
      <xdr:row>24</xdr:row>
      <xdr:rowOff>58680</xdr:rowOff>
    </xdr:to>
    <xdr:sp>
      <xdr:nvSpPr>
        <xdr:cNvPr id="18" name="CustomShape 1"/>
        <xdr:cNvSpPr/>
      </xdr:nvSpPr>
      <xdr:spPr>
        <a:xfrm>
          <a:off x="5525280" y="4883760"/>
          <a:ext cx="797400" cy="26928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434520</xdr:colOff>
      <xdr:row>24</xdr:row>
      <xdr:rowOff>198360</xdr:rowOff>
    </xdr:to>
    <xdr:sp>
      <xdr:nvSpPr>
        <xdr:cNvPr id="19" name="CustomShape 1"/>
        <xdr:cNvSpPr/>
      </xdr:nvSpPr>
      <xdr:spPr>
        <a:xfrm>
          <a:off x="5524200" y="5023440"/>
          <a:ext cx="797400" cy="26928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#function[solita.etp.service.energiatodistus-pdf/fn--29169]</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#function[solita.etp.service.energiatodistus-pdf/fn--29186]</v>
      </c>
      <c r="D48" s="79"/>
      <c r="E48" s="79"/>
      <c r="F48" s="79"/>
      <c r="G48" s="79"/>
      <c r="H48" s="79"/>
      <c r="I48" s="79"/>
      <c r="J48" s="79"/>
      <c r="K48" s="74"/>
      <c r="L48" s="80" t="str">
        <f aca="false">A22</f>
        <v>#function[solita.etp.service.energiatodistus-pdf/fn--29188]</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45" activeCellId="0" sqref="D45"/>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#function[solita.etp.service.energiatodistus-pdf/fn--29190]</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:kuvaus-fi]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:kuvaus-fi]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0" t="str">
        <f aca="false">A32</f>
        <v>[:tulokset :kaytettavat-energiamuodot :muu 1 :nimi]</v>
      </c>
      <c r="E21" s="120"/>
      <c r="F21" s="121"/>
      <c r="G21" s="122" t="str">
        <f aca="false">A33</f>
        <v>[:tulokset :kaytettavat-energiamuodot :muu 1 :ostoenergia]</v>
      </c>
      <c r="H21" s="123" t="str">
        <f aca="false">A34</f>
        <v>[:tulokset :kaytettavat-energiamuodot :muu 1 :ostoenergia-nettoala]</v>
      </c>
      <c r="I21" s="123" t="str">
        <f aca="false">A35</f>
        <v>[:tulokset :kaytettavat-energiamuodot :muu 1 :muotokerroin]</v>
      </c>
      <c r="J21" s="117" t="str">
        <f aca="false">A36</f>
        <v>[:tulokset :kaytettavat-energiamuodot :muu 1 :ostoenergia-nettoala-kertoimella]</v>
      </c>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124</v>
      </c>
      <c r="C22" s="97"/>
      <c r="D22" s="120" t="str">
        <f aca="false">A37</f>
        <v>[:tulokset :kaytettavat-energiamuodot :muu 2 :nimi]</v>
      </c>
      <c r="E22" s="120"/>
      <c r="F22" s="121"/>
      <c r="G22" s="122" t="str">
        <f aca="false">A38</f>
        <v>[:tulokset :kaytettavat-energiamuodot :muu 2 :ostoenergia]</v>
      </c>
      <c r="H22" s="123" t="str">
        <f aca="false">A39</f>
        <v>[:tulokset :kaytettavat-energiamuodot :muu 2 :ostoenergia-nettoala]</v>
      </c>
      <c r="I22" s="123" t="str">
        <f aca="false">A40</f>
        <v>[:tulokset :kaytettavat-energiamuodot :muu 2 :muotokerroin]</v>
      </c>
      <c r="J22" s="117" t="str">
        <f aca="false">A41</f>
        <v>[:tulokset :kaytettavat-energiamuodot :muu 2 :ostoenergia-nettoala-kertoimella]</v>
      </c>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125</v>
      </c>
      <c r="C23" s="106"/>
      <c r="D23" s="124" t="s">
        <v>126</v>
      </c>
      <c r="E23" s="124"/>
      <c r="F23" s="107"/>
      <c r="G23" s="125"/>
      <c r="H23" s="125"/>
      <c r="I23" s="126"/>
      <c r="J23" s="127" t="str">
        <f aca="false">A42</f>
        <v>[:tulokset :e-luku]</v>
      </c>
      <c r="K23" s="127"/>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127</v>
      </c>
      <c r="C24" s="97"/>
      <c r="D24" s="128"/>
      <c r="E24" s="128"/>
      <c r="F24" s="14"/>
      <c r="G24" s="38"/>
      <c r="H24" s="38"/>
      <c r="I24" s="38"/>
      <c r="J24" s="14"/>
      <c r="K24" s="129"/>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128</v>
      </c>
      <c r="C25" s="93"/>
      <c r="D25" s="94" t="s">
        <v>129</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130</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131</v>
      </c>
      <c r="C27" s="97"/>
      <c r="D27" s="61" t="s">
        <v>132</v>
      </c>
      <c r="E27" s="61"/>
      <c r="F27" s="14"/>
      <c r="H27" s="130" t="str">
        <f aca="false">A43</f>
        <v>[:tulokset :e-luokka-info :luokittelu :label-fi]</v>
      </c>
      <c r="I27" s="38"/>
      <c r="J27" s="14"/>
      <c r="K27" s="129"/>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133</v>
      </c>
      <c r="C28" s="97"/>
      <c r="D28" s="61"/>
      <c r="E28" s="128"/>
      <c r="F28" s="14"/>
      <c r="H28" s="38"/>
      <c r="I28" s="38"/>
      <c r="J28" s="14"/>
      <c r="K28" s="129"/>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134</v>
      </c>
      <c r="C29" s="97"/>
      <c r="D29" s="61" t="s">
        <v>135</v>
      </c>
      <c r="E29" s="61"/>
      <c r="F29" s="14"/>
      <c r="H29" s="131" t="str">
        <f aca="false">A45</f>
        <v>#function[solita.etp.service.energiatodistus-pdf/fn--29192]</v>
      </c>
      <c r="I29" s="132" t="str">
        <f aca="false">A46</f>
        <v>#function[solita.etp.service.energiatodistus-pdf/fn--29195]</v>
      </c>
      <c r="J29" s="133" t="str">
        <f aca="false">A47</f>
        <v>#function[solita.etp.service.energiatodistus-pdf/fn--29198]</v>
      </c>
      <c r="K29" s="129"/>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136</v>
      </c>
      <c r="C30" s="97"/>
      <c r="D30" s="61"/>
      <c r="E30" s="61"/>
      <c r="F30" s="14"/>
      <c r="H30" s="134" t="str">
        <f aca="false">A48</f>
        <v>#function[solita.etp.service.energiatodistus-pdf/fn--29201]</v>
      </c>
      <c r="I30" s="135" t="str">
        <f aca="false">A49</f>
        <v>#function[solita.etp.service.energiatodistus-pdf/fn--29204]</v>
      </c>
      <c r="J30" s="136" t="str">
        <f aca="false">A50</f>
        <v>#function[solita.etp.service.energiatodistus-pdf/fn--29207]</v>
      </c>
      <c r="K30" s="129"/>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137</v>
      </c>
      <c r="C31" s="97"/>
      <c r="D31" s="61"/>
      <c r="E31" s="61"/>
      <c r="F31" s="14"/>
      <c r="H31" s="137" t="str">
        <f aca="false">A51</f>
        <v>#function[solita.etp.service.energiatodistus-pdf/fn--29210]</v>
      </c>
      <c r="I31" s="138"/>
      <c r="J31" s="138"/>
      <c r="K31" s="129"/>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138</v>
      </c>
      <c r="C32" s="97"/>
      <c r="D32" s="61"/>
      <c r="E32" s="61"/>
      <c r="F32" s="14"/>
      <c r="H32" s="139"/>
      <c r="I32" s="139"/>
      <c r="J32" s="139"/>
      <c r="K32" s="129"/>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139</v>
      </c>
      <c r="C33" s="97"/>
      <c r="D33" s="61" t="s">
        <v>140</v>
      </c>
      <c r="E33" s="61"/>
      <c r="F33" s="14"/>
      <c r="H33" s="140" t="str">
        <f aca="false">A52</f>
        <v>[:tulokset :e-luokka-info :e-luokka]</v>
      </c>
      <c r="I33" s="139"/>
      <c r="J33" s="139"/>
      <c r="K33" s="129"/>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141</v>
      </c>
      <c r="C34" s="97"/>
      <c r="D34" s="128"/>
      <c r="E34" s="128"/>
      <c r="F34" s="14"/>
      <c r="G34" s="141"/>
      <c r="H34" s="141"/>
      <c r="I34" s="38"/>
      <c r="J34" s="14"/>
      <c r="K34" s="129"/>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2" t="s">
        <v>143</v>
      </c>
      <c r="E35" s="142"/>
      <c r="F35" s="142"/>
      <c r="G35" s="142"/>
      <c r="H35" s="142"/>
      <c r="I35" s="142"/>
      <c r="J35" s="142"/>
      <c r="K35" s="129"/>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2"/>
      <c r="E36" s="142"/>
      <c r="F36" s="142"/>
      <c r="G36" s="142"/>
      <c r="H36" s="142"/>
      <c r="I36" s="142"/>
      <c r="J36" s="142"/>
      <c r="K36" s="129"/>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2"/>
      <c r="E37" s="142"/>
      <c r="F37" s="142"/>
      <c r="G37" s="142"/>
      <c r="H37" s="142"/>
      <c r="I37" s="142"/>
      <c r="J37" s="142"/>
      <c r="K37" s="129"/>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2"/>
      <c r="E38" s="142"/>
      <c r="F38" s="142"/>
      <c r="G38" s="142"/>
      <c r="H38" s="142"/>
      <c r="I38" s="142"/>
      <c r="J38" s="142"/>
      <c r="K38" s="129"/>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3"/>
      <c r="D39" s="144"/>
      <c r="E39" s="144"/>
      <c r="F39" s="144"/>
      <c r="G39" s="144"/>
      <c r="H39" s="144"/>
      <c r="I39" s="144"/>
      <c r="J39" s="145"/>
      <c r="K39" s="145"/>
      <c r="L39" s="146"/>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7"/>
      <c r="D41" s="148" t="s">
        <v>150</v>
      </c>
      <c r="E41" s="148"/>
      <c r="F41" s="148"/>
      <c r="G41" s="148"/>
      <c r="H41" s="148"/>
      <c r="I41" s="148"/>
      <c r="J41" s="148"/>
      <c r="K41" s="149"/>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21</v>
      </c>
      <c r="C42" s="93"/>
      <c r="D42" s="94" t="s">
        <v>151</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0" t="s">
        <v>152</v>
      </c>
      <c r="C43" s="151"/>
      <c r="D43" s="23" t="s">
        <v>153</v>
      </c>
      <c r="E43" s="5"/>
      <c r="F43" s="5"/>
      <c r="G43" s="5"/>
      <c r="H43" s="26"/>
      <c r="K43" s="152"/>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154</v>
      </c>
      <c r="C44" s="97"/>
      <c r="D44" s="14"/>
      <c r="E44" s="14"/>
      <c r="F44" s="14"/>
      <c r="G44" s="14"/>
      <c r="H44" s="14"/>
      <c r="I44" s="14"/>
      <c r="J44" s="14"/>
      <c r="K44" s="153"/>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155</v>
      </c>
      <c r="C45" s="97"/>
      <c r="D45" s="154" t="str">
        <f aca="false">A53</f>
        <v>[:perustiedot :keskeiset-suositukset-fi]</v>
      </c>
      <c r="E45" s="154"/>
      <c r="F45" s="154"/>
      <c r="G45" s="154"/>
      <c r="H45" s="154"/>
      <c r="I45" s="154"/>
      <c r="J45" s="154"/>
      <c r="K45" s="154"/>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156</v>
      </c>
      <c r="C46" s="97"/>
      <c r="D46" s="154"/>
      <c r="E46" s="154"/>
      <c r="F46" s="154"/>
      <c r="G46" s="154"/>
      <c r="H46" s="154"/>
      <c r="I46" s="154"/>
      <c r="J46" s="154"/>
      <c r="K46" s="154"/>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157</v>
      </c>
      <c r="C47" s="97"/>
      <c r="D47" s="154"/>
      <c r="E47" s="154"/>
      <c r="F47" s="154"/>
      <c r="G47" s="154"/>
      <c r="H47" s="154"/>
      <c r="I47" s="154"/>
      <c r="J47" s="154"/>
      <c r="K47" s="154"/>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158</v>
      </c>
      <c r="C48" s="97"/>
      <c r="D48" s="154"/>
      <c r="E48" s="154"/>
      <c r="F48" s="154"/>
      <c r="G48" s="154"/>
      <c r="H48" s="154"/>
      <c r="I48" s="154"/>
      <c r="J48" s="154"/>
      <c r="K48" s="154"/>
      <c r="M48" s="0"/>
      <c r="N48" s="0"/>
      <c r="O48" s="0"/>
      <c r="P48" s="0"/>
      <c r="Q48" s="0"/>
      <c r="R48" s="0"/>
      <c r="S48" s="0"/>
      <c r="T48" s="0"/>
      <c r="U48" s="0"/>
      <c r="V48" s="0"/>
      <c r="W48" s="0"/>
      <c r="X48" s="0"/>
      <c r="Y48" s="0"/>
      <c r="Z48" s="0"/>
      <c r="AA48" s="0"/>
      <c r="AB48" s="0"/>
      <c r="AC48" s="0"/>
    </row>
    <row r="49" customFormat="false" ht="12.8" hidden="false" customHeight="false" outlineLevel="0" collapsed="false">
      <c r="A49" s="90" t="s">
        <v>159</v>
      </c>
      <c r="C49" s="97"/>
      <c r="D49" s="154"/>
      <c r="E49" s="154"/>
      <c r="F49" s="154"/>
      <c r="G49" s="154"/>
      <c r="H49" s="154"/>
      <c r="I49" s="154"/>
      <c r="J49" s="154"/>
      <c r="K49" s="154"/>
      <c r="M49" s="0"/>
      <c r="N49" s="0"/>
      <c r="O49" s="0"/>
      <c r="P49" s="0"/>
      <c r="Q49" s="0"/>
      <c r="R49" s="0"/>
      <c r="S49" s="0"/>
      <c r="T49" s="0"/>
      <c r="U49" s="0"/>
      <c r="V49" s="0"/>
      <c r="W49" s="0"/>
      <c r="X49" s="0"/>
      <c r="Y49" s="0"/>
      <c r="Z49" s="0"/>
      <c r="AA49" s="0"/>
      <c r="AB49" s="0"/>
      <c r="AC49" s="0"/>
    </row>
    <row r="50" customFormat="false" ht="12.8" hidden="false" customHeight="false" outlineLevel="0" collapsed="false">
      <c r="A50" s="90" t="s">
        <v>160</v>
      </c>
      <c r="C50" s="97"/>
      <c r="D50" s="154"/>
      <c r="E50" s="154"/>
      <c r="F50" s="154"/>
      <c r="G50" s="154"/>
      <c r="H50" s="154"/>
      <c r="I50" s="154"/>
      <c r="J50" s="154"/>
      <c r="K50" s="154"/>
      <c r="M50" s="0"/>
      <c r="N50" s="0"/>
      <c r="O50" s="0"/>
      <c r="P50" s="0"/>
      <c r="Q50" s="0"/>
      <c r="R50" s="0"/>
      <c r="S50" s="0"/>
      <c r="T50" s="0"/>
      <c r="U50" s="0"/>
      <c r="V50" s="0"/>
      <c r="W50" s="0"/>
      <c r="X50" s="0"/>
      <c r="Y50" s="0"/>
      <c r="Z50" s="0"/>
      <c r="AA50" s="0"/>
      <c r="AB50" s="0"/>
      <c r="AC50" s="0"/>
    </row>
    <row r="51" customFormat="false" ht="12.8" hidden="false" customHeight="false" outlineLevel="0" collapsed="false">
      <c r="A51" s="90" t="s">
        <v>161</v>
      </c>
      <c r="C51" s="97"/>
      <c r="D51" s="154"/>
      <c r="E51" s="154"/>
      <c r="F51" s="154"/>
      <c r="G51" s="154"/>
      <c r="H51" s="154"/>
      <c r="I51" s="154"/>
      <c r="J51" s="154"/>
      <c r="K51" s="154"/>
      <c r="M51" s="0"/>
      <c r="N51" s="0"/>
      <c r="O51" s="0"/>
      <c r="P51" s="0"/>
      <c r="Q51" s="0"/>
      <c r="R51" s="0"/>
      <c r="S51" s="0"/>
      <c r="T51" s="0"/>
      <c r="U51" s="0"/>
      <c r="V51" s="0"/>
      <c r="W51" s="0"/>
      <c r="X51" s="0"/>
      <c r="Y51" s="0"/>
      <c r="Z51" s="0"/>
      <c r="AA51" s="0"/>
      <c r="AB51" s="0"/>
      <c r="AC51" s="0"/>
    </row>
    <row r="52" customFormat="false" ht="12.8" hidden="false" customHeight="false" outlineLevel="0" collapsed="false">
      <c r="A52" s="90" t="s">
        <v>162</v>
      </c>
      <c r="C52" s="97"/>
      <c r="D52" s="154"/>
      <c r="E52" s="154"/>
      <c r="F52" s="154"/>
      <c r="G52" s="154"/>
      <c r="H52" s="154"/>
      <c r="I52" s="154"/>
      <c r="J52" s="154"/>
      <c r="K52" s="154"/>
      <c r="M52" s="0"/>
      <c r="N52" s="0"/>
      <c r="O52" s="0"/>
      <c r="P52" s="0"/>
      <c r="Q52" s="0"/>
      <c r="R52" s="0"/>
      <c r="S52" s="0"/>
      <c r="T52" s="0"/>
      <c r="U52" s="0"/>
      <c r="V52" s="0"/>
      <c r="W52" s="0"/>
      <c r="X52" s="0"/>
      <c r="Y52" s="0"/>
      <c r="Z52" s="0"/>
      <c r="AA52" s="0"/>
      <c r="AB52" s="0"/>
      <c r="AC52" s="0"/>
    </row>
    <row r="53" customFormat="false" ht="12.8" hidden="false" customHeight="false" outlineLevel="0" collapsed="false">
      <c r="A53" s="90" t="s">
        <v>163</v>
      </c>
      <c r="C53" s="97"/>
      <c r="D53" s="154"/>
      <c r="E53" s="154"/>
      <c r="F53" s="154"/>
      <c r="G53" s="154"/>
      <c r="H53" s="154"/>
      <c r="I53" s="154"/>
      <c r="J53" s="154"/>
      <c r="K53" s="154"/>
      <c r="M53" s="0"/>
      <c r="N53" s="0"/>
      <c r="O53" s="0"/>
      <c r="P53" s="0"/>
      <c r="Q53" s="0"/>
      <c r="R53" s="0"/>
      <c r="S53" s="0"/>
      <c r="T53" s="0"/>
      <c r="U53" s="0"/>
      <c r="V53" s="0"/>
      <c r="W53" s="0"/>
      <c r="X53" s="0"/>
      <c r="Y53" s="0"/>
      <c r="Z53" s="0"/>
      <c r="AA53" s="0"/>
      <c r="AB53" s="0"/>
      <c r="AC53" s="0"/>
    </row>
    <row r="54" customFormat="false" ht="12.8" hidden="false" customHeight="false" outlineLevel="0" collapsed="false">
      <c r="A54" s="90" t="s">
        <v>164</v>
      </c>
      <c r="C54" s="97"/>
      <c r="D54" s="154"/>
      <c r="E54" s="154"/>
      <c r="F54" s="154"/>
      <c r="G54" s="154"/>
      <c r="H54" s="154"/>
      <c r="I54" s="154"/>
      <c r="J54" s="154"/>
      <c r="K54" s="154"/>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4"/>
      <c r="E55" s="154"/>
      <c r="F55" s="154"/>
      <c r="G55" s="154"/>
      <c r="H55" s="154"/>
      <c r="I55" s="154"/>
      <c r="J55" s="154"/>
      <c r="K55" s="154"/>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4"/>
      <c r="E56" s="154"/>
      <c r="F56" s="154"/>
      <c r="G56" s="154"/>
      <c r="H56" s="154"/>
      <c r="I56" s="154"/>
      <c r="J56" s="154"/>
      <c r="K56" s="154"/>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4"/>
      <c r="E57" s="154"/>
      <c r="F57" s="154"/>
      <c r="G57" s="154"/>
      <c r="H57" s="154"/>
      <c r="I57" s="154"/>
      <c r="J57" s="154"/>
      <c r="K57" s="154"/>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4"/>
      <c r="E58" s="154"/>
      <c r="F58" s="154"/>
      <c r="G58" s="154"/>
      <c r="H58" s="154"/>
      <c r="I58" s="154"/>
      <c r="J58" s="154"/>
      <c r="K58" s="154"/>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4"/>
      <c r="E59" s="154"/>
      <c r="F59" s="154"/>
      <c r="G59" s="154"/>
      <c r="H59" s="154"/>
      <c r="I59" s="154"/>
      <c r="J59" s="154"/>
      <c r="K59" s="154"/>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4"/>
      <c r="E60" s="154"/>
      <c r="F60" s="154"/>
      <c r="G60" s="154"/>
      <c r="H60" s="154"/>
      <c r="I60" s="154"/>
      <c r="J60" s="154"/>
      <c r="K60" s="154"/>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4"/>
      <c r="E61" s="154"/>
      <c r="F61" s="154"/>
      <c r="G61" s="154"/>
      <c r="H61" s="154"/>
      <c r="I61" s="154"/>
      <c r="J61" s="154"/>
      <c r="K61" s="154"/>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4"/>
      <c r="E62" s="154"/>
      <c r="F62" s="154"/>
      <c r="G62" s="154"/>
      <c r="H62" s="154"/>
      <c r="I62" s="154"/>
      <c r="J62" s="154"/>
      <c r="K62" s="154"/>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4"/>
      <c r="E63" s="154"/>
      <c r="F63" s="154"/>
      <c r="G63" s="154"/>
      <c r="H63" s="154"/>
      <c r="I63" s="154"/>
      <c r="J63" s="154"/>
      <c r="K63" s="154"/>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4"/>
      <c r="E64" s="154"/>
      <c r="F64" s="154"/>
      <c r="G64" s="154"/>
      <c r="H64" s="154"/>
      <c r="I64" s="154"/>
      <c r="J64" s="154"/>
      <c r="K64" s="154"/>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4"/>
      <c r="E65" s="154"/>
      <c r="F65" s="154"/>
      <c r="G65" s="154"/>
      <c r="H65" s="154"/>
      <c r="I65" s="154"/>
      <c r="J65" s="154"/>
      <c r="K65" s="154"/>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4"/>
      <c r="E66" s="154"/>
      <c r="F66" s="154"/>
      <c r="G66" s="154"/>
      <c r="H66" s="154"/>
      <c r="I66" s="154"/>
      <c r="J66" s="154"/>
      <c r="K66" s="154"/>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4"/>
      <c r="E67" s="154"/>
      <c r="F67" s="154"/>
      <c r="G67" s="154"/>
      <c r="H67" s="154"/>
      <c r="I67" s="154"/>
      <c r="J67" s="154"/>
      <c r="K67" s="154"/>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4"/>
      <c r="E68" s="154"/>
      <c r="F68" s="154"/>
      <c r="G68" s="154"/>
      <c r="H68" s="154"/>
      <c r="I68" s="154"/>
      <c r="J68" s="154"/>
      <c r="K68" s="154"/>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4"/>
      <c r="E69" s="154"/>
      <c r="F69" s="154"/>
      <c r="G69" s="154"/>
      <c r="H69" s="154"/>
      <c r="I69" s="154"/>
      <c r="J69" s="154"/>
      <c r="K69" s="154"/>
      <c r="M69" s="0"/>
      <c r="N69" s="0"/>
      <c r="O69" s="0"/>
      <c r="P69" s="0"/>
      <c r="Q69" s="0"/>
      <c r="R69" s="0"/>
      <c r="S69" s="0"/>
      <c r="T69" s="0"/>
      <c r="U69" s="0"/>
      <c r="V69" s="0"/>
      <c r="W69" s="0"/>
      <c r="X69" s="0"/>
      <c r="Y69" s="0"/>
      <c r="Z69" s="0"/>
      <c r="AA69" s="0"/>
      <c r="AB69" s="0"/>
      <c r="AC69" s="0"/>
    </row>
    <row r="70" customFormat="false" ht="3.75" hidden="false" customHeight="true" outlineLevel="0" collapsed="false">
      <c r="C70" s="151"/>
      <c r="D70" s="5"/>
      <c r="E70" s="5"/>
      <c r="F70" s="5"/>
      <c r="G70" s="5"/>
      <c r="H70" s="5"/>
      <c r="I70" s="5"/>
      <c r="J70" s="5"/>
      <c r="K70" s="155"/>
      <c r="M70" s="0"/>
      <c r="N70" s="0"/>
      <c r="O70" s="0"/>
      <c r="P70" s="0"/>
      <c r="Q70" s="0"/>
      <c r="R70" s="0"/>
      <c r="S70" s="0"/>
      <c r="T70" s="0"/>
      <c r="U70" s="0"/>
      <c r="V70" s="0"/>
      <c r="W70" s="0"/>
      <c r="X70" s="0"/>
      <c r="Y70" s="0"/>
      <c r="Z70" s="0"/>
      <c r="AA70" s="0"/>
      <c r="AB70" s="0"/>
      <c r="AC70" s="0"/>
    </row>
    <row r="71" customFormat="false" ht="12.75" hidden="false" customHeight="true" outlineLevel="0" collapsed="false">
      <c r="C71" s="151"/>
      <c r="D71" s="142" t="s">
        <v>165</v>
      </c>
      <c r="E71" s="142"/>
      <c r="F71" s="142"/>
      <c r="G71" s="142"/>
      <c r="H71" s="142"/>
      <c r="I71" s="142"/>
      <c r="J71" s="142"/>
      <c r="K71" s="156"/>
      <c r="M71" s="0"/>
      <c r="N71" s="0"/>
      <c r="O71" s="0"/>
      <c r="P71" s="0"/>
      <c r="Q71" s="0"/>
      <c r="R71" s="0"/>
      <c r="S71" s="0"/>
      <c r="T71" s="0"/>
      <c r="U71" s="0"/>
      <c r="V71" s="0"/>
      <c r="W71" s="0"/>
      <c r="X71" s="0"/>
      <c r="Y71" s="0"/>
      <c r="Z71" s="0"/>
      <c r="AA71" s="0"/>
      <c r="AB71" s="0"/>
      <c r="AC71" s="0"/>
    </row>
    <row r="72" customFormat="false" ht="3.75" hidden="false" customHeight="true" outlineLevel="0" collapsed="false">
      <c r="C72" s="143"/>
      <c r="D72" s="144"/>
      <c r="E72" s="144"/>
      <c r="F72" s="144"/>
      <c r="G72" s="144"/>
      <c r="H72" s="144"/>
      <c r="I72" s="144"/>
      <c r="J72" s="144"/>
      <c r="K72" s="157"/>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2">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1"/>
    <mergeCell ref="J21:K21"/>
    <mergeCell ref="D22:E22"/>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5" activeCellId="0" sqref="F45"/>
    </sheetView>
  </sheetViews>
  <sheetFormatPr defaultColWidth="9.13671875" defaultRowHeight="12.8" zeroHeight="false" outlineLevelRow="0" outlineLevelCol="0"/>
  <cols>
    <col collapsed="false" customWidth="true" hidden="false" outlineLevel="0" max="1" min="1" style="158" width="25.92"/>
    <col collapsed="false" customWidth="true" hidden="false" outlineLevel="0" max="2" min="2" style="159" width="0.86"/>
    <col collapsed="false" customWidth="true" hidden="false" outlineLevel="0" max="3" min="3" style="160" width="1.71"/>
    <col collapsed="false" customWidth="true" hidden="false" outlineLevel="0" max="4" min="4" style="160" width="35.58"/>
    <col collapsed="false" customWidth="true" hidden="false" outlineLevel="0" max="8" min="5" style="160" width="16.71"/>
    <col collapsed="false" customWidth="true" hidden="false" outlineLevel="0" max="9" min="9" style="160" width="1.71"/>
    <col collapsed="false" customWidth="true" hidden="false" outlineLevel="0" max="10" min="10" style="160" width="1"/>
    <col collapsed="false" customWidth="false" hidden="false" outlineLevel="0" max="1024" min="11" style="160" width="9.13"/>
  </cols>
  <sheetData>
    <row r="1" customFormat="false" ht="3" hidden="false" customHeight="true" outlineLevel="0" collapsed="false">
      <c r="A1" s="158" t="s">
        <v>0</v>
      </c>
    </row>
    <row r="2" s="165" customFormat="true" ht="27.75" hidden="false" customHeight="true" outlineLevel="0" collapsed="false">
      <c r="A2" s="161" t="s">
        <v>9</v>
      </c>
      <c r="B2" s="159"/>
      <c r="C2" s="162"/>
      <c r="D2" s="163" t="s">
        <v>166</v>
      </c>
      <c r="E2" s="163"/>
      <c r="F2" s="163"/>
      <c r="G2" s="163"/>
      <c r="H2" s="163"/>
      <c r="I2" s="164"/>
    </row>
    <row r="3" customFormat="false" ht="12.8" hidden="false" customHeight="false" outlineLevel="0" collapsed="false">
      <c r="A3" s="158" t="s">
        <v>10</v>
      </c>
      <c r="B3" s="85"/>
      <c r="C3" s="166"/>
      <c r="D3" s="94" t="s">
        <v>167</v>
      </c>
      <c r="E3" s="167"/>
      <c r="F3" s="167"/>
      <c r="G3" s="167"/>
      <c r="H3" s="167"/>
      <c r="I3" s="168"/>
    </row>
    <row r="4" customFormat="false" ht="6" hidden="false" customHeight="true" outlineLevel="0" collapsed="false">
      <c r="A4" s="158" t="s">
        <v>7</v>
      </c>
      <c r="C4" s="169"/>
      <c r="D4" s="170"/>
      <c r="E4" s="170"/>
      <c r="F4" s="170"/>
      <c r="G4" s="170"/>
      <c r="H4" s="170"/>
      <c r="I4" s="171"/>
    </row>
    <row r="5" customFormat="false" ht="12.8" hidden="false" customHeight="false" outlineLevel="0" collapsed="false">
      <c r="A5" s="158" t="s">
        <v>168</v>
      </c>
      <c r="C5" s="172"/>
      <c r="D5" s="173" t="s">
        <v>169</v>
      </c>
      <c r="E5" s="174" t="str">
        <f aca="false">A2</f>
        <v>[:perustiedot :alakayttotarkoitus-fi]</v>
      </c>
      <c r="F5" s="174"/>
      <c r="G5" s="174"/>
      <c r="H5" s="174"/>
      <c r="I5" s="175"/>
    </row>
    <row r="6" customFormat="false" ht="12.8" hidden="false" customHeight="false" outlineLevel="0" collapsed="false">
      <c r="A6" s="158" t="s">
        <v>170</v>
      </c>
      <c r="C6" s="172"/>
      <c r="D6" s="173"/>
      <c r="E6" s="174"/>
      <c r="F6" s="174"/>
      <c r="G6" s="174"/>
      <c r="H6" s="174"/>
      <c r="I6" s="175"/>
    </row>
    <row r="7" customFormat="false" ht="12.8" hidden="false" customHeight="false" outlineLevel="0" collapsed="false">
      <c r="A7" s="158" t="s">
        <v>171</v>
      </c>
      <c r="C7" s="172"/>
      <c r="D7" s="173" t="s">
        <v>172</v>
      </c>
      <c r="E7" s="28" t="str">
        <f aca="false">A4</f>
        <v>[:perustiedot :valmistumisvuosi]</v>
      </c>
      <c r="F7" s="173" t="s">
        <v>92</v>
      </c>
      <c r="G7" s="176" t="str">
        <f aca="false">A5</f>
        <v>[:lahtotiedot :lammitetty-nettoala]</v>
      </c>
      <c r="H7" s="173" t="s">
        <v>173</v>
      </c>
      <c r="I7" s="175"/>
    </row>
    <row r="8" customFormat="false" ht="6" hidden="false" customHeight="true" outlineLevel="0" collapsed="false">
      <c r="A8" s="158" t="s">
        <v>174</v>
      </c>
      <c r="C8" s="172"/>
      <c r="D8" s="177"/>
      <c r="E8" s="177"/>
      <c r="F8" s="177"/>
      <c r="G8" s="177"/>
      <c r="H8" s="177"/>
      <c r="I8" s="175"/>
    </row>
    <row r="9" customFormat="false" ht="12.8" hidden="false" customHeight="false" outlineLevel="0" collapsed="false">
      <c r="A9" s="158" t="s">
        <v>175</v>
      </c>
      <c r="B9" s="85"/>
      <c r="C9" s="166"/>
      <c r="D9" s="94" t="s">
        <v>176</v>
      </c>
      <c r="E9" s="167"/>
      <c r="F9" s="167"/>
      <c r="G9" s="167"/>
      <c r="H9" s="167"/>
      <c r="I9" s="168"/>
    </row>
    <row r="10" customFormat="false" ht="6" hidden="false" customHeight="true" outlineLevel="0" collapsed="false">
      <c r="A10" s="158" t="s">
        <v>177</v>
      </c>
      <c r="C10" s="172"/>
      <c r="D10" s="173"/>
      <c r="E10" s="178"/>
      <c r="F10" s="173" t="s">
        <v>178</v>
      </c>
      <c r="G10" s="170"/>
      <c r="H10" s="177"/>
      <c r="I10" s="175"/>
    </row>
    <row r="11" customFormat="false" ht="14.9" hidden="false" customHeight="false" outlineLevel="0" collapsed="false">
      <c r="A11" s="158" t="s">
        <v>179</v>
      </c>
      <c r="C11" s="172"/>
      <c r="D11" s="173" t="s">
        <v>180</v>
      </c>
      <c r="E11" s="179"/>
      <c r="F11" s="173"/>
      <c r="G11" s="170"/>
      <c r="H11" s="177"/>
      <c r="I11" s="175"/>
    </row>
    <row r="12" customFormat="false" ht="6" hidden="false" customHeight="true" outlineLevel="0" collapsed="false">
      <c r="A12" s="158" t="s">
        <v>181</v>
      </c>
      <c r="C12" s="172"/>
      <c r="D12" s="177"/>
      <c r="E12" s="177"/>
      <c r="F12" s="177"/>
      <c r="G12" s="177"/>
      <c r="H12" s="177"/>
      <c r="I12" s="175"/>
    </row>
    <row r="13" customFormat="false" ht="12.8" hidden="false" customHeight="false" outlineLevel="0" collapsed="false">
      <c r="A13" s="158" t="s">
        <v>182</v>
      </c>
      <c r="C13" s="172"/>
      <c r="D13" s="170"/>
      <c r="E13" s="180" t="s">
        <v>36</v>
      </c>
      <c r="F13" s="180" t="s">
        <v>183</v>
      </c>
      <c r="G13" s="180" t="s">
        <v>184</v>
      </c>
      <c r="H13" s="181" t="s">
        <v>185</v>
      </c>
      <c r="I13" s="175"/>
    </row>
    <row r="14" customFormat="false" ht="12.8" hidden="false" customHeight="false" outlineLevel="0" collapsed="false">
      <c r="A14" s="158" t="s">
        <v>186</v>
      </c>
      <c r="C14" s="172"/>
      <c r="D14" s="170"/>
      <c r="E14" s="182" t="s">
        <v>173</v>
      </c>
      <c r="F14" s="182" t="s">
        <v>187</v>
      </c>
      <c r="G14" s="182" t="s">
        <v>188</v>
      </c>
      <c r="H14" s="183" t="s">
        <v>189</v>
      </c>
      <c r="I14" s="175"/>
    </row>
    <row r="15" customFormat="false" ht="6" hidden="false" customHeight="true" outlineLevel="0" collapsed="false">
      <c r="A15" s="158" t="s">
        <v>190</v>
      </c>
      <c r="C15" s="172"/>
      <c r="D15" s="170"/>
      <c r="E15" s="184"/>
      <c r="F15" s="184"/>
      <c r="G15" s="184"/>
      <c r="H15" s="185"/>
      <c r="I15" s="175"/>
    </row>
    <row r="16" customFormat="false" ht="12.8" hidden="false" customHeight="false" outlineLevel="0" collapsed="false">
      <c r="A16" s="158" t="s">
        <v>191</v>
      </c>
      <c r="C16" s="172"/>
      <c r="D16" s="173" t="s">
        <v>192</v>
      </c>
      <c r="E16" s="186" t="str">
        <f aca="false">A7</f>
        <v>[:lahtotiedot :rakennusvaippa :ulkoseinat :ala]</v>
      </c>
      <c r="F16" s="187" t="str">
        <f aca="false">A8</f>
        <v>[:lahtotiedot :rakennusvaippa :ulkoseinat :U]</v>
      </c>
      <c r="G16" s="188" t="str">
        <f aca="false">A9</f>
        <v>[:lahtotiedot :rakennusvaippa :ulkoseinat :UA]</v>
      </c>
      <c r="H16" s="189" t="str">
        <f aca="false">A10</f>
        <v>[:lahtotiedot :rakennusvaippa :ulkoseinat :osuus-lampohaviosta]</v>
      </c>
      <c r="I16" s="175"/>
    </row>
    <row r="17" customFormat="false" ht="12.8" hidden="false" customHeight="false" outlineLevel="0" collapsed="false">
      <c r="A17" s="158" t="s">
        <v>193</v>
      </c>
      <c r="C17" s="172"/>
      <c r="D17" s="173" t="s">
        <v>194</v>
      </c>
      <c r="E17" s="186" t="str">
        <f aca="false">A11</f>
        <v>[:lahtotiedot :rakennusvaippa :ylapohja :ala]</v>
      </c>
      <c r="F17" s="187" t="str">
        <f aca="false">A12</f>
        <v>[:lahtotiedot :rakennusvaippa :ylapohja :U]</v>
      </c>
      <c r="G17" s="188" t="str">
        <f aca="false">A13</f>
        <v>[:lahtotiedot :rakennusvaippa :ylapohja :UA]</v>
      </c>
      <c r="H17" s="189" t="str">
        <f aca="false">A14</f>
        <v>[:lahtotiedot :rakennusvaippa :ylapohja :osuus-lampohaviosta]</v>
      </c>
      <c r="I17" s="175"/>
    </row>
    <row r="18" customFormat="false" ht="12.8" hidden="false" customHeight="false" outlineLevel="0" collapsed="false">
      <c r="A18" s="158" t="s">
        <v>195</v>
      </c>
      <c r="C18" s="172"/>
      <c r="D18" s="173" t="s">
        <v>196</v>
      </c>
      <c r="E18" s="186" t="str">
        <f aca="false">A15</f>
        <v>[:lahtotiedot :rakennusvaippa :alapohja :ala]</v>
      </c>
      <c r="F18" s="187" t="str">
        <f aca="false">A16</f>
        <v>[:lahtotiedot :rakennusvaippa :alapohja :U]</v>
      </c>
      <c r="G18" s="188" t="str">
        <f aca="false">A17</f>
        <v>[:lahtotiedot :rakennusvaippa :alapohja :UA]</v>
      </c>
      <c r="H18" s="189" t="str">
        <f aca="false">A18</f>
        <v>[:lahtotiedot :rakennusvaippa :alapohja :osuus-lampohaviosta]</v>
      </c>
      <c r="I18" s="175"/>
    </row>
    <row r="19" customFormat="false" ht="12.8" hidden="false" customHeight="false" outlineLevel="0" collapsed="false">
      <c r="A19" s="158" t="s">
        <v>197</v>
      </c>
      <c r="C19" s="172"/>
      <c r="D19" s="173" t="s">
        <v>198</v>
      </c>
      <c r="E19" s="186" t="str">
        <f aca="false">A19</f>
        <v>[:lahtotiedot :rakennusvaippa :ikkunat :ala]</v>
      </c>
      <c r="F19" s="187" t="str">
        <f aca="false">A20</f>
        <v>[:lahtotiedot :rakennusvaippa :ikkunat :U]</v>
      </c>
      <c r="G19" s="188" t="str">
        <f aca="false">A21</f>
        <v>[:lahtotiedot :rakennusvaippa :ikkunat :UA]</v>
      </c>
      <c r="H19" s="189" t="str">
        <f aca="false">A22</f>
        <v>[:lahtotiedot :rakennusvaippa :ikkunat :osuus-lampohaviosta]</v>
      </c>
      <c r="I19" s="175"/>
    </row>
    <row r="20" customFormat="false" ht="12.8" hidden="false" customHeight="false" outlineLevel="0" collapsed="false">
      <c r="A20" s="158" t="s">
        <v>199</v>
      </c>
      <c r="C20" s="172"/>
      <c r="D20" s="173" t="s">
        <v>200</v>
      </c>
      <c r="E20" s="186" t="str">
        <f aca="false">A23</f>
        <v>[:lahtotiedot :rakennusvaippa :ulkoovet :ala]</v>
      </c>
      <c r="F20" s="187" t="str">
        <f aca="false">A24</f>
        <v>[:lahtotiedot :rakennusvaippa :ulkoovet :U]</v>
      </c>
      <c r="G20" s="188" t="str">
        <f aca="false">A25</f>
        <v>[:lahtotiedot :rakennusvaippa :ulkoovet :UA]</v>
      </c>
      <c r="H20" s="189" t="str">
        <f aca="false">A26</f>
        <v>[:lahtotiedot :rakennusvaippa :ulkoovet :osuus-lampohaviosta]</v>
      </c>
      <c r="I20" s="175"/>
    </row>
    <row r="21" customFormat="false" ht="12.8" hidden="false" customHeight="false" outlineLevel="0" collapsed="false">
      <c r="A21" s="158" t="s">
        <v>201</v>
      </c>
      <c r="C21" s="172"/>
      <c r="D21" s="173" t="s">
        <v>202</v>
      </c>
      <c r="E21" s="190" t="s">
        <v>108</v>
      </c>
      <c r="F21" s="190" t="s">
        <v>108</v>
      </c>
      <c r="G21" s="186" t="str">
        <f aca="false">A27</f>
        <v>[:lahtotiedot :rakennusvaippa :kylmasillat-UA]</v>
      </c>
      <c r="H21" s="189" t="str">
        <f aca="false">A28</f>
        <v>[:lahtotiedot :rakennusvaippa :kylmasillat-osuus-lampohaviosta]</v>
      </c>
      <c r="I21" s="175"/>
    </row>
    <row r="22" customFormat="false" ht="6" hidden="false" customHeight="true" outlineLevel="0" collapsed="false">
      <c r="A22" s="158" t="s">
        <v>203</v>
      </c>
      <c r="C22" s="172"/>
      <c r="D22" s="177"/>
      <c r="E22" s="177"/>
      <c r="F22" s="177"/>
      <c r="G22" s="177"/>
      <c r="H22" s="177"/>
      <c r="I22" s="175"/>
    </row>
    <row r="23" customFormat="false" ht="12.8" hidden="false" customHeight="false" outlineLevel="0" collapsed="false">
      <c r="A23" s="158" t="s">
        <v>204</v>
      </c>
      <c r="B23" s="85"/>
      <c r="C23" s="166"/>
      <c r="D23" s="94" t="s">
        <v>205</v>
      </c>
      <c r="E23" s="167"/>
      <c r="F23" s="167"/>
      <c r="G23" s="167"/>
      <c r="H23" s="167"/>
      <c r="I23" s="168"/>
    </row>
    <row r="24" customFormat="false" ht="6" hidden="false" customHeight="true" outlineLevel="0" collapsed="false">
      <c r="A24" s="158" t="s">
        <v>206</v>
      </c>
      <c r="C24" s="172"/>
      <c r="D24" s="177"/>
      <c r="E24" s="177"/>
      <c r="F24" s="177"/>
      <c r="G24" s="177"/>
      <c r="H24" s="177"/>
      <c r="I24" s="175"/>
    </row>
    <row r="25" customFormat="false" ht="14.9" hidden="false" customHeight="false" outlineLevel="0" collapsed="false">
      <c r="A25" s="158" t="s">
        <v>207</v>
      </c>
      <c r="C25" s="172"/>
      <c r="D25" s="170"/>
      <c r="E25" s="180" t="s">
        <v>36</v>
      </c>
      <c r="F25" s="180" t="s">
        <v>183</v>
      </c>
      <c r="G25" s="180" t="s">
        <v>208</v>
      </c>
      <c r="H25" s="191"/>
      <c r="I25" s="175"/>
      <c r="L25" s="165"/>
    </row>
    <row r="26" customFormat="false" ht="12.8" hidden="false" customHeight="false" outlineLevel="0" collapsed="false">
      <c r="A26" s="158" t="s">
        <v>209</v>
      </c>
      <c r="C26" s="172"/>
      <c r="D26" s="170"/>
      <c r="E26" s="182" t="s">
        <v>173</v>
      </c>
      <c r="F26" s="182" t="s">
        <v>187</v>
      </c>
      <c r="G26" s="182" t="s">
        <v>108</v>
      </c>
      <c r="H26" s="191"/>
      <c r="I26" s="175"/>
    </row>
    <row r="27" customFormat="false" ht="6" hidden="false" customHeight="true" outlineLevel="0" collapsed="false">
      <c r="A27" s="158" t="s">
        <v>210</v>
      </c>
      <c r="C27" s="172"/>
      <c r="D27" s="170"/>
      <c r="E27" s="180"/>
      <c r="F27" s="180"/>
      <c r="G27" s="180"/>
      <c r="H27" s="191"/>
      <c r="I27" s="175"/>
    </row>
    <row r="28" customFormat="false" ht="12.8" hidden="false" customHeight="false" outlineLevel="0" collapsed="false">
      <c r="A28" s="158" t="s">
        <v>211</v>
      </c>
      <c r="C28" s="172"/>
      <c r="D28" s="173" t="s">
        <v>212</v>
      </c>
      <c r="E28" s="186" t="str">
        <f aca="false">A29</f>
        <v>[:lahtotiedot :ikkunat :pohjoinen :ala]</v>
      </c>
      <c r="F28" s="187" t="str">
        <f aca="false">A30</f>
        <v>[:lahtotiedot :ikkunat :pohjoinen :U]</v>
      </c>
      <c r="G28" s="187" t="str">
        <f aca="false">A31</f>
        <v>[:lahtotiedot :ikkunat :pohjoinen :g-ks]</v>
      </c>
      <c r="H28" s="191"/>
      <c r="I28" s="175"/>
    </row>
    <row r="29" customFormat="false" ht="12.8" hidden="false" customHeight="false" outlineLevel="0" collapsed="false">
      <c r="A29" s="158" t="s">
        <v>213</v>
      </c>
      <c r="C29" s="172"/>
      <c r="D29" s="173" t="s">
        <v>214</v>
      </c>
      <c r="E29" s="186" t="str">
        <f aca="false">A32</f>
        <v>[:lahtotiedot :ikkunat :koillinen :ala]</v>
      </c>
      <c r="F29" s="187" t="str">
        <f aca="false">A33</f>
        <v>[:lahtotiedot :ikkunat :koillinen :U]</v>
      </c>
      <c r="G29" s="187" t="str">
        <f aca="false">A34</f>
        <v>[:lahtotiedot :ikkunat :koillinen :g-ks]</v>
      </c>
      <c r="H29" s="191"/>
      <c r="I29" s="175"/>
    </row>
    <row r="30" customFormat="false" ht="12.8" hidden="false" customHeight="false" outlineLevel="0" collapsed="false">
      <c r="A30" s="158" t="s">
        <v>215</v>
      </c>
      <c r="C30" s="172"/>
      <c r="D30" s="173" t="s">
        <v>216</v>
      </c>
      <c r="E30" s="186" t="str">
        <f aca="false">A35</f>
        <v>[:lahtotiedot :ikkunat :ita :ala]</v>
      </c>
      <c r="F30" s="187" t="str">
        <f aca="false">A36</f>
        <v>[:lahtotiedot :ikkunat :ita :U]</v>
      </c>
      <c r="G30" s="187" t="str">
        <f aca="false">A37</f>
        <v>[:lahtotiedot :ikkunat :ita :g-ks]</v>
      </c>
      <c r="H30" s="191"/>
      <c r="I30" s="175"/>
    </row>
    <row r="31" customFormat="false" ht="12.8" hidden="false" customHeight="false" outlineLevel="0" collapsed="false">
      <c r="A31" s="158" t="s">
        <v>217</v>
      </c>
      <c r="C31" s="172"/>
      <c r="D31" s="173" t="s">
        <v>218</v>
      </c>
      <c r="E31" s="186" t="str">
        <f aca="false">A38</f>
        <v>[:lahtotiedot :ikkunat :kaakko :ala]</v>
      </c>
      <c r="F31" s="187" t="str">
        <f aca="false">A39</f>
        <v>[:lahtotiedot :ikkunat :kaakko :U]</v>
      </c>
      <c r="G31" s="187" t="str">
        <f aca="false">A40</f>
        <v>[:lahtotiedot :ikkunat :kaakko :g-ks]</v>
      </c>
      <c r="H31" s="191"/>
      <c r="I31" s="175"/>
    </row>
    <row r="32" customFormat="false" ht="12.8" hidden="false" customHeight="false" outlineLevel="0" collapsed="false">
      <c r="A32" s="158" t="s">
        <v>219</v>
      </c>
      <c r="C32" s="172"/>
      <c r="D32" s="173" t="s">
        <v>220</v>
      </c>
      <c r="E32" s="186" t="str">
        <f aca="false">A41</f>
        <v>[:lahtotiedot :ikkunat :etela :ala]</v>
      </c>
      <c r="F32" s="187" t="str">
        <f aca="false">A42</f>
        <v>[:lahtotiedot :ikkunat :etela :U]</v>
      </c>
      <c r="G32" s="187" t="str">
        <f aca="false">A43</f>
        <v>[:lahtotiedot :ikkunat :etela :g-ks]</v>
      </c>
      <c r="H32" s="191"/>
      <c r="I32" s="175"/>
    </row>
    <row r="33" customFormat="false" ht="12.8" hidden="false" customHeight="false" outlineLevel="0" collapsed="false">
      <c r="A33" s="158" t="s">
        <v>221</v>
      </c>
      <c r="C33" s="172"/>
      <c r="D33" s="173" t="s">
        <v>222</v>
      </c>
      <c r="E33" s="186" t="str">
        <f aca="false">A44</f>
        <v>[:lahtotiedot :ikkunat :lounas :ala]</v>
      </c>
      <c r="F33" s="187" t="str">
        <f aca="false">A45</f>
        <v>[:lahtotiedot :ikkunat :lounas :U]</v>
      </c>
      <c r="G33" s="187" t="str">
        <f aca="false">A46</f>
        <v>[:lahtotiedot :ikkunat :lounas :g-ks]</v>
      </c>
      <c r="H33" s="191"/>
      <c r="I33" s="175"/>
    </row>
    <row r="34" customFormat="false" ht="12.8" hidden="false" customHeight="false" outlineLevel="0" collapsed="false">
      <c r="A34" s="158" t="s">
        <v>223</v>
      </c>
      <c r="C34" s="172"/>
      <c r="D34" s="173" t="s">
        <v>224</v>
      </c>
      <c r="E34" s="186" t="str">
        <f aca="false">A47</f>
        <v>[:lahtotiedot :ikkunat :lansi :ala]</v>
      </c>
      <c r="F34" s="187" t="str">
        <f aca="false">A48</f>
        <v>[:lahtotiedot :ikkunat :lansi :U]</v>
      </c>
      <c r="G34" s="187" t="str">
        <f aca="false">A49</f>
        <v>[:lahtotiedot :ikkunat :lansi :g-ks]</v>
      </c>
      <c r="H34" s="191"/>
      <c r="I34" s="175"/>
    </row>
    <row r="35" customFormat="false" ht="12.8" hidden="false" customHeight="false" outlineLevel="0" collapsed="false">
      <c r="A35" s="158" t="s">
        <v>225</v>
      </c>
      <c r="C35" s="172"/>
      <c r="D35" s="173" t="s">
        <v>226</v>
      </c>
      <c r="E35" s="186" t="str">
        <f aca="false">A50</f>
        <v>[:lahtotiedot :ikkunat :luode :ala]</v>
      </c>
      <c r="F35" s="187" t="str">
        <f aca="false">A51</f>
        <v>[:lahtotiedot :ikkunat :luode :U]</v>
      </c>
      <c r="G35" s="187" t="str">
        <f aca="false">A52</f>
        <v>[:lahtotiedot :ikkunat :luode :g-ks]</v>
      </c>
      <c r="H35" s="191"/>
      <c r="I35" s="175"/>
    </row>
    <row r="36" customFormat="false" ht="6" hidden="false" customHeight="true" outlineLevel="0" collapsed="false">
      <c r="A36" s="158" t="s">
        <v>227</v>
      </c>
      <c r="C36" s="172"/>
      <c r="D36" s="177"/>
      <c r="E36" s="177"/>
      <c r="F36" s="177"/>
      <c r="G36" s="192" t="s">
        <v>228</v>
      </c>
      <c r="H36" s="177"/>
      <c r="I36" s="175"/>
    </row>
    <row r="37" customFormat="false" ht="12.8" hidden="false" customHeight="false" outlineLevel="0" collapsed="false">
      <c r="A37" s="158" t="s">
        <v>229</v>
      </c>
      <c r="B37" s="85"/>
      <c r="C37" s="166"/>
      <c r="D37" s="94" t="s">
        <v>230</v>
      </c>
      <c r="E37" s="167"/>
      <c r="F37" s="167"/>
      <c r="G37" s="167"/>
      <c r="H37" s="167"/>
      <c r="I37" s="168"/>
      <c r="L37" s="193"/>
    </row>
    <row r="38" customFormat="false" ht="6" hidden="false" customHeight="true" outlineLevel="0" collapsed="false">
      <c r="A38" s="158" t="s">
        <v>231</v>
      </c>
      <c r="C38" s="172"/>
      <c r="D38" s="177"/>
      <c r="E38" s="177"/>
      <c r="F38" s="177"/>
      <c r="G38" s="177"/>
      <c r="H38" s="177"/>
      <c r="I38" s="175"/>
    </row>
    <row r="39" customFormat="false" ht="12.8" hidden="false" customHeight="false" outlineLevel="0" collapsed="false">
      <c r="A39" s="158" t="s">
        <v>232</v>
      </c>
      <c r="C39" s="172"/>
      <c r="D39" s="173" t="s">
        <v>233</v>
      </c>
      <c r="E39" s="194" t="str">
        <f aca="false">A53</f>
        <v>[:lahtotiedot :ilmanvaihto :kuvaus-fi]</v>
      </c>
      <c r="F39" s="194"/>
      <c r="G39" s="194"/>
      <c r="H39" s="194"/>
      <c r="I39" s="175"/>
      <c r="K39" s="26"/>
    </row>
    <row r="40" customFormat="false" ht="6" hidden="false" customHeight="true" outlineLevel="0" collapsed="false">
      <c r="A40" s="158" t="s">
        <v>234</v>
      </c>
      <c r="C40" s="172"/>
      <c r="D40" s="177"/>
      <c r="E40" s="177"/>
      <c r="F40" s="177"/>
      <c r="G40" s="177"/>
      <c r="H40" s="177"/>
      <c r="I40" s="175"/>
    </row>
    <row r="41" customFormat="false" ht="12.8" hidden="false" customHeight="false" outlineLevel="0" collapsed="false">
      <c r="A41" s="158" t="s">
        <v>235</v>
      </c>
      <c r="C41" s="172"/>
      <c r="D41" s="170"/>
      <c r="E41" s="180" t="s">
        <v>236</v>
      </c>
      <c r="F41" s="180" t="s">
        <v>237</v>
      </c>
      <c r="G41" s="180" t="s">
        <v>238</v>
      </c>
      <c r="H41" s="195" t="s">
        <v>239</v>
      </c>
      <c r="I41" s="175"/>
      <c r="K41" s="26"/>
    </row>
    <row r="42" customFormat="false" ht="12.8" hidden="false" customHeight="false" outlineLevel="0" collapsed="false">
      <c r="A42" s="158" t="s">
        <v>240</v>
      </c>
      <c r="C42" s="172"/>
      <c r="D42" s="170"/>
      <c r="E42" s="180" t="s">
        <v>241</v>
      </c>
      <c r="F42" s="180" t="s">
        <v>242</v>
      </c>
      <c r="G42" s="180" t="s">
        <v>243</v>
      </c>
      <c r="H42" s="195"/>
      <c r="I42" s="175"/>
      <c r="K42" s="26"/>
    </row>
    <row r="43" customFormat="false" ht="12.8" hidden="false" customHeight="false" outlineLevel="0" collapsed="false">
      <c r="A43" s="158" t="s">
        <v>244</v>
      </c>
      <c r="C43" s="172"/>
      <c r="D43" s="170"/>
      <c r="E43" s="182" t="s">
        <v>245</v>
      </c>
      <c r="F43" s="182" t="s">
        <v>246</v>
      </c>
      <c r="G43" s="182" t="s">
        <v>108</v>
      </c>
      <c r="H43" s="196" t="s">
        <v>247</v>
      </c>
      <c r="I43" s="175"/>
    </row>
    <row r="44" customFormat="false" ht="6" hidden="false" customHeight="true" outlineLevel="0" collapsed="false">
      <c r="A44" s="158" t="s">
        <v>248</v>
      </c>
      <c r="C44" s="172"/>
      <c r="D44" s="170"/>
      <c r="E44" s="180"/>
      <c r="F44" s="180"/>
      <c r="G44" s="180"/>
      <c r="H44" s="195"/>
      <c r="I44" s="175"/>
    </row>
    <row r="45" customFormat="false" ht="12.8" hidden="false" customHeight="false" outlineLevel="0" collapsed="false">
      <c r="A45" s="158" t="s">
        <v>249</v>
      </c>
      <c r="C45" s="172"/>
      <c r="D45" s="173" t="s">
        <v>250</v>
      </c>
      <c r="E45" s="187" t="str">
        <f aca="false">A55</f>
        <v>[:lahtotiedot :ilmanvaihto :paaiv :tulo-poisto]</v>
      </c>
      <c r="F45" s="187" t="str">
        <f aca="false">A56</f>
        <v>[:lahtotiedot :ilmanvaihto :paaiv :sfp]</v>
      </c>
      <c r="G45" s="197" t="str">
        <f aca="false">A57</f>
        <v>[:lahtotiedot :ilmanvaihto :paaiv :lampotilasuhde]</v>
      </c>
      <c r="H45" s="186" t="str">
        <f aca="false">A58</f>
        <v>[:lahtotiedot :ilmanvaihto :paaiv :jaatymisenesto]</v>
      </c>
      <c r="I45" s="175"/>
    </row>
    <row r="46" customFormat="false" ht="12.8" hidden="false" customHeight="false" outlineLevel="0" collapsed="false">
      <c r="A46" s="158" t="s">
        <v>251</v>
      </c>
      <c r="C46" s="172"/>
      <c r="D46" s="173" t="s">
        <v>252</v>
      </c>
      <c r="E46" s="187" t="str">
        <f aca="false">A59</f>
        <v>[:lahtotiedot :ilmanvaihto :erillispoistot :tulo-poisto]</v>
      </c>
      <c r="F46" s="187" t="str">
        <f aca="false">A60</f>
        <v>[:lahtotiedot :ilmanvaihto :erillispoistot :sfp]</v>
      </c>
      <c r="G46" s="190" t="s">
        <v>108</v>
      </c>
      <c r="H46" s="198" t="s">
        <v>108</v>
      </c>
      <c r="I46" s="175"/>
    </row>
    <row r="47" customFormat="false" ht="12.8" hidden="false" customHeight="false" outlineLevel="0" collapsed="false">
      <c r="A47" s="158" t="s">
        <v>253</v>
      </c>
      <c r="C47" s="172"/>
      <c r="D47" s="173" t="s">
        <v>230</v>
      </c>
      <c r="E47" s="187" t="str">
        <f aca="false">A61</f>
        <v>[:lahtotiedot :ilmanvaihto :ivjarjestelma :tulo-poisto]</v>
      </c>
      <c r="F47" s="187" t="str">
        <f aca="false">A62</f>
        <v>[:lahtotiedot :ilmanvaihto :ivjarjestelma :sfp]</v>
      </c>
      <c r="G47" s="190" t="s">
        <v>108</v>
      </c>
      <c r="H47" s="199" t="s">
        <v>108</v>
      </c>
      <c r="I47" s="175"/>
    </row>
    <row r="48" customFormat="false" ht="6" hidden="false" customHeight="true" outlineLevel="0" collapsed="false">
      <c r="A48" s="158" t="s">
        <v>254</v>
      </c>
      <c r="C48" s="172"/>
      <c r="D48" s="200"/>
      <c r="E48" s="201"/>
      <c r="F48" s="201"/>
      <c r="G48" s="201"/>
      <c r="H48" s="202"/>
      <c r="I48" s="175"/>
    </row>
    <row r="49" customFormat="false" ht="12.8" hidden="false" customHeight="false" outlineLevel="0" collapsed="false">
      <c r="A49" s="203" t="s">
        <v>255</v>
      </c>
      <c r="C49" s="172"/>
      <c r="D49" s="173" t="s">
        <v>256</v>
      </c>
      <c r="F49" s="0"/>
      <c r="G49" s="204" t="str">
        <f aca="false">A63</f>
        <v>[:lahtotiedot :ilmanvaihto :lto-vuosihyotysuhde]</v>
      </c>
      <c r="I49" s="175"/>
    </row>
    <row r="50" customFormat="false" ht="6" hidden="false" customHeight="true" outlineLevel="0" collapsed="false">
      <c r="A50" s="158" t="s">
        <v>257</v>
      </c>
      <c r="C50" s="172"/>
      <c r="D50" s="173"/>
      <c r="E50" s="205"/>
      <c r="F50" s="205"/>
      <c r="G50" s="205"/>
      <c r="H50" s="206"/>
      <c r="I50" s="175"/>
    </row>
    <row r="51" customFormat="false" ht="12.8" hidden="false" customHeight="false" outlineLevel="0" collapsed="false">
      <c r="A51" s="158" t="s">
        <v>258</v>
      </c>
      <c r="B51" s="85"/>
      <c r="C51" s="166"/>
      <c r="D51" s="94" t="s">
        <v>259</v>
      </c>
      <c r="E51" s="167"/>
      <c r="F51" s="167"/>
      <c r="G51" s="167"/>
      <c r="H51" s="167"/>
      <c r="I51" s="168"/>
    </row>
    <row r="52" customFormat="false" ht="6" hidden="false" customHeight="true" outlineLevel="0" collapsed="false">
      <c r="A52" s="158" t="s">
        <v>260</v>
      </c>
      <c r="C52" s="172"/>
      <c r="D52" s="177"/>
      <c r="E52" s="177"/>
      <c r="F52" s="177"/>
      <c r="G52" s="177"/>
      <c r="H52" s="177"/>
      <c r="I52" s="175"/>
    </row>
    <row r="53" customFormat="false" ht="12.8" hidden="false" customHeight="false" outlineLevel="0" collapsed="false">
      <c r="A53" s="158" t="s">
        <v>91</v>
      </c>
      <c r="C53" s="172"/>
      <c r="D53" s="173" t="s">
        <v>261</v>
      </c>
      <c r="E53" s="194" t="str">
        <f aca="false">A64</f>
        <v>[:lahtotiedot :lammitys :kuvaus-fi]</v>
      </c>
      <c r="F53" s="194"/>
      <c r="G53" s="194"/>
      <c r="H53" s="194"/>
      <c r="I53" s="175"/>
    </row>
    <row r="54" customFormat="false" ht="6" hidden="false" customHeight="true" outlineLevel="0" collapsed="false">
      <c r="A54" s="158" t="s">
        <v>93</v>
      </c>
      <c r="C54" s="172"/>
      <c r="D54" s="177"/>
      <c r="E54" s="177"/>
      <c r="F54" s="177"/>
      <c r="G54" s="177"/>
      <c r="H54" s="177"/>
      <c r="I54" s="175"/>
    </row>
    <row r="55" customFormat="false" ht="14.25" hidden="false" customHeight="true" outlineLevel="0" collapsed="false">
      <c r="A55" s="158" t="s">
        <v>262</v>
      </c>
      <c r="C55" s="172"/>
      <c r="D55" s="207"/>
      <c r="E55" s="180" t="s">
        <v>263</v>
      </c>
      <c r="F55" s="208" t="s">
        <v>264</v>
      </c>
      <c r="G55" s="180" t="s">
        <v>265</v>
      </c>
      <c r="H55" s="195" t="s">
        <v>266</v>
      </c>
      <c r="I55" s="175"/>
    </row>
    <row r="56" customFormat="false" ht="12.8" hidden="false" customHeight="false" outlineLevel="0" collapsed="false">
      <c r="A56" s="158" t="s">
        <v>267</v>
      </c>
      <c r="C56" s="172"/>
      <c r="D56" s="170"/>
      <c r="E56" s="180" t="s">
        <v>268</v>
      </c>
      <c r="F56" s="208" t="s">
        <v>268</v>
      </c>
      <c r="G56" s="180"/>
      <c r="H56" s="195" t="s">
        <v>269</v>
      </c>
      <c r="I56" s="175"/>
    </row>
    <row r="57" customFormat="false" ht="12.8" hidden="false" customHeight="false" outlineLevel="0" collapsed="false">
      <c r="A57" s="158" t="s">
        <v>270</v>
      </c>
      <c r="C57" s="172"/>
      <c r="D57" s="170"/>
      <c r="E57" s="180" t="s">
        <v>108</v>
      </c>
      <c r="F57" s="180" t="s">
        <v>108</v>
      </c>
      <c r="G57" s="180" t="s">
        <v>108</v>
      </c>
      <c r="H57" s="183" t="s">
        <v>107</v>
      </c>
      <c r="I57" s="175"/>
    </row>
    <row r="58" customFormat="false" ht="6" hidden="false" customHeight="true" outlineLevel="0" collapsed="false">
      <c r="A58" s="158" t="s">
        <v>271</v>
      </c>
      <c r="C58" s="172"/>
      <c r="D58" s="170"/>
      <c r="E58" s="180"/>
      <c r="F58" s="180"/>
      <c r="G58" s="180"/>
      <c r="H58" s="183"/>
      <c r="I58" s="175"/>
    </row>
    <row r="59" customFormat="false" ht="12.8" hidden="false" customHeight="false" outlineLevel="0" collapsed="false">
      <c r="A59" s="158" t="s">
        <v>272</v>
      </c>
      <c r="C59" s="172"/>
      <c r="D59" s="173" t="s">
        <v>273</v>
      </c>
      <c r="E59" s="197" t="str">
        <f aca="false">A66</f>
        <v>[:lahtotiedot :lammitys :tilat-ja-iv :tuoton-hyotysuhde]</v>
      </c>
      <c r="F59" s="197" t="str">
        <f aca="false">A67</f>
        <v>[:lahtotiedot :lammitys :tilat-ja-iv :jaon-hyotysuhde]</v>
      </c>
      <c r="G59" s="186" t="str">
        <f aca="false">A68</f>
        <v>[:lahtotiedot :lammitys :tilat-ja-iv :lampokerroin]</v>
      </c>
      <c r="H59" s="186" t="str">
        <f aca="false">A69</f>
        <v>[:lahtotiedot :lammitys :tilat-ja-iv :apulaitteet]</v>
      </c>
      <c r="I59" s="175"/>
      <c r="N59" s="165"/>
    </row>
    <row r="60" customFormat="false" ht="12.8" hidden="false" customHeight="false" outlineLevel="0" collapsed="false">
      <c r="A60" s="158" t="s">
        <v>274</v>
      </c>
      <c r="C60" s="172"/>
      <c r="D60" s="173" t="s">
        <v>275</v>
      </c>
      <c r="E60" s="197" t="str">
        <f aca="false">A70</f>
        <v>[:lahtotiedot :lammitys :lammin-kayttovesi :tuoton-hyotysuhde]</v>
      </c>
      <c r="F60" s="209" t="str">
        <f aca="false">A71</f>
        <v>[:lahtotiedot :lammitys :lammin-kayttovesi :jaon-hyotysuhde]</v>
      </c>
      <c r="G60" s="186" t="str">
        <f aca="false">A72</f>
        <v>[:lahtotiedot :lammitys :lammin-kayttovesi :lampokerroin]</v>
      </c>
      <c r="H60" s="186" t="str">
        <f aca="false">A73</f>
        <v>[:lahtotiedot :lammitys :lammin-kayttovesi :apulaitteet]</v>
      </c>
      <c r="I60" s="175"/>
    </row>
    <row r="61" customFormat="false" ht="6" hidden="false" customHeight="true" outlineLevel="0" collapsed="false">
      <c r="A61" s="158" t="s">
        <v>276</v>
      </c>
      <c r="C61" s="172"/>
      <c r="D61" s="173"/>
      <c r="E61" s="210"/>
      <c r="F61" s="210"/>
      <c r="G61" s="210"/>
      <c r="H61" s="210"/>
      <c r="I61" s="175"/>
    </row>
    <row r="62" customFormat="false" ht="12.75" hidden="false" customHeight="true" outlineLevel="0" collapsed="false">
      <c r="A62" s="158" t="s">
        <v>277</v>
      </c>
      <c r="C62" s="172"/>
      <c r="D62" s="211" t="s">
        <v>278</v>
      </c>
      <c r="E62" s="173"/>
      <c r="F62" s="173"/>
      <c r="G62" s="173"/>
      <c r="H62" s="173"/>
      <c r="I62" s="175"/>
    </row>
    <row r="63" customFormat="false" ht="12.75" hidden="false" customHeight="true" outlineLevel="0" collapsed="false">
      <c r="A63" s="158" t="s">
        <v>279</v>
      </c>
      <c r="C63" s="172"/>
      <c r="D63" s="211" t="s">
        <v>280</v>
      </c>
      <c r="E63" s="173"/>
      <c r="F63" s="173"/>
      <c r="G63" s="173"/>
      <c r="H63" s="173"/>
      <c r="I63" s="175"/>
    </row>
    <row r="64" customFormat="false" ht="6" hidden="false" customHeight="true" outlineLevel="0" collapsed="false">
      <c r="A64" s="158" t="s">
        <v>88</v>
      </c>
      <c r="C64" s="172"/>
      <c r="D64" s="173"/>
      <c r="E64" s="177"/>
      <c r="F64" s="177"/>
      <c r="G64" s="177"/>
      <c r="H64" s="177"/>
      <c r="I64" s="175"/>
    </row>
    <row r="65" customFormat="false" ht="12.75" hidden="false" customHeight="true" outlineLevel="0" collapsed="false">
      <c r="A65" s="158" t="s">
        <v>90</v>
      </c>
      <c r="C65" s="172"/>
      <c r="D65" s="170"/>
      <c r="E65" s="195" t="s">
        <v>281</v>
      </c>
      <c r="F65" s="180" t="s">
        <v>282</v>
      </c>
      <c r="G65" s="180"/>
      <c r="H65" s="177"/>
      <c r="I65" s="175"/>
    </row>
    <row r="66" customFormat="false" ht="12.8" hidden="false" customHeight="false" outlineLevel="0" collapsed="false">
      <c r="A66" s="158" t="s">
        <v>283</v>
      </c>
      <c r="C66" s="172"/>
      <c r="D66" s="170"/>
      <c r="E66" s="183" t="s">
        <v>284</v>
      </c>
      <c r="F66" s="182" t="s">
        <v>285</v>
      </c>
      <c r="G66" s="180"/>
      <c r="H66" s="177"/>
      <c r="I66" s="175"/>
    </row>
    <row r="67" customFormat="false" ht="6" hidden="false" customHeight="true" outlineLevel="0" collapsed="false">
      <c r="A67" s="158" t="s">
        <v>286</v>
      </c>
      <c r="C67" s="172"/>
      <c r="D67" s="170"/>
      <c r="E67" s="195"/>
      <c r="F67" s="180"/>
      <c r="G67" s="180"/>
      <c r="H67" s="177"/>
      <c r="I67" s="175"/>
    </row>
    <row r="68" customFormat="false" ht="12.75" hidden="false" customHeight="true" outlineLevel="0" collapsed="false">
      <c r="A68" s="158" t="s">
        <v>287</v>
      </c>
      <c r="C68" s="172"/>
      <c r="D68" s="173" t="s">
        <v>288</v>
      </c>
      <c r="E68" s="212" t="str">
        <f aca="false">A74</f>
        <v>[:lahtotiedot :lammitys :takka :maara]</v>
      </c>
      <c r="F68" s="212" t="str">
        <f aca="false">A75</f>
        <v>[:lahtotiedot :lammitys :takka :tuotto]</v>
      </c>
      <c r="G68" s="180"/>
      <c r="H68" s="177"/>
      <c r="I68" s="175"/>
    </row>
    <row r="69" customFormat="false" ht="12.8" hidden="false" customHeight="false" outlineLevel="0" collapsed="false">
      <c r="A69" s="158" t="s">
        <v>289</v>
      </c>
      <c r="C69" s="172"/>
      <c r="D69" s="173" t="s">
        <v>290</v>
      </c>
      <c r="E69" s="212" t="str">
        <f aca="false">A76</f>
        <v>[:lahtotiedot :lammitys :ilmanlampopumppu :maara]</v>
      </c>
      <c r="F69" s="212" t="str">
        <f aca="false">A77</f>
        <v>[:lahtotiedot :lammitys :ilmanlampopumppu :tuotto]</v>
      </c>
      <c r="G69" s="180"/>
      <c r="H69" s="177"/>
      <c r="I69" s="175"/>
    </row>
    <row r="70" customFormat="false" ht="6" hidden="false" customHeight="true" outlineLevel="0" collapsed="false">
      <c r="A70" s="158" t="s">
        <v>291</v>
      </c>
      <c r="C70" s="172"/>
      <c r="D70" s="177"/>
      <c r="E70" s="177"/>
      <c r="F70" s="177"/>
      <c r="G70" s="177"/>
      <c r="H70" s="177"/>
      <c r="I70" s="175"/>
    </row>
    <row r="71" customFormat="false" ht="12.8" hidden="false" customHeight="false" outlineLevel="0" collapsed="false">
      <c r="A71" s="158" t="s">
        <v>292</v>
      </c>
      <c r="B71" s="85"/>
      <c r="C71" s="166"/>
      <c r="D71" s="94" t="s">
        <v>293</v>
      </c>
      <c r="E71" s="167"/>
      <c r="F71" s="167"/>
      <c r="G71" s="167"/>
      <c r="H71" s="167"/>
      <c r="I71" s="168"/>
    </row>
    <row r="72" customFormat="false" ht="6" hidden="false" customHeight="true" outlineLevel="0" collapsed="false">
      <c r="A72" s="158" t="s">
        <v>294</v>
      </c>
      <c r="C72" s="172"/>
      <c r="D72" s="177"/>
      <c r="E72" s="177"/>
      <c r="F72" s="177"/>
      <c r="G72" s="177"/>
      <c r="H72" s="177"/>
      <c r="I72" s="175"/>
    </row>
    <row r="73" customFormat="false" ht="12.8" hidden="false" customHeight="false" outlineLevel="0" collapsed="false">
      <c r="A73" s="158" t="s">
        <v>295</v>
      </c>
      <c r="C73" s="172"/>
      <c r="D73" s="170"/>
      <c r="E73" s="213" t="s">
        <v>296</v>
      </c>
      <c r="F73" s="180"/>
      <c r="G73" s="180"/>
      <c r="H73" s="177"/>
      <c r="I73" s="175"/>
    </row>
    <row r="74" customFormat="false" ht="12.8" hidden="false" customHeight="false" outlineLevel="0" collapsed="false">
      <c r="A74" s="158" t="s">
        <v>297</v>
      </c>
      <c r="C74" s="172"/>
      <c r="D74" s="170"/>
      <c r="E74" s="183" t="s">
        <v>108</v>
      </c>
      <c r="F74" s="214"/>
      <c r="G74" s="215"/>
      <c r="H74" s="177"/>
      <c r="I74" s="175"/>
    </row>
    <row r="75" customFormat="false" ht="6" hidden="false" customHeight="true" outlineLevel="0" collapsed="false">
      <c r="A75" s="158" t="s">
        <v>298</v>
      </c>
      <c r="C75" s="172"/>
      <c r="D75" s="170"/>
      <c r="E75" s="195"/>
      <c r="F75" s="215"/>
      <c r="G75" s="215"/>
      <c r="H75" s="177"/>
      <c r="I75" s="175"/>
    </row>
    <row r="76" customFormat="false" ht="12.8" hidden="false" customHeight="false" outlineLevel="0" collapsed="false">
      <c r="A76" s="158" t="s">
        <v>299</v>
      </c>
      <c r="C76" s="172"/>
      <c r="D76" s="173" t="s">
        <v>293</v>
      </c>
      <c r="E76" s="186" t="str">
        <f aca="false">A78</f>
        <v>[:lahtotiedot :jaahdytysjarjestelma :jaahdytyskauden-painotettu-kylmakerroin]</v>
      </c>
      <c r="F76" s="210"/>
      <c r="G76" s="215"/>
      <c r="H76" s="177"/>
      <c r="I76" s="175"/>
      <c r="L76" s="193"/>
    </row>
    <row r="77" customFormat="false" ht="6" hidden="false" customHeight="true" outlineLevel="0" collapsed="false">
      <c r="A77" s="158" t="s">
        <v>300</v>
      </c>
      <c r="C77" s="172"/>
      <c r="D77" s="177"/>
      <c r="E77" s="177"/>
      <c r="F77" s="177"/>
      <c r="G77" s="177"/>
      <c r="H77" s="177"/>
      <c r="I77" s="175"/>
    </row>
    <row r="78" customFormat="false" ht="12.8" hidden="false" customHeight="false" outlineLevel="0" collapsed="false">
      <c r="A78" s="158" t="s">
        <v>301</v>
      </c>
      <c r="B78" s="85"/>
      <c r="C78" s="166"/>
      <c r="D78" s="94" t="s">
        <v>302</v>
      </c>
      <c r="E78" s="167"/>
      <c r="F78" s="167"/>
      <c r="G78" s="167"/>
      <c r="H78" s="167"/>
      <c r="I78" s="168"/>
    </row>
    <row r="79" customFormat="false" ht="6" hidden="false" customHeight="true" outlineLevel="0" collapsed="false">
      <c r="A79" s="158" t="s">
        <v>303</v>
      </c>
      <c r="C79" s="172"/>
      <c r="D79" s="177"/>
      <c r="E79" s="177"/>
      <c r="F79" s="177"/>
      <c r="G79" s="177"/>
      <c r="H79" s="177"/>
      <c r="I79" s="175"/>
    </row>
    <row r="80" customFormat="false" ht="12.75" hidden="false" customHeight="true" outlineLevel="0" collapsed="false">
      <c r="A80" s="158" t="s">
        <v>304</v>
      </c>
      <c r="C80" s="172"/>
      <c r="D80" s="177"/>
      <c r="E80" s="180" t="s">
        <v>305</v>
      </c>
      <c r="F80" s="216" t="s">
        <v>306</v>
      </c>
      <c r="G80" s="177"/>
      <c r="H80" s="177"/>
      <c r="I80" s="175"/>
    </row>
    <row r="81" customFormat="false" ht="12.8" hidden="false" customHeight="false" outlineLevel="0" collapsed="false">
      <c r="A81" s="158" t="s">
        <v>307</v>
      </c>
      <c r="C81" s="172"/>
      <c r="D81" s="170"/>
      <c r="E81" s="182" t="s">
        <v>308</v>
      </c>
      <c r="F81" s="183" t="s">
        <v>107</v>
      </c>
      <c r="G81" s="177"/>
      <c r="H81" s="177"/>
      <c r="I81" s="175"/>
      <c r="L81" s="193"/>
    </row>
    <row r="82" customFormat="false" ht="6" hidden="false" customHeight="true" outlineLevel="0" collapsed="false">
      <c r="A82" s="158" t="s">
        <v>309</v>
      </c>
      <c r="C82" s="172"/>
      <c r="D82" s="170"/>
      <c r="E82" s="180"/>
      <c r="F82" s="195"/>
      <c r="G82" s="177"/>
      <c r="H82" s="177"/>
      <c r="I82" s="175"/>
    </row>
    <row r="83" customFormat="false" ht="12.8" hidden="false" customHeight="false" outlineLevel="0" collapsed="false">
      <c r="A83" s="158" t="s">
        <v>310</v>
      </c>
      <c r="C83" s="172"/>
      <c r="D83" s="173" t="s">
        <v>302</v>
      </c>
      <c r="E83" s="212" t="str">
        <f aca="false">A79</f>
        <v>[:lahtotiedot :lkvn-kaytto :ominaiskulutus]</v>
      </c>
      <c r="F83" s="212" t="str">
        <f aca="false">A80</f>
        <v>[:lahtotiedot :lkvn-kaytto :lammitysenergian-nettotarve]</v>
      </c>
      <c r="G83" s="177"/>
      <c r="H83" s="177"/>
      <c r="I83" s="175"/>
    </row>
    <row r="84" customFormat="false" ht="6" hidden="false" customHeight="true" outlineLevel="0" collapsed="false">
      <c r="A84" s="158" t="s">
        <v>311</v>
      </c>
      <c r="C84" s="172"/>
      <c r="D84" s="177"/>
      <c r="E84" s="177"/>
      <c r="F84" s="177"/>
      <c r="G84" s="177"/>
      <c r="H84" s="177"/>
      <c r="I84" s="175"/>
    </row>
    <row r="85" customFormat="false" ht="12.8" hidden="false" customHeight="false" outlineLevel="0" collapsed="false">
      <c r="A85" s="158" t="s">
        <v>312</v>
      </c>
      <c r="B85" s="85"/>
      <c r="C85" s="166"/>
      <c r="D85" s="94" t="s">
        <v>313</v>
      </c>
      <c r="E85" s="167"/>
      <c r="F85" s="167"/>
      <c r="G85" s="167"/>
      <c r="H85" s="167"/>
      <c r="I85" s="168"/>
    </row>
    <row r="86" customFormat="false" ht="6" hidden="false" customHeight="true" outlineLevel="0" collapsed="false">
      <c r="A86" s="158" t="s">
        <v>314</v>
      </c>
      <c r="C86" s="172"/>
      <c r="D86" s="177"/>
      <c r="E86" s="177"/>
      <c r="F86" s="177"/>
      <c r="G86" s="177"/>
      <c r="H86" s="177"/>
      <c r="I86" s="175"/>
    </row>
    <row r="87" customFormat="false" ht="12.75" hidden="false" customHeight="true" outlineLevel="0" collapsed="false">
      <c r="A87" s="158" t="s">
        <v>315</v>
      </c>
      <c r="C87" s="172"/>
      <c r="D87" s="170"/>
      <c r="E87" s="195" t="s">
        <v>316</v>
      </c>
      <c r="F87" s="180" t="s">
        <v>317</v>
      </c>
      <c r="G87" s="180" t="s">
        <v>318</v>
      </c>
      <c r="H87" s="195" t="s">
        <v>319</v>
      </c>
      <c r="I87" s="175"/>
    </row>
    <row r="88" customFormat="false" ht="12.8" hidden="false" customHeight="false" outlineLevel="0" collapsed="false">
      <c r="A88" s="158" t="s">
        <v>320</v>
      </c>
      <c r="C88" s="172"/>
      <c r="D88" s="170"/>
      <c r="E88" s="183" t="s">
        <v>108</v>
      </c>
      <c r="F88" s="182" t="s">
        <v>321</v>
      </c>
      <c r="G88" s="182" t="s">
        <v>321</v>
      </c>
      <c r="H88" s="183" t="s">
        <v>321</v>
      </c>
      <c r="I88" s="175"/>
    </row>
    <row r="89" customFormat="false" ht="6" hidden="false" customHeight="true" outlineLevel="0" collapsed="false">
      <c r="A89" s="158" t="s">
        <v>322</v>
      </c>
      <c r="C89" s="172"/>
      <c r="D89" s="170"/>
      <c r="E89" s="195"/>
      <c r="F89" s="180"/>
      <c r="G89" s="180"/>
      <c r="H89" s="195"/>
      <c r="I89" s="175"/>
    </row>
    <row r="90" customFormat="false" ht="12.8" hidden="false" customHeight="false" outlineLevel="0" collapsed="false">
      <c r="A90" s="158" t="s">
        <v>323</v>
      </c>
      <c r="C90" s="172"/>
      <c r="D90" s="217"/>
      <c r="E90" s="197" t="str">
        <f aca="false">A81</f>
        <v>#function[solita.etp.service.energiatodistus-pdf/fn--29213]</v>
      </c>
      <c r="F90" s="186" t="str">
        <f aca="false">A82</f>
        <v>#function[solita.etp.service.energiatodistus-pdf/fn--29215]</v>
      </c>
      <c r="G90" s="186" t="str">
        <f aca="false">A83</f>
        <v>#function[solita.etp.service.energiatodistus-pdf/fn--29217]</v>
      </c>
      <c r="H90" s="186" t="str">
        <f aca="false">A84</f>
        <v>#function[solita.etp.service.energiatodistus-pdf/fn--29219]</v>
      </c>
      <c r="I90" s="175"/>
    </row>
    <row r="91" customFormat="false" ht="12.8" hidden="false" customHeight="false" outlineLevel="0" collapsed="false">
      <c r="A91" s="158" t="s">
        <v>324</v>
      </c>
      <c r="C91" s="172"/>
      <c r="D91" s="217"/>
      <c r="E91" s="197" t="str">
        <f aca="false">A85</f>
        <v>#function[solita.etp.service.energiatodistus-pdf/fn--29221]</v>
      </c>
      <c r="F91" s="186" t="str">
        <f aca="false">A86</f>
        <v>#function[solita.etp.service.energiatodistus-pdf/fn--29223]</v>
      </c>
      <c r="G91" s="186" t="str">
        <f aca="false">A87</f>
        <v>#function[solita.etp.service.energiatodistus-pdf/fn--29225]</v>
      </c>
      <c r="H91" s="186" t="str">
        <f aca="false">A88</f>
        <v>#function[solita.etp.service.energiatodistus-pdf/fn--29227]</v>
      </c>
      <c r="I91" s="175"/>
    </row>
    <row r="92" customFormat="false" ht="12.8" hidden="false" customHeight="false" outlineLevel="0" collapsed="false">
      <c r="A92" s="158" t="s">
        <v>325</v>
      </c>
      <c r="C92" s="172"/>
      <c r="D92" s="217"/>
      <c r="E92" s="197" t="str">
        <f aca="false">A89</f>
        <v>#function[solita.etp.service.energiatodistus-pdf/fn--29229]</v>
      </c>
      <c r="F92" s="186" t="str">
        <f aca="false">A90</f>
        <v>#function[solita.etp.service.energiatodistus-pdf/fn--29231]</v>
      </c>
      <c r="G92" s="186" t="str">
        <f aca="false">A91</f>
        <v>#function[solita.etp.service.energiatodistus-pdf/fn--29233]</v>
      </c>
      <c r="H92" s="186" t="str">
        <f aca="false">A92</f>
        <v>#function[solita.etp.service.energiatodistus-pdf/fn--29235]</v>
      </c>
      <c r="I92" s="175"/>
    </row>
    <row r="93" customFormat="false" ht="5.25" hidden="false" customHeight="true" outlineLevel="0" collapsed="false">
      <c r="C93" s="218"/>
      <c r="D93" s="219"/>
      <c r="E93" s="219"/>
      <c r="F93" s="219"/>
      <c r="G93" s="219"/>
      <c r="H93" s="219"/>
      <c r="I93" s="220"/>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T11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77" activeCellId="0" sqref="F77"/>
    </sheetView>
  </sheetViews>
  <sheetFormatPr defaultColWidth="9.13671875" defaultRowHeight="12.8" zeroHeight="false" outlineLevelRow="0" outlineLevelCol="0"/>
  <cols>
    <col collapsed="false" customWidth="true" hidden="false" outlineLevel="0" max="1" min="1" style="158" width="51.13"/>
    <col collapsed="false" customWidth="true" hidden="false" outlineLevel="0" max="2" min="2" style="160" width="0.86"/>
    <col collapsed="false" customWidth="true" hidden="false" outlineLevel="0" max="3" min="3" style="160" width="1.71"/>
    <col collapsed="false" customWidth="true" hidden="false" outlineLevel="0" max="4" min="4" style="160" width="26.71"/>
    <col collapsed="false" customWidth="true" hidden="false" outlineLevel="0" max="5" min="5" style="160" width="21.57"/>
    <col collapsed="false" customWidth="true" hidden="false" outlineLevel="0" max="8" min="6" style="160" width="18.71"/>
    <col collapsed="false" customWidth="true" hidden="false" outlineLevel="0" max="9" min="9" style="160" width="1.71"/>
    <col collapsed="false" customWidth="true" hidden="false" outlineLevel="0" max="10" min="10" style="170" width="1"/>
    <col collapsed="false" customWidth="false" hidden="false" outlineLevel="0" max="1024" min="11" style="160" width="9.13"/>
  </cols>
  <sheetData>
    <row r="1" customFormat="false" ht="3" hidden="false" customHeight="true" outlineLevel="0" collapsed="false">
      <c r="A1" s="158" t="s">
        <v>0</v>
      </c>
    </row>
    <row r="2" s="222" customFormat="true" ht="27.75" hidden="false" customHeight="true" outlineLevel="0" collapsed="false">
      <c r="A2" s="221" t="s">
        <v>9</v>
      </c>
      <c r="C2" s="223"/>
      <c r="D2" s="163" t="s">
        <v>326</v>
      </c>
      <c r="E2" s="224"/>
      <c r="F2" s="163"/>
      <c r="G2" s="224"/>
      <c r="H2" s="224"/>
      <c r="I2" s="225"/>
      <c r="J2" s="226"/>
    </row>
    <row r="3" customFormat="false" ht="12.8" hidden="false" customHeight="false" outlineLevel="0" collapsed="false">
      <c r="A3" s="158" t="s">
        <v>10</v>
      </c>
      <c r="C3" s="166"/>
      <c r="D3" s="94" t="s">
        <v>167</v>
      </c>
      <c r="E3" s="167"/>
      <c r="F3" s="167"/>
      <c r="G3" s="167"/>
      <c r="H3" s="167"/>
      <c r="I3" s="182"/>
      <c r="J3" s="227"/>
    </row>
    <row r="4" customFormat="false" ht="6" hidden="false" customHeight="true" outlineLevel="0" collapsed="false">
      <c r="A4" s="158" t="s">
        <v>7</v>
      </c>
      <c r="C4" s="169"/>
      <c r="D4" s="170"/>
      <c r="E4" s="170"/>
      <c r="F4" s="170"/>
      <c r="G4" s="170"/>
      <c r="H4" s="170"/>
      <c r="I4" s="180"/>
      <c r="J4" s="228"/>
    </row>
    <row r="5" customFormat="false" ht="12.75" hidden="false" customHeight="true" outlineLevel="0" collapsed="false">
      <c r="A5" s="158" t="s">
        <v>168</v>
      </c>
      <c r="C5" s="172"/>
      <c r="D5" s="229" t="s">
        <v>169</v>
      </c>
      <c r="E5" s="230" t="str">
        <f aca="false">A2</f>
        <v>[:perustiedot :alakayttotarkoitus-fi]</v>
      </c>
      <c r="F5" s="230"/>
      <c r="G5" s="230"/>
      <c r="H5" s="230"/>
      <c r="I5" s="180"/>
      <c r="J5" s="228"/>
    </row>
    <row r="6" customFormat="false" ht="12.8" hidden="false" customHeight="false" outlineLevel="0" collapsed="false">
      <c r="A6" s="158" t="s">
        <v>21</v>
      </c>
      <c r="C6" s="172"/>
      <c r="D6" s="229"/>
      <c r="E6" s="230"/>
      <c r="F6" s="230"/>
      <c r="G6" s="230"/>
      <c r="H6" s="230"/>
      <c r="I6" s="180"/>
      <c r="J6" s="228"/>
    </row>
    <row r="7" customFormat="false" ht="6" hidden="false" customHeight="true" outlineLevel="0" collapsed="false">
      <c r="A7" s="158" t="s">
        <v>95</v>
      </c>
      <c r="C7" s="172"/>
      <c r="D7" s="229"/>
      <c r="E7" s="113"/>
      <c r="F7" s="113"/>
      <c r="G7" s="113"/>
      <c r="H7" s="113"/>
      <c r="I7" s="180"/>
      <c r="J7" s="228"/>
    </row>
    <row r="8" customFormat="false" ht="12.8" hidden="false" customHeight="false" outlineLevel="0" collapsed="false">
      <c r="A8" s="158" t="s">
        <v>98</v>
      </c>
      <c r="C8" s="172"/>
      <c r="D8" s="231" t="s">
        <v>172</v>
      </c>
      <c r="E8" s="28" t="str">
        <f aca="false">A4</f>
        <v>[:perustiedot :valmistumisvuosi]</v>
      </c>
      <c r="F8" s="232"/>
      <c r="G8" s="165"/>
      <c r="H8" s="207"/>
      <c r="I8" s="182"/>
      <c r="J8" s="227"/>
      <c r="L8" s="233"/>
      <c r="M8" s="233"/>
      <c r="N8" s="233"/>
      <c r="O8" s="233"/>
      <c r="P8" s="233"/>
      <c r="Q8" s="233"/>
      <c r="R8" s="233"/>
      <c r="S8" s="233"/>
      <c r="T8" s="233"/>
    </row>
    <row r="9" customFormat="false" ht="12.8" hidden="false" customHeight="false" outlineLevel="0" collapsed="false">
      <c r="A9" s="158" t="s">
        <v>327</v>
      </c>
      <c r="C9" s="172"/>
      <c r="D9" s="231" t="s">
        <v>328</v>
      </c>
      <c r="E9" s="28" t="str">
        <f aca="false">A5</f>
        <v>[:lahtotiedot :lammitetty-nettoala]</v>
      </c>
      <c r="F9" s="234"/>
      <c r="G9" s="28"/>
      <c r="H9" s="165"/>
      <c r="I9" s="180"/>
      <c r="J9" s="228"/>
      <c r="L9" s="233"/>
      <c r="M9" s="233"/>
      <c r="N9" s="233"/>
      <c r="O9" s="233"/>
      <c r="P9" s="233"/>
      <c r="Q9" s="233"/>
      <c r="R9" s="233"/>
      <c r="S9" s="233"/>
      <c r="T9" s="233"/>
    </row>
    <row r="10" customFormat="false" ht="14.9" hidden="false" customHeight="false" outlineLevel="0" collapsed="false">
      <c r="A10" s="158" t="s">
        <v>103</v>
      </c>
      <c r="C10" s="172"/>
      <c r="D10" s="235" t="s">
        <v>329</v>
      </c>
      <c r="E10" s="236" t="str">
        <f aca="false">A6</f>
        <v>[:tulokset :e-luku]</v>
      </c>
      <c r="F10" s="234"/>
      <c r="G10" s="28"/>
      <c r="H10" s="165"/>
      <c r="I10" s="180"/>
      <c r="J10" s="228"/>
      <c r="L10" s="233"/>
      <c r="M10" s="233"/>
      <c r="N10" s="233"/>
      <c r="O10" s="233"/>
      <c r="P10" s="233"/>
      <c r="Q10" s="233"/>
      <c r="R10" s="233"/>
      <c r="S10" s="233"/>
      <c r="T10" s="233"/>
    </row>
    <row r="11" customFormat="false" ht="6" hidden="false" customHeight="true" outlineLevel="0" collapsed="false">
      <c r="A11" s="158" t="s">
        <v>104</v>
      </c>
      <c r="C11" s="172"/>
      <c r="D11" s="177"/>
      <c r="E11" s="177"/>
      <c r="F11" s="177"/>
      <c r="G11" s="177"/>
      <c r="H11" s="177"/>
      <c r="I11" s="182"/>
      <c r="J11" s="227"/>
      <c r="L11" s="233"/>
      <c r="M11" s="233"/>
      <c r="N11" s="233"/>
      <c r="O11" s="233"/>
      <c r="P11" s="233"/>
      <c r="Q11" s="233"/>
      <c r="R11" s="233"/>
      <c r="S11" s="233"/>
      <c r="T11" s="233"/>
    </row>
    <row r="12" customFormat="false" ht="12.8" hidden="false" customHeight="false" outlineLevel="0" collapsed="false">
      <c r="A12" s="158" t="s">
        <v>110</v>
      </c>
      <c r="C12" s="166"/>
      <c r="D12" s="94" t="s">
        <v>330</v>
      </c>
      <c r="E12" s="167"/>
      <c r="F12" s="167"/>
      <c r="G12" s="167"/>
      <c r="H12" s="167"/>
      <c r="I12" s="180"/>
      <c r="J12" s="228"/>
      <c r="L12" s="233"/>
      <c r="M12" s="233"/>
      <c r="N12" s="233"/>
      <c r="O12" s="233"/>
      <c r="P12" s="233"/>
      <c r="Q12" s="233"/>
      <c r="R12" s="233"/>
      <c r="S12" s="233"/>
      <c r="T12" s="233"/>
    </row>
    <row r="13" customFormat="false" ht="6" hidden="false" customHeight="true" outlineLevel="0" collapsed="false">
      <c r="A13" s="158" t="s">
        <v>331</v>
      </c>
      <c r="C13" s="172"/>
      <c r="D13" s="177"/>
      <c r="E13" s="177"/>
      <c r="F13" s="177"/>
      <c r="G13" s="177"/>
      <c r="H13" s="177"/>
      <c r="I13" s="180"/>
      <c r="J13" s="227"/>
      <c r="L13" s="233"/>
      <c r="M13" s="233"/>
      <c r="N13" s="159"/>
      <c r="O13" s="159"/>
      <c r="P13" s="159"/>
      <c r="Q13" s="159"/>
      <c r="R13" s="159"/>
      <c r="S13" s="233"/>
      <c r="T13" s="233"/>
    </row>
    <row r="14" customFormat="false" ht="12.8" hidden="false" customHeight="false" outlineLevel="0" collapsed="false">
      <c r="A14" s="158" t="s">
        <v>111</v>
      </c>
      <c r="C14" s="172"/>
      <c r="D14" s="237" t="s">
        <v>332</v>
      </c>
      <c r="E14" s="180" t="s">
        <v>333</v>
      </c>
      <c r="F14" s="180" t="s">
        <v>334</v>
      </c>
      <c r="G14" s="195" t="s">
        <v>335</v>
      </c>
      <c r="H14" s="195"/>
      <c r="I14" s="180"/>
      <c r="J14" s="228"/>
      <c r="L14" s="233"/>
      <c r="M14" s="233"/>
      <c r="N14" s="159"/>
      <c r="O14" s="159"/>
      <c r="P14" s="159"/>
      <c r="Q14" s="159"/>
      <c r="R14" s="159"/>
      <c r="S14" s="233"/>
      <c r="T14" s="233"/>
    </row>
    <row r="15" customFormat="false" ht="12.8" hidden="false" customHeight="false" outlineLevel="0" collapsed="false">
      <c r="A15" s="158" t="s">
        <v>120</v>
      </c>
      <c r="C15" s="172"/>
      <c r="D15" s="171"/>
      <c r="E15" s="180" t="s">
        <v>336</v>
      </c>
      <c r="F15" s="180" t="s">
        <v>337</v>
      </c>
      <c r="G15" s="195" t="s">
        <v>338</v>
      </c>
      <c r="H15" s="195"/>
      <c r="I15" s="182"/>
      <c r="J15" s="227"/>
      <c r="L15" s="233"/>
      <c r="M15" s="233"/>
      <c r="N15" s="159"/>
      <c r="O15" s="159"/>
      <c r="P15" s="159"/>
      <c r="Q15" s="159"/>
      <c r="R15" s="159"/>
      <c r="S15" s="233"/>
      <c r="T15" s="233"/>
    </row>
    <row r="16" customFormat="false" ht="14.9" hidden="false" customHeight="false" outlineLevel="0" collapsed="false">
      <c r="A16" s="158" t="s">
        <v>123</v>
      </c>
      <c r="C16" s="238"/>
      <c r="D16" s="239"/>
      <c r="E16" s="240" t="s">
        <v>106</v>
      </c>
      <c r="F16" s="240" t="s">
        <v>108</v>
      </c>
      <c r="G16" s="240" t="s">
        <v>339</v>
      </c>
      <c r="H16" s="241" t="s">
        <v>109</v>
      </c>
      <c r="I16" s="180"/>
      <c r="J16" s="228"/>
      <c r="L16" s="233"/>
      <c r="M16" s="233"/>
      <c r="N16" s="159"/>
      <c r="O16" s="159"/>
      <c r="P16" s="159"/>
      <c r="Q16" s="159"/>
      <c r="R16" s="159"/>
      <c r="S16" s="233"/>
      <c r="T16" s="233"/>
    </row>
    <row r="17" customFormat="false" ht="6" hidden="false" customHeight="true" outlineLevel="0" collapsed="false">
      <c r="A17" s="158" t="s">
        <v>340</v>
      </c>
      <c r="C17" s="172"/>
      <c r="D17" s="170"/>
      <c r="E17" s="180"/>
      <c r="F17" s="180"/>
      <c r="G17" s="180"/>
      <c r="H17" s="180"/>
      <c r="I17" s="180"/>
      <c r="J17" s="227"/>
      <c r="L17" s="233"/>
      <c r="M17" s="233"/>
      <c r="N17" s="159"/>
      <c r="O17" s="159"/>
      <c r="P17" s="159"/>
      <c r="Q17" s="159"/>
      <c r="R17" s="159"/>
      <c r="S17" s="233"/>
      <c r="T17" s="233"/>
    </row>
    <row r="18" customFormat="false" ht="12.8" hidden="false" customHeight="false" outlineLevel="0" collapsed="false">
      <c r="A18" s="158" t="s">
        <v>124</v>
      </c>
      <c r="C18" s="172"/>
      <c r="D18" s="242" t="s">
        <v>113</v>
      </c>
      <c r="E18" s="212" t="str">
        <f aca="false">A7</f>
        <v>[:tulokset :kaytettavat-energiamuodot :kaukolampo]</v>
      </c>
      <c r="F18" s="243" t="str">
        <f aca="false">A8</f>
        <v>[:tulokset :kaytettavat-energiamuodot :kaukolampo-kerroin]</v>
      </c>
      <c r="G18" s="244" t="str">
        <f aca="false">A9</f>
        <v>[:tulokset :kaytettavat-energiamuodot :kaukolampo-kertoimella]</v>
      </c>
      <c r="H18" s="244" t="str">
        <f aca="false">A10</f>
        <v>[:tulokset :kaytettavat-energiamuodot :kaukolampo-nettoala-kertoimella]</v>
      </c>
      <c r="I18" s="180"/>
      <c r="J18" s="228"/>
      <c r="L18" s="233"/>
      <c r="M18" s="233"/>
      <c r="N18" s="159"/>
      <c r="O18" s="159"/>
      <c r="P18" s="159"/>
      <c r="Q18" s="159"/>
      <c r="R18" s="159"/>
      <c r="S18" s="233"/>
      <c r="T18" s="233"/>
    </row>
    <row r="19" customFormat="false" ht="12.8" hidden="false" customHeight="false" outlineLevel="0" collapsed="false">
      <c r="A19" s="158" t="s">
        <v>125</v>
      </c>
      <c r="C19" s="172"/>
      <c r="D19" s="242" t="s">
        <v>115</v>
      </c>
      <c r="E19" s="212" t="str">
        <f aca="false">A11</f>
        <v>[:tulokset :kaytettavat-energiamuodot :sahko]</v>
      </c>
      <c r="F19" s="243" t="str">
        <f aca="false">A12</f>
        <v>[:tulokset :kaytettavat-energiamuodot :sahko-kerroin]</v>
      </c>
      <c r="G19" s="244" t="str">
        <f aca="false">A13</f>
        <v>[:tulokset :kaytettavat-energiamuodot :sahko-kertoimella]</v>
      </c>
      <c r="H19" s="244" t="str">
        <f aca="false">A14</f>
        <v>[:tulokset :kaytettavat-energiamuodot :sahko-nettoala-kertoimella]</v>
      </c>
      <c r="I19" s="182"/>
      <c r="J19" s="227"/>
      <c r="L19" s="233"/>
      <c r="M19" s="233"/>
      <c r="N19" s="159"/>
      <c r="O19" s="159"/>
      <c r="P19" s="159"/>
      <c r="Q19" s="159"/>
      <c r="R19" s="159"/>
      <c r="S19" s="233"/>
      <c r="T19" s="233"/>
    </row>
    <row r="20" customFormat="false" ht="12.8" hidden="false" customHeight="false" outlineLevel="0" collapsed="false">
      <c r="A20" s="158" t="s">
        <v>128</v>
      </c>
      <c r="C20" s="172"/>
      <c r="D20" s="245" t="s">
        <v>119</v>
      </c>
      <c r="E20" s="212" t="str">
        <f aca="false">A15</f>
        <v>[:tulokset :kaytettavat-energiamuodot :fossiilinen-polttoaine]</v>
      </c>
      <c r="F20" s="243" t="str">
        <f aca="false">A16</f>
        <v>[:tulokset :kaytettavat-energiamuodot :fossiilinen-polttoaine-kerroin]</v>
      </c>
      <c r="G20" s="212" t="str">
        <f aca="false">A17</f>
        <v>[:tulokset :kaytettavat-energiamuodot :fossiilinen-polttoaine-kertoimella]</v>
      </c>
      <c r="H20" s="243" t="str">
        <f aca="false">A18</f>
        <v>[:tulokset :kaytettavat-energiamuodot :fossiilinen-polttoaine-nettoala-kertoimella]</v>
      </c>
      <c r="I20" s="180"/>
      <c r="J20" s="228"/>
      <c r="L20" s="233"/>
      <c r="M20" s="233"/>
      <c r="N20" s="159"/>
      <c r="O20" s="159"/>
      <c r="P20" s="159"/>
      <c r="Q20" s="159"/>
      <c r="R20" s="159"/>
      <c r="S20" s="233"/>
      <c r="T20" s="233"/>
    </row>
    <row r="21" customFormat="false" ht="12.8" hidden="false" customHeight="false" outlineLevel="0" collapsed="false">
      <c r="A21" s="158" t="s">
        <v>341</v>
      </c>
      <c r="C21" s="172"/>
      <c r="D21" s="245" t="s">
        <v>121</v>
      </c>
      <c r="E21" s="212" t="str">
        <f aca="false">A19</f>
        <v>[:tulokset :kaytettavat-energiamuodot :kaukojaahdytys]</v>
      </c>
      <c r="F21" s="246" t="str">
        <f aca="false">A20</f>
        <v>[:tulokset :kaytettavat-energiamuodot :kaukojaahdytys-kerroin]</v>
      </c>
      <c r="G21" s="244" t="str">
        <f aca="false">A21</f>
        <v>[:tulokset :kaytettavat-energiamuodot :kaukojaahdytys-kertoimella]</v>
      </c>
      <c r="H21" s="244" t="str">
        <f aca="false">A22</f>
        <v>[:tulokset :kaytettavat-energiamuodot :kaukojaahdytys-nettoala-kertoimella]</v>
      </c>
      <c r="I21" s="180"/>
      <c r="J21" s="227"/>
      <c r="L21" s="233"/>
      <c r="M21" s="233"/>
      <c r="N21" s="159"/>
      <c r="O21" s="159"/>
      <c r="P21" s="159"/>
      <c r="Q21" s="159"/>
      <c r="R21" s="159"/>
      <c r="S21" s="233"/>
      <c r="T21" s="233"/>
    </row>
    <row r="22" customFormat="false" ht="12.8" hidden="false" customHeight="false" outlineLevel="0" collapsed="false">
      <c r="A22" s="158" t="s">
        <v>130</v>
      </c>
      <c r="C22" s="172"/>
      <c r="D22" s="247" t="s">
        <v>117</v>
      </c>
      <c r="E22" s="212" t="str">
        <f aca="false">A23</f>
        <v>[:tulokset :kaytettavat-energiamuodot :uusiutuva-polttoaine]</v>
      </c>
      <c r="F22" s="246" t="str">
        <f aca="false">A24</f>
        <v>[:tulokset :kaytettavat-energiamuodot :uusiutuva-polttoaine-kerroin]</v>
      </c>
      <c r="G22" s="244" t="str">
        <f aca="false">A25</f>
        <v>[:tulokset :kaytettavat-energiamuodot :uusiutuva-polttoaine-kertoimella]</v>
      </c>
      <c r="H22" s="244" t="str">
        <f aca="false">A26</f>
        <v>[:tulokset :kaytettavat-energiamuodot :uusiutuva-polttoaine-nettoala-kertoimella]</v>
      </c>
      <c r="I22" s="180"/>
      <c r="J22" s="228"/>
      <c r="L22" s="233"/>
      <c r="M22" s="233"/>
      <c r="N22" s="159"/>
      <c r="O22" s="159"/>
      <c r="P22" s="159"/>
      <c r="Q22" s="159"/>
      <c r="R22" s="159"/>
      <c r="S22" s="233"/>
      <c r="T22" s="233"/>
    </row>
    <row r="23" customFormat="false" ht="12.8" hidden="false" customHeight="false" outlineLevel="0" collapsed="false">
      <c r="A23" s="158" t="s">
        <v>112</v>
      </c>
      <c r="C23" s="172"/>
      <c r="D23" s="247" t="str">
        <f aca="false">A27</f>
        <v>[:tulokset :kaytettavat-energiamuodot :muu 0 :nimi]</v>
      </c>
      <c r="E23" s="212" t="str">
        <f aca="false">A28</f>
        <v>[:tulokset :kaytettavat-energiamuodot :muu 0 :ostoenergia]</v>
      </c>
      <c r="F23" s="246" t="str">
        <f aca="false">A29</f>
        <v>[:tulokset :kaytettavat-energiamuodot :muu 0 :muotokerroin]</v>
      </c>
      <c r="G23" s="244" t="str">
        <f aca="false">A30</f>
        <v>[:tulokset :kaytettavat-energiamuodot :muu 0 :ostoenergia-kertoimella]</v>
      </c>
      <c r="H23" s="244" t="str">
        <f aca="false">A31</f>
        <v>[:tulokset :kaytettavat-energiamuodot :muu 0 :ostoenergia-nettoala-kertoimella]</v>
      </c>
      <c r="I23" s="180"/>
      <c r="J23" s="228"/>
      <c r="L23" s="233"/>
      <c r="M23" s="233"/>
      <c r="N23" s="159"/>
      <c r="O23" s="159"/>
      <c r="P23" s="159"/>
      <c r="Q23" s="159"/>
      <c r="R23" s="159"/>
      <c r="S23" s="233"/>
      <c r="T23" s="233"/>
    </row>
    <row r="24" customFormat="false" ht="12.8" hidden="false" customHeight="false" outlineLevel="0" collapsed="false">
      <c r="A24" s="158" t="s">
        <v>116</v>
      </c>
      <c r="C24" s="172"/>
      <c r="D24" s="247" t="str">
        <f aca="false">A32</f>
        <v>[:tulokset :kaytettavat-energiamuodot :muu 1 :nimi]</v>
      </c>
      <c r="E24" s="212" t="str">
        <f aca="false">A33</f>
        <v>[:tulokset :kaytettavat-energiamuodot :muu 1 :ostoenergia]</v>
      </c>
      <c r="F24" s="246" t="str">
        <f aca="false">A34</f>
        <v>[:tulokset :kaytettavat-energiamuodot :muu 1 :muotokerroin]</v>
      </c>
      <c r="G24" s="244" t="str">
        <f aca="false">A35</f>
        <v>[:tulokset :kaytettavat-energiamuodot :muu 1 :ostoenergia-kertoimella]</v>
      </c>
      <c r="H24" s="244" t="str">
        <f aca="false">A36</f>
        <v>[:tulokset :kaytettavat-energiamuodot :muu 1 :ostoenergia-nettoala-kertoimella]</v>
      </c>
      <c r="I24" s="180"/>
      <c r="J24" s="228"/>
      <c r="L24" s="233"/>
      <c r="M24" s="233"/>
      <c r="N24" s="159"/>
      <c r="O24" s="159"/>
      <c r="P24" s="159"/>
      <c r="Q24" s="159"/>
      <c r="R24" s="159"/>
      <c r="S24" s="233"/>
      <c r="T24" s="233"/>
    </row>
    <row r="25" customFormat="false" ht="12.8" hidden="false" customHeight="false" outlineLevel="0" collapsed="false">
      <c r="A25" s="158" t="s">
        <v>342</v>
      </c>
      <c r="C25" s="172"/>
      <c r="D25" s="248" t="str">
        <f aca="false">A37</f>
        <v>[:tulokset :kaytettavat-energiamuodot :muu 2 :nimi]</v>
      </c>
      <c r="E25" s="212" t="str">
        <f aca="false">A38</f>
        <v>[:tulokset :kaytettavat-energiamuodot :muu 2 :ostoenergia]</v>
      </c>
      <c r="F25" s="246" t="str">
        <f aca="false">A39</f>
        <v>[:tulokset :kaytettavat-energiamuodot :muu 2 :muotokerroin]</v>
      </c>
      <c r="G25" s="244" t="str">
        <f aca="false">A40</f>
        <v>[:tulokset :kaytettavat-energiamuodot :muu 2 :ostoenergia-kertoimella]</v>
      </c>
      <c r="H25" s="244" t="str">
        <f aca="false">A41</f>
        <v>[:tulokset :kaytettavat-energiamuodot :muu 2 :ostoenergia-nettoala-kertoimella]</v>
      </c>
      <c r="I25" s="182"/>
      <c r="J25" s="227"/>
      <c r="L25" s="233"/>
      <c r="M25" s="233"/>
      <c r="N25" s="159"/>
      <c r="O25" s="159"/>
      <c r="P25" s="159"/>
      <c r="Q25" s="159"/>
      <c r="R25" s="159"/>
      <c r="S25" s="233"/>
      <c r="T25" s="233"/>
    </row>
    <row r="26" customFormat="false" ht="12.8" hidden="false" customHeight="false" outlineLevel="0" collapsed="false">
      <c r="A26" s="158" t="s">
        <v>118</v>
      </c>
      <c r="C26" s="172"/>
      <c r="D26" s="249" t="s">
        <v>343</v>
      </c>
      <c r="E26" s="250" t="str">
        <f aca="false">A42</f>
        <v>[:tulokset :kaytettavat-energiamuodot :summa]</v>
      </c>
      <c r="F26" s="250"/>
      <c r="G26" s="250" t="str">
        <f aca="false">A43</f>
        <v>[:tulokset :kaytettavat-energiamuodot :kertoimella-summa]</v>
      </c>
      <c r="H26" s="251" t="str">
        <f aca="false">A44</f>
        <v>[:tulokset :kaytettavat-energiamuodot :nettoala-kertoimella-summa]</v>
      </c>
      <c r="I26" s="180"/>
      <c r="J26" s="228"/>
      <c r="L26" s="233"/>
      <c r="M26" s="233"/>
      <c r="N26" s="159"/>
      <c r="O26" s="159"/>
      <c r="P26" s="159"/>
      <c r="Q26" s="159"/>
      <c r="R26" s="159"/>
      <c r="S26" s="233"/>
      <c r="T26" s="233"/>
    </row>
    <row r="27" customFormat="false" ht="6" hidden="false" customHeight="true" outlineLevel="0" collapsed="false">
      <c r="A27" s="158" t="s">
        <v>131</v>
      </c>
      <c r="C27" s="172"/>
      <c r="D27" s="177"/>
      <c r="E27" s="177"/>
      <c r="F27" s="177"/>
      <c r="G27" s="177"/>
      <c r="H27" s="177"/>
      <c r="I27" s="180"/>
      <c r="J27" s="227"/>
      <c r="L27" s="233"/>
      <c r="M27" s="233"/>
      <c r="N27" s="159"/>
      <c r="O27" s="159"/>
      <c r="P27" s="159"/>
      <c r="Q27" s="159"/>
      <c r="R27" s="159"/>
      <c r="S27" s="233"/>
      <c r="T27" s="233"/>
    </row>
    <row r="28" customFormat="false" ht="12.8" hidden="false" customHeight="false" outlineLevel="0" collapsed="false">
      <c r="A28" s="158" t="s">
        <v>133</v>
      </c>
      <c r="C28" s="166"/>
      <c r="D28" s="94" t="s">
        <v>344</v>
      </c>
      <c r="E28" s="167"/>
      <c r="F28" s="167"/>
      <c r="G28" s="167"/>
      <c r="H28" s="167"/>
      <c r="I28" s="180"/>
      <c r="J28" s="228"/>
      <c r="K28" s="193"/>
      <c r="L28" s="233"/>
      <c r="M28" s="233"/>
      <c r="N28" s="159"/>
      <c r="O28" s="159"/>
      <c r="P28" s="159"/>
      <c r="Q28" s="159"/>
      <c r="R28" s="159"/>
      <c r="S28" s="233"/>
      <c r="T28" s="233"/>
    </row>
    <row r="29" customFormat="false" ht="6" hidden="false" customHeight="true" outlineLevel="0" collapsed="false">
      <c r="A29" s="158" t="s">
        <v>136</v>
      </c>
      <c r="C29" s="172"/>
      <c r="D29" s="177"/>
      <c r="E29" s="177"/>
      <c r="F29" s="177"/>
      <c r="G29" s="177"/>
      <c r="H29" s="177"/>
      <c r="I29" s="182"/>
      <c r="J29" s="227"/>
      <c r="L29" s="233"/>
      <c r="M29" s="233"/>
      <c r="N29" s="159"/>
      <c r="O29" s="159"/>
      <c r="P29" s="159"/>
      <c r="Q29" s="159"/>
      <c r="R29" s="159"/>
      <c r="S29" s="233"/>
      <c r="T29" s="233"/>
    </row>
    <row r="30" customFormat="false" ht="12.8" hidden="false" customHeight="false" outlineLevel="0" collapsed="false">
      <c r="A30" s="158" t="s">
        <v>345</v>
      </c>
      <c r="C30" s="172"/>
      <c r="D30" s="170"/>
      <c r="F30" s="182" t="s">
        <v>106</v>
      </c>
      <c r="G30" s="182" t="s">
        <v>107</v>
      </c>
      <c r="H30" s="177"/>
      <c r="I30" s="180"/>
      <c r="J30" s="228"/>
      <c r="L30" s="233"/>
      <c r="M30" s="233"/>
      <c r="N30" s="159"/>
      <c r="O30" s="159"/>
      <c r="P30" s="159"/>
      <c r="Q30" s="159"/>
      <c r="R30" s="159"/>
      <c r="S30" s="233"/>
      <c r="T30" s="233"/>
    </row>
    <row r="31" customFormat="false" ht="12.95" hidden="false" customHeight="true" outlineLevel="0" collapsed="false">
      <c r="A31" s="158" t="s">
        <v>137</v>
      </c>
      <c r="C31" s="172"/>
      <c r="D31" s="252" t="str">
        <f aca="false">A57</f>
        <v>[:tulokset :uusiutuvat-omavaraisenergiat 0 :nimi-fi]</v>
      </c>
      <c r="E31" s="252"/>
      <c r="F31" s="253" t="str">
        <f aca="false">A59</f>
        <v>[:tulokset :uusiutuvat-omavaraisenergiat 0 :vuosikulutus]</v>
      </c>
      <c r="G31" s="253" t="str">
        <f aca="false">A60</f>
        <v>[:tulokset :uusiutuvat-omavaraisenergiat 0 :vuosikulutus-nettoala]</v>
      </c>
      <c r="H31" s="177"/>
      <c r="I31" s="180"/>
      <c r="J31" s="227"/>
      <c r="L31" s="233"/>
      <c r="M31" s="233"/>
      <c r="N31" s="159"/>
      <c r="O31" s="159"/>
      <c r="P31" s="159"/>
      <c r="Q31" s="159"/>
      <c r="R31" s="159"/>
      <c r="S31" s="233"/>
      <c r="T31" s="233"/>
    </row>
    <row r="32" customFormat="false" ht="12.8" hidden="false" customHeight="false" outlineLevel="0" collapsed="false">
      <c r="A32" s="158" t="s">
        <v>138</v>
      </c>
      <c r="C32" s="172"/>
      <c r="D32" s="252" t="str">
        <f aca="false">A61</f>
        <v>[:tulokset :uusiutuvat-omavaraisenergiat 1 :nimi-fi]</v>
      </c>
      <c r="E32" s="252"/>
      <c r="F32" s="254" t="str">
        <f aca="false">A63</f>
        <v>[:tulokset :uusiutuvat-omavaraisenergiat 1 :vuosikulutus]</v>
      </c>
      <c r="G32" s="243" t="str">
        <f aca="false">A64</f>
        <v>[:tulokset :uusiutuvat-omavaraisenergiat 1 :vuosikulutus-nettoala]</v>
      </c>
      <c r="H32" s="255"/>
      <c r="I32" s="180"/>
      <c r="J32" s="228"/>
      <c r="L32" s="233"/>
      <c r="M32" s="233"/>
      <c r="N32" s="159"/>
      <c r="O32" s="159"/>
      <c r="P32" s="159"/>
      <c r="Q32" s="159"/>
      <c r="R32" s="159"/>
      <c r="S32" s="233"/>
      <c r="T32" s="233"/>
    </row>
    <row r="33" customFormat="false" ht="12.8" hidden="false" customHeight="false" outlineLevel="0" collapsed="false">
      <c r="A33" s="158" t="s">
        <v>139</v>
      </c>
      <c r="C33" s="172"/>
      <c r="D33" s="252" t="str">
        <f aca="false">A65</f>
        <v>[:tulokset :uusiutuvat-omavaraisenergiat 2 :nimi-fi]</v>
      </c>
      <c r="E33" s="252"/>
      <c r="F33" s="254" t="str">
        <f aca="false">A67</f>
        <v>[:tulokset :uusiutuvat-omavaraisenergiat 2 :vuosikulutus]</v>
      </c>
      <c r="G33" s="243" t="str">
        <f aca="false">A68</f>
        <v>[:tulokset :uusiutuvat-omavaraisenergiat 2 :vuosikulutus-nettoala]</v>
      </c>
      <c r="H33" s="255"/>
      <c r="I33" s="182"/>
      <c r="J33" s="227"/>
      <c r="L33" s="233"/>
      <c r="M33" s="233"/>
      <c r="N33" s="159"/>
      <c r="O33" s="159"/>
      <c r="P33" s="159"/>
      <c r="Q33" s="159"/>
      <c r="R33" s="159"/>
      <c r="S33" s="233"/>
      <c r="T33" s="233"/>
    </row>
    <row r="34" customFormat="false" ht="12.8" hidden="false" customHeight="false" outlineLevel="0" collapsed="false">
      <c r="A34" s="158" t="s">
        <v>142</v>
      </c>
      <c r="C34" s="172"/>
      <c r="D34" s="252" t="str">
        <f aca="false">A69</f>
        <v>[:tulokset :uusiutuvat-omavaraisenergiat 3 :nimi-fi]</v>
      </c>
      <c r="E34" s="252"/>
      <c r="F34" s="254" t="str">
        <f aca="false">A71</f>
        <v>[:tulokset :uusiutuvat-omavaraisenergiat 3 :vuosikulutus]</v>
      </c>
      <c r="G34" s="243" t="str">
        <f aca="false">A72</f>
        <v>[:tulokset :uusiutuvat-omavaraisenergiat 3 :vuosikulutus-nettoala]</v>
      </c>
      <c r="H34" s="255"/>
      <c r="I34" s="180"/>
      <c r="J34" s="228"/>
      <c r="L34" s="233"/>
      <c r="M34" s="233"/>
      <c r="N34" s="159"/>
      <c r="O34" s="159"/>
      <c r="P34" s="159"/>
      <c r="Q34" s="159"/>
      <c r="R34" s="159"/>
      <c r="S34" s="233"/>
      <c r="T34" s="233"/>
    </row>
    <row r="35" customFormat="false" ht="12.8" hidden="false" customHeight="false" outlineLevel="0" collapsed="false">
      <c r="A35" s="158" t="s">
        <v>346</v>
      </c>
      <c r="C35" s="172"/>
      <c r="D35" s="252" t="str">
        <f aca="false">A73</f>
        <v>[:tulokset :uusiutuvat-omavaraisenergiat 4 :nimi-fi]</v>
      </c>
      <c r="E35" s="252"/>
      <c r="F35" s="254" t="str">
        <f aca="false">A75</f>
        <v>[:tulokset :uusiutuvat-omavaraisenergiat 4 :vuosikulutus]</v>
      </c>
      <c r="G35" s="243" t="str">
        <f aca="false">A76</f>
        <v>[:tulokset :uusiutuvat-omavaraisenergiat 4 :vuosikulutus-nettoala]</v>
      </c>
      <c r="H35" s="255"/>
      <c r="I35" s="180"/>
      <c r="J35" s="227"/>
      <c r="L35" s="233"/>
      <c r="M35" s="233"/>
      <c r="N35" s="159"/>
      <c r="O35" s="159"/>
      <c r="P35" s="159"/>
      <c r="Q35" s="159"/>
      <c r="R35" s="159"/>
      <c r="S35" s="233"/>
      <c r="T35" s="233"/>
    </row>
    <row r="36" customFormat="false" ht="12.8" hidden="false" customHeight="false" outlineLevel="0" collapsed="false">
      <c r="A36" s="158" t="s">
        <v>144</v>
      </c>
      <c r="C36" s="172"/>
      <c r="D36" s="252" t="str">
        <f aca="false">A77</f>
        <v>[:tulokset :uusiutuvat-omavaraisenergiat 5 :nimi-fi]</v>
      </c>
      <c r="E36" s="252"/>
      <c r="F36" s="254" t="str">
        <f aca="false">A79</f>
        <v>[:tulokset :uusiutuvat-omavaraisenergiat 5 :vuosikulutus]</v>
      </c>
      <c r="G36" s="243" t="str">
        <f aca="false">A80</f>
        <v>[:tulokset :uusiutuvat-omavaraisenergiat 5 :vuosikulutus-nettoala]</v>
      </c>
      <c r="H36" s="255"/>
      <c r="I36" s="180"/>
      <c r="J36" s="228"/>
      <c r="L36" s="233"/>
      <c r="M36" s="233"/>
      <c r="N36" s="159"/>
      <c r="O36" s="159"/>
      <c r="P36" s="159"/>
      <c r="Q36" s="159"/>
      <c r="R36" s="159"/>
      <c r="S36" s="233"/>
      <c r="T36" s="233"/>
    </row>
    <row r="37" customFormat="false" ht="6" hidden="false" customHeight="true" outlineLevel="0" collapsed="false">
      <c r="A37" s="158" t="s">
        <v>145</v>
      </c>
      <c r="C37" s="172"/>
      <c r="D37" s="177"/>
      <c r="E37" s="177"/>
      <c r="F37" s="177"/>
      <c r="G37" s="177"/>
      <c r="H37" s="177"/>
      <c r="I37" s="182"/>
      <c r="J37" s="227"/>
      <c r="L37" s="233"/>
      <c r="M37" s="233"/>
      <c r="N37" s="159"/>
      <c r="O37" s="159"/>
      <c r="P37" s="159"/>
      <c r="Q37" s="159"/>
      <c r="R37" s="159"/>
      <c r="S37" s="233"/>
      <c r="T37" s="233"/>
    </row>
    <row r="38" customFormat="false" ht="12.8" hidden="false" customHeight="false" outlineLevel="0" collapsed="false">
      <c r="A38" s="158" t="s">
        <v>146</v>
      </c>
      <c r="C38" s="166"/>
      <c r="D38" s="94" t="s">
        <v>347</v>
      </c>
      <c r="E38" s="167"/>
      <c r="F38" s="167"/>
      <c r="G38" s="167"/>
      <c r="H38" s="167"/>
      <c r="I38" s="180"/>
      <c r="J38" s="228"/>
      <c r="L38" s="233"/>
      <c r="M38" s="233"/>
      <c r="N38" s="159"/>
      <c r="O38" s="159"/>
      <c r="P38" s="159"/>
      <c r="Q38" s="159"/>
      <c r="R38" s="159"/>
      <c r="S38" s="233"/>
      <c r="T38" s="233"/>
    </row>
    <row r="39" customFormat="false" ht="6" hidden="false" customHeight="true" outlineLevel="0" collapsed="false">
      <c r="A39" s="158" t="s">
        <v>148</v>
      </c>
      <c r="C39" s="172"/>
      <c r="D39" s="177"/>
      <c r="E39" s="177"/>
      <c r="F39" s="177"/>
      <c r="G39" s="177"/>
      <c r="H39" s="177"/>
      <c r="I39" s="180"/>
      <c r="J39" s="227"/>
      <c r="L39" s="233"/>
      <c r="M39" s="233"/>
      <c r="N39" s="159"/>
      <c r="O39" s="159"/>
      <c r="P39" s="159"/>
      <c r="Q39" s="159"/>
      <c r="R39" s="159"/>
      <c r="S39" s="233"/>
      <c r="T39" s="233"/>
    </row>
    <row r="40" customFormat="false" ht="12.8" hidden="false" customHeight="false" outlineLevel="0" collapsed="false">
      <c r="A40" s="158" t="s">
        <v>348</v>
      </c>
      <c r="C40" s="172"/>
      <c r="D40" s="170"/>
      <c r="E40" s="170"/>
      <c r="F40" s="195" t="s">
        <v>349</v>
      </c>
      <c r="G40" s="180" t="s">
        <v>350</v>
      </c>
      <c r="H40" s="180" t="s">
        <v>351</v>
      </c>
      <c r="I40" s="180"/>
      <c r="J40" s="228"/>
      <c r="L40" s="233"/>
      <c r="M40" s="233"/>
      <c r="N40" s="159"/>
      <c r="O40" s="159"/>
      <c r="P40" s="159"/>
      <c r="Q40" s="159"/>
      <c r="R40" s="159"/>
      <c r="S40" s="233"/>
      <c r="T40" s="233"/>
    </row>
    <row r="41" customFormat="false" ht="12.8" hidden="false" customHeight="false" outlineLevel="0" collapsed="false">
      <c r="A41" s="158" t="s">
        <v>149</v>
      </c>
      <c r="C41" s="172"/>
      <c r="D41" s="170"/>
      <c r="E41" s="170"/>
      <c r="F41" s="183" t="s">
        <v>107</v>
      </c>
      <c r="G41" s="183" t="s">
        <v>107</v>
      </c>
      <c r="H41" s="183" t="s">
        <v>107</v>
      </c>
      <c r="I41" s="182"/>
      <c r="J41" s="227"/>
      <c r="L41" s="233"/>
      <c r="M41" s="233"/>
      <c r="N41" s="233"/>
      <c r="O41" s="233"/>
      <c r="P41" s="233"/>
      <c r="Q41" s="233"/>
      <c r="R41" s="233"/>
      <c r="S41" s="233"/>
      <c r="T41" s="233"/>
    </row>
    <row r="42" customFormat="false" ht="6" hidden="false" customHeight="true" outlineLevel="0" collapsed="false">
      <c r="A42" s="158" t="s">
        <v>352</v>
      </c>
      <c r="C42" s="172"/>
      <c r="D42" s="170"/>
      <c r="E42" s="170"/>
      <c r="F42" s="195"/>
      <c r="G42" s="180"/>
      <c r="H42" s="180"/>
      <c r="I42" s="180"/>
      <c r="J42" s="228"/>
      <c r="L42" s="233"/>
      <c r="M42" s="233"/>
      <c r="N42" s="233"/>
      <c r="O42" s="233"/>
      <c r="P42" s="233"/>
      <c r="Q42" s="233"/>
      <c r="R42" s="233"/>
      <c r="S42" s="233"/>
      <c r="T42" s="233"/>
    </row>
    <row r="43" customFormat="false" ht="12.8" hidden="false" customHeight="false" outlineLevel="0" collapsed="false">
      <c r="A43" s="158" t="s">
        <v>353</v>
      </c>
      <c r="C43" s="172"/>
      <c r="D43" s="173" t="s">
        <v>259</v>
      </c>
      <c r="E43" s="173"/>
      <c r="F43" s="0"/>
      <c r="G43" s="256"/>
      <c r="H43" s="256"/>
      <c r="I43" s="180"/>
      <c r="J43" s="227"/>
      <c r="L43" s="233"/>
      <c r="M43" s="233"/>
      <c r="N43" s="233"/>
      <c r="O43" s="233"/>
      <c r="P43" s="233"/>
      <c r="Q43" s="233"/>
      <c r="R43" s="233"/>
      <c r="S43" s="233"/>
      <c r="T43" s="233"/>
    </row>
    <row r="44" customFormat="false" ht="12.8" hidden="false" customHeight="false" outlineLevel="0" collapsed="false">
      <c r="A44" s="158" t="s">
        <v>354</v>
      </c>
      <c r="C44" s="172"/>
      <c r="D44" s="173" t="s">
        <v>355</v>
      </c>
      <c r="E44" s="173"/>
      <c r="F44" s="243" t="str">
        <f aca="false">A81</f>
        <v>[:tulokset :tekniset-jarjestelmat :tilojen-lammitys :sahko]</v>
      </c>
      <c r="G44" s="186" t="str">
        <f aca="false">A82</f>
        <v>[:tulokset :tekniset-jarjestelmat :tilojen-lammitys :lampo]</v>
      </c>
      <c r="H44" s="257" t="s">
        <v>108</v>
      </c>
      <c r="I44" s="180"/>
      <c r="J44" s="228"/>
      <c r="L44" s="233"/>
      <c r="M44" s="233"/>
      <c r="N44" s="233"/>
      <c r="O44" s="233"/>
      <c r="P44" s="233"/>
      <c r="Q44" s="233"/>
      <c r="R44" s="233"/>
      <c r="S44" s="233"/>
      <c r="T44" s="233"/>
    </row>
    <row r="45" customFormat="false" ht="12.8" hidden="false" customHeight="false" outlineLevel="0" collapsed="false">
      <c r="A45" s="158" t="s">
        <v>356</v>
      </c>
      <c r="C45" s="172"/>
      <c r="D45" s="173" t="s">
        <v>357</v>
      </c>
      <c r="E45" s="173"/>
      <c r="F45" s="186" t="str">
        <f aca="false">A83</f>
        <v>[:tulokset :tekniset-jarjestelmat :tuloilman-lammitys :sahko]</v>
      </c>
      <c r="G45" s="186" t="str">
        <f aca="false">A84</f>
        <v>[:tulokset :tekniset-jarjestelmat :tuloilman-lammitys :lampo]</v>
      </c>
      <c r="H45" s="257" t="s">
        <v>108</v>
      </c>
      <c r="I45" s="182"/>
      <c r="J45" s="227"/>
      <c r="L45" s="233"/>
      <c r="M45" s="233"/>
      <c r="N45" s="233"/>
      <c r="O45" s="233"/>
      <c r="P45" s="233"/>
      <c r="Q45" s="233"/>
      <c r="R45" s="233"/>
      <c r="S45" s="233"/>
      <c r="T45" s="233"/>
    </row>
    <row r="46" customFormat="false" ht="12.8" hidden="false" customHeight="false" outlineLevel="0" collapsed="false">
      <c r="A46" s="158" t="s">
        <v>358</v>
      </c>
      <c r="C46" s="172"/>
      <c r="D46" s="173" t="s">
        <v>359</v>
      </c>
      <c r="E46" s="173"/>
      <c r="F46" s="186" t="str">
        <f aca="false">A85</f>
        <v>[:tulokset :tekniset-jarjestelmat :kayttoveden-valmistus :sahko]</v>
      </c>
      <c r="G46" s="186" t="str">
        <f aca="false">A86</f>
        <v>[:tulokset :tekniset-jarjestelmat :kayttoveden-valmistus :lampo]</v>
      </c>
      <c r="H46" s="257" t="s">
        <v>108</v>
      </c>
      <c r="I46" s="180"/>
      <c r="J46" s="228"/>
      <c r="L46" s="233"/>
      <c r="M46" s="233"/>
      <c r="N46" s="233"/>
      <c r="O46" s="233"/>
      <c r="P46" s="233"/>
      <c r="Q46" s="233"/>
      <c r="R46" s="233"/>
      <c r="S46" s="233"/>
      <c r="T46" s="233"/>
    </row>
    <row r="47" customFormat="false" ht="12.8" hidden="false" customHeight="false" outlineLevel="0" collapsed="false">
      <c r="A47" s="158" t="s">
        <v>360</v>
      </c>
      <c r="C47" s="172"/>
      <c r="D47" s="173" t="s">
        <v>361</v>
      </c>
      <c r="E47" s="173"/>
      <c r="F47" s="186" t="str">
        <f aca="false">A87</f>
        <v>[:tulokset :tekniset-jarjestelmat :iv-sahko]</v>
      </c>
      <c r="G47" s="257" t="s">
        <v>108</v>
      </c>
      <c r="H47" s="257" t="s">
        <v>108</v>
      </c>
      <c r="I47" s="180"/>
      <c r="J47" s="227"/>
      <c r="L47" s="233"/>
      <c r="M47" s="233"/>
      <c r="N47" s="233"/>
      <c r="O47" s="233"/>
      <c r="P47" s="233"/>
      <c r="Q47" s="233"/>
      <c r="R47" s="233"/>
      <c r="S47" s="233"/>
      <c r="T47" s="233"/>
    </row>
    <row r="48" customFormat="false" ht="12.8" hidden="false" customHeight="false" outlineLevel="0" collapsed="false">
      <c r="A48" s="158" t="s">
        <v>362</v>
      </c>
      <c r="C48" s="172"/>
      <c r="D48" s="173" t="s">
        <v>293</v>
      </c>
      <c r="E48" s="173"/>
      <c r="F48" s="186" t="str">
        <f aca="false">A88</f>
        <v>[:tulokset :tekniset-jarjestelmat :jaahdytys :sahko]</v>
      </c>
      <c r="G48" s="186" t="str">
        <f aca="false">A89</f>
        <v>[:tulokset :tekniset-jarjestelmat :jaahdytys :lampo]</v>
      </c>
      <c r="H48" s="186" t="str">
        <f aca="false">A90</f>
        <v>[:tulokset :tekniset-jarjestelmat :jaahdytys :kaukojaahdytys]</v>
      </c>
      <c r="I48" s="180"/>
      <c r="J48" s="228"/>
      <c r="L48" s="233"/>
      <c r="M48" s="233"/>
      <c r="N48" s="233"/>
      <c r="O48" s="233"/>
      <c r="P48" s="233"/>
      <c r="Q48" s="233"/>
      <c r="R48" s="233"/>
      <c r="S48" s="233"/>
      <c r="T48" s="233"/>
    </row>
    <row r="49" customFormat="false" ht="12.8" hidden="false" customHeight="false" outlineLevel="0" collapsed="false">
      <c r="A49" s="158" t="s">
        <v>363</v>
      </c>
      <c r="C49" s="172"/>
      <c r="D49" s="173" t="s">
        <v>364</v>
      </c>
      <c r="E49" s="173"/>
      <c r="F49" s="186" t="str">
        <f aca="false">A91</f>
        <v>[:tulokset :tekniset-jarjestelmat :kuluttajalaitteet-ja-valaistus-sahko]</v>
      </c>
      <c r="G49" s="257" t="s">
        <v>108</v>
      </c>
      <c r="H49" s="257" t="s">
        <v>108</v>
      </c>
      <c r="I49" s="182"/>
      <c r="J49" s="227"/>
      <c r="L49" s="233"/>
      <c r="M49" s="233"/>
      <c r="N49" s="233"/>
      <c r="O49" s="233"/>
      <c r="P49" s="233"/>
      <c r="Q49" s="233"/>
      <c r="R49" s="233"/>
      <c r="S49" s="233"/>
      <c r="T49" s="233"/>
    </row>
    <row r="50" customFormat="false" ht="12.8" hidden="false" customHeight="false" outlineLevel="0" collapsed="false">
      <c r="A50" s="158" t="s">
        <v>365</v>
      </c>
      <c r="C50" s="172"/>
      <c r="D50" s="249" t="s">
        <v>343</v>
      </c>
      <c r="E50" s="249"/>
      <c r="F50" s="258" t="str">
        <f aca="false">A92</f>
        <v>[:tulokset :tekniset-jarjestelmat :sahko-summa]</v>
      </c>
      <c r="G50" s="258" t="str">
        <f aca="false">A93</f>
        <v>[:tulokset :tekniset-jarjestelmat :lampo-summa]</v>
      </c>
      <c r="H50" s="258" t="str">
        <f aca="false">A94</f>
        <v>[:tulokset :tekniset-jarjestelmat :kaukojaahdytys-summa]</v>
      </c>
      <c r="I50" s="180"/>
      <c r="J50" s="228"/>
      <c r="L50" s="233"/>
      <c r="M50" s="233"/>
      <c r="N50" s="233"/>
      <c r="O50" s="233"/>
      <c r="P50" s="233"/>
      <c r="Q50" s="233"/>
      <c r="R50" s="233"/>
      <c r="S50" s="233"/>
      <c r="T50" s="233"/>
    </row>
    <row r="51" customFormat="false" ht="12.8" hidden="false" customHeight="false" outlineLevel="0" collapsed="false">
      <c r="A51" s="158" t="s">
        <v>366</v>
      </c>
      <c r="C51" s="172"/>
      <c r="D51" s="259" t="s">
        <v>367</v>
      </c>
      <c r="E51" s="249"/>
      <c r="F51" s="214"/>
      <c r="G51" s="214"/>
      <c r="H51" s="214"/>
      <c r="I51" s="180"/>
      <c r="J51" s="227"/>
      <c r="L51" s="233"/>
      <c r="M51" s="233"/>
      <c r="N51" s="233"/>
      <c r="O51" s="233"/>
      <c r="P51" s="233"/>
      <c r="Q51" s="233"/>
      <c r="R51" s="233"/>
      <c r="S51" s="233"/>
      <c r="T51" s="233"/>
    </row>
    <row r="52" customFormat="false" ht="6" hidden="false" customHeight="true" outlineLevel="0" collapsed="false">
      <c r="A52" s="158" t="s">
        <v>368</v>
      </c>
      <c r="C52" s="172"/>
      <c r="D52" s="177"/>
      <c r="E52" s="177"/>
      <c r="F52" s="177"/>
      <c r="G52" s="177"/>
      <c r="H52" s="177"/>
      <c r="I52" s="180"/>
      <c r="J52" s="228"/>
      <c r="L52" s="233"/>
      <c r="M52" s="233"/>
      <c r="N52" s="233"/>
      <c r="O52" s="233"/>
      <c r="P52" s="233"/>
      <c r="Q52" s="233"/>
      <c r="R52" s="233"/>
      <c r="S52" s="233"/>
      <c r="T52" s="233"/>
    </row>
    <row r="53" customFormat="false" ht="12.8" hidden="false" customHeight="false" outlineLevel="0" collapsed="false">
      <c r="A53" s="158" t="s">
        <v>369</v>
      </c>
      <c r="C53" s="166"/>
      <c r="D53" s="94" t="s">
        <v>370</v>
      </c>
      <c r="E53" s="167"/>
      <c r="F53" s="167"/>
      <c r="G53" s="167"/>
      <c r="H53" s="167"/>
      <c r="I53" s="182"/>
      <c r="J53" s="227"/>
    </row>
    <row r="54" customFormat="false" ht="6" hidden="false" customHeight="true" outlineLevel="0" collapsed="false">
      <c r="A54" s="158" t="s">
        <v>371</v>
      </c>
      <c r="C54" s="172"/>
      <c r="D54" s="177"/>
      <c r="E54" s="177"/>
      <c r="F54" s="177"/>
      <c r="G54" s="177"/>
      <c r="H54" s="177"/>
      <c r="I54" s="180"/>
      <c r="J54" s="228"/>
    </row>
    <row r="55" customFormat="false" ht="12.8" hidden="false" customHeight="false" outlineLevel="0" collapsed="false">
      <c r="A55" s="158" t="s">
        <v>372</v>
      </c>
      <c r="C55" s="172"/>
      <c r="D55" s="170"/>
      <c r="F55" s="182" t="s">
        <v>106</v>
      </c>
      <c r="G55" s="182" t="s">
        <v>107</v>
      </c>
      <c r="H55" s="182"/>
      <c r="I55" s="180"/>
      <c r="J55" s="227"/>
    </row>
    <row r="56" customFormat="false" ht="6" hidden="false" customHeight="true" outlineLevel="0" collapsed="false">
      <c r="A56" s="158" t="s">
        <v>373</v>
      </c>
      <c r="C56" s="172"/>
      <c r="D56" s="170"/>
      <c r="F56" s="180"/>
      <c r="G56" s="184"/>
      <c r="H56" s="180"/>
      <c r="I56" s="180"/>
      <c r="J56" s="228"/>
    </row>
    <row r="57" customFormat="false" ht="12.8" hidden="false" customHeight="false" outlineLevel="0" collapsed="false">
      <c r="A57" s="158" t="s">
        <v>374</v>
      </c>
      <c r="C57" s="172"/>
      <c r="D57" s="173" t="s">
        <v>375</v>
      </c>
      <c r="E57" s="173"/>
      <c r="F57" s="212" t="str">
        <f aca="false">A95</f>
        <v>[:tulokset :nettotarve :tilojen-lammitys-vuosikulutus]</v>
      </c>
      <c r="G57" s="243" t="str">
        <f aca="false">A96</f>
        <v>[:tulokset :nettotarve :tilojen-lammitys-vuosikulutus-nettoala]</v>
      </c>
      <c r="H57" s="214"/>
      <c r="I57" s="182"/>
      <c r="J57" s="227"/>
    </row>
    <row r="58" customFormat="false" ht="12.8" hidden="false" customHeight="false" outlineLevel="0" collapsed="false">
      <c r="A58" s="158" t="s">
        <v>376</v>
      </c>
      <c r="C58" s="172"/>
      <c r="D58" s="173" t="s">
        <v>377</v>
      </c>
      <c r="E58" s="173"/>
      <c r="F58" s="212" t="str">
        <f aca="false">A97</f>
        <v>[:tulokset :nettotarve :ilmanvaihdon-lammitys-vuosikulutus]</v>
      </c>
      <c r="G58" s="243" t="str">
        <f aca="false">A98</f>
        <v>[:tulokset :nettotarve :ilmanvaihdon-lammitys-vuosikulutus-nettoala]</v>
      </c>
      <c r="H58" s="215"/>
      <c r="I58" s="180"/>
      <c r="J58" s="228"/>
    </row>
    <row r="59" customFormat="false" ht="12.8" hidden="false" customHeight="false" outlineLevel="0" collapsed="false">
      <c r="A59" s="158" t="s">
        <v>378</v>
      </c>
      <c r="C59" s="172"/>
      <c r="D59" s="173" t="s">
        <v>275</v>
      </c>
      <c r="E59" s="173"/>
      <c r="F59" s="212" t="str">
        <f aca="false">A99</f>
        <v>[:tulokset :nettotarve :kayttoveden-valmistus-vuosikulutus]</v>
      </c>
      <c r="G59" s="243" t="str">
        <f aca="false">A100</f>
        <v>[:tulokset :nettotarve :kayttoveden-valmistus-vuosikulutus-nettoala]</v>
      </c>
      <c r="H59" s="214"/>
      <c r="I59" s="180"/>
      <c r="J59" s="227"/>
    </row>
    <row r="60" customFormat="false" ht="12.8" hidden="false" customHeight="false" outlineLevel="0" collapsed="false">
      <c r="A60" s="158" t="s">
        <v>379</v>
      </c>
      <c r="C60" s="172"/>
      <c r="D60" s="173" t="s">
        <v>380</v>
      </c>
      <c r="E60" s="173"/>
      <c r="F60" s="212" t="str">
        <f aca="false">A101</f>
        <v>[:tulokset :nettotarve :jaahdytys-vuosikulutus]</v>
      </c>
      <c r="G60" s="243" t="str">
        <f aca="false">A102</f>
        <v>[:tulokset :nettotarve :jaahdytys-vuosikulutus-nettoala]</v>
      </c>
      <c r="H60" s="215"/>
      <c r="I60" s="180"/>
      <c r="J60" s="228"/>
    </row>
    <row r="61" customFormat="false" ht="6" hidden="false" customHeight="true" outlineLevel="0" collapsed="false">
      <c r="A61" s="158" t="s">
        <v>381</v>
      </c>
      <c r="C61" s="172"/>
      <c r="D61" s="173"/>
      <c r="E61" s="173"/>
      <c r="F61" s="210"/>
      <c r="G61" s="210"/>
      <c r="H61" s="177"/>
      <c r="I61" s="182"/>
      <c r="J61" s="227"/>
    </row>
    <row r="62" customFormat="false" ht="12.8" hidden="false" customHeight="false" outlineLevel="0" collapsed="false">
      <c r="A62" s="158" t="s">
        <v>382</v>
      </c>
      <c r="C62" s="172"/>
      <c r="D62" s="211" t="s">
        <v>383</v>
      </c>
      <c r="E62" s="211"/>
      <c r="F62" s="211"/>
      <c r="G62" s="211"/>
      <c r="H62" s="177"/>
      <c r="I62" s="180"/>
      <c r="J62" s="228"/>
    </row>
    <row r="63" customFormat="false" ht="12.8" hidden="false" customHeight="false" outlineLevel="0" collapsed="false">
      <c r="A63" s="158" t="s">
        <v>384</v>
      </c>
      <c r="C63" s="172"/>
      <c r="D63" s="211" t="s">
        <v>385</v>
      </c>
      <c r="E63" s="211"/>
      <c r="F63" s="211"/>
      <c r="G63" s="211"/>
      <c r="H63" s="173"/>
      <c r="I63" s="180"/>
      <c r="J63" s="227"/>
    </row>
    <row r="64" customFormat="false" ht="6" hidden="false" customHeight="true" outlineLevel="0" collapsed="false">
      <c r="A64" s="158" t="s">
        <v>386</v>
      </c>
      <c r="C64" s="172"/>
      <c r="D64" s="173"/>
      <c r="E64" s="177"/>
      <c r="F64" s="177"/>
      <c r="G64" s="177"/>
      <c r="H64" s="177"/>
      <c r="I64" s="180"/>
      <c r="J64" s="228"/>
    </row>
    <row r="65" customFormat="false" ht="12.8" hidden="false" customHeight="false" outlineLevel="0" collapsed="false">
      <c r="A65" s="158" t="s">
        <v>387</v>
      </c>
      <c r="C65" s="166"/>
      <c r="D65" s="94" t="s">
        <v>388</v>
      </c>
      <c r="E65" s="167"/>
      <c r="F65" s="167"/>
      <c r="G65" s="167"/>
      <c r="H65" s="167"/>
      <c r="I65" s="182"/>
      <c r="J65" s="227"/>
    </row>
    <row r="66" customFormat="false" ht="6" hidden="false" customHeight="true" outlineLevel="0" collapsed="false">
      <c r="A66" s="158" t="s">
        <v>389</v>
      </c>
      <c r="C66" s="172"/>
      <c r="D66" s="177"/>
      <c r="E66" s="177"/>
      <c r="F66" s="177"/>
      <c r="G66" s="177"/>
      <c r="H66" s="177"/>
      <c r="I66" s="180"/>
      <c r="J66" s="228"/>
    </row>
    <row r="67" customFormat="false" ht="12.8" hidden="false" customHeight="false" outlineLevel="0" collapsed="false">
      <c r="A67" s="158" t="s">
        <v>390</v>
      </c>
      <c r="C67" s="172"/>
      <c r="D67" s="170"/>
      <c r="F67" s="182" t="s">
        <v>106</v>
      </c>
      <c r="G67" s="182" t="s">
        <v>107</v>
      </c>
      <c r="H67" s="180"/>
      <c r="I67" s="180"/>
      <c r="J67" s="227"/>
    </row>
    <row r="68" customFormat="false" ht="6" hidden="false" customHeight="true" outlineLevel="0" collapsed="false">
      <c r="A68" s="158" t="s">
        <v>391</v>
      </c>
      <c r="C68" s="172"/>
      <c r="D68" s="170"/>
      <c r="F68" s="180"/>
      <c r="G68" s="184"/>
      <c r="H68" s="180"/>
      <c r="I68" s="180"/>
      <c r="J68" s="228"/>
    </row>
    <row r="69" customFormat="false" ht="12.8" hidden="false" customHeight="false" outlineLevel="0" collapsed="false">
      <c r="A69" s="158" t="s">
        <v>392</v>
      </c>
      <c r="C69" s="172"/>
      <c r="D69" s="173" t="s">
        <v>393</v>
      </c>
      <c r="E69" s="173"/>
      <c r="F69" s="212" t="str">
        <f aca="false">A103</f>
        <v>[:tulokset :lampokuormat :aurinko]</v>
      </c>
      <c r="G69" s="243" t="str">
        <f aca="false">A104</f>
        <v>[:tulokset :lampokuormat :aurinko-nettoala]</v>
      </c>
      <c r="H69" s="215"/>
      <c r="I69" s="182"/>
      <c r="J69" s="227"/>
    </row>
    <row r="70" customFormat="false" ht="12.8" hidden="false" customHeight="false" outlineLevel="0" collapsed="false">
      <c r="A70" s="158" t="s">
        <v>394</v>
      </c>
      <c r="C70" s="172"/>
      <c r="D70" s="173" t="s">
        <v>317</v>
      </c>
      <c r="E70" s="173"/>
      <c r="F70" s="212" t="str">
        <f aca="false">A105</f>
        <v>[:tulokset :lampokuormat :ihmiset]</v>
      </c>
      <c r="G70" s="243" t="str">
        <f aca="false">A106</f>
        <v>[:tulokset :lampokuormat :ihmiset-nettoala]</v>
      </c>
      <c r="H70" s="215"/>
      <c r="I70" s="180"/>
      <c r="J70" s="228"/>
    </row>
    <row r="71" customFormat="false" ht="12.8" hidden="false" customHeight="false" outlineLevel="0" collapsed="false">
      <c r="A71" s="158" t="s">
        <v>395</v>
      </c>
      <c r="C71" s="172"/>
      <c r="D71" s="173" t="s">
        <v>318</v>
      </c>
      <c r="E71" s="173"/>
      <c r="F71" s="212" t="str">
        <f aca="false">A107</f>
        <v>[:tulokset :lampokuormat :kuluttajalaitteet]</v>
      </c>
      <c r="G71" s="243" t="str">
        <f aca="false">A108</f>
        <v>[:tulokset :lampokuormat :kuluttajalaitteet-nettoala]</v>
      </c>
      <c r="H71" s="215"/>
      <c r="I71" s="180"/>
      <c r="J71" s="227"/>
    </row>
    <row r="72" customFormat="false" ht="12.8" hidden="false" customHeight="false" outlineLevel="0" collapsed="false">
      <c r="A72" s="158" t="s">
        <v>396</v>
      </c>
      <c r="C72" s="172"/>
      <c r="D72" s="173" t="s">
        <v>319</v>
      </c>
      <c r="E72" s="173"/>
      <c r="F72" s="212" t="str">
        <f aca="false">A109</f>
        <v>[:tulokset :lampokuormat :valaistus]</v>
      </c>
      <c r="G72" s="243" t="str">
        <f aca="false">A110</f>
        <v>[:tulokset :lampokuormat :valaistus-nettoala]</v>
      </c>
      <c r="H72" s="215"/>
      <c r="I72" s="180"/>
      <c r="J72" s="227"/>
    </row>
    <row r="73" customFormat="false" ht="12.8" hidden="false" customHeight="false" outlineLevel="0" collapsed="false">
      <c r="A73" s="158" t="s">
        <v>397</v>
      </c>
      <c r="C73" s="172"/>
      <c r="D73" s="173" t="s">
        <v>398</v>
      </c>
      <c r="E73" s="173"/>
      <c r="F73" s="212" t="str">
        <f aca="false">A111</f>
        <v>[:tulokset :lampokuormat :kvesi]</v>
      </c>
      <c r="G73" s="243" t="str">
        <f aca="false">A112</f>
        <v>[:tulokset :lampokuormat :kvesi-nettoala]</v>
      </c>
      <c r="H73" s="215"/>
      <c r="I73" s="180"/>
      <c r="J73" s="228"/>
    </row>
    <row r="74" customFormat="false" ht="6" hidden="false" customHeight="true" outlineLevel="0" collapsed="false">
      <c r="A74" s="158" t="s">
        <v>399</v>
      </c>
      <c r="C74" s="172"/>
      <c r="D74" s="173"/>
      <c r="E74" s="177"/>
      <c r="F74" s="177"/>
      <c r="G74" s="177"/>
      <c r="H74" s="177"/>
      <c r="I74" s="182"/>
      <c r="J74" s="227"/>
    </row>
    <row r="75" customFormat="false" ht="12.8" hidden="false" customHeight="false" outlineLevel="0" collapsed="false">
      <c r="A75" s="158" t="s">
        <v>400</v>
      </c>
      <c r="C75" s="166"/>
      <c r="D75" s="94" t="s">
        <v>401</v>
      </c>
      <c r="E75" s="167"/>
      <c r="F75" s="167"/>
      <c r="G75" s="167"/>
      <c r="H75" s="167"/>
      <c r="I75" s="180"/>
      <c r="J75" s="228"/>
    </row>
    <row r="76" customFormat="false" ht="6" hidden="false" customHeight="true" outlineLevel="0" collapsed="false">
      <c r="A76" s="158" t="s">
        <v>402</v>
      </c>
      <c r="C76" s="172"/>
      <c r="D76" s="177"/>
      <c r="E76" s="177"/>
      <c r="F76" s="177"/>
      <c r="G76" s="177"/>
      <c r="H76" s="177"/>
      <c r="I76" s="180"/>
      <c r="J76" s="227"/>
    </row>
    <row r="77" customFormat="false" ht="12.8" hidden="false" customHeight="false" outlineLevel="0" collapsed="false">
      <c r="A77" s="158" t="s">
        <v>403</v>
      </c>
      <c r="C77" s="172"/>
      <c r="D77" s="173" t="s">
        <v>401</v>
      </c>
      <c r="E77" s="173"/>
      <c r="F77" s="260" t="str">
        <f aca="false">A113</f>
        <v>[:tulokset :laskentatyokalu]</v>
      </c>
      <c r="G77" s="260"/>
      <c r="H77" s="260"/>
      <c r="I77" s="180"/>
      <c r="J77" s="228"/>
    </row>
    <row r="78" customFormat="false" ht="6" hidden="false" customHeight="true" outlineLevel="0" collapsed="false">
      <c r="A78" s="158" t="s">
        <v>404</v>
      </c>
      <c r="C78" s="218"/>
      <c r="D78" s="219"/>
      <c r="E78" s="219"/>
      <c r="F78" s="219"/>
      <c r="G78" s="219"/>
      <c r="H78" s="219"/>
      <c r="I78" s="182"/>
      <c r="J78" s="227"/>
    </row>
    <row r="79" customFormat="false" ht="5.25" hidden="false" customHeight="true" outlineLevel="0" collapsed="false">
      <c r="A79" s="158" t="s">
        <v>405</v>
      </c>
    </row>
    <row r="80" customFormat="false" ht="12.8" hidden="false" customHeight="false" outlineLevel="0" collapsed="false">
      <c r="A80" s="158" t="s">
        <v>406</v>
      </c>
    </row>
    <row r="81" customFormat="false" ht="12.8" hidden="false" customHeight="false" outlineLevel="0" collapsed="false">
      <c r="A81" s="158" t="s">
        <v>407</v>
      </c>
    </row>
    <row r="82" customFormat="false" ht="12.8" hidden="false" customHeight="false" outlineLevel="0" collapsed="false">
      <c r="A82" s="158" t="s">
        <v>408</v>
      </c>
    </row>
    <row r="83" customFormat="false" ht="12.8" hidden="false" customHeight="false" outlineLevel="0" collapsed="false">
      <c r="A83" s="158" t="s">
        <v>409</v>
      </c>
    </row>
    <row r="84" customFormat="false" ht="12.8" hidden="false" customHeight="false" outlineLevel="0" collapsed="false">
      <c r="A84" s="158" t="s">
        <v>410</v>
      </c>
    </row>
    <row r="85" customFormat="false" ht="12.8" hidden="false" customHeight="false" outlineLevel="0" collapsed="false">
      <c r="A85" s="158" t="s">
        <v>411</v>
      </c>
    </row>
    <row r="86" customFormat="false" ht="12.8" hidden="false" customHeight="false" outlineLevel="0" collapsed="false">
      <c r="A86" s="158" t="s">
        <v>412</v>
      </c>
    </row>
    <row r="87" customFormat="false" ht="12.8" hidden="false" customHeight="false" outlineLevel="0" collapsed="false">
      <c r="A87" s="158" t="s">
        <v>413</v>
      </c>
    </row>
    <row r="88" customFormat="false" ht="12.8" hidden="false" customHeight="false" outlineLevel="0" collapsed="false">
      <c r="A88" s="158" t="s">
        <v>414</v>
      </c>
    </row>
    <row r="89" customFormat="false" ht="12.8" hidden="false" customHeight="false" outlineLevel="0" collapsed="false">
      <c r="A89" s="158" t="s">
        <v>415</v>
      </c>
    </row>
    <row r="90" customFormat="false" ht="12.8" hidden="false" customHeight="false" outlineLevel="0" collapsed="false">
      <c r="A90" s="158" t="s">
        <v>416</v>
      </c>
    </row>
    <row r="91" customFormat="false" ht="12.8" hidden="false" customHeight="false" outlineLevel="0" collapsed="false">
      <c r="A91" s="158" t="s">
        <v>417</v>
      </c>
    </row>
    <row r="92" customFormat="false" ht="12.8" hidden="false" customHeight="false" outlineLevel="0" collapsed="false">
      <c r="A92" s="158" t="s">
        <v>418</v>
      </c>
    </row>
    <row r="93" customFormat="false" ht="12.8" hidden="false" customHeight="false" outlineLevel="0" collapsed="false">
      <c r="A93" s="158" t="s">
        <v>419</v>
      </c>
    </row>
    <row r="94" customFormat="false" ht="12.8" hidden="false" customHeight="false" outlineLevel="0" collapsed="false">
      <c r="A94" s="158" t="s">
        <v>420</v>
      </c>
    </row>
    <row r="95" customFormat="false" ht="12.8" hidden="false" customHeight="false" outlineLevel="0" collapsed="false">
      <c r="A95" s="158" t="s">
        <v>421</v>
      </c>
    </row>
    <row r="96" customFormat="false" ht="12.8" hidden="false" customHeight="false" outlineLevel="0" collapsed="false">
      <c r="A96" s="158" t="s">
        <v>422</v>
      </c>
    </row>
    <row r="97" customFormat="false" ht="12.8" hidden="false" customHeight="false" outlineLevel="0" collapsed="false">
      <c r="A97" s="158" t="s">
        <v>423</v>
      </c>
    </row>
    <row r="98" customFormat="false" ht="12.8" hidden="false" customHeight="false" outlineLevel="0" collapsed="false">
      <c r="A98" s="158" t="s">
        <v>424</v>
      </c>
    </row>
    <row r="99" customFormat="false" ht="12.8" hidden="false" customHeight="false" outlineLevel="0" collapsed="false">
      <c r="A99" s="158" t="s">
        <v>425</v>
      </c>
    </row>
    <row r="100" customFormat="false" ht="12.8" hidden="false" customHeight="false" outlineLevel="0" collapsed="false">
      <c r="A100" s="158" t="s">
        <v>426</v>
      </c>
    </row>
    <row r="101" customFormat="false" ht="12.8" hidden="false" customHeight="false" outlineLevel="0" collapsed="false">
      <c r="A101" s="158" t="s">
        <v>427</v>
      </c>
    </row>
    <row r="102" customFormat="false" ht="12.8" hidden="false" customHeight="false" outlineLevel="0" collapsed="false">
      <c r="A102" s="158" t="s">
        <v>428</v>
      </c>
    </row>
    <row r="103" customFormat="false" ht="12.8" hidden="false" customHeight="false" outlineLevel="0" collapsed="false">
      <c r="A103" s="158" t="s">
        <v>429</v>
      </c>
    </row>
    <row r="104" customFormat="false" ht="12.8" hidden="false" customHeight="false" outlineLevel="0" collapsed="false">
      <c r="A104" s="158" t="s">
        <v>430</v>
      </c>
    </row>
    <row r="105" customFormat="false" ht="12.8" hidden="false" customHeight="false" outlineLevel="0" collapsed="false">
      <c r="A105" s="158" t="s">
        <v>431</v>
      </c>
    </row>
    <row r="106" customFormat="false" ht="12.8" hidden="false" customHeight="false" outlineLevel="0" collapsed="false">
      <c r="A106" s="158" t="s">
        <v>432</v>
      </c>
    </row>
    <row r="107" customFormat="false" ht="12.8" hidden="false" customHeight="false" outlineLevel="0" collapsed="false">
      <c r="A107" s="158" t="s">
        <v>433</v>
      </c>
    </row>
    <row r="108" customFormat="false" ht="12.8" hidden="false" customHeight="false" outlineLevel="0" collapsed="false">
      <c r="A108" s="158" t="s">
        <v>434</v>
      </c>
    </row>
    <row r="109" customFormat="false" ht="12.8" hidden="false" customHeight="false" outlineLevel="0" collapsed="false">
      <c r="A109" s="158" t="s">
        <v>435</v>
      </c>
    </row>
    <row r="110" customFormat="false" ht="12.8" hidden="false" customHeight="false" outlineLevel="0" collapsed="false">
      <c r="A110" s="158" t="s">
        <v>436</v>
      </c>
    </row>
    <row r="111" customFormat="false" ht="12.8" hidden="false" customHeight="false" outlineLevel="0" collapsed="false">
      <c r="A111" s="158" t="s">
        <v>437</v>
      </c>
    </row>
    <row r="112" customFormat="false" ht="12.8" hidden="false" customHeight="false" outlineLevel="0" collapsed="false">
      <c r="A112" s="158" t="s">
        <v>438</v>
      </c>
    </row>
    <row r="113" customFormat="false" ht="12.8" hidden="false" customHeight="false" outlineLevel="0" collapsed="false">
      <c r="A113" s="158" t="s">
        <v>439</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Y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51" activeCellId="0" sqref="J51"/>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6.71"/>
    <col collapsed="false" customWidth="true" hidden="false" outlineLevel="0" max="10" min="6" style="26" width="12.71"/>
    <col collapsed="false" customWidth="true" hidden="false" outlineLevel="0" max="11" min="11" style="26" width="2.42"/>
    <col collapsed="false" customWidth="true" hidden="false" outlineLevel="0" max="12" min="12" style="26" width="0.86"/>
    <col collapsed="false" customWidth="false" hidden="false" outlineLevel="0" max="1024" min="13" style="26" width="9.13"/>
  </cols>
  <sheetData>
    <row r="1" customFormat="false" ht="3" hidden="false" customHeight="true" outlineLevel="0" collapsed="false">
      <c r="A1" s="90" t="s">
        <v>0</v>
      </c>
    </row>
    <row r="2" s="262" customFormat="true" ht="27.75" hidden="false" customHeight="true" outlineLevel="0" collapsed="false">
      <c r="A2" s="261" t="s">
        <v>440</v>
      </c>
      <c r="C2" s="263"/>
      <c r="D2" s="264" t="s">
        <v>441</v>
      </c>
      <c r="E2" s="264"/>
      <c r="F2" s="265"/>
      <c r="G2" s="265"/>
      <c r="H2" s="265"/>
      <c r="I2" s="265"/>
      <c r="J2" s="265"/>
      <c r="K2" s="266"/>
    </row>
    <row r="3" customFormat="false" ht="15" hidden="false" customHeight="true" outlineLevel="0" collapsed="false">
      <c r="A3" s="90" t="s">
        <v>442</v>
      </c>
      <c r="C3" s="97"/>
      <c r="D3" s="23" t="s">
        <v>443</v>
      </c>
      <c r="E3" s="267"/>
      <c r="F3" s="14"/>
      <c r="G3" s="14"/>
      <c r="H3" s="14"/>
      <c r="I3" s="14"/>
      <c r="J3" s="14"/>
      <c r="K3" s="98"/>
    </row>
    <row r="4" customFormat="false" ht="7.5" hidden="false" customHeight="true" outlineLevel="0" collapsed="false">
      <c r="A4" s="90" t="s">
        <v>444</v>
      </c>
      <c r="C4" s="97"/>
      <c r="D4" s="14"/>
      <c r="E4" s="14"/>
      <c r="F4" s="14"/>
      <c r="G4" s="14"/>
      <c r="H4" s="14"/>
      <c r="I4" s="14"/>
      <c r="J4" s="14"/>
      <c r="K4" s="98"/>
    </row>
    <row r="5" customFormat="false" ht="12.8" hidden="false" customHeight="false" outlineLevel="0" collapsed="false">
      <c r="A5" s="90" t="s">
        <v>445</v>
      </c>
      <c r="C5" s="93"/>
      <c r="D5" s="94" t="s">
        <v>446</v>
      </c>
      <c r="E5" s="94"/>
      <c r="F5" s="95"/>
      <c r="G5" s="95"/>
      <c r="H5" s="95"/>
      <c r="I5" s="95"/>
      <c r="J5" s="95"/>
      <c r="K5" s="96"/>
    </row>
    <row r="6" customFormat="false" ht="3.75" hidden="false" customHeight="true" outlineLevel="0" collapsed="false">
      <c r="A6" s="90" t="s">
        <v>447</v>
      </c>
      <c r="C6" s="97"/>
      <c r="D6" s="14"/>
      <c r="E6" s="14"/>
      <c r="F6" s="14"/>
      <c r="G6" s="14"/>
      <c r="H6" s="14"/>
      <c r="I6" s="14"/>
      <c r="J6" s="14"/>
      <c r="K6" s="98"/>
    </row>
    <row r="7" customFormat="false" ht="12.75" hidden="false" customHeight="true" outlineLevel="0" collapsed="false">
      <c r="A7" s="90" t="s">
        <v>448</v>
      </c>
      <c r="C7" s="97"/>
      <c r="D7" s="61" t="str">
        <f aca="false">A2</f>
        <v>#function[solita.etp.service.energiatodistus-pdf/fn--29237]</v>
      </c>
      <c r="E7" s="14"/>
      <c r="G7" s="268"/>
      <c r="J7" s="14"/>
      <c r="K7" s="98"/>
      <c r="O7" s="29"/>
    </row>
    <row r="8" customFormat="false" ht="3.75" hidden="false" customHeight="true" outlineLevel="0" collapsed="false">
      <c r="A8" s="90" t="s">
        <v>449</v>
      </c>
      <c r="C8" s="97"/>
      <c r="D8" s="14"/>
      <c r="E8" s="14"/>
      <c r="G8" s="14"/>
      <c r="H8" s="14"/>
      <c r="I8" s="14"/>
      <c r="J8" s="14"/>
      <c r="K8" s="98"/>
    </row>
    <row r="9" customFormat="false" ht="12.75" hidden="false" customHeight="true" outlineLevel="0" collapsed="false">
      <c r="A9" s="90" t="s">
        <v>450</v>
      </c>
      <c r="C9" s="97"/>
      <c r="D9" s="14"/>
      <c r="E9" s="14"/>
      <c r="F9" s="14"/>
      <c r="G9" s="14"/>
      <c r="H9" s="14"/>
      <c r="I9" s="14"/>
      <c r="J9" s="14"/>
      <c r="K9" s="98"/>
    </row>
    <row r="10" customFormat="false" ht="12.8" hidden="false" customHeight="false" outlineLevel="0" collapsed="false">
      <c r="A10" s="90" t="s">
        <v>451</v>
      </c>
      <c r="C10" s="97"/>
      <c r="D10" s="61" t="s">
        <v>452</v>
      </c>
      <c r="E10" s="14"/>
      <c r="F10" s="269"/>
      <c r="G10" s="270"/>
      <c r="H10" s="271"/>
      <c r="I10" s="272" t="s">
        <v>106</v>
      </c>
      <c r="J10" s="273" t="s">
        <v>107</v>
      </c>
      <c r="K10" s="274"/>
    </row>
    <row r="11" customFormat="false" ht="6" hidden="false" customHeight="true" outlineLevel="0" collapsed="false">
      <c r="A11" s="90" t="s">
        <v>453</v>
      </c>
      <c r="C11" s="97"/>
      <c r="D11" s="14"/>
      <c r="E11" s="14"/>
      <c r="F11" s="275"/>
      <c r="G11" s="38"/>
      <c r="H11" s="112"/>
      <c r="I11" s="276"/>
      <c r="J11" s="277"/>
      <c r="K11" s="112"/>
    </row>
    <row r="12" customFormat="false" ht="12.8" hidden="false" customHeight="false" outlineLevel="0" collapsed="false">
      <c r="A12" s="90" t="s">
        <v>454</v>
      </c>
      <c r="C12" s="97"/>
      <c r="D12" s="278" t="s">
        <v>455</v>
      </c>
      <c r="E12" s="278"/>
      <c r="F12" s="279"/>
      <c r="G12" s="280"/>
      <c r="H12" s="281"/>
      <c r="I12" s="282" t="str">
        <f aca="false">A4</f>
        <v>[:toteutunut-ostoenergiankulutus :ostettu-energia :kaukolampo-vuosikulutus]</v>
      </c>
      <c r="J12" s="283" t="str">
        <f aca="false">A5</f>
        <v>[:toteutunut-ostoenergiankulutus :ostettu-energia :kaukolampo-vuosikulutus-nettoala]</v>
      </c>
      <c r="K12" s="284"/>
      <c r="Y12" s="23"/>
    </row>
    <row r="13" customFormat="false" ht="12.8" hidden="false" customHeight="false" outlineLevel="0" collapsed="false">
      <c r="A13" s="90" t="s">
        <v>456</v>
      </c>
      <c r="C13" s="97"/>
      <c r="D13" s="278" t="s">
        <v>457</v>
      </c>
      <c r="E13" s="278"/>
      <c r="F13" s="279"/>
      <c r="G13" s="280"/>
      <c r="H13" s="281"/>
      <c r="I13" s="282" t="str">
        <f aca="false">A6</f>
        <v>[:toteutunut-ostoenergiankulutus :ostettu-energia :kokonaissahko-vuosikulutus]</v>
      </c>
      <c r="J13" s="283" t="str">
        <f aca="false">A7</f>
        <v>[:toteutunut-ostoenergiankulutus :ostettu-energia :kokonaissahko-vuosikulutus-nettoala]</v>
      </c>
      <c r="K13" s="284"/>
      <c r="Y13" s="23"/>
    </row>
    <row r="14" customFormat="false" ht="12.8" hidden="false" customHeight="false" outlineLevel="0" collapsed="false">
      <c r="A14" s="90" t="s">
        <v>458</v>
      </c>
      <c r="C14" s="97"/>
      <c r="D14" s="270" t="s">
        <v>459</v>
      </c>
      <c r="E14" s="278"/>
      <c r="F14" s="279"/>
      <c r="G14" s="280"/>
      <c r="H14" s="281"/>
      <c r="I14" s="282" t="str">
        <f aca="false">A8</f>
        <v>[:toteutunut-ostoenergiankulutus :ostettu-energia :kiinteistosahko-vuosikulutus]</v>
      </c>
      <c r="J14" s="283" t="str">
        <f aca="false">A9</f>
        <v>[:toteutunut-ostoenergiankulutus :ostettu-energia :kiinteistosahko-vuosikulutus-nettoala]</v>
      </c>
      <c r="K14" s="284"/>
      <c r="Y14" s="23"/>
    </row>
    <row r="15" customFormat="false" ht="12.8" hidden="false" customHeight="false" outlineLevel="0" collapsed="false">
      <c r="A15" s="90" t="s">
        <v>460</v>
      </c>
      <c r="C15" s="97"/>
      <c r="D15" s="270" t="s">
        <v>461</v>
      </c>
      <c r="E15" s="278"/>
      <c r="F15" s="279"/>
      <c r="G15" s="280"/>
      <c r="H15" s="281"/>
      <c r="I15" s="282" t="str">
        <f aca="false">A10</f>
        <v>[:toteutunut-ostoenergiankulutus :ostettu-energia :kayttajasahko-vuosikulutus]</v>
      </c>
      <c r="J15" s="283" t="str">
        <f aca="false">A11</f>
        <v>[:toteutunut-ostoenergiankulutus :ostettu-energia :kayttajasahko-vuosikulutus-nettoala]</v>
      </c>
      <c r="K15" s="284"/>
      <c r="Y15" s="23"/>
    </row>
    <row r="16" customFormat="false" ht="12.8" hidden="false" customHeight="false" outlineLevel="0" collapsed="false">
      <c r="A16" s="90" t="s">
        <v>462</v>
      </c>
      <c r="C16" s="97"/>
      <c r="D16" s="278" t="s">
        <v>351</v>
      </c>
      <c r="E16" s="278"/>
      <c r="F16" s="278"/>
      <c r="G16" s="278"/>
      <c r="H16" s="278"/>
      <c r="I16" s="282" t="str">
        <f aca="false">A12</f>
        <v>[:toteutunut-ostoenergiankulutus :ostettu-energia :kaukojaahdytys-vuosikulutus]</v>
      </c>
      <c r="J16" s="283" t="str">
        <f aca="false">A13</f>
        <v>[:toteutunut-ostoenergiankulutus :ostettu-energia :kaukojaahdytys-vuosikulutus-nettoala]</v>
      </c>
      <c r="K16" s="284"/>
      <c r="Y16" s="23"/>
    </row>
    <row r="17" customFormat="false" ht="12.8" hidden="false" customHeight="false" outlineLevel="0" collapsed="false">
      <c r="A17" s="90" t="s">
        <v>463</v>
      </c>
      <c r="C17" s="97"/>
      <c r="D17" s="285" t="str">
        <f aca="false">A14</f>
        <v>[:toteutunut-ostoenergiankulutus :ostettu-energia :muu 0 :nimi-fi]</v>
      </c>
      <c r="E17" s="285"/>
      <c r="F17" s="285"/>
      <c r="G17" s="285"/>
      <c r="H17" s="285"/>
      <c r="I17" s="282" t="str">
        <f aca="false">A16</f>
        <v>[:toteutunut-ostoenergiankulutus :ostettu-energia :muu 0 :vuosikulutus]</v>
      </c>
      <c r="J17" s="283" t="str">
        <f aca="false">A17</f>
        <v>[:toteutunut-ostoenergiankulutus :ostettu-energia :muu 0 :vuosikulutus-nettoala]</v>
      </c>
      <c r="K17" s="284"/>
      <c r="Y17" s="23"/>
    </row>
    <row r="18" customFormat="false" ht="12.8" hidden="false" customHeight="false" outlineLevel="0" collapsed="false">
      <c r="A18" s="90" t="s">
        <v>464</v>
      </c>
      <c r="C18" s="97"/>
      <c r="D18" s="285" t="str">
        <f aca="false">A18</f>
        <v>[:toteutunut-ostoenergiankulutus :ostettu-energia :muu 1 :nimi-fi]</v>
      </c>
      <c r="E18" s="285"/>
      <c r="F18" s="285"/>
      <c r="G18" s="285"/>
      <c r="H18" s="285"/>
      <c r="I18" s="282" t="str">
        <f aca="false">A20</f>
        <v>[:toteutunut-ostoenergiankulutus :ostettu-energia :muu 1 :vuosikulutus]</v>
      </c>
      <c r="J18" s="283" t="str">
        <f aca="false">A21</f>
        <v>[:toteutunut-ostoenergiankulutus :ostettu-energia :muu 1 :vuosikulutus-nettoala]</v>
      </c>
      <c r="K18" s="284"/>
      <c r="Y18" s="23"/>
    </row>
    <row r="19" customFormat="false" ht="12.8" hidden="false" customHeight="false" outlineLevel="0" collapsed="false">
      <c r="A19" s="90" t="s">
        <v>465</v>
      </c>
      <c r="C19" s="97"/>
      <c r="D19" s="285" t="str">
        <f aca="false">A22</f>
        <v>[:toteutunut-ostoenergiankulutus :ostettu-energia :muu 2 :nimi-fi]</v>
      </c>
      <c r="E19" s="285"/>
      <c r="F19" s="285"/>
      <c r="G19" s="285"/>
      <c r="H19" s="285"/>
      <c r="I19" s="282" t="str">
        <f aca="false">A24</f>
        <v>[:toteutunut-ostoenergiankulutus :ostettu-energia :muu 2 :vuosikulutus]</v>
      </c>
      <c r="J19" s="283" t="str">
        <f aca="false">A25</f>
        <v>[:toteutunut-ostoenergiankulutus :ostettu-energia :muu 2 :vuosikulutus-nettoala]</v>
      </c>
      <c r="K19" s="284"/>
      <c r="Y19" s="23"/>
    </row>
    <row r="20" customFormat="false" ht="12.8" hidden="false" customHeight="false" outlineLevel="0" collapsed="false">
      <c r="A20" s="90" t="s">
        <v>466</v>
      </c>
      <c r="C20" s="97"/>
      <c r="D20" s="285" t="str">
        <f aca="false">A26</f>
        <v>[:toteutunut-ostoenergiankulutus :ostettu-energia :muu 3 :nimi-fi]</v>
      </c>
      <c r="E20" s="285"/>
      <c r="F20" s="285"/>
      <c r="G20" s="285"/>
      <c r="H20" s="285"/>
      <c r="I20" s="282" t="str">
        <f aca="false">A28</f>
        <v>[:toteutunut-ostoenergiankulutus :ostettu-energia :muu 3 :vuosikulutus]</v>
      </c>
      <c r="J20" s="283" t="str">
        <f aca="false">A29</f>
        <v>[:toteutunut-ostoenergiankulutus :ostettu-energia :muu 3 :vuosikulutus-nettoala]</v>
      </c>
      <c r="K20" s="284"/>
      <c r="Y20" s="23"/>
    </row>
    <row r="21" customFormat="false" ht="12.8" hidden="false" customHeight="false" outlineLevel="0" collapsed="false">
      <c r="A21" s="90" t="s">
        <v>467</v>
      </c>
      <c r="C21" s="97"/>
      <c r="D21" s="285" t="str">
        <f aca="false">A30</f>
        <v>[:toteutunut-ostoenergiankulutus :ostettu-energia :muu 4 :nimi-fi]</v>
      </c>
      <c r="E21" s="285"/>
      <c r="F21" s="285"/>
      <c r="G21" s="285"/>
      <c r="H21" s="285"/>
      <c r="I21" s="282" t="str">
        <f aca="false">A32</f>
        <v>[:toteutunut-ostoenergiankulutus :ostettu-energia :muu 4 :vuosikulutus]</v>
      </c>
      <c r="J21" s="283" t="str">
        <f aca="false">A33</f>
        <v>[:toteutunut-ostoenergiankulutus :ostettu-energia :muu 4 :vuosikulutus-nettoala]</v>
      </c>
      <c r="K21" s="284"/>
      <c r="Y21" s="23"/>
    </row>
    <row r="22" customFormat="false" ht="12.8" hidden="false" customHeight="false" outlineLevel="0" collapsed="false">
      <c r="A22" s="90" t="s">
        <v>468</v>
      </c>
      <c r="C22" s="97"/>
      <c r="D22" s="286"/>
      <c r="E22" s="286"/>
      <c r="F22" s="286"/>
      <c r="G22" s="286"/>
      <c r="H22" s="286"/>
      <c r="I22" s="287"/>
      <c r="J22" s="288" t="str">
        <f aca="false">IF(AND(I22&lt;&gt;0,ISNUMBER(I22/'4) E-luvun laskennan tulokset '!$E$9)),CEILING(I22/'4) E-luvun laskennan tulokset '!$E$9,1),"")</f>
        <v/>
      </c>
      <c r="K22" s="289"/>
      <c r="Y22" s="23"/>
    </row>
    <row r="23" customFormat="false" ht="12.8" hidden="false" customHeight="false" outlineLevel="0" collapsed="false">
      <c r="A23" s="90" t="s">
        <v>469</v>
      </c>
      <c r="C23" s="97"/>
      <c r="D23" s="290"/>
      <c r="E23" s="290"/>
      <c r="F23" s="279"/>
      <c r="G23" s="280"/>
      <c r="H23" s="279"/>
      <c r="I23" s="291"/>
      <c r="J23" s="292"/>
      <c r="K23" s="284"/>
      <c r="Y23" s="23"/>
    </row>
    <row r="24" customFormat="false" ht="35.05" hidden="false" customHeight="false" outlineLevel="0" collapsed="false">
      <c r="A24" s="90" t="s">
        <v>470</v>
      </c>
      <c r="C24" s="97"/>
      <c r="D24" s="293" t="s">
        <v>471</v>
      </c>
      <c r="E24" s="293"/>
      <c r="F24" s="294" t="s">
        <v>472</v>
      </c>
      <c r="G24" s="295" t="s">
        <v>473</v>
      </c>
      <c r="H24" s="294" t="s">
        <v>474</v>
      </c>
      <c r="I24" s="295" t="s">
        <v>106</v>
      </c>
      <c r="J24" s="296" t="s">
        <v>107</v>
      </c>
      <c r="K24" s="297"/>
      <c r="Y24" s="23"/>
    </row>
    <row r="25" customFormat="false" ht="6" hidden="false" customHeight="true" outlineLevel="0" collapsed="false">
      <c r="A25" s="90" t="s">
        <v>475</v>
      </c>
      <c r="C25" s="97"/>
      <c r="D25" s="61"/>
      <c r="E25" s="61"/>
      <c r="F25" s="298"/>
      <c r="G25" s="299"/>
      <c r="H25" s="272"/>
      <c r="I25" s="272"/>
      <c r="J25" s="300"/>
      <c r="K25" s="274"/>
      <c r="Y25" s="23"/>
    </row>
    <row r="26" customFormat="false" ht="14.25" hidden="false" customHeight="true" outlineLevel="0" collapsed="false">
      <c r="A26" s="90" t="s">
        <v>476</v>
      </c>
      <c r="C26" s="97"/>
      <c r="D26" s="278" t="s">
        <v>477</v>
      </c>
      <c r="E26" s="278"/>
      <c r="F26" s="282" t="str">
        <f aca="false">A34</f>
        <v>[:toteutunut-ostoenergiankulutus :ostetut-polttoaineet :kevyt-polttooljy]</v>
      </c>
      <c r="G26" s="299" t="s">
        <v>478</v>
      </c>
      <c r="H26" s="272" t="n">
        <v>10</v>
      </c>
      <c r="I26" s="301" t="str">
        <f aca="false">A35</f>
        <v>[:toteutunut-ostoenergiankulutus :ostetut-polttoaineet :kevyt-polttooljy-kwh]</v>
      </c>
      <c r="J26" s="283" t="str">
        <f aca="false">A36</f>
        <v>[:toteutunut-ostoenergiankulutus :ostetut-polttoaineet :kevyt-polttooljy-kwh-nettoala]</v>
      </c>
      <c r="K26" s="302"/>
      <c r="Y26" s="23"/>
    </row>
    <row r="27" customFormat="false" ht="12.8" hidden="false" customHeight="false" outlineLevel="0" collapsed="false">
      <c r="A27" s="90" t="s">
        <v>479</v>
      </c>
      <c r="C27" s="97"/>
      <c r="D27" s="278" t="s">
        <v>480</v>
      </c>
      <c r="E27" s="278"/>
      <c r="F27" s="282" t="str">
        <f aca="false">A37</f>
        <v>[:toteutunut-ostoenergiankulutus :ostetut-polttoaineet :pilkkeet-havu-sekapuu]</v>
      </c>
      <c r="G27" s="299" t="s">
        <v>481</v>
      </c>
      <c r="H27" s="272" t="n">
        <v>1300</v>
      </c>
      <c r="I27" s="301" t="str">
        <f aca="false">A38</f>
        <v>[:toteutunut-ostoenergiankulutus :ostetut-polttoaineet :pilkkeet-havu-sekapuu-kwh]</v>
      </c>
      <c r="J27" s="283" t="str">
        <f aca="false">A39</f>
        <v>[:toteutunut-ostoenergiankulutus :ostetut-polttoaineet :pilkkeet-havu-sekapuu-kwh-nettoala]</v>
      </c>
      <c r="K27" s="302"/>
      <c r="Y27" s="23"/>
    </row>
    <row r="28" customFormat="false" ht="12.8" hidden="false" customHeight="false" outlineLevel="0" collapsed="false">
      <c r="A28" s="90" t="s">
        <v>482</v>
      </c>
      <c r="C28" s="97"/>
      <c r="D28" s="278" t="s">
        <v>483</v>
      </c>
      <c r="E28" s="278"/>
      <c r="F28" s="282" t="str">
        <f aca="false">A40</f>
        <v>[:toteutunut-ostoenergiankulutus :ostetut-polttoaineet :pilkkeet-koivu]</v>
      </c>
      <c r="G28" s="299" t="s">
        <v>481</v>
      </c>
      <c r="H28" s="272" t="n">
        <v>1700</v>
      </c>
      <c r="I28" s="301" t="str">
        <f aca="false">A41</f>
        <v>[:toteutunut-ostoenergiankulutus :ostetut-polttoaineet :pilkkeet-koivu-kwh]</v>
      </c>
      <c r="J28" s="283" t="str">
        <f aca="false">A42</f>
        <v>[:toteutunut-ostoenergiankulutus :ostetut-polttoaineet :pilkkeet-koivu-kwh-nettoala]</v>
      </c>
      <c r="K28" s="302"/>
      <c r="Y28" s="23"/>
    </row>
    <row r="29" customFormat="false" ht="12.8" hidden="false" customHeight="false" outlineLevel="0" collapsed="false">
      <c r="A29" s="90" t="s">
        <v>484</v>
      </c>
      <c r="C29" s="97"/>
      <c r="D29" s="278" t="s">
        <v>485</v>
      </c>
      <c r="E29" s="278"/>
      <c r="F29" s="282" t="str">
        <f aca="false">A43</f>
        <v>[:toteutunut-ostoenergiankulutus :ostetut-polttoaineet :puupelletit]</v>
      </c>
      <c r="G29" s="299" t="s">
        <v>486</v>
      </c>
      <c r="H29" s="272" t="n">
        <v>4.7</v>
      </c>
      <c r="I29" s="301" t="str">
        <f aca="false">A44</f>
        <v>[:toteutunut-ostoenergiankulutus :ostetut-polttoaineet :puupelletit-kwh]</v>
      </c>
      <c r="J29" s="283" t="str">
        <f aca="false">A45</f>
        <v>[:toteutunut-ostoenergiankulutus :ostetut-polttoaineet :puupelletit-kwh-nettoala]</v>
      </c>
      <c r="K29" s="302"/>
      <c r="Y29" s="23"/>
    </row>
    <row r="30" customFormat="false" ht="12.8" hidden="false" customHeight="false" outlineLevel="0" collapsed="false">
      <c r="A30" s="90" t="s">
        <v>487</v>
      </c>
      <c r="C30" s="97"/>
      <c r="D30" s="303" t="str">
        <f aca="false">A46</f>
        <v>[:toteutunut-ostoenergiankulutus :ostetut-polttoaineet :muu 0 :nimi]</v>
      </c>
      <c r="E30" s="303"/>
      <c r="F30" s="282" t="str">
        <f aca="false">A47</f>
        <v>[:toteutunut-ostoenergiankulutus :ostetut-polttoaineet :muu 0 :maara-vuodessa]</v>
      </c>
      <c r="G30" s="304" t="str">
        <f aca="false">A48</f>
        <v>[:toteutunut-ostoenergiankulutus :ostetut-polttoaineet :muu 0 :yksikko]</v>
      </c>
      <c r="H30" s="305" t="str">
        <f aca="false">A49</f>
        <v>[:toteutunut-ostoenergiankulutus :ostetut-polttoaineet :muu 0 :muunnoskerroin]</v>
      </c>
      <c r="I30" s="301" t="str">
        <f aca="false">A50</f>
        <v>[:toteutunut-ostoenergiankulutus :ostetut-polttoaineet :muu 0 :kwh]</v>
      </c>
      <c r="J30" s="283" t="str">
        <f aca="false">A51</f>
        <v>[:toteutunut-ostoenergiankulutus :ostetut-polttoaineet :muu 0 :kwh-nettoala]</v>
      </c>
      <c r="K30" s="302"/>
      <c r="Y30" s="23"/>
    </row>
    <row r="31" customFormat="false" ht="12.8" hidden="false" customHeight="false" outlineLevel="0" collapsed="false">
      <c r="A31" s="90" t="s">
        <v>488</v>
      </c>
      <c r="C31" s="97"/>
      <c r="D31" s="303" t="str">
        <f aca="false">A52</f>
        <v>[:toteutunut-ostoenergiankulutus :ostetut-polttoaineet :muu 1 :nimi]</v>
      </c>
      <c r="E31" s="303"/>
      <c r="F31" s="282" t="str">
        <f aca="false">A53</f>
        <v>[:toteutunut-ostoenergiankulutus :ostetut-polttoaineet :muu 1 :maara-vuodessa]</v>
      </c>
      <c r="G31" s="304" t="str">
        <f aca="false">A54</f>
        <v>[:toteutunut-ostoenergiankulutus :ostetut-polttoaineet :muu 1 :yksikko]</v>
      </c>
      <c r="H31" s="305" t="str">
        <f aca="false">A55</f>
        <v>[:toteutunut-ostoenergiankulutus :ostetut-polttoaineet :muu 1 :muunnoskerroin]</v>
      </c>
      <c r="I31" s="301" t="str">
        <f aca="false">A56</f>
        <v>[:toteutunut-ostoenergiankulutus :ostetut-polttoaineet :muu 1 :kwh]</v>
      </c>
      <c r="J31" s="283" t="str">
        <f aca="false">A57</f>
        <v>[:toteutunut-ostoenergiankulutus :ostetut-polttoaineet :muu 1 :kwh-nettoala]</v>
      </c>
      <c r="K31" s="302"/>
      <c r="Y31" s="23"/>
    </row>
    <row r="32" customFormat="false" ht="12.8" hidden="false" customHeight="false" outlineLevel="0" collapsed="false">
      <c r="A32" s="90" t="s">
        <v>489</v>
      </c>
      <c r="C32" s="97"/>
      <c r="D32" s="306"/>
      <c r="E32" s="306"/>
      <c r="F32" s="282"/>
      <c r="G32" s="307"/>
      <c r="H32" s="305"/>
      <c r="I32" s="301" t="str">
        <f aca="false">IF(ISNUMBER(H32*F32),IF(H32*F32&lt;&gt;0,CEILING(H32*F32,1),""),"")</f>
        <v/>
      </c>
      <c r="J32" s="283" t="str">
        <f aca="false">IF(AND(I32&lt;&gt;0,ISNUMBER(I32/'4) E-luvun laskennan tulokset '!$E$9)),CEILING(I32/'4) E-luvun laskennan tulokset '!$E$9,1),"")</f>
        <v/>
      </c>
      <c r="K32" s="302"/>
      <c r="Y32" s="23"/>
    </row>
    <row r="33" customFormat="false" ht="12.8" hidden="false" customHeight="false" outlineLevel="0" collapsed="false">
      <c r="A33" s="90" t="s">
        <v>490</v>
      </c>
      <c r="C33" s="97"/>
      <c r="D33" s="306"/>
      <c r="E33" s="306"/>
      <c r="F33" s="282"/>
      <c r="G33" s="307"/>
      <c r="H33" s="305"/>
      <c r="I33" s="301" t="str">
        <f aca="false">IF(ISNUMBER(H33*F33),IF(H33*F33&lt;&gt;0,CEILING(H33*F33,1),""),"")</f>
        <v/>
      </c>
      <c r="J33" s="283" t="str">
        <f aca="false">IF(AND(I33&lt;&gt;0,ISNUMBER(I33/'4) E-luvun laskennan tulokset '!$E$9)),CEILING(I33/'4) E-luvun laskennan tulokset '!$E$9,1),"")</f>
        <v/>
      </c>
      <c r="K33" s="302"/>
      <c r="Y33" s="23"/>
    </row>
    <row r="34" customFormat="false" ht="12.8" hidden="false" customHeight="false" outlineLevel="0" collapsed="false">
      <c r="A34" s="90" t="s">
        <v>491</v>
      </c>
      <c r="C34" s="97"/>
      <c r="D34" s="306"/>
      <c r="E34" s="306"/>
      <c r="F34" s="282"/>
      <c r="G34" s="307"/>
      <c r="H34" s="305"/>
      <c r="I34" s="301" t="str">
        <f aca="false">IF(ISNUMBER(H34*F34),IF(H34*F34&lt;&gt;0,CEILING(H34*F34,1),""),"")</f>
        <v/>
      </c>
      <c r="J34" s="283" t="str">
        <f aca="false">IF(AND(I34&lt;&gt;0,ISNUMBER(I34/'4) E-luvun laskennan tulokset '!$E$9)),CEILING(I34/'4) E-luvun laskennan tulokset '!$E$9,1),"")</f>
        <v/>
      </c>
      <c r="K34" s="302"/>
      <c r="Y34" s="23"/>
    </row>
    <row r="35" customFormat="false" ht="12.8" hidden="false" customHeight="false" outlineLevel="0" collapsed="false">
      <c r="A35" s="90" t="s">
        <v>492</v>
      </c>
      <c r="C35" s="97"/>
      <c r="D35" s="306"/>
      <c r="E35" s="306"/>
      <c r="F35" s="282"/>
      <c r="G35" s="307"/>
      <c r="H35" s="305"/>
      <c r="I35" s="301" t="str">
        <f aca="false">IF(ISNUMBER(H35*F35),IF(H35*F35&lt;&gt;0,CEILING(H35*F35,1),""),"")</f>
        <v/>
      </c>
      <c r="J35" s="283" t="str">
        <f aca="false">IF(AND(I35&lt;&gt;0,ISNUMBER(I35/'4) E-luvun laskennan tulokset '!$E$9)),CEILING(I35/'4) E-luvun laskennan tulokset '!$E$9,1),"")</f>
        <v/>
      </c>
      <c r="K35" s="302"/>
      <c r="Y35" s="23"/>
    </row>
    <row r="36" customFormat="false" ht="12.8" hidden="false" customHeight="false" outlineLevel="0" collapsed="false">
      <c r="A36" s="90" t="s">
        <v>493</v>
      </c>
      <c r="C36" s="97"/>
      <c r="D36" s="306"/>
      <c r="E36" s="306"/>
      <c r="F36" s="282"/>
      <c r="G36" s="307"/>
      <c r="H36" s="305"/>
      <c r="I36" s="301" t="str">
        <f aca="false">IF(ISNUMBER(H36*F36),IF(H36*F36&lt;&gt;0,CEILING(H36*F36,1),""),"")</f>
        <v/>
      </c>
      <c r="J36" s="283" t="str">
        <f aca="false">IF(AND(I36&lt;&gt;0,ISNUMBER(I36/'4) E-luvun laskennan tulokset '!$E$9)),CEILING(I36/'4) E-luvun laskennan tulokset '!$E$9,1),"")</f>
        <v/>
      </c>
      <c r="K36" s="302"/>
      <c r="Y36" s="23"/>
    </row>
    <row r="37" customFormat="false" ht="12.8" hidden="false" customHeight="false" outlineLevel="0" collapsed="false">
      <c r="A37" s="90" t="s">
        <v>494</v>
      </c>
      <c r="C37" s="97"/>
      <c r="D37" s="306"/>
      <c r="E37" s="306"/>
      <c r="F37" s="282"/>
      <c r="G37" s="307"/>
      <c r="H37" s="305"/>
      <c r="I37" s="301" t="str">
        <f aca="false">IF(ISNUMBER(H37*F37),IF(H37*F37&lt;&gt;0,CEILING(H37*F37,1),""),"")</f>
        <v/>
      </c>
      <c r="J37" s="283" t="str">
        <f aca="false">IF(AND(I37&lt;&gt;0,ISNUMBER(I37/'4) E-luvun laskennan tulokset '!$E$9)),CEILING(I37/'4) E-luvun laskennan tulokset '!$E$9,1),"")</f>
        <v/>
      </c>
      <c r="K37" s="302"/>
      <c r="Y37" s="23"/>
    </row>
    <row r="38" customFormat="false" ht="12.8" hidden="false" customHeight="false" outlineLevel="0" collapsed="false">
      <c r="A38" s="90" t="s">
        <v>495</v>
      </c>
      <c r="C38" s="97"/>
      <c r="D38" s="306"/>
      <c r="E38" s="306"/>
      <c r="F38" s="282"/>
      <c r="G38" s="307"/>
      <c r="H38" s="305"/>
      <c r="I38" s="301" t="str">
        <f aca="false">IF(ISNUMBER(H38*F38),IF(H38*F38&lt;&gt;0,CEILING(H38*F38,1),""),"")</f>
        <v/>
      </c>
      <c r="J38" s="283" t="str">
        <f aca="false">IF(AND(I38&lt;&gt;0,ISNUMBER(I38/'4) E-luvun laskennan tulokset '!$E$9)),CEILING(I38/'4) E-luvun laskennan tulokset '!$E$9,1),"")</f>
        <v/>
      </c>
      <c r="K38" s="302"/>
      <c r="Y38" s="23"/>
    </row>
    <row r="39" customFormat="false" ht="12.8" hidden="false" customHeight="false" outlineLevel="0" collapsed="false">
      <c r="A39" s="90" t="s">
        <v>496</v>
      </c>
      <c r="C39" s="97"/>
      <c r="D39" s="306"/>
      <c r="E39" s="306"/>
      <c r="F39" s="282"/>
      <c r="G39" s="307"/>
      <c r="H39" s="305"/>
      <c r="I39" s="301" t="str">
        <f aca="false">IF(ISNUMBER(H39*F39),IF(H39*F39&lt;&gt;0,CEILING(H39*F39,1),""),"")</f>
        <v/>
      </c>
      <c r="J39" s="283" t="str">
        <f aca="false">IF(AND(I39&lt;&gt;0,ISNUMBER(I39/'4) E-luvun laskennan tulokset '!$E$9)),CEILING(I39/'4) E-luvun laskennan tulokset '!$E$9,1),"")</f>
        <v/>
      </c>
      <c r="K39" s="302"/>
      <c r="Y39" s="23"/>
    </row>
    <row r="40" customFormat="false" ht="6" hidden="false" customHeight="true" outlineLevel="0" collapsed="false">
      <c r="A40" s="90" t="s">
        <v>497</v>
      </c>
      <c r="C40" s="97"/>
      <c r="D40" s="290"/>
      <c r="E40" s="290"/>
      <c r="F40" s="279"/>
      <c r="G40" s="280"/>
      <c r="H40" s="279"/>
      <c r="I40" s="291"/>
      <c r="J40" s="292"/>
      <c r="K40" s="284"/>
      <c r="Y40" s="23"/>
    </row>
    <row r="41" customFormat="false" ht="12.8" hidden="false" customHeight="false" outlineLevel="0" collapsed="false">
      <c r="A41" s="90" t="s">
        <v>498</v>
      </c>
      <c r="C41" s="97"/>
      <c r="D41" s="308" t="s">
        <v>499</v>
      </c>
      <c r="E41" s="290"/>
      <c r="F41" s="279"/>
      <c r="G41" s="280"/>
      <c r="H41" s="279"/>
      <c r="I41" s="291"/>
      <c r="J41" s="292"/>
      <c r="K41" s="284"/>
      <c r="Y41" s="23"/>
    </row>
    <row r="42" customFormat="false" ht="6" hidden="false" customHeight="true" outlineLevel="0" collapsed="false">
      <c r="A42" s="90" t="s">
        <v>500</v>
      </c>
      <c r="C42" s="97"/>
      <c r="D42" s="309"/>
      <c r="E42" s="309"/>
      <c r="F42" s="310"/>
      <c r="G42" s="311"/>
      <c r="H42" s="310"/>
      <c r="I42" s="312"/>
      <c r="J42" s="313"/>
      <c r="K42" s="289"/>
      <c r="Y42" s="23"/>
    </row>
    <row r="43" customFormat="false" ht="12.8" hidden="false" customHeight="false" outlineLevel="0" collapsed="false">
      <c r="A43" s="90" t="s">
        <v>501</v>
      </c>
      <c r="C43" s="97"/>
      <c r="D43" s="290"/>
      <c r="E43" s="290"/>
      <c r="F43" s="279"/>
      <c r="G43" s="280"/>
      <c r="H43" s="279"/>
      <c r="I43" s="291"/>
      <c r="J43" s="292"/>
      <c r="K43" s="284"/>
      <c r="Y43" s="23"/>
    </row>
    <row r="44" customFormat="false" ht="12.8" hidden="false" customHeight="false" outlineLevel="0" collapsed="false">
      <c r="A44" s="90" t="s">
        <v>502</v>
      </c>
      <c r="C44" s="97"/>
      <c r="D44" s="61" t="s">
        <v>503</v>
      </c>
      <c r="E44" s="290"/>
      <c r="F44" s="279"/>
      <c r="G44" s="280"/>
      <c r="H44" s="279"/>
      <c r="I44" s="291"/>
      <c r="J44" s="292"/>
      <c r="K44" s="284"/>
      <c r="Y44" s="23"/>
    </row>
    <row r="45" customFormat="false" ht="6" hidden="false" customHeight="true" outlineLevel="0" collapsed="false">
      <c r="A45" s="90" t="s">
        <v>504</v>
      </c>
      <c r="C45" s="97"/>
      <c r="D45" s="61"/>
      <c r="E45" s="290"/>
      <c r="F45" s="279"/>
      <c r="G45" s="280"/>
      <c r="H45" s="279"/>
      <c r="I45" s="291"/>
      <c r="J45" s="292"/>
      <c r="K45" s="284"/>
      <c r="Y45" s="23"/>
    </row>
    <row r="46" customFormat="false" ht="15" hidden="false" customHeight="true" outlineLevel="0" collapsed="false">
      <c r="A46" s="90" t="s">
        <v>505</v>
      </c>
      <c r="C46" s="97"/>
      <c r="D46" s="61"/>
      <c r="E46" s="290"/>
      <c r="F46" s="279"/>
      <c r="G46" s="280"/>
      <c r="H46" s="279"/>
      <c r="I46" s="272" t="s">
        <v>106</v>
      </c>
      <c r="J46" s="273" t="s">
        <v>107</v>
      </c>
      <c r="K46" s="274"/>
      <c r="Y46" s="23"/>
    </row>
    <row r="47" customFormat="false" ht="12.8" hidden="false" customHeight="false" outlineLevel="0" collapsed="false">
      <c r="A47" s="90" t="s">
        <v>506</v>
      </c>
      <c r="C47" s="97"/>
      <c r="D47" s="23" t="s">
        <v>507</v>
      </c>
      <c r="E47" s="23"/>
      <c r="F47" s="314"/>
      <c r="G47" s="315"/>
      <c r="H47" s="315"/>
      <c r="I47" s="282" t="str">
        <f aca="false">A58</f>
        <v>[:toteutunut-ostoenergiankulutus :sahko-vuosikulutus-yhteensa]</v>
      </c>
      <c r="J47" s="283" t="str">
        <f aca="false">A59</f>
        <v>[:toteutunut-ostoenergiankulutus :sahko-vuosikulutus-yhteensa-nettoala]</v>
      </c>
      <c r="K47" s="284"/>
      <c r="Y47" s="23"/>
    </row>
    <row r="48" customFormat="false" ht="12.8" hidden="false" customHeight="false" outlineLevel="0" collapsed="false">
      <c r="A48" s="90" t="s">
        <v>508</v>
      </c>
      <c r="C48" s="97"/>
      <c r="D48" s="23" t="s">
        <v>509</v>
      </c>
      <c r="E48" s="23"/>
      <c r="F48" s="314"/>
      <c r="G48" s="315"/>
      <c r="H48" s="315"/>
      <c r="I48" s="282" t="str">
        <f aca="false">A60</f>
        <v>[:toteutunut-ostoenergiankulutus :kaukolampo-vuosikulutus-yhteensa]</v>
      </c>
      <c r="J48" s="283" t="str">
        <f aca="false">A61</f>
        <v>[:toteutunut-ostoenergiankulutus :kaukolampo-vuosikulutus-yhteensa-nettoala]</v>
      </c>
      <c r="K48" s="284"/>
      <c r="Y48" s="23"/>
    </row>
    <row r="49" customFormat="false" ht="12.8" hidden="false" customHeight="false" outlineLevel="0" collapsed="false">
      <c r="A49" s="90" t="s">
        <v>510</v>
      </c>
      <c r="C49" s="97"/>
      <c r="D49" s="23" t="s">
        <v>511</v>
      </c>
      <c r="E49" s="23"/>
      <c r="F49" s="314"/>
      <c r="G49" s="315"/>
      <c r="H49" s="315"/>
      <c r="I49" s="282" t="str">
        <f aca="false">A62</f>
        <v>[:toteutunut-ostoenergiankulutus :polttoaineet-vuosikulutus-yhteensa]</v>
      </c>
      <c r="J49" s="283" t="str">
        <f aca="false">A63</f>
        <v>[:toteutunut-ostoenergiankulutus :polttoaineet-vuosikulutus-yhteensa-nettoala]</v>
      </c>
      <c r="K49" s="284"/>
      <c r="Y49" s="23"/>
    </row>
    <row r="50" customFormat="false" ht="12.8" hidden="false" customHeight="false" outlineLevel="0" collapsed="false">
      <c r="A50" s="90" t="s">
        <v>512</v>
      </c>
      <c r="C50" s="97"/>
      <c r="D50" s="23" t="s">
        <v>351</v>
      </c>
      <c r="E50" s="23"/>
      <c r="F50" s="314"/>
      <c r="G50" s="315"/>
      <c r="H50" s="315"/>
      <c r="I50" s="282" t="str">
        <f aca="false">A64</f>
        <v>[:toteutunut-ostoenergiankulutus :kaukojaahdytys-vuosikulutus-yhteensa]</v>
      </c>
      <c r="J50" s="283" t="str">
        <f aca="false">A65</f>
        <v>[:toteutunut-ostoenergiankulutus :kaukojaahdytys-vuosikulutus-yhteensa-nettoala]</v>
      </c>
      <c r="K50" s="284"/>
      <c r="Y50" s="23"/>
    </row>
    <row r="51" customFormat="false" ht="12.8" hidden="false" customHeight="false" outlineLevel="0" collapsed="false">
      <c r="A51" s="90" t="s">
        <v>513</v>
      </c>
      <c r="C51" s="97"/>
      <c r="D51" s="61" t="s">
        <v>343</v>
      </c>
      <c r="E51" s="61"/>
      <c r="F51" s="14"/>
      <c r="G51" s="38"/>
      <c r="H51" s="38"/>
      <c r="I51" s="301" t="str">
        <f aca="false">A66</f>
        <v>[:toteutunut-ostoenergiankulutus :summa]</v>
      </c>
      <c r="J51" s="283" t="str">
        <f aca="false">A67</f>
        <v>[:toteutunut-ostoenergiankulutus :summa-nettoala]</v>
      </c>
      <c r="K51" s="316"/>
    </row>
    <row r="52" customFormat="false" ht="12.8" hidden="false" customHeight="false" outlineLevel="0" collapsed="false">
      <c r="A52" s="90" t="s">
        <v>514</v>
      </c>
      <c r="C52" s="97"/>
      <c r="D52" s="61"/>
      <c r="E52" s="61"/>
      <c r="F52" s="14"/>
      <c r="G52" s="38"/>
      <c r="H52" s="38"/>
      <c r="I52" s="38"/>
      <c r="J52" s="38"/>
      <c r="K52" s="112"/>
    </row>
    <row r="53" customFormat="false" ht="12.75" hidden="false" customHeight="true" outlineLevel="0" collapsed="false">
      <c r="A53" s="90" t="s">
        <v>515</v>
      </c>
      <c r="C53" s="97"/>
      <c r="D53" s="142" t="s">
        <v>516</v>
      </c>
      <c r="E53" s="142"/>
      <c r="F53" s="142"/>
      <c r="G53" s="142"/>
      <c r="H53" s="142"/>
      <c r="I53" s="142"/>
      <c r="J53" s="142"/>
      <c r="K53" s="129"/>
    </row>
    <row r="54" customFormat="false" ht="12.75" hidden="false" customHeight="true" outlineLevel="0" collapsed="false">
      <c r="A54" s="90" t="s">
        <v>517</v>
      </c>
      <c r="C54" s="97"/>
      <c r="D54" s="142"/>
      <c r="E54" s="142"/>
      <c r="F54" s="142"/>
      <c r="G54" s="142"/>
      <c r="H54" s="142"/>
      <c r="I54" s="142"/>
      <c r="J54" s="142"/>
      <c r="K54" s="129"/>
    </row>
    <row r="55" customFormat="false" ht="12.75" hidden="false" customHeight="true" outlineLevel="0" collapsed="false">
      <c r="A55" s="90" t="s">
        <v>518</v>
      </c>
      <c r="C55" s="97"/>
      <c r="D55" s="142"/>
      <c r="E55" s="142"/>
      <c r="F55" s="142"/>
      <c r="G55" s="142"/>
      <c r="H55" s="142"/>
      <c r="I55" s="142"/>
      <c r="J55" s="142"/>
      <c r="K55" s="129"/>
    </row>
    <row r="56" customFormat="false" ht="12.75" hidden="false" customHeight="true" outlineLevel="0" collapsed="false">
      <c r="A56" s="90" t="s">
        <v>519</v>
      </c>
      <c r="C56" s="97"/>
      <c r="D56" s="142"/>
      <c r="E56" s="142"/>
      <c r="F56" s="142"/>
      <c r="G56" s="142"/>
      <c r="H56" s="142"/>
      <c r="I56" s="142"/>
      <c r="J56" s="142"/>
      <c r="K56" s="129"/>
    </row>
    <row r="57" customFormat="false" ht="12.75" hidden="false" customHeight="true" outlineLevel="0" collapsed="false">
      <c r="A57" s="90" t="s">
        <v>520</v>
      </c>
      <c r="C57" s="97"/>
      <c r="D57" s="142"/>
      <c r="E57" s="142"/>
      <c r="F57" s="142"/>
      <c r="G57" s="142"/>
      <c r="H57" s="142"/>
      <c r="I57" s="142"/>
      <c r="J57" s="142"/>
      <c r="K57" s="129"/>
    </row>
    <row r="58" customFormat="false" ht="3.75" hidden="false" customHeight="true" outlineLevel="0" collapsed="false">
      <c r="A58" s="90" t="s">
        <v>521</v>
      </c>
      <c r="C58" s="143"/>
      <c r="D58" s="144"/>
      <c r="E58" s="144"/>
      <c r="F58" s="144"/>
      <c r="G58" s="144"/>
      <c r="H58" s="144"/>
      <c r="I58" s="144"/>
      <c r="J58" s="144"/>
      <c r="K58" s="317"/>
      <c r="L58" s="146"/>
    </row>
    <row r="59" customFormat="false" ht="4.5" hidden="false" customHeight="true" outlineLevel="0" collapsed="false">
      <c r="A59" s="90" t="s">
        <v>522</v>
      </c>
    </row>
    <row r="60" customFormat="false" ht="12.75" hidden="false" customHeight="true" outlineLevel="0" collapsed="false">
      <c r="A60" s="90" t="s">
        <v>523</v>
      </c>
    </row>
    <row r="61" customFormat="false" ht="12.75" hidden="false" customHeight="true" outlineLevel="0" collapsed="false">
      <c r="A61" s="90" t="s">
        <v>524</v>
      </c>
    </row>
    <row r="62" customFormat="false" ht="12.75" hidden="false" customHeight="true" outlineLevel="0" collapsed="false">
      <c r="A62" s="90" t="s">
        <v>525</v>
      </c>
    </row>
    <row r="63" customFormat="false" ht="12.8" hidden="false" customHeight="false" outlineLevel="0" collapsed="false">
      <c r="A63" s="90" t="s">
        <v>526</v>
      </c>
    </row>
    <row r="64" customFormat="false" ht="12.8" hidden="false" customHeight="false" outlineLevel="0" collapsed="false">
      <c r="A64" s="90" t="s">
        <v>527</v>
      </c>
    </row>
    <row r="65" customFormat="false" ht="12.8" hidden="false" customHeight="false" outlineLevel="0" collapsed="false">
      <c r="A65" s="90" t="s">
        <v>528</v>
      </c>
    </row>
    <row r="66" customFormat="false" ht="12.8" hidden="false" customHeight="false" outlineLevel="0" collapsed="false">
      <c r="A66" s="90" t="s">
        <v>529</v>
      </c>
    </row>
    <row r="67" customFormat="false" ht="12.8" hidden="false" customHeight="false" outlineLevel="0" collapsed="false">
      <c r="A67" s="90" t="s">
        <v>530</v>
      </c>
    </row>
  </sheetData>
  <mergeCells count="17">
    <mergeCell ref="D17:H17"/>
    <mergeCell ref="D18:H18"/>
    <mergeCell ref="D19:H19"/>
    <mergeCell ref="D20:H20"/>
    <mergeCell ref="D21:H21"/>
    <mergeCell ref="D22:H22"/>
    <mergeCell ref="D30:E30"/>
    <mergeCell ref="D31:E31"/>
    <mergeCell ref="D32:E32"/>
    <mergeCell ref="D33:E33"/>
    <mergeCell ref="D34:E34"/>
    <mergeCell ref="D35:E35"/>
    <mergeCell ref="D36:E36"/>
    <mergeCell ref="D37:E37"/>
    <mergeCell ref="D38:E38"/>
    <mergeCell ref="D39:E39"/>
    <mergeCell ref="D53:J57"/>
  </mergeCells>
  <conditionalFormatting sqref="L51:IV52 L12:X27 Z12:IV27 R58:IV59 L58:Q58 Z47:IV50 L47:X50 K5:K9 D10 I10 C60:IV65516 C2:K4 C59:K59 C5:J6 C9:J9 F11:I11 C51:F52 G12 L2:IV6 L35:IV46 C35:C46 F40:F46 H40:H46 C47:E50 C8:E8 G8:J8 L8:IV11 L7:N7 P7:IV7 I26:J45">
    <cfRule type="cellIs" priority="2" operator="equal" aboveAverage="0" equalAverage="0" bottom="0" percent="0" rank="0" text="" dxfId="308">
      <formula>"*"</formula>
    </cfRule>
  </conditionalFormatting>
  <conditionalFormatting sqref="C7 J7">
    <cfRule type="cellIs" priority="3" operator="equal" aboveAverage="0" equalAverage="0" bottom="0" percent="0" rank="0" text="" dxfId="309">
      <formula>"*"</formula>
    </cfRule>
  </conditionalFormatting>
  <conditionalFormatting sqref="G51:H51">
    <cfRule type="cellIs" priority="4" operator="equal" aboveAverage="0" equalAverage="0" bottom="0" percent="0" rank="0" text="" dxfId="310">
      <formula>"*"</formula>
    </cfRule>
  </conditionalFormatting>
  <conditionalFormatting sqref="G52:J52">
    <cfRule type="cellIs" priority="5" operator="equal" aboveAverage="0" equalAverage="0" bottom="0" percent="0" rank="0" text="" dxfId="311">
      <formula>"*"</formula>
    </cfRule>
  </conditionalFormatting>
  <conditionalFormatting sqref="J10:J11">
    <cfRule type="cellIs" priority="6" operator="equal" aboveAverage="0" equalAverage="0" bottom="0" percent="0" rank="0" text="" dxfId="312">
      <formula>"*"</formula>
    </cfRule>
  </conditionalFormatting>
  <conditionalFormatting sqref="C53:E56 C57 K53:IV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G27:H27">
    <cfRule type="cellIs" priority="9" operator="equal" aboveAverage="0" equalAverage="0" bottom="0" percent="0" rank="0" text="" dxfId="315">
      <formula>"*"</formula>
    </cfRule>
  </conditionalFormatting>
  <conditionalFormatting sqref="C58:J58">
    <cfRule type="cellIs" priority="10" operator="equal" aboveAverage="0" equalAverage="0" bottom="0" percent="0" rank="0" text="" dxfId="316">
      <formula>"*"</formula>
    </cfRule>
  </conditionalFormatting>
  <conditionalFormatting sqref="L59">
    <cfRule type="cellIs" priority="11" operator="equal" aboveAverage="0" equalAverage="0" bottom="0" percent="0" rank="0" text="" dxfId="317">
      <formula>"*"</formula>
    </cfRule>
  </conditionalFormatting>
  <conditionalFormatting sqref="M59:Q59">
    <cfRule type="cellIs" priority="12" operator="equal" aboveAverage="0" equalAverage="0" bottom="0" percent="0" rank="0" text="" dxfId="318">
      <formula>"*"</formula>
    </cfRule>
  </conditionalFormatting>
  <conditionalFormatting sqref="Y12:Y27 Y47:Y50">
    <cfRule type="cellIs" priority="13" operator="equal" aboveAverage="0" equalAverage="0" bottom="0" percent="0" rank="0" text="" dxfId="319">
      <formula>"*"</formula>
    </cfRule>
  </conditionalFormatting>
  <conditionalFormatting sqref="D28:E28 D35:E43 G35:G46">
    <cfRule type="expression" priority="14" aboveAverage="0" equalAverage="0" bottom="0" percent="0" rank="0" text="" dxfId="320">
      <formula>LEFT(D28,1)="*"</formula>
    </cfRule>
  </conditionalFormatting>
  <conditionalFormatting sqref="D27:E27">
    <cfRule type="expression" priority="15" aboveAverage="0" equalAverage="0" bottom="0" percent="0" rank="0" text="" dxfId="321">
      <formula>LEFT(D27,1)="*"</formula>
    </cfRule>
  </conditionalFormatting>
  <conditionalFormatting sqref="L28:X30 Z28:IV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G29:H29 H28">
    <cfRule type="cellIs" priority="18" operator="equal" aboveAverage="0" equalAverage="0" bottom="0" percent="0" rank="0" text="" dxfId="324">
      <formula>"*"</formula>
    </cfRule>
  </conditionalFormatting>
  <conditionalFormatting sqref="Y28:Y30">
    <cfRule type="cellIs" priority="19" operator="equal" aboveAverage="0" equalAverage="0" bottom="0" percent="0" rank="0" text="" dxfId="325">
      <formula>"*"</formula>
    </cfRule>
  </conditionalFormatting>
  <conditionalFormatting sqref="D28:E28">
    <cfRule type="expression" priority="20" aboveAverage="0" equalAverage="0" bottom="0" percent="0" rank="0" text="" dxfId="326">
      <formula>LEFT(D28,1)="*"</formula>
    </cfRule>
  </conditionalFormatting>
  <conditionalFormatting sqref="D29:E31 E44:E46">
    <cfRule type="expression" priority="21" aboveAverage="0" equalAverage="0" bottom="0" percent="0" rank="0" text="" dxfId="327">
      <formula>LEFT(D29,1)="*"</formula>
    </cfRule>
  </conditionalFormatting>
  <conditionalFormatting sqref="E7">
    <cfRule type="cellIs" priority="22" operator="equal" aboveAverage="0" equalAverage="0" bottom="0" percent="0" rank="0" text="" dxfId="328">
      <formula>"*"</formula>
    </cfRule>
  </conditionalFormatting>
  <conditionalFormatting sqref="F10">
    <cfRule type="cellIs" priority="23" operator="equal" aboveAverage="0" equalAverage="0" bottom="0" percent="0" rank="0" text="" dxfId="329">
      <formula>"*"</formula>
    </cfRule>
  </conditionalFormatting>
  <conditionalFormatting sqref="O7">
    <cfRule type="cellIs" priority="24" operator="equal" aboveAverage="0" equalAverage="0" bottom="0" percent="0" rank="0" text="" dxfId="330">
      <formula>"*"</formula>
    </cfRule>
  </conditionalFormatting>
  <conditionalFormatting sqref="H10">
    <cfRule type="cellIs" priority="25" operator="equal" aboveAverage="0" equalAverage="0" bottom="0" percent="0" rank="0" text="" dxfId="331">
      <formula>"*"</formula>
    </cfRule>
  </conditionalFormatting>
  <conditionalFormatting sqref="D12:E12">
    <cfRule type="cellIs" priority="26" operator="equal" aboveAverage="0" equalAverage="0" bottom="0" percent="0" rank="0" text="" dxfId="332">
      <formula>"*"</formula>
    </cfRule>
  </conditionalFormatting>
  <conditionalFormatting sqref="G13">
    <cfRule type="cellIs" priority="27" operator="equal" aboveAverage="0" equalAverage="0" bottom="0" percent="0" rank="0" text="" dxfId="333">
      <formula>"*"</formula>
    </cfRule>
  </conditionalFormatting>
  <conditionalFormatting sqref="D13:E13">
    <cfRule type="cellIs" priority="28" operator="equal" aboveAverage="0" equalAverage="0" bottom="0" percent="0" rank="0" text="" dxfId="334">
      <formula>"*"</formula>
    </cfRule>
  </conditionalFormatting>
  <conditionalFormatting sqref="D26:E26">
    <cfRule type="cellIs" priority="29" operator="equal" aboveAverage="0" equalAverage="0" bottom="0" percent="0" rank="0" text="" dxfId="335">
      <formula>"*"</formula>
    </cfRule>
  </conditionalFormatting>
  <conditionalFormatting sqref="E14:E15">
    <cfRule type="cellIs" priority="30" operator="equal" aboveAverage="0" equalAverage="0" bottom="0" percent="0" rank="0" text="" dxfId="336">
      <formula>"*"</formula>
    </cfRule>
  </conditionalFormatting>
  <conditionalFormatting sqref="G26:H26">
    <cfRule type="cellIs" priority="31" operator="equal" aboveAverage="0" equalAverage="0" bottom="0" percent="0" rank="0" text="" dxfId="337">
      <formula>"*"</formula>
    </cfRule>
  </conditionalFormatting>
  <conditionalFormatting sqref="D14:D15">
    <cfRule type="cellIs" priority="32" operator="equal" aboveAverage="0" equalAverage="0" bottom="0" percent="0" rank="0" text="" dxfId="338">
      <formula>"*"</formula>
    </cfRule>
  </conditionalFormatting>
  <conditionalFormatting sqref="G14:G15">
    <cfRule type="cellIs" priority="33" operator="equal" aboveAverage="0" equalAverage="0" bottom="0" percent="0" rank="0" text="" dxfId="339">
      <formula>"*"</formula>
    </cfRule>
  </conditionalFormatting>
  <conditionalFormatting sqref="G14:G15">
    <cfRule type="cellIs" priority="34" operator="equal" aboveAverage="0" equalAverage="0" bottom="0" percent="0" rank="0" text="" dxfId="340">
      <formula>"*"</formula>
    </cfRule>
  </conditionalFormatting>
  <conditionalFormatting sqref="D14:E15">
    <cfRule type="cellIs" priority="35" operator="equal" aboveAverage="0" equalAverage="0" bottom="0" percent="0" rank="0" text="" dxfId="341">
      <formula>"*"</formula>
    </cfRule>
  </conditionalFormatting>
  <conditionalFormatting sqref="G26:H26">
    <cfRule type="cellIs" priority="36" operator="equal" aboveAverage="0" equalAverage="0" bottom="0" percent="0" rank="0" text="" dxfId="342">
      <formula>"*"</formula>
    </cfRule>
  </conditionalFormatting>
  <conditionalFormatting sqref="D26:E26">
    <cfRule type="cellIs" priority="37" operator="equal" aboveAverage="0" equalAverage="0" bottom="0" percent="0" rank="0" text="" dxfId="343">
      <formula>"*"</formula>
    </cfRule>
  </conditionalFormatting>
  <conditionalFormatting sqref="H27">
    <cfRule type="cellIs" priority="38" operator="equal" aboveAverage="0" equalAverage="0" bottom="0" percent="0" rank="0" text="" dxfId="344">
      <formula>"*"</formula>
    </cfRule>
  </conditionalFormatting>
  <conditionalFormatting sqref="E27">
    <cfRule type="cellIs" priority="39" operator="equal" aboveAverage="0" equalAverage="0" bottom="0" percent="0" rank="0" text="" dxfId="345">
      <formula>"*"</formula>
    </cfRule>
  </conditionalFormatting>
  <conditionalFormatting sqref="H28">
    <cfRule type="cellIs" priority="40" operator="equal" aboveAverage="0" equalAverage="0" bottom="0" percent="0" rank="0" text="" dxfId="346">
      <formula>"*"</formula>
    </cfRule>
  </conditionalFormatting>
  <conditionalFormatting sqref="D28:E28">
    <cfRule type="cellIs" priority="41" operator="equal" aboveAverage="0" equalAverage="0" bottom="0" percent="0" rank="0" text="" dxfId="347">
      <formula>"*"</formula>
    </cfRule>
  </conditionalFormatting>
  <conditionalFormatting sqref="D27">
    <cfRule type="cellIs" priority="42" operator="equal" aboveAverage="0" equalAverage="0" bottom="0" percent="0" rank="0" text="" dxfId="348">
      <formula>"*"</formula>
    </cfRule>
  </conditionalFormatting>
  <conditionalFormatting sqref="G27">
    <cfRule type="cellIs" priority="43" operator="equal" aboveAverage="0" equalAverage="0" bottom="0" percent="0" rank="0" text="" dxfId="349">
      <formula>"*"</formula>
    </cfRule>
  </conditionalFormatting>
  <conditionalFormatting sqref="H28">
    <cfRule type="cellIs" priority="44" operator="equal" aboveAverage="0" equalAverage="0" bottom="0" percent="0" rank="0" text="" dxfId="350">
      <formula>"*"</formula>
    </cfRule>
  </conditionalFormatting>
  <conditionalFormatting sqref="D29:E29">
    <cfRule type="expression" priority="45" aboveAverage="0" equalAverage="0" bottom="0" percent="0" rank="0" text="" dxfId="351">
      <formula>LEFT(D29,1)="*"</formula>
    </cfRule>
  </conditionalFormatting>
  <conditionalFormatting sqref="H26">
    <cfRule type="cellIs" priority="46" operator="equal" aboveAverage="0" equalAverage="0" bottom="0" percent="0" rank="0" text="" dxfId="352">
      <formula>"*"</formula>
    </cfRule>
  </conditionalFormatting>
  <conditionalFormatting sqref="E26">
    <cfRule type="cellIs" priority="47" operator="equal" aboveAverage="0" equalAverage="0" bottom="0" percent="0" rank="0" text="" dxfId="353">
      <formula>"*"</formula>
    </cfRule>
  </conditionalFormatting>
  <conditionalFormatting sqref="G27:H27">
    <cfRule type="cellIs" priority="48" operator="equal" aboveAverage="0" equalAverage="0" bottom="0" percent="0" rank="0" text="" dxfId="354">
      <formula>"*"</formula>
    </cfRule>
  </conditionalFormatting>
  <conditionalFormatting sqref="D27:E27">
    <cfRule type="cellIs" priority="49" operator="equal" aboveAverage="0" equalAverage="0" bottom="0" percent="0" rank="0" text="" dxfId="355">
      <formula>"*"</formula>
    </cfRule>
  </conditionalFormatting>
  <conditionalFormatting sqref="D26">
    <cfRule type="cellIs" priority="50" operator="equal" aboveAverage="0" equalAverage="0" bottom="0" percent="0" rank="0" text="" dxfId="356">
      <formula>"*"</formula>
    </cfRule>
  </conditionalFormatting>
  <conditionalFormatting sqref="G26">
    <cfRule type="cellIs" priority="51" operator="equal" aboveAverage="0" equalAverage="0" bottom="0" percent="0" rank="0" text="" dxfId="357">
      <formula>"*"</formula>
    </cfRule>
  </conditionalFormatting>
  <conditionalFormatting sqref="G26:H26">
    <cfRule type="cellIs" priority="52" operator="equal" aboveAverage="0" equalAverage="0" bottom="0" percent="0" rank="0" text="" dxfId="358">
      <formula>"*"</formula>
    </cfRule>
  </conditionalFormatting>
  <conditionalFormatting sqref="D26:E26">
    <cfRule type="cellIs" priority="53" operator="equal" aboveAverage="0" equalAverage="0" bottom="0" percent="0" rank="0" text="" dxfId="359">
      <formula>"*"</formula>
    </cfRule>
  </conditionalFormatting>
  <conditionalFormatting sqref="G27:H27">
    <cfRule type="cellIs" priority="54" operator="equal" aboveAverage="0" equalAverage="0" bottom="0" percent="0" rank="0" text="" dxfId="360">
      <formula>"*"</formula>
    </cfRule>
  </conditionalFormatting>
  <conditionalFormatting sqref="D27:E27">
    <cfRule type="cellIs" priority="55" operator="equal" aboveAverage="0" equalAverage="0" bottom="0" percent="0" rank="0" text="" dxfId="361">
      <formula>"*"</formula>
    </cfRule>
  </conditionalFormatting>
  <conditionalFormatting sqref="H28">
    <cfRule type="cellIs" priority="56" operator="equal" aboveAverage="0" equalAverage="0" bottom="0" percent="0" rank="0" text="" dxfId="362">
      <formula>"*"</formula>
    </cfRule>
  </conditionalFormatting>
  <conditionalFormatting sqref="E28">
    <cfRule type="cellIs" priority="57" operator="equal" aboveAverage="0" equalAverage="0" bottom="0" percent="0" rank="0" text="" dxfId="363">
      <formula>"*"</formula>
    </cfRule>
  </conditionalFormatting>
  <conditionalFormatting sqref="G29:H29">
    <cfRule type="cellIs" priority="58" operator="equal" aboveAverage="0" equalAverage="0" bottom="0" percent="0" rank="0" text="" dxfId="364">
      <formula>"*"</formula>
    </cfRule>
  </conditionalFormatting>
  <conditionalFormatting sqref="D29:E29">
    <cfRule type="cellIs" priority="59" operator="equal" aboveAverage="0" equalAverage="0" bottom="0" percent="0" rank="0" text="" dxfId="365">
      <formula>"*"</formula>
    </cfRule>
  </conditionalFormatting>
  <conditionalFormatting sqref="D28">
    <cfRule type="cellIs" priority="60" operator="equal" aboveAverage="0" equalAverage="0" bottom="0" percent="0" rank="0" text="" dxfId="366">
      <formula>"*"</formula>
    </cfRule>
  </conditionalFormatting>
  <conditionalFormatting sqref="G30:G31">
    <cfRule type="expression" priority="61" aboveAverage="0" equalAverage="0" bottom="0" percent="0" rank="0" text="" dxfId="367">
      <formula>LEFT(G30,1)="*"</formula>
    </cfRule>
  </conditionalFormatting>
  <conditionalFormatting sqref="G28">
    <cfRule type="cellIs" priority="62" operator="equal" aboveAverage="0" equalAverage="0" bottom="0" percent="0" rank="0" text="" dxfId="368">
      <formula>"*"</formula>
    </cfRule>
  </conditionalFormatting>
  <conditionalFormatting sqref="G28">
    <cfRule type="cellIs" priority="63" operator="equal" aboveAverage="0" equalAverage="0" bottom="0" percent="0" rank="0" text="" dxfId="369">
      <formula>"*"</formula>
    </cfRule>
  </conditionalFormatting>
  <conditionalFormatting sqref="G28">
    <cfRule type="cellIs" priority="64" operator="equal" aboveAverage="0" equalAverage="0" bottom="0" percent="0" rank="0" text="" dxfId="370">
      <formula>"*"</formula>
    </cfRule>
  </conditionalFormatting>
  <conditionalFormatting sqref="G28">
    <cfRule type="cellIs" priority="65" operator="equal" aboveAverage="0" equalAverage="0" bottom="0" percent="0" rank="0" text="" dxfId="371">
      <formula>"*"</formula>
    </cfRule>
  </conditionalFormatting>
  <conditionalFormatting sqref="Z31:IV34 L31:X34">
    <cfRule type="cellIs" priority="66" operator="equal" aboveAverage="0" equalAverage="0" bottom="0" percent="0" rank="0" text="" dxfId="372">
      <formula>"*"</formula>
    </cfRule>
  </conditionalFormatting>
  <conditionalFormatting sqref="C31:C34">
    <cfRule type="cellIs" priority="67" operator="equal" aboveAverage="0" equalAverage="0" bottom="0" percent="0" rank="0" text="" dxfId="373">
      <formula>"*"</formula>
    </cfRule>
  </conditionalFormatting>
  <conditionalFormatting sqref="Y31:Y34">
    <cfRule type="cellIs" priority="68" operator="equal" aboveAverage="0" equalAverage="0" bottom="0" percent="0" rank="0" text="" dxfId="374">
      <formula>"*"</formula>
    </cfRule>
  </conditionalFormatting>
  <conditionalFormatting sqref="D32:E34">
    <cfRule type="expression" priority="69" aboveAverage="0" equalAverage="0" bottom="0" percent="0" rank="0" text="" dxfId="375">
      <formula>LEFT(D32,1)="*"</formula>
    </cfRule>
  </conditionalFormatting>
  <conditionalFormatting sqref="G32:G34">
    <cfRule type="expression" priority="70" aboveAverage="0" equalAverage="0" bottom="0" percent="0" rank="0" text="" dxfId="376">
      <formula>LEFT(G32,1)="*"</formula>
    </cfRule>
  </conditionalFormatting>
  <conditionalFormatting sqref="J12">
    <cfRule type="cellIs" priority="71" operator="equal" aboveAverage="0" equalAverage="0" bottom="0" percent="0" rank="0" text="" dxfId="377">
      <formula>"*"</formula>
    </cfRule>
  </conditionalFormatting>
  <conditionalFormatting sqref="J12">
    <cfRule type="cellIs" priority="72" operator="equal" aboveAverage="0" equalAverage="0" bottom="0" percent="0" rank="0" text="" dxfId="378">
      <formula>"*"</formula>
    </cfRule>
  </conditionalFormatting>
  <conditionalFormatting sqref="J51">
    <cfRule type="cellIs" priority="73" operator="equal" aboveAverage="0" equalAverage="0" bottom="0" percent="0" rank="0" text="" dxfId="379">
      <formula>"*"</formula>
    </cfRule>
  </conditionalFormatting>
  <conditionalFormatting sqref="J51">
    <cfRule type="cellIs" priority="74" operator="equal" aboveAverage="0" equalAverage="0" bottom="0" percent="0" rank="0" text="" dxfId="380">
      <formula>"*"</formula>
    </cfRule>
  </conditionalFormatting>
  <conditionalFormatting sqref="J13:J15">
    <cfRule type="cellIs" priority="75" operator="equal" aboveAverage="0" equalAverage="0" bottom="0" percent="0" rank="0" text="" dxfId="381">
      <formula>"*"</formula>
    </cfRule>
  </conditionalFormatting>
  <conditionalFormatting sqref="J13:J15">
    <cfRule type="cellIs" priority="76" operator="equal" aboveAverage="0" equalAverage="0" bottom="0" percent="0" rank="0" text="" dxfId="382">
      <formula>"*"</formula>
    </cfRule>
  </conditionalFormatting>
  <conditionalFormatting sqref="I27">
    <cfRule type="cellIs" priority="77" operator="equal" aboveAverage="0" equalAverage="0" bottom="0" percent="0" rank="0" text="" dxfId="383">
      <formula>"*"</formula>
    </cfRule>
  </conditionalFormatting>
  <conditionalFormatting sqref="I28:I29">
    <cfRule type="cellIs" priority="78" operator="equal" aboveAverage="0" equalAverage="0" bottom="0" percent="0" rank="0" text="" dxfId="384">
      <formula>"*"</formula>
    </cfRule>
  </conditionalFormatting>
  <conditionalFormatting sqref="I26:I39">
    <cfRule type="cellIs" priority="79" operator="equal" aboveAverage="0" equalAverage="0" bottom="0" percent="0" rank="0" text="" dxfId="385">
      <formula>"*"</formula>
    </cfRule>
  </conditionalFormatting>
  <conditionalFormatting sqref="I26:I39">
    <cfRule type="cellIs" priority="80" operator="equal" aboveAverage="0" equalAverage="0" bottom="0" percent="0" rank="0" text="" dxfId="386">
      <formula>"*"</formula>
    </cfRule>
  </conditionalFormatting>
  <conditionalFormatting sqref="I27">
    <cfRule type="cellIs" priority="81" operator="equal" aboveAverage="0" equalAverage="0" bottom="0" percent="0" rank="0" text="" dxfId="387">
      <formula>"*"</formula>
    </cfRule>
  </conditionalFormatting>
  <conditionalFormatting sqref="I28">
    <cfRule type="cellIs" priority="82" operator="equal" aboveAverage="0" equalAverage="0" bottom="0" percent="0" rank="0" text="" dxfId="388">
      <formula>"*"</formula>
    </cfRule>
  </conditionalFormatting>
  <conditionalFormatting sqref="I28">
    <cfRule type="cellIs" priority="83" operator="equal" aboveAverage="0" equalAverage="0" bottom="0" percent="0" rank="0" text="" dxfId="389">
      <formula>"*"</formula>
    </cfRule>
  </conditionalFormatting>
  <conditionalFormatting sqref="I26:I39">
    <cfRule type="cellIs" priority="84" operator="equal" aboveAverage="0" equalAverage="0" bottom="0" percent="0" rank="0" text="" dxfId="390">
      <formula>"*"</formula>
    </cfRule>
  </conditionalFormatting>
  <conditionalFormatting sqref="I27">
    <cfRule type="cellIs" priority="85" operator="equal" aboveAverage="0" equalAverage="0" bottom="0" percent="0" rank="0" text="" dxfId="391">
      <formula>"*"</formula>
    </cfRule>
  </conditionalFormatting>
  <conditionalFormatting sqref="I26:I39">
    <cfRule type="cellIs" priority="86" operator="equal" aboveAverage="0" equalAverage="0" bottom="0" percent="0" rank="0" text="" dxfId="392">
      <formula>"*"</formula>
    </cfRule>
  </conditionalFormatting>
  <conditionalFormatting sqref="I27">
    <cfRule type="cellIs" priority="87" operator="equal" aboveAverage="0" equalAverage="0" bottom="0" percent="0" rank="0" text="" dxfId="393">
      <formula>"*"</formula>
    </cfRule>
  </conditionalFormatting>
  <conditionalFormatting sqref="I28">
    <cfRule type="cellIs" priority="88" operator="equal" aboveAverage="0" equalAverage="0" bottom="0" percent="0" rank="0" text="" dxfId="394">
      <formula>"*"</formula>
    </cfRule>
  </conditionalFormatting>
  <conditionalFormatting sqref="I29">
    <cfRule type="cellIs" priority="89" operator="equal" aboveAverage="0" equalAverage="0" bottom="0" percent="0" rank="0" text="" dxfId="395">
      <formula>"*"</formula>
    </cfRule>
  </conditionalFormatting>
  <conditionalFormatting sqref="J47">
    <cfRule type="cellIs" priority="90" operator="equal" aboveAverage="0" equalAverage="0" bottom="0" percent="0" rank="0" text="" dxfId="396">
      <formula>"*"</formula>
    </cfRule>
  </conditionalFormatting>
  <conditionalFormatting sqref="J47">
    <cfRule type="cellIs" priority="91" operator="equal" aboveAverage="0" equalAverage="0" bottom="0" percent="0" rank="0" text="" dxfId="397">
      <formula>"*"</formula>
    </cfRule>
  </conditionalFormatting>
  <conditionalFormatting sqref="G12:G15">
    <cfRule type="cellIs" priority="92" operator="equal" aboveAverage="0" equalAverage="0" bottom="0" percent="0" rank="0" text="" dxfId="398">
      <formula>"*"</formula>
    </cfRule>
  </conditionalFormatting>
  <conditionalFormatting sqref="G12:G15">
    <cfRule type="cellIs" priority="93" operator="equal" aboveAverage="0" equalAverage="0" bottom="0" percent="0" rank="0" text="" dxfId="399">
      <formula>"*"</formula>
    </cfRule>
  </conditionalFormatting>
  <conditionalFormatting sqref="G12:G15">
    <cfRule type="cellIs" priority="94" operator="equal" aboveAverage="0" equalAverage="0" bottom="0" percent="0" rank="0" text="" dxfId="400">
      <formula>"*"</formula>
    </cfRule>
  </conditionalFormatting>
  <conditionalFormatting sqref="G12:G15">
    <cfRule type="cellIs" priority="95" operator="equal" aboveAverage="0" equalAverage="0" bottom="0" percent="0" rank="0" text="" dxfId="401">
      <formula>"*"</formula>
    </cfRule>
  </conditionalFormatting>
  <conditionalFormatting sqref="F47:F48">
    <cfRule type="cellIs" priority="96" operator="equal" aboveAverage="0" equalAverage="0" bottom="0" percent="0" rank="0" text="" dxfId="402">
      <formula>"*"</formula>
    </cfRule>
  </conditionalFormatting>
  <conditionalFormatting sqref="I51">
    <cfRule type="cellIs" priority="97" operator="equal" aboveAverage="0" equalAverage="0" bottom="0" percent="0" rank="0" text="" dxfId="403">
      <formula>"*"</formula>
    </cfRule>
  </conditionalFormatting>
  <conditionalFormatting sqref="F12">
    <cfRule type="cellIs" priority="98" operator="equal" aboveAverage="0" equalAverage="0" bottom="0" percent="0" rank="0" text="" dxfId="404">
      <formula>"*"</formula>
    </cfRule>
  </conditionalFormatting>
  <conditionalFormatting sqref="F13:F15">
    <cfRule type="cellIs" priority="99" operator="equal" aboveAverage="0" equalAverage="0" bottom="0" percent="0" rank="0" text="" dxfId="405">
      <formula>"*"</formula>
    </cfRule>
  </conditionalFormatting>
  <conditionalFormatting sqref="H12:H15">
    <cfRule type="cellIs" priority="100" operator="equal" aboveAverage="0" equalAverage="0" bottom="0" percent="0" rank="0" text="" dxfId="406">
      <formula>"*"</formula>
    </cfRule>
  </conditionalFormatting>
  <conditionalFormatting sqref="I47 I49:I50">
    <cfRule type="cellIs" priority="101" operator="equal" aboveAverage="0" equalAverage="0" bottom="0" percent="0" rank="0" text="" dxfId="407">
      <formula>"*"</formula>
    </cfRule>
  </conditionalFormatting>
  <conditionalFormatting sqref="D23:E23 D17:D22">
    <cfRule type="expression" priority="102" aboveAverage="0" equalAverage="0" bottom="0" percent="0" rank="0" text="" dxfId="408">
      <formula>LEFT(D17,1)="*"</formula>
    </cfRule>
  </conditionalFormatting>
  <conditionalFormatting sqref="G23">
    <cfRule type="expression" priority="103" aboveAverage="0" equalAverage="0" bottom="0" percent="0" rank="0" text="" dxfId="409">
      <formula>LEFT(G23,1)="*"</formula>
    </cfRule>
  </conditionalFormatting>
  <conditionalFormatting sqref="J16:J23">
    <cfRule type="cellIs" priority="104" operator="equal" aboveAverage="0" equalAverage="0" bottom="0" percent="0" rank="0" text="" dxfId="410">
      <formula>"*"</formula>
    </cfRule>
  </conditionalFormatting>
  <conditionalFormatting sqref="J16:J23">
    <cfRule type="cellIs" priority="105" operator="equal" aboveAverage="0" equalAverage="0" bottom="0" percent="0" rank="0" text="" dxfId="411">
      <formula>"*"</formula>
    </cfRule>
  </conditionalFormatting>
  <conditionalFormatting sqref="I23">
    <cfRule type="cellIs" priority="106" operator="equal" aboveAverage="0" equalAverage="0" bottom="0" percent="0" rank="0" text="" dxfId="412">
      <formula>"*"</formula>
    </cfRule>
  </conditionalFormatting>
  <conditionalFormatting sqref="I23">
    <cfRule type="cellIs" priority="107" operator="equal" aboveAverage="0" equalAverage="0" bottom="0" percent="0" rank="0" text="" dxfId="413">
      <formula>"*"</formula>
    </cfRule>
  </conditionalFormatting>
  <conditionalFormatting sqref="I23">
    <cfRule type="cellIs" priority="108" operator="equal" aboveAverage="0" equalAverage="0" bottom="0" percent="0" rank="0" text="" dxfId="414">
      <formula>"*"</formula>
    </cfRule>
  </conditionalFormatting>
  <conditionalFormatting sqref="I23">
    <cfRule type="cellIs" priority="109" operator="equal" aboveAverage="0" equalAverage="0" bottom="0" percent="0" rank="0" text="" dxfId="415">
      <formula>"*"</formula>
    </cfRule>
  </conditionalFormatting>
  <conditionalFormatting sqref="I23">
    <cfRule type="cellIs" priority="110" operator="equal" aboveAverage="0" equalAverage="0" bottom="0" percent="0" rank="0" text="" dxfId="416">
      <formula>"*"</formula>
    </cfRule>
  </conditionalFormatting>
  <conditionalFormatting sqref="I23">
    <cfRule type="cellIs" priority="111" operator="equal" aboveAverage="0" equalAverage="0" bottom="0" percent="0" rank="0" text="" dxfId="417">
      <formula>"*"</formula>
    </cfRule>
  </conditionalFormatting>
  <conditionalFormatting sqref="I23">
    <cfRule type="cellIs" priority="112" operator="equal" aboveAverage="0" equalAverage="0" bottom="0" percent="0" rank="0" text="" dxfId="418">
      <formula>"*"</formula>
    </cfRule>
  </conditionalFormatting>
  <conditionalFormatting sqref="I23">
    <cfRule type="cellIs" priority="113" operator="equal" aboveAverage="0" equalAverage="0" bottom="0" percent="0" rank="0" text="" dxfId="419">
      <formula>"*"</formula>
    </cfRule>
  </conditionalFormatting>
  <conditionalFormatting sqref="I23">
    <cfRule type="cellIs" priority="114" operator="equal" aboveAverage="0" equalAverage="0" bottom="0" percent="0" rank="0" text="" dxfId="420">
      <formula>"*"</formula>
    </cfRule>
  </conditionalFormatting>
  <conditionalFormatting sqref="I23">
    <cfRule type="cellIs" priority="115" operator="equal" aboveAverage="0" equalAverage="0" bottom="0" percent="0" rank="0" text="" dxfId="421">
      <formula>"*"</formula>
    </cfRule>
  </conditionalFormatting>
  <conditionalFormatting sqref="F23">
    <cfRule type="cellIs" priority="116" operator="equal" aboveAverage="0" equalAverage="0" bottom="0" percent="0" rank="0" text="" dxfId="422">
      <formula>"*"</formula>
    </cfRule>
  </conditionalFormatting>
  <conditionalFormatting sqref="H23">
    <cfRule type="cellIs" priority="117" operator="equal" aboveAverage="0" equalAverage="0" bottom="0" percent="0" rank="0" text="" dxfId="423">
      <formula>"*"</formula>
    </cfRule>
  </conditionalFormatting>
  <conditionalFormatting sqref="D24:E25">
    <cfRule type="cellIs" priority="118" operator="equal" aboveAverage="0" equalAverage="0" bottom="0" percent="0" rank="0" text="" dxfId="424">
      <formula>"*"</formula>
    </cfRule>
  </conditionalFormatting>
  <conditionalFormatting sqref="F24:F25">
    <cfRule type="cellIs" priority="119" operator="equal" aboveAverage="0" equalAverage="0" bottom="0" percent="0" rank="0" text="" dxfId="425">
      <formula>"*"</formula>
    </cfRule>
  </conditionalFormatting>
  <conditionalFormatting sqref="H24:H25">
    <cfRule type="cellIs" priority="120" operator="equal" aboveAverage="0" equalAverage="0" bottom="0" percent="0" rank="0" text="" dxfId="426">
      <formula>"*"</formula>
    </cfRule>
  </conditionalFormatting>
  <conditionalFormatting sqref="I12:I22">
    <cfRule type="cellIs" priority="121" operator="equal" aboveAverage="0" equalAverage="0" bottom="0" percent="0" rank="0" text="" dxfId="427">
      <formula>"*"</formula>
    </cfRule>
  </conditionalFormatting>
  <conditionalFormatting sqref="I24:I25">
    <cfRule type="cellIs" priority="122" operator="equal" aboveAverage="0" equalAverage="0" bottom="0" percent="0" rank="0" text="" dxfId="428">
      <formula>"*"</formula>
    </cfRule>
  </conditionalFormatting>
  <conditionalFormatting sqref="J24:J25">
    <cfRule type="cellIs" priority="123" operator="equal" aboveAverage="0" equalAverage="0" bottom="0" percent="0" rank="0" text="" dxfId="429">
      <formula>"*"</formula>
    </cfRule>
  </conditionalFormatting>
  <conditionalFormatting sqref="D44:D46">
    <cfRule type="cellIs" priority="124" operator="equal" aboveAverage="0" equalAverage="0" bottom="0" percent="0" rank="0" text="" dxfId="430">
      <formula>"*"</formula>
    </cfRule>
  </conditionalFormatting>
  <conditionalFormatting sqref="I46">
    <cfRule type="cellIs" priority="125" operator="equal" aboveAverage="0" equalAverage="0" bottom="0" percent="0" rank="0" text="" dxfId="431">
      <formula>"*"</formula>
    </cfRule>
  </conditionalFormatting>
  <conditionalFormatting sqref="J46">
    <cfRule type="cellIs" priority="126" operator="equal" aboveAverage="0" equalAverage="0" bottom="0" percent="0" rank="0" text="" dxfId="432">
      <formula>"*"</formula>
    </cfRule>
  </conditionalFormatting>
  <conditionalFormatting sqref="D16:H16">
    <cfRule type="cellIs" priority="127" operator="equal" aboveAverage="0" equalAverage="0" bottom="0" percent="0" rank="0" text="" dxfId="433">
      <formula>"*"</formula>
    </cfRule>
  </conditionalFormatting>
  <conditionalFormatting sqref="I48">
    <cfRule type="cellIs" priority="128" operator="equal" aboveAverage="0" equalAverage="0" bottom="0" percent="0" rank="0" text="" dxfId="434">
      <formula>"*"</formula>
    </cfRule>
  </conditionalFormatting>
  <conditionalFormatting sqref="F26:F39">
    <cfRule type="cellIs" priority="129" operator="equal" aboveAverage="0" equalAverage="0" bottom="0" percent="0" rank="0" text="" dxfId="435">
      <formula>"*"</formula>
    </cfRule>
  </conditionalFormatting>
  <conditionalFormatting sqref="H30:H39">
    <cfRule type="cellIs" priority="130" operator="equal" aboveAverage="0" equalAverage="0" bottom="0" percent="0" rank="0" text="" dxfId="436">
      <formula>"*"</formula>
    </cfRule>
  </conditionalFormatting>
  <conditionalFormatting sqref="J48:J50">
    <cfRule type="cellIs" priority="131" operator="equal" aboveAverage="0" equalAverage="0" bottom="0" percent="0" rank="0" text="" dxfId="437">
      <formula>"*"</formula>
    </cfRule>
  </conditionalFormatting>
  <conditionalFormatting sqref="J48:J50">
    <cfRule type="cellIs" priority="132" operator="equal" aboveAverage="0" equalAverage="0" bottom="0" percent="0" rank="0" text="" dxfId="43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G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46" activeCellId="0" sqref="C46"/>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s="320" customFormat="true" ht="55.5" hidden="false" customHeight="true" outlineLevel="0" collapsed="false">
      <c r="A2" s="319" t="s">
        <v>531</v>
      </c>
      <c r="C2" s="321" t="s">
        <v>532</v>
      </c>
      <c r="D2" s="321"/>
      <c r="E2" s="321"/>
      <c r="F2" s="321"/>
      <c r="G2" s="321"/>
    </row>
    <row r="3" customFormat="false" ht="15" hidden="false" customHeight="true" outlineLevel="0" collapsed="false">
      <c r="A3" s="150" t="s">
        <v>533</v>
      </c>
      <c r="C3" s="322" t="s">
        <v>153</v>
      </c>
      <c r="D3" s="322"/>
      <c r="E3" s="322"/>
      <c r="F3" s="322"/>
      <c r="G3" s="322"/>
    </row>
    <row r="4" customFormat="false" ht="7.5" hidden="false" customHeight="true" outlineLevel="0" collapsed="false">
      <c r="A4" s="318" t="s">
        <v>534</v>
      </c>
      <c r="C4" s="143"/>
      <c r="D4" s="5"/>
      <c r="E4" s="5"/>
      <c r="F4" s="5"/>
      <c r="G4" s="152"/>
    </row>
    <row r="5" customFormat="false" ht="21.75" hidden="false" customHeight="true" outlineLevel="0" collapsed="false">
      <c r="A5" s="318" t="s">
        <v>535</v>
      </c>
      <c r="C5" s="323" t="s">
        <v>536</v>
      </c>
      <c r="D5" s="94"/>
      <c r="E5" s="167"/>
      <c r="F5" s="167"/>
      <c r="G5" s="168"/>
    </row>
    <row r="6" customFormat="false" ht="12.8" hidden="false" customHeight="false" outlineLevel="0" collapsed="false">
      <c r="A6" s="318" t="s">
        <v>537</v>
      </c>
      <c r="C6" s="324" t="str">
        <f aca="false">A2</f>
        <v>[:huomiot :ymparys :teksti-fi]</v>
      </c>
      <c r="D6" s="324"/>
      <c r="E6" s="324"/>
      <c r="F6" s="324"/>
      <c r="G6" s="324"/>
    </row>
    <row r="7" customFormat="false" ht="12.8" hidden="false" customHeight="false" outlineLevel="0" collapsed="false">
      <c r="A7" s="318" t="s">
        <v>538</v>
      </c>
      <c r="C7" s="324"/>
      <c r="D7" s="324"/>
      <c r="E7" s="324"/>
      <c r="F7" s="324"/>
      <c r="G7" s="324"/>
    </row>
    <row r="8" customFormat="false" ht="12.8" hidden="false" customHeight="false" outlineLevel="0" collapsed="false">
      <c r="A8" s="318" t="s">
        <v>539</v>
      </c>
      <c r="C8" s="324"/>
      <c r="D8" s="324"/>
      <c r="E8" s="324"/>
      <c r="F8" s="324"/>
      <c r="G8" s="324"/>
    </row>
    <row r="9" customFormat="false" ht="12.8" hidden="false" customHeight="false" outlineLevel="0" collapsed="false">
      <c r="A9" s="318" t="s">
        <v>540</v>
      </c>
      <c r="C9" s="324"/>
      <c r="D9" s="324"/>
      <c r="E9" s="324"/>
      <c r="F9" s="324"/>
      <c r="G9" s="324"/>
    </row>
    <row r="10" customFormat="false" ht="12.8" hidden="false" customHeight="false" outlineLevel="0" collapsed="false">
      <c r="A10" s="318" t="s">
        <v>541</v>
      </c>
      <c r="C10" s="324"/>
      <c r="D10" s="324"/>
      <c r="E10" s="324"/>
      <c r="F10" s="324"/>
      <c r="G10" s="324"/>
    </row>
    <row r="11" customFormat="false" ht="12.8" hidden="false" customHeight="false" outlineLevel="0" collapsed="false">
      <c r="A11" s="318" t="s">
        <v>542</v>
      </c>
      <c r="C11" s="324"/>
      <c r="D11" s="324"/>
      <c r="E11" s="324"/>
      <c r="F11" s="324"/>
      <c r="G11" s="324"/>
    </row>
    <row r="12" customFormat="false" ht="12.8" hidden="false" customHeight="false" outlineLevel="0" collapsed="false">
      <c r="A12" s="318" t="s">
        <v>543</v>
      </c>
      <c r="C12" s="324"/>
      <c r="D12" s="324"/>
      <c r="E12" s="324"/>
      <c r="F12" s="324"/>
      <c r="G12" s="324"/>
    </row>
    <row r="13" customFormat="false" ht="12.8" hidden="false" customHeight="false" outlineLevel="0" collapsed="false">
      <c r="A13" s="318" t="s">
        <v>544</v>
      </c>
      <c r="C13" s="324"/>
      <c r="D13" s="324"/>
      <c r="E13" s="324"/>
      <c r="F13" s="324"/>
      <c r="G13" s="324"/>
    </row>
    <row r="14" customFormat="false" ht="12.8" hidden="false" customHeight="false" outlineLevel="0" collapsed="false">
      <c r="A14" s="318" t="s">
        <v>545</v>
      </c>
      <c r="C14" s="324"/>
      <c r="D14" s="324"/>
      <c r="E14" s="324"/>
      <c r="F14" s="324"/>
      <c r="G14" s="324"/>
    </row>
    <row r="15" customFormat="false" ht="12.8" hidden="false" customHeight="false" outlineLevel="0" collapsed="false">
      <c r="A15" s="318" t="s">
        <v>546</v>
      </c>
      <c r="C15" s="324"/>
      <c r="D15" s="324"/>
      <c r="E15" s="324"/>
      <c r="F15" s="324"/>
      <c r="G15" s="324"/>
    </row>
    <row r="16" customFormat="false" ht="21.75" hidden="false" customHeight="true" outlineLevel="0" collapsed="false">
      <c r="A16" s="150" t="s">
        <v>547</v>
      </c>
      <c r="C16" s="325" t="s">
        <v>548</v>
      </c>
      <c r="D16" s="325"/>
      <c r="E16" s="325"/>
      <c r="F16" s="325"/>
      <c r="G16" s="325"/>
    </row>
    <row r="17" customFormat="false" ht="12.8" hidden="false" customHeight="false" outlineLevel="0" collapsed="false">
      <c r="A17" s="150" t="s">
        <v>549</v>
      </c>
      <c r="C17" s="326" t="n">
        <v>1</v>
      </c>
      <c r="D17" s="327" t="str">
        <f aca="false">A4</f>
        <v>[:huomiot :ymparys :toimenpide 0 :nimi-fi]</v>
      </c>
      <c r="E17" s="327"/>
      <c r="F17" s="327"/>
      <c r="G17" s="327"/>
    </row>
    <row r="18" customFormat="false" ht="12.8" hidden="false" customHeight="false" outlineLevel="0" collapsed="false">
      <c r="A18" s="150" t="s">
        <v>550</v>
      </c>
      <c r="C18" s="326" t="n">
        <v>2</v>
      </c>
      <c r="D18" s="327" t="str">
        <f aca="false">A6</f>
        <v>[:huomiot :ymparys :toimenpide 1 :nimi-fi]</v>
      </c>
      <c r="E18" s="327"/>
      <c r="F18" s="327"/>
      <c r="G18" s="327"/>
    </row>
    <row r="19" customFormat="false" ht="12.8" hidden="false" customHeight="false" outlineLevel="0" collapsed="false">
      <c r="A19" s="150" t="s">
        <v>551</v>
      </c>
      <c r="C19" s="326" t="n">
        <v>3</v>
      </c>
      <c r="D19" s="327" t="str">
        <f aca="false">A8</f>
        <v>[:huomiot :ymparys :toimenpide 2 :nimi-fi]</v>
      </c>
      <c r="E19" s="327"/>
      <c r="F19" s="327"/>
      <c r="G19" s="327"/>
    </row>
    <row r="20" customFormat="false" ht="23.85" hidden="false" customHeight="false" outlineLevel="0" collapsed="false">
      <c r="A20" s="150" t="s">
        <v>552</v>
      </c>
      <c r="C20" s="328"/>
      <c r="D20" s="329" t="s">
        <v>553</v>
      </c>
      <c r="E20" s="329" t="s">
        <v>554</v>
      </c>
      <c r="F20" s="329" t="s">
        <v>555</v>
      </c>
      <c r="G20" s="330" t="s">
        <v>556</v>
      </c>
    </row>
    <row r="21" customFormat="false" ht="18" hidden="false" customHeight="true" outlineLevel="0" collapsed="false">
      <c r="A21" s="150" t="s">
        <v>557</v>
      </c>
      <c r="C21" s="328"/>
      <c r="D21" s="108" t="s">
        <v>106</v>
      </c>
      <c r="E21" s="108" t="s">
        <v>106</v>
      </c>
      <c r="F21" s="108" t="s">
        <v>106</v>
      </c>
      <c r="G21" s="108" t="s">
        <v>558</v>
      </c>
    </row>
    <row r="22" customFormat="false" ht="12.8" hidden="false" customHeight="false" outlineLevel="0" collapsed="false">
      <c r="A22" s="150" t="s">
        <v>559</v>
      </c>
      <c r="C22" s="326" t="n">
        <v>1</v>
      </c>
      <c r="D22" s="331" t="str">
        <f aca="false">A10</f>
        <v>[:huomiot :ymparys :toimenpide 0 :lampo]</v>
      </c>
      <c r="E22" s="331" t="str">
        <f aca="false">A11</f>
        <v>[:huomiot :ymparys :toimenpide 0 :sahko]</v>
      </c>
      <c r="F22" s="331" t="str">
        <f aca="false">A12</f>
        <v>[:huomiot :ymparys :toimenpide 0 :jaahdytys]</v>
      </c>
      <c r="G22" s="331" t="str">
        <f aca="false">A13</f>
        <v>[:huomiot :ymparys :toimenpide 0 :eluvun-muutos]</v>
      </c>
    </row>
    <row r="23" customFormat="false" ht="12.8" hidden="false" customHeight="false" outlineLevel="0" collapsed="false">
      <c r="A23" s="150" t="s">
        <v>560</v>
      </c>
      <c r="C23" s="326" t="n">
        <v>2</v>
      </c>
      <c r="D23" s="331" t="str">
        <f aca="false">A14</f>
        <v>[:huomiot :ymparys :toimenpide 1 :lampo]</v>
      </c>
      <c r="E23" s="331" t="str">
        <f aca="false">A15</f>
        <v>[:huomiot :ymparys :toimenpide 1 :sahko]</v>
      </c>
      <c r="F23" s="331" t="str">
        <f aca="false">A16</f>
        <v>[:huomiot :ymparys :toimenpide 1 :jaahdytys]</v>
      </c>
      <c r="G23" s="331" t="str">
        <f aca="false">A17</f>
        <v>[:huomiot :ymparys :toimenpide 1 :eluvun-muutos]</v>
      </c>
    </row>
    <row r="24" customFormat="false" ht="12.8" hidden="false" customHeight="false" outlineLevel="0" collapsed="false">
      <c r="A24" s="150" t="s">
        <v>561</v>
      </c>
      <c r="C24" s="326" t="n">
        <v>3</v>
      </c>
      <c r="D24" s="331" t="str">
        <f aca="false">A18</f>
        <v>[:huomiot :ymparys :toimenpide 2 :lampo]</v>
      </c>
      <c r="E24" s="331" t="str">
        <f aca="false">A19</f>
        <v>[:huomiot :ymparys :toimenpide 2 :sahko]</v>
      </c>
      <c r="F24" s="331" t="str">
        <f aca="false">A20</f>
        <v>[:huomiot :ymparys :toimenpide 2 :jaahdytys]</v>
      </c>
      <c r="G24" s="331" t="str">
        <f aca="false">A21</f>
        <v>[:huomiot :ymparys :toimenpide 2 :eluvun-muutos]</v>
      </c>
    </row>
    <row r="25" customFormat="false" ht="21.75" hidden="false" customHeight="true" outlineLevel="0" collapsed="false">
      <c r="A25" s="150" t="s">
        <v>562</v>
      </c>
      <c r="C25" s="332" t="s">
        <v>563</v>
      </c>
      <c r="D25" s="94"/>
      <c r="E25" s="167"/>
      <c r="F25" s="167"/>
      <c r="G25" s="333"/>
    </row>
    <row r="26" customFormat="false" ht="12.8" hidden="false" customHeight="false" outlineLevel="0" collapsed="false">
      <c r="A26" s="150" t="s">
        <v>564</v>
      </c>
      <c r="C26" s="324" t="str">
        <f aca="false">A22</f>
        <v>[:huomiot :alapohja-ylapohja :teksti-fi]</v>
      </c>
      <c r="D26" s="324"/>
      <c r="E26" s="324"/>
      <c r="F26" s="324"/>
      <c r="G26" s="324"/>
    </row>
    <row r="27" customFormat="false" ht="12.8" hidden="false" customHeight="false" outlineLevel="0" collapsed="false">
      <c r="A27" s="150" t="s">
        <v>565</v>
      </c>
      <c r="C27" s="324"/>
      <c r="D27" s="324"/>
      <c r="E27" s="324"/>
      <c r="F27" s="324"/>
      <c r="G27" s="324"/>
    </row>
    <row r="28" customFormat="false" ht="12.8" hidden="false" customHeight="false" outlineLevel="0" collapsed="false">
      <c r="A28" s="150" t="s">
        <v>566</v>
      </c>
      <c r="C28" s="324"/>
      <c r="D28" s="324"/>
      <c r="E28" s="324"/>
      <c r="F28" s="324"/>
      <c r="G28" s="324"/>
    </row>
    <row r="29" customFormat="false" ht="12.8" hidden="false" customHeight="false" outlineLevel="0" collapsed="false">
      <c r="A29" s="150" t="s">
        <v>567</v>
      </c>
      <c r="C29" s="324"/>
      <c r="D29" s="324"/>
      <c r="E29" s="324"/>
      <c r="F29" s="324"/>
      <c r="G29" s="324"/>
    </row>
    <row r="30" customFormat="false" ht="12.8" hidden="false" customHeight="false" outlineLevel="0" collapsed="false">
      <c r="A30" s="150" t="s">
        <v>568</v>
      </c>
      <c r="C30" s="324"/>
      <c r="D30" s="324"/>
      <c r="E30" s="324"/>
      <c r="F30" s="324"/>
      <c r="G30" s="324"/>
    </row>
    <row r="31" customFormat="false" ht="12.8" hidden="false" customHeight="false" outlineLevel="0" collapsed="false">
      <c r="A31" s="150" t="s">
        <v>569</v>
      </c>
      <c r="C31" s="324"/>
      <c r="D31" s="324"/>
      <c r="E31" s="324"/>
      <c r="F31" s="324"/>
      <c r="G31" s="324"/>
    </row>
    <row r="32" customFormat="false" ht="12.8" hidden="false" customHeight="false" outlineLevel="0" collapsed="false">
      <c r="A32" s="150" t="s">
        <v>570</v>
      </c>
      <c r="C32" s="324"/>
      <c r="D32" s="324"/>
      <c r="E32" s="324"/>
      <c r="F32" s="324"/>
      <c r="G32" s="324"/>
    </row>
    <row r="33" customFormat="false" ht="12.8" hidden="false" customHeight="false" outlineLevel="0" collapsed="false">
      <c r="A33" s="150" t="s">
        <v>571</v>
      </c>
      <c r="C33" s="324"/>
      <c r="D33" s="324"/>
      <c r="E33" s="324"/>
      <c r="F33" s="324"/>
      <c r="G33" s="324"/>
    </row>
    <row r="34" customFormat="false" ht="12.8" hidden="false" customHeight="false" outlineLevel="0" collapsed="false">
      <c r="A34" s="150" t="s">
        <v>572</v>
      </c>
      <c r="C34" s="324"/>
      <c r="D34" s="324"/>
      <c r="E34" s="324"/>
      <c r="F34" s="324"/>
      <c r="G34" s="324"/>
    </row>
    <row r="35" customFormat="false" ht="12.8" hidden="false" customHeight="false" outlineLevel="0" collapsed="false">
      <c r="A35" s="150" t="s">
        <v>573</v>
      </c>
      <c r="C35" s="324"/>
      <c r="D35" s="324"/>
      <c r="E35" s="324"/>
      <c r="F35" s="324"/>
      <c r="G35" s="324"/>
    </row>
    <row r="36" customFormat="false" ht="21.75" hidden="false" customHeight="true" outlineLevel="0" collapsed="false">
      <c r="A36" s="150" t="s">
        <v>574</v>
      </c>
      <c r="C36" s="325" t="s">
        <v>548</v>
      </c>
      <c r="D36" s="325"/>
      <c r="E36" s="325"/>
      <c r="F36" s="325"/>
      <c r="G36" s="325"/>
    </row>
    <row r="37" customFormat="false" ht="12.8" hidden="false" customHeight="false" outlineLevel="0" collapsed="false">
      <c r="A37" s="150" t="s">
        <v>575</v>
      </c>
      <c r="C37" s="326" t="n">
        <v>1</v>
      </c>
      <c r="D37" s="327" t="str">
        <f aca="false">A24</f>
        <v>[:huomiot :alapohja-ylapohja :toimenpide 0 :nimi-fi]</v>
      </c>
      <c r="E37" s="327"/>
      <c r="F37" s="327"/>
      <c r="G37" s="327"/>
    </row>
    <row r="38" customFormat="false" ht="12.8" hidden="false" customHeight="false" outlineLevel="0" collapsed="false">
      <c r="A38" s="150" t="s">
        <v>576</v>
      </c>
      <c r="C38" s="326" t="n">
        <v>2</v>
      </c>
      <c r="D38" s="327" t="str">
        <f aca="false">A26</f>
        <v>[:huomiot :alapohja-ylapohja :toimenpide 1 :nimi-fi]</v>
      </c>
      <c r="E38" s="327"/>
      <c r="F38" s="327"/>
      <c r="G38" s="327"/>
    </row>
    <row r="39" customFormat="false" ht="12.8" hidden="false" customHeight="false" outlineLevel="0" collapsed="false">
      <c r="A39" s="150" t="s">
        <v>577</v>
      </c>
      <c r="C39" s="326" t="n">
        <v>3</v>
      </c>
      <c r="D39" s="327" t="str">
        <f aca="false">A28</f>
        <v>[:huomiot :alapohja-ylapohja :toimenpide 2 :nimi-fi]</v>
      </c>
      <c r="E39" s="327"/>
      <c r="F39" s="327"/>
      <c r="G39" s="327"/>
    </row>
    <row r="40" customFormat="false" ht="23.85" hidden="false" customHeight="false" outlineLevel="0" collapsed="false">
      <c r="A40" s="150" t="s">
        <v>578</v>
      </c>
      <c r="C40" s="328"/>
      <c r="D40" s="329" t="s">
        <v>553</v>
      </c>
      <c r="E40" s="329" t="s">
        <v>554</v>
      </c>
      <c r="F40" s="329" t="s">
        <v>555</v>
      </c>
      <c r="G40" s="330" t="s">
        <v>556</v>
      </c>
    </row>
    <row r="41" customFormat="false" ht="18" hidden="false" customHeight="true" outlineLevel="0" collapsed="false">
      <c r="A41" s="150" t="s">
        <v>579</v>
      </c>
      <c r="C41" s="328"/>
      <c r="D41" s="108" t="s">
        <v>106</v>
      </c>
      <c r="E41" s="108" t="s">
        <v>106</v>
      </c>
      <c r="F41" s="108" t="s">
        <v>106</v>
      </c>
      <c r="G41" s="108" t="s">
        <v>558</v>
      </c>
    </row>
    <row r="42" customFormat="false" ht="12.8" hidden="false" customHeight="false" outlineLevel="0" collapsed="false">
      <c r="A42" s="150" t="s">
        <v>580</v>
      </c>
      <c r="C42" s="326" t="n">
        <v>1</v>
      </c>
      <c r="D42" s="331" t="str">
        <f aca="false">A30</f>
        <v>[:huomiot :alapohja-ylapohja :toimenpide 0 :lampo]</v>
      </c>
      <c r="E42" s="331" t="str">
        <f aca="false">A31</f>
        <v>[:huomiot :alapohja-ylapohja :toimenpide 0 :sahko]</v>
      </c>
      <c r="F42" s="331" t="str">
        <f aca="false">A32</f>
        <v>[:huomiot :alapohja-ylapohja :toimenpide 0 :jaahdytys]</v>
      </c>
      <c r="G42" s="331" t="str">
        <f aca="false">A33</f>
        <v>[:huomiot :alapohja-ylapohja :toimenpide 0 :eluvun-muutos]</v>
      </c>
    </row>
    <row r="43" customFormat="false" ht="12.8" hidden="false" customHeight="false" outlineLevel="0" collapsed="false">
      <c r="A43" s="150" t="s">
        <v>581</v>
      </c>
      <c r="C43" s="326" t="n">
        <v>2</v>
      </c>
      <c r="D43" s="331" t="str">
        <f aca="false">A34</f>
        <v>[:huomiot :alapohja-ylapohja :toimenpide 1 :lampo]</v>
      </c>
      <c r="E43" s="331" t="str">
        <f aca="false">A35</f>
        <v>[:huomiot :alapohja-ylapohja :toimenpide 1 :sahko]</v>
      </c>
      <c r="F43" s="331" t="str">
        <f aca="false">A36</f>
        <v>[:huomiot :alapohja-ylapohja :toimenpide 1 :jaahdytys]</v>
      </c>
      <c r="G43" s="331" t="str">
        <f aca="false">A37</f>
        <v>[:huomiot :alapohja-ylapohja :toimenpide 1 :eluvun-muutos]</v>
      </c>
    </row>
    <row r="44" customFormat="false" ht="12.8" hidden="false" customHeight="false" outlineLevel="0" collapsed="false">
      <c r="A44" s="150" t="s">
        <v>582</v>
      </c>
      <c r="C44" s="326" t="n">
        <v>3</v>
      </c>
      <c r="D44" s="331" t="str">
        <f aca="false">A38</f>
        <v>[:huomiot :alapohja-ylapohja :toimenpide 2 :lampo]</v>
      </c>
      <c r="E44" s="331" t="str">
        <f aca="false">A39</f>
        <v>[:huomiot :alapohja-ylapohja :toimenpide 2 :sahko]</v>
      </c>
      <c r="F44" s="331" t="str">
        <f aca="false">A40</f>
        <v>[:huomiot :alapohja-ylapohja :toimenpide 2 :jaahdytys]</v>
      </c>
      <c r="G44" s="331" t="str">
        <f aca="false">A41</f>
        <v>[:huomiot :alapohja-ylapohja :toimenpide 2 :eluvun-muutos]</v>
      </c>
    </row>
    <row r="45" customFormat="false" ht="21.75" hidden="false" customHeight="true" outlineLevel="0" collapsed="false">
      <c r="A45" s="150" t="s">
        <v>583</v>
      </c>
      <c r="C45" s="332" t="s">
        <v>584</v>
      </c>
      <c r="D45" s="334"/>
      <c r="E45" s="30"/>
      <c r="F45" s="30"/>
      <c r="G45" s="333"/>
    </row>
    <row r="46" customFormat="false" ht="12.8" hidden="false" customHeight="false" outlineLevel="0" collapsed="false">
      <c r="A46" s="150" t="s">
        <v>585</v>
      </c>
      <c r="C46" s="324" t="str">
        <f aca="false">A42</f>
        <v>[:huomiot :lammitys :teksti-fi]</v>
      </c>
      <c r="D46" s="324"/>
      <c r="E46" s="324"/>
      <c r="F46" s="324"/>
      <c r="G46" s="324"/>
    </row>
    <row r="47" customFormat="false" ht="12.8" hidden="false" customHeight="false" outlineLevel="0" collapsed="false">
      <c r="A47" s="150" t="s">
        <v>586</v>
      </c>
      <c r="C47" s="324"/>
      <c r="D47" s="324"/>
      <c r="E47" s="324"/>
      <c r="F47" s="324"/>
      <c r="G47" s="324"/>
    </row>
    <row r="48" customFormat="false" ht="12.8" hidden="false" customHeight="false" outlineLevel="0" collapsed="false">
      <c r="A48" s="150" t="s">
        <v>587</v>
      </c>
      <c r="C48" s="324"/>
      <c r="D48" s="324"/>
      <c r="E48" s="324"/>
      <c r="F48" s="324"/>
      <c r="G48" s="324"/>
    </row>
    <row r="49" customFormat="false" ht="12.8" hidden="false" customHeight="false" outlineLevel="0" collapsed="false">
      <c r="A49" s="150" t="s">
        <v>588</v>
      </c>
      <c r="C49" s="324"/>
      <c r="D49" s="324"/>
      <c r="E49" s="324"/>
      <c r="F49" s="324"/>
      <c r="G49" s="324"/>
    </row>
    <row r="50" customFormat="false" ht="12.8" hidden="false" customHeight="false" outlineLevel="0" collapsed="false">
      <c r="A50" s="150" t="s">
        <v>589</v>
      </c>
      <c r="C50" s="324"/>
      <c r="D50" s="324"/>
      <c r="E50" s="324"/>
      <c r="F50" s="324"/>
      <c r="G50" s="324"/>
    </row>
    <row r="51" customFormat="false" ht="12.8" hidden="false" customHeight="false" outlineLevel="0" collapsed="false">
      <c r="A51" s="150" t="s">
        <v>590</v>
      </c>
      <c r="C51" s="324"/>
      <c r="D51" s="324"/>
      <c r="E51" s="324"/>
      <c r="F51" s="324"/>
      <c r="G51" s="324"/>
    </row>
    <row r="52" customFormat="false" ht="12.8" hidden="false" customHeight="false" outlineLevel="0" collapsed="false">
      <c r="A52" s="150" t="s">
        <v>591</v>
      </c>
      <c r="C52" s="324"/>
      <c r="D52" s="324"/>
      <c r="E52" s="324"/>
      <c r="F52" s="324"/>
      <c r="G52" s="324"/>
    </row>
    <row r="53" customFormat="false" ht="12.8" hidden="false" customHeight="false" outlineLevel="0" collapsed="false">
      <c r="A53" s="150" t="s">
        <v>592</v>
      </c>
      <c r="C53" s="324"/>
      <c r="D53" s="324"/>
      <c r="E53" s="324"/>
      <c r="F53" s="324"/>
      <c r="G53" s="324"/>
    </row>
    <row r="54" customFormat="false" ht="12.8" hidden="false" customHeight="false" outlineLevel="0" collapsed="false">
      <c r="A54" s="150" t="s">
        <v>593</v>
      </c>
      <c r="C54" s="324"/>
      <c r="D54" s="324"/>
      <c r="E54" s="324"/>
      <c r="F54" s="324"/>
      <c r="G54" s="324"/>
    </row>
    <row r="55" customFormat="false" ht="12.8" hidden="false" customHeight="false" outlineLevel="0" collapsed="false">
      <c r="A55" s="150" t="s">
        <v>594</v>
      </c>
      <c r="C55" s="324"/>
      <c r="D55" s="324"/>
      <c r="E55" s="324"/>
      <c r="F55" s="324"/>
      <c r="G55" s="324"/>
    </row>
    <row r="56" customFormat="false" ht="21.75" hidden="false" customHeight="true" outlineLevel="0" collapsed="false">
      <c r="A56" s="150" t="s">
        <v>595</v>
      </c>
      <c r="C56" s="325" t="s">
        <v>548</v>
      </c>
      <c r="D56" s="325"/>
      <c r="E56" s="325"/>
      <c r="F56" s="325"/>
      <c r="G56" s="325"/>
    </row>
    <row r="57" customFormat="false" ht="12.8" hidden="false" customHeight="false" outlineLevel="0" collapsed="false">
      <c r="A57" s="150" t="s">
        <v>596</v>
      </c>
      <c r="C57" s="326" t="n">
        <v>1</v>
      </c>
      <c r="D57" s="327" t="str">
        <f aca="false">A44</f>
        <v>[:huomiot :lammitys :toimenpide 0 :nimi-fi]</v>
      </c>
      <c r="E57" s="327"/>
      <c r="F57" s="327"/>
      <c r="G57" s="327"/>
    </row>
    <row r="58" customFormat="false" ht="12.8" hidden="false" customHeight="false" outlineLevel="0" collapsed="false">
      <c r="A58" s="150" t="s">
        <v>597</v>
      </c>
      <c r="C58" s="326" t="n">
        <v>2</v>
      </c>
      <c r="D58" s="327" t="str">
        <f aca="false">A46</f>
        <v>[:huomiot :lammitys :toimenpide 1 :nimi-fi]</v>
      </c>
      <c r="E58" s="327"/>
      <c r="F58" s="327"/>
      <c r="G58" s="327"/>
    </row>
    <row r="59" customFormat="false" ht="12.8" hidden="false" customHeight="false" outlineLevel="0" collapsed="false">
      <c r="A59" s="150" t="s">
        <v>598</v>
      </c>
      <c r="C59" s="326" t="n">
        <v>3</v>
      </c>
      <c r="D59" s="327" t="str">
        <f aca="false">A48</f>
        <v>[:huomiot :lammitys :toimenpide 2 :nimi-fi]</v>
      </c>
      <c r="E59" s="327"/>
      <c r="F59" s="327"/>
      <c r="G59" s="327"/>
    </row>
    <row r="60" customFormat="false" ht="23.85" hidden="false" customHeight="false" outlineLevel="0" collapsed="false">
      <c r="A60" s="150" t="s">
        <v>599</v>
      </c>
      <c r="C60" s="328"/>
      <c r="D60" s="329" t="s">
        <v>553</v>
      </c>
      <c r="E60" s="329" t="s">
        <v>554</v>
      </c>
      <c r="F60" s="329" t="s">
        <v>555</v>
      </c>
      <c r="G60" s="330" t="s">
        <v>556</v>
      </c>
    </row>
    <row r="61" customFormat="false" ht="18" hidden="false" customHeight="true" outlineLevel="0" collapsed="false">
      <c r="A61" s="150" t="s">
        <v>600</v>
      </c>
      <c r="C61" s="328"/>
      <c r="D61" s="108" t="s">
        <v>106</v>
      </c>
      <c r="E61" s="108" t="s">
        <v>106</v>
      </c>
      <c r="F61" s="108" t="s">
        <v>106</v>
      </c>
      <c r="G61" s="108" t="s">
        <v>558</v>
      </c>
    </row>
    <row r="62" customFormat="false" ht="12.8" hidden="false" customHeight="false" outlineLevel="0" collapsed="false">
      <c r="A62" s="150"/>
      <c r="C62" s="326" t="n">
        <v>1</v>
      </c>
      <c r="D62" s="331" t="str">
        <f aca="false">A50</f>
        <v>[:huomiot :lammitys :toimenpide 0 :lampo]</v>
      </c>
      <c r="E62" s="331" t="str">
        <f aca="false">A51</f>
        <v>[:huomiot :lammitys :toimenpide 0 :sahko]</v>
      </c>
      <c r="F62" s="331" t="str">
        <f aca="false">A52</f>
        <v>[:huomiot :lammitys :toimenpide 0 :jaahdytys]</v>
      </c>
      <c r="G62" s="331" t="str">
        <f aca="false">A53</f>
        <v>[:huomiot :lammitys :toimenpide 0 :eluvun-muutos]</v>
      </c>
    </row>
    <row r="63" customFormat="false" ht="12.8" hidden="false" customHeight="false" outlineLevel="0" collapsed="false">
      <c r="A63" s="150"/>
      <c r="C63" s="326" t="n">
        <v>2</v>
      </c>
      <c r="D63" s="331" t="str">
        <f aca="false">A54</f>
        <v>[:huomiot :lammitys :toimenpide 1 :lampo]</v>
      </c>
      <c r="E63" s="331" t="str">
        <f aca="false">A55</f>
        <v>[:huomiot :lammitys :toimenpide 1 :sahko]</v>
      </c>
      <c r="F63" s="331" t="str">
        <f aca="false">A56</f>
        <v>[:huomiot :lammitys :toimenpide 1 :jaahdytys]</v>
      </c>
      <c r="G63" s="0" t="str">
        <f aca="false">A57</f>
        <v>[:huomiot :lammitys :toimenpide 1 :eluvun-muutos]</v>
      </c>
    </row>
    <row r="64" customFormat="false" ht="12.8" hidden="false" customHeight="false" outlineLevel="0" collapsed="false">
      <c r="A64" s="150"/>
      <c r="C64" s="326" t="n">
        <v>3</v>
      </c>
      <c r="D64" s="331" t="str">
        <f aca="false">A58</f>
        <v>[:huomiot :lammitys :toimenpide 2 :lampo]</v>
      </c>
      <c r="E64" s="331" t="str">
        <f aca="false">A59</f>
        <v>[:huomiot :lammitys :toimenpide 2 :sahko]</v>
      </c>
      <c r="F64" s="331" t="str">
        <f aca="false">A60</f>
        <v>[:huomiot :lammitys :toimenpide 2 :jaahdytys]</v>
      </c>
      <c r="G64" s="331"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9">
      <formula>"*"</formula>
    </cfRule>
  </conditionalFormatting>
  <conditionalFormatting sqref="B45:B60 H45:AMJ60 H62:AMJ64 B62:B64">
    <cfRule type="cellIs" priority="3" operator="equal" aboveAverage="0" equalAverage="0" bottom="0" percent="0" rank="0" text="" dxfId="440">
      <formula>"*"</formula>
    </cfRule>
  </conditionalFormatting>
  <conditionalFormatting sqref="C37:D39 C36">
    <cfRule type="cellIs" priority="4" operator="equal" aboveAverage="0" equalAverage="0" bottom="0" percent="0" rank="0" text="" dxfId="441">
      <formula>"*"</formula>
    </cfRule>
  </conditionalFormatting>
  <conditionalFormatting sqref="C40">
    <cfRule type="cellIs" priority="5" operator="equal" aboveAverage="0" equalAverage="0" bottom="0" percent="0" rank="0" text="" dxfId="442">
      <formula>"*"</formula>
    </cfRule>
  </conditionalFormatting>
  <conditionalFormatting sqref="C22:C24">
    <cfRule type="cellIs" priority="6" operator="equal" aboveAverage="0" equalAverage="0" bottom="0" percent="0" rank="0" text="" dxfId="443">
      <formula>"*"</formula>
    </cfRule>
  </conditionalFormatting>
  <conditionalFormatting sqref="C17:D19 C16">
    <cfRule type="cellIs" priority="7" operator="equal" aboveAverage="0" equalAverage="0" bottom="0" percent="0" rank="0" text="" dxfId="444">
      <formula>"*"</formula>
    </cfRule>
  </conditionalFormatting>
  <conditionalFormatting sqref="C60">
    <cfRule type="cellIs" priority="8" operator="equal" aboveAverage="0" equalAverage="0" bottom="0" percent="0" rank="0" text="" dxfId="445">
      <formula>"*"</formula>
    </cfRule>
  </conditionalFormatting>
  <conditionalFormatting sqref="C62:C64">
    <cfRule type="cellIs" priority="9" operator="equal" aboveAverage="0" equalAverage="0" bottom="0" percent="0" rank="0" text="" dxfId="446">
      <formula>"*"</formula>
    </cfRule>
  </conditionalFormatting>
  <conditionalFormatting sqref="C57:D59 C56">
    <cfRule type="cellIs" priority="10" operator="equal" aboveAverage="0" equalAverage="0" bottom="0" percent="0" rank="0" text="" dxfId="447">
      <formula>"*"</formula>
    </cfRule>
  </conditionalFormatting>
  <conditionalFormatting sqref="C20">
    <cfRule type="cellIs" priority="11" operator="equal" aboveAverage="0" equalAverage="0" bottom="0" percent="0" rank="0" text="" dxfId="448">
      <formula>"*"</formula>
    </cfRule>
  </conditionalFormatting>
  <conditionalFormatting sqref="F40">
    <cfRule type="cellIs" priority="12" operator="equal" aboveAverage="0" equalAverage="0" bottom="0" percent="0" rank="0" text="" dxfId="449">
      <formula>"*"</formula>
    </cfRule>
  </conditionalFormatting>
  <conditionalFormatting sqref="D20">
    <cfRule type="cellIs" priority="13" operator="equal" aboveAverage="0" equalAverage="0" bottom="0" percent="0" rank="0" text="" dxfId="450">
      <formula>"*"</formula>
    </cfRule>
  </conditionalFormatting>
  <conditionalFormatting sqref="E20">
    <cfRule type="cellIs" priority="14" operator="equal" aboveAverage="0" equalAverage="0" bottom="0" percent="0" rank="0" text="" dxfId="451">
      <formula>"*"</formula>
    </cfRule>
  </conditionalFormatting>
  <conditionalFormatting sqref="F20">
    <cfRule type="cellIs" priority="15" operator="equal" aboveAverage="0" equalAverage="0" bottom="0" percent="0" rank="0" text="" dxfId="452">
      <formula>"*"</formula>
    </cfRule>
  </conditionalFormatting>
  <conditionalFormatting sqref="D40">
    <cfRule type="cellIs" priority="16" operator="equal" aboveAverage="0" equalAverage="0" bottom="0" percent="0" rank="0" text="" dxfId="453">
      <formula>"*"</formula>
    </cfRule>
  </conditionalFormatting>
  <conditionalFormatting sqref="E40">
    <cfRule type="cellIs" priority="17" operator="equal" aboveAverage="0" equalAverage="0" bottom="0" percent="0" rank="0" text="" dxfId="454">
      <formula>"*"</formula>
    </cfRule>
  </conditionalFormatting>
  <conditionalFormatting sqref="D60">
    <cfRule type="cellIs" priority="18" operator="equal" aboveAverage="0" equalAverage="0" bottom="0" percent="0" rank="0" text="" dxfId="455">
      <formula>"*"</formula>
    </cfRule>
  </conditionalFormatting>
  <conditionalFormatting sqref="E60">
    <cfRule type="cellIs" priority="19" operator="equal" aboveAverage="0" equalAverage="0" bottom="0" percent="0" rank="0" text="" dxfId="456">
      <formula>"*"</formula>
    </cfRule>
  </conditionalFormatting>
  <conditionalFormatting sqref="F60">
    <cfRule type="cellIs" priority="20" operator="equal" aboveAverage="0" equalAverage="0" bottom="0" percent="0" rank="0" text="" dxfId="457">
      <formula>"*"</formula>
    </cfRule>
  </conditionalFormatting>
  <conditionalFormatting sqref="D21:F21">
    <cfRule type="cellIs" priority="21" operator="equal" aboveAverage="0" equalAverage="0" bottom="0" percent="0" rank="0" text="" dxfId="458">
      <formula>"*"</formula>
    </cfRule>
  </conditionalFormatting>
  <conditionalFormatting sqref="G21">
    <cfRule type="cellIs" priority="22" operator="equal" aboveAverage="0" equalAverage="0" bottom="0" percent="0" rank="0" text="" dxfId="459">
      <formula>"*"</formula>
    </cfRule>
  </conditionalFormatting>
  <conditionalFormatting sqref="B41 H41:AMJ41">
    <cfRule type="cellIs" priority="23" operator="equal" aboveAverage="0" equalAverage="0" bottom="0" percent="0" rank="0" text="" dxfId="460">
      <formula>"*"</formula>
    </cfRule>
  </conditionalFormatting>
  <conditionalFormatting sqref="D41:F41">
    <cfRule type="cellIs" priority="24" operator="equal" aboveAverage="0" equalAverage="0" bottom="0" percent="0" rank="0" text="" dxfId="461">
      <formula>"*"</formula>
    </cfRule>
  </conditionalFormatting>
  <conditionalFormatting sqref="G41">
    <cfRule type="cellIs" priority="25" operator="equal" aboveAverage="0" equalAverage="0" bottom="0" percent="0" rank="0" text="" dxfId="462">
      <formula>"*"</formula>
    </cfRule>
  </conditionalFormatting>
  <conditionalFormatting sqref="B61 H61:AMJ61">
    <cfRule type="cellIs" priority="26" operator="equal" aboveAverage="0" equalAverage="0" bottom="0" percent="0" rank="0" text="" dxfId="463">
      <formula>"*"</formula>
    </cfRule>
  </conditionalFormatting>
  <conditionalFormatting sqref="D61:F61">
    <cfRule type="cellIs" priority="27" operator="equal" aboveAverage="0" equalAverage="0" bottom="0" percent="0" rank="0" text="" dxfId="464">
      <formula>"*"</formula>
    </cfRule>
  </conditionalFormatting>
  <conditionalFormatting sqref="G61">
    <cfRule type="cellIs" priority="28" operator="equal" aboveAverage="0" equalAverage="0" bottom="0" percent="0" rank="0" text="" dxfId="465">
      <formula>"*"</formula>
    </cfRule>
  </conditionalFormatting>
  <conditionalFormatting sqref="D22:F24">
    <cfRule type="cellIs" priority="29" operator="equal" aboveAverage="0" equalAverage="0" bottom="0" percent="0" rank="0" text="" dxfId="466">
      <formula>"*"</formula>
    </cfRule>
  </conditionalFormatting>
  <conditionalFormatting sqref="D42:F44">
    <cfRule type="cellIs" priority="30" operator="equal" aboveAverage="0" equalAverage="0" bottom="0" percent="0" rank="0" text="" dxfId="467">
      <formula>"*"</formula>
    </cfRule>
  </conditionalFormatting>
  <conditionalFormatting sqref="D62:E64 F62 F64">
    <cfRule type="cellIs" priority="31" operator="equal" aboveAverage="0" equalAverage="0" bottom="0" percent="0" rank="0" text="" dxfId="468">
      <formula>"*"</formula>
    </cfRule>
  </conditionalFormatting>
  <conditionalFormatting sqref="G64 G62 F63">
    <cfRule type="cellIs" priority="32" operator="equal" aboveAverage="0" equalAverage="0" bottom="0" percent="0" rank="0" text="" dxfId="469">
      <formula>"*"</formula>
    </cfRule>
  </conditionalFormatting>
  <conditionalFormatting sqref="G42:G44">
    <cfRule type="cellIs" priority="33" operator="equal" aboveAverage="0" equalAverage="0" bottom="0" percent="0" rank="0" text="" dxfId="470">
      <formula>"*"</formula>
    </cfRule>
  </conditionalFormatting>
  <conditionalFormatting sqref="G22:G24">
    <cfRule type="cellIs" priority="34" operator="equal" aboveAverage="0" equalAverage="0" bottom="0" percent="0" rank="0" text="" dxfId="471">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customFormat="false" ht="21.75" hidden="false" customHeight="true" outlineLevel="0" collapsed="false">
      <c r="A2" s="318" t="s">
        <v>601</v>
      </c>
      <c r="C2" s="323" t="s">
        <v>602</v>
      </c>
      <c r="D2" s="94"/>
      <c r="E2" s="167"/>
      <c r="F2" s="167"/>
      <c r="G2" s="168"/>
    </row>
    <row r="3" customFormat="false" ht="12.8" hidden="false" customHeight="false" outlineLevel="0" collapsed="false">
      <c r="A3" s="318" t="s">
        <v>603</v>
      </c>
      <c r="C3" s="324" t="str">
        <f aca="false">A2</f>
        <v>[:huomiot :iv-ilmastointi :teksti-fi]</v>
      </c>
      <c r="D3" s="324"/>
      <c r="E3" s="324"/>
      <c r="F3" s="324"/>
      <c r="G3" s="324"/>
    </row>
    <row r="4" customFormat="false" ht="12.8" hidden="false" customHeight="false" outlineLevel="0" collapsed="false">
      <c r="A4" s="318" t="s">
        <v>604</v>
      </c>
      <c r="C4" s="324"/>
      <c r="D4" s="324"/>
      <c r="E4" s="324"/>
      <c r="F4" s="324"/>
      <c r="G4" s="324"/>
    </row>
    <row r="5" customFormat="false" ht="12.8" hidden="false" customHeight="false" outlineLevel="0" collapsed="false">
      <c r="A5" s="318" t="s">
        <v>605</v>
      </c>
      <c r="C5" s="324"/>
      <c r="D5" s="324"/>
      <c r="E5" s="324"/>
      <c r="F5" s="324"/>
      <c r="G5" s="324"/>
    </row>
    <row r="6" customFormat="false" ht="12.8" hidden="false" customHeight="false" outlineLevel="0" collapsed="false">
      <c r="A6" s="318" t="s">
        <v>606</v>
      </c>
      <c r="C6" s="324"/>
      <c r="D6" s="324"/>
      <c r="E6" s="324"/>
      <c r="F6" s="324"/>
      <c r="G6" s="324"/>
    </row>
    <row r="7" customFormat="false" ht="12.8" hidden="false" customHeight="false" outlineLevel="0" collapsed="false">
      <c r="A7" s="318" t="s">
        <v>607</v>
      </c>
      <c r="C7" s="324"/>
      <c r="D7" s="324"/>
      <c r="E7" s="324"/>
      <c r="F7" s="324"/>
      <c r="G7" s="324"/>
    </row>
    <row r="8" customFormat="false" ht="12.8" hidden="false" customHeight="false" outlineLevel="0" collapsed="false">
      <c r="A8" s="318" t="s">
        <v>608</v>
      </c>
      <c r="C8" s="324"/>
      <c r="D8" s="324"/>
      <c r="E8" s="324"/>
      <c r="F8" s="324"/>
      <c r="G8" s="324"/>
    </row>
    <row r="9" customFormat="false" ht="12.8" hidden="false" customHeight="false" outlineLevel="0" collapsed="false">
      <c r="A9" s="318" t="s">
        <v>609</v>
      </c>
      <c r="C9" s="324"/>
      <c r="D9" s="324"/>
      <c r="E9" s="324"/>
      <c r="F9" s="324"/>
      <c r="G9" s="324"/>
    </row>
    <row r="10" customFormat="false" ht="12.8" hidden="false" customHeight="false" outlineLevel="0" collapsed="false">
      <c r="A10" s="318" t="s">
        <v>610</v>
      </c>
      <c r="C10" s="324"/>
      <c r="D10" s="324"/>
      <c r="E10" s="324"/>
      <c r="F10" s="324"/>
      <c r="G10" s="324"/>
    </row>
    <row r="11" customFormat="false" ht="12.8" hidden="false" customHeight="false" outlineLevel="0" collapsed="false">
      <c r="A11" s="318" t="s">
        <v>611</v>
      </c>
      <c r="C11" s="324"/>
      <c r="D11" s="324"/>
      <c r="E11" s="324"/>
      <c r="F11" s="324"/>
      <c r="G11" s="324"/>
    </row>
    <row r="12" customFormat="false" ht="12.8" hidden="false" customHeight="false" outlineLevel="0" collapsed="false">
      <c r="A12" s="318" t="s">
        <v>612</v>
      </c>
      <c r="C12" s="324"/>
      <c r="D12" s="324"/>
      <c r="E12" s="324"/>
      <c r="F12" s="324"/>
      <c r="G12" s="324"/>
    </row>
    <row r="13" customFormat="false" ht="21.75" hidden="false" customHeight="true" outlineLevel="0" collapsed="false">
      <c r="A13" s="150" t="s">
        <v>613</v>
      </c>
      <c r="C13" s="335" t="s">
        <v>548</v>
      </c>
      <c r="D13" s="335"/>
      <c r="E13" s="335"/>
      <c r="F13" s="335"/>
      <c r="G13" s="335"/>
    </row>
    <row r="14" customFormat="false" ht="12.8" hidden="false" customHeight="false" outlineLevel="0" collapsed="false">
      <c r="A14" s="150" t="s">
        <v>614</v>
      </c>
      <c r="C14" s="326" t="n">
        <v>1</v>
      </c>
      <c r="D14" s="336" t="str">
        <f aca="false">A4</f>
        <v>[:huomiot :iv-ilmastointi :toimenpide 0 :nimi-fi]</v>
      </c>
      <c r="E14" s="336"/>
      <c r="F14" s="336"/>
      <c r="G14" s="336"/>
    </row>
    <row r="15" customFormat="false" ht="12.8" hidden="false" customHeight="false" outlineLevel="0" collapsed="false">
      <c r="A15" s="150" t="s">
        <v>615</v>
      </c>
      <c r="C15" s="326" t="n">
        <v>2</v>
      </c>
      <c r="D15" s="336" t="str">
        <f aca="false">A6</f>
        <v>[:huomiot :iv-ilmastointi :toimenpide 1 :nimi-fi]</v>
      </c>
      <c r="E15" s="336"/>
      <c r="F15" s="336"/>
      <c r="G15" s="336"/>
    </row>
    <row r="16" customFormat="false" ht="12.8" hidden="false" customHeight="false" outlineLevel="0" collapsed="false">
      <c r="A16" s="150" t="s">
        <v>616</v>
      </c>
      <c r="C16" s="326" t="n">
        <v>3</v>
      </c>
      <c r="D16" s="336" t="str">
        <f aca="false">A8</f>
        <v>[:huomiot :iv-ilmastointi :toimenpide 2 :nimi-fi]</v>
      </c>
      <c r="E16" s="336"/>
      <c r="F16" s="336"/>
      <c r="G16" s="336"/>
    </row>
    <row r="17" customFormat="false" ht="23.85" hidden="false" customHeight="false" outlineLevel="0" collapsed="false">
      <c r="A17" s="150" t="s">
        <v>617</v>
      </c>
      <c r="C17" s="328"/>
      <c r="D17" s="329" t="s">
        <v>553</v>
      </c>
      <c r="E17" s="329" t="s">
        <v>554</v>
      </c>
      <c r="F17" s="329" t="s">
        <v>555</v>
      </c>
      <c r="G17" s="330" t="s">
        <v>556</v>
      </c>
    </row>
    <row r="18" customFormat="false" ht="18" hidden="false" customHeight="true" outlineLevel="0" collapsed="false">
      <c r="A18" s="150" t="s">
        <v>618</v>
      </c>
      <c r="C18" s="328"/>
      <c r="D18" s="108" t="s">
        <v>106</v>
      </c>
      <c r="E18" s="108" t="s">
        <v>106</v>
      </c>
      <c r="F18" s="108" t="s">
        <v>106</v>
      </c>
      <c r="G18" s="108" t="s">
        <v>558</v>
      </c>
    </row>
    <row r="19" customFormat="false" ht="12.8" hidden="false" customHeight="false" outlineLevel="0" collapsed="false">
      <c r="A19" s="150" t="s">
        <v>619</v>
      </c>
      <c r="C19" s="326" t="n">
        <v>1</v>
      </c>
      <c r="D19" s="331" t="str">
        <f aca="false">A10</f>
        <v>[:huomiot :iv-ilmastointi :toimenpide 0 :lampo]</v>
      </c>
      <c r="E19" s="331" t="str">
        <f aca="false">A11</f>
        <v>[:huomiot :iv-ilmastointi :toimenpide 0 :sahko]</v>
      </c>
      <c r="F19" s="331" t="str">
        <f aca="false">A12</f>
        <v>[:huomiot :iv-ilmastointi :toimenpide 0 :jaahdytys]</v>
      </c>
      <c r="G19" s="331" t="str">
        <f aca="false">A13</f>
        <v>[:huomiot :iv-ilmastointi :toimenpide 0 :eluvun-muutos]</v>
      </c>
    </row>
    <row r="20" customFormat="false" ht="12.8" hidden="false" customHeight="false" outlineLevel="0" collapsed="false">
      <c r="A20" s="150" t="s">
        <v>620</v>
      </c>
      <c r="C20" s="326" t="n">
        <v>2</v>
      </c>
      <c r="D20" s="331" t="str">
        <f aca="false">A14</f>
        <v>[:huomiot :iv-ilmastointi :toimenpide 1 :lampo]</v>
      </c>
      <c r="E20" s="331" t="str">
        <f aca="false">A15</f>
        <v>[:huomiot :iv-ilmastointi :toimenpide 1 :sahko]</v>
      </c>
      <c r="F20" s="331" t="str">
        <f aca="false">A16</f>
        <v>[:huomiot :iv-ilmastointi :toimenpide 1 :jaahdytys]</v>
      </c>
      <c r="G20" s="331" t="str">
        <f aca="false">A17</f>
        <v>[:huomiot :iv-ilmastointi :toimenpide 1 :eluvun-muutos]</v>
      </c>
    </row>
    <row r="21" customFormat="false" ht="12.8" hidden="false" customHeight="false" outlineLevel="0" collapsed="false">
      <c r="A21" s="150" t="s">
        <v>621</v>
      </c>
      <c r="C21" s="326" t="n">
        <v>3</v>
      </c>
      <c r="D21" s="331" t="str">
        <f aca="false">A18</f>
        <v>[:huomiot :iv-ilmastointi :toimenpide 2 :lampo]</v>
      </c>
      <c r="E21" s="331" t="str">
        <f aca="false">A19</f>
        <v>[:huomiot :iv-ilmastointi :toimenpide 2 :sahko]</v>
      </c>
      <c r="F21" s="331" t="str">
        <f aca="false">A20</f>
        <v>[:huomiot :iv-ilmastointi :toimenpide 2 :jaahdytys]</v>
      </c>
      <c r="G21" s="331" t="str">
        <f aca="false">A21</f>
        <v>[:huomiot :iv-ilmastointi :toimenpide 2 :eluvun-muutos]</v>
      </c>
    </row>
    <row r="22" customFormat="false" ht="21.75" hidden="false" customHeight="true" outlineLevel="0" collapsed="false">
      <c r="A22" s="150" t="s">
        <v>622</v>
      </c>
      <c r="C22" s="332" t="s">
        <v>623</v>
      </c>
      <c r="D22" s="334"/>
      <c r="E22" s="30"/>
      <c r="F22" s="30"/>
      <c r="G22" s="333"/>
    </row>
    <row r="23" customFormat="false" ht="12.8" hidden="false" customHeight="false" outlineLevel="0" collapsed="false">
      <c r="A23" s="150" t="s">
        <v>624</v>
      </c>
      <c r="C23" s="324" t="str">
        <f aca="false">A22</f>
        <v>[:huomiot :valaistus-muut :teksti-fi]</v>
      </c>
      <c r="D23" s="324"/>
      <c r="E23" s="324"/>
      <c r="F23" s="324"/>
      <c r="G23" s="324"/>
    </row>
    <row r="24" customFormat="false" ht="12.8" hidden="false" customHeight="false" outlineLevel="0" collapsed="false">
      <c r="A24" s="150" t="s">
        <v>625</v>
      </c>
      <c r="C24" s="324"/>
      <c r="D24" s="324"/>
      <c r="E24" s="324"/>
      <c r="F24" s="324"/>
      <c r="G24" s="324"/>
    </row>
    <row r="25" customFormat="false" ht="12.8" hidden="false" customHeight="false" outlineLevel="0" collapsed="false">
      <c r="A25" s="150" t="s">
        <v>626</v>
      </c>
      <c r="C25" s="324"/>
      <c r="D25" s="324"/>
      <c r="E25" s="324"/>
      <c r="F25" s="324"/>
      <c r="G25" s="324"/>
    </row>
    <row r="26" customFormat="false" ht="12.8" hidden="false" customHeight="false" outlineLevel="0" collapsed="false">
      <c r="A26" s="150" t="s">
        <v>627</v>
      </c>
      <c r="C26" s="324"/>
      <c r="D26" s="324"/>
      <c r="E26" s="324"/>
      <c r="F26" s="324"/>
      <c r="G26" s="324"/>
    </row>
    <row r="27" customFormat="false" ht="12.8" hidden="false" customHeight="false" outlineLevel="0" collapsed="false">
      <c r="A27" s="150" t="s">
        <v>628</v>
      </c>
      <c r="C27" s="324"/>
      <c r="D27" s="324"/>
      <c r="E27" s="324"/>
      <c r="F27" s="324"/>
      <c r="G27" s="324"/>
    </row>
    <row r="28" customFormat="false" ht="12.8" hidden="false" customHeight="false" outlineLevel="0" collapsed="false">
      <c r="A28" s="150" t="s">
        <v>629</v>
      </c>
      <c r="C28" s="324"/>
      <c r="D28" s="324"/>
      <c r="E28" s="324"/>
      <c r="F28" s="324"/>
      <c r="G28" s="324"/>
    </row>
    <row r="29" customFormat="false" ht="12.8" hidden="false" customHeight="false" outlineLevel="0" collapsed="false">
      <c r="A29" s="150" t="s">
        <v>630</v>
      </c>
      <c r="C29" s="324"/>
      <c r="D29" s="324"/>
      <c r="E29" s="324"/>
      <c r="F29" s="324"/>
      <c r="G29" s="324"/>
    </row>
    <row r="30" customFormat="false" ht="12.8" hidden="false" customHeight="false" outlineLevel="0" collapsed="false">
      <c r="A30" s="150" t="s">
        <v>631</v>
      </c>
      <c r="C30" s="324"/>
      <c r="D30" s="324"/>
      <c r="E30" s="324"/>
      <c r="F30" s="324"/>
      <c r="G30" s="324"/>
    </row>
    <row r="31" customFormat="false" ht="12.8" hidden="false" customHeight="false" outlineLevel="0" collapsed="false">
      <c r="A31" s="150" t="s">
        <v>632</v>
      </c>
      <c r="C31" s="324"/>
      <c r="D31" s="324"/>
      <c r="E31" s="324"/>
      <c r="F31" s="324"/>
      <c r="G31" s="324"/>
    </row>
    <row r="32" customFormat="false" ht="12.8" hidden="false" customHeight="false" outlineLevel="0" collapsed="false">
      <c r="A32" s="150" t="s">
        <v>633</v>
      </c>
      <c r="C32" s="324"/>
      <c r="D32" s="324"/>
      <c r="E32" s="324"/>
      <c r="F32" s="324"/>
      <c r="G32" s="324"/>
    </row>
    <row r="33" customFormat="false" ht="21.75" hidden="false" customHeight="true" outlineLevel="0" collapsed="false">
      <c r="A33" s="150" t="s">
        <v>634</v>
      </c>
      <c r="C33" s="335" t="s">
        <v>548</v>
      </c>
      <c r="D33" s="335"/>
      <c r="E33" s="335"/>
      <c r="F33" s="335"/>
      <c r="G33" s="335"/>
    </row>
    <row r="34" customFormat="false" ht="12.8" hidden="false" customHeight="false" outlineLevel="0" collapsed="false">
      <c r="A34" s="150" t="s">
        <v>635</v>
      </c>
      <c r="C34" s="326" t="n">
        <v>1</v>
      </c>
      <c r="D34" s="336" t="str">
        <f aca="false">A24</f>
        <v>[:huomiot :valaistus-muut :toimenpide 0 :nimi-fi]</v>
      </c>
      <c r="E34" s="336"/>
      <c r="F34" s="336"/>
      <c r="G34" s="336"/>
    </row>
    <row r="35" customFormat="false" ht="12.8" hidden="false" customHeight="false" outlineLevel="0" collapsed="false">
      <c r="A35" s="150" t="s">
        <v>636</v>
      </c>
      <c r="C35" s="326" t="n">
        <v>2</v>
      </c>
      <c r="D35" s="336" t="str">
        <f aca="false">A26</f>
        <v>[:huomiot :valaistus-muut :toimenpide 1 :nimi-fi]</v>
      </c>
      <c r="E35" s="336"/>
      <c r="F35" s="336"/>
      <c r="G35" s="336"/>
    </row>
    <row r="36" customFormat="false" ht="12.8" hidden="false" customHeight="false" outlineLevel="0" collapsed="false">
      <c r="A36" s="150" t="s">
        <v>637</v>
      </c>
      <c r="C36" s="326" t="n">
        <v>3</v>
      </c>
      <c r="D36" s="336" t="str">
        <f aca="false">A28</f>
        <v>[:huomiot :valaistus-muut :toimenpide 2 :nimi-fi]</v>
      </c>
      <c r="E36" s="336"/>
      <c r="F36" s="336"/>
      <c r="G36" s="336"/>
    </row>
    <row r="37" customFormat="false" ht="24.75" hidden="false" customHeight="true" outlineLevel="0" collapsed="false">
      <c r="A37" s="150" t="s">
        <v>638</v>
      </c>
      <c r="C37" s="328"/>
      <c r="D37" s="329" t="s">
        <v>553</v>
      </c>
      <c r="E37" s="329" t="s">
        <v>554</v>
      </c>
      <c r="F37" s="329" t="s">
        <v>555</v>
      </c>
      <c r="G37" s="330" t="s">
        <v>556</v>
      </c>
    </row>
    <row r="38" customFormat="false" ht="18" hidden="false" customHeight="true" outlineLevel="0" collapsed="false">
      <c r="A38" s="150" t="s">
        <v>639</v>
      </c>
      <c r="C38" s="328"/>
      <c r="D38" s="108" t="s">
        <v>106</v>
      </c>
      <c r="E38" s="108" t="s">
        <v>106</v>
      </c>
      <c r="F38" s="108" t="s">
        <v>106</v>
      </c>
      <c r="G38" s="108" t="s">
        <v>558</v>
      </c>
    </row>
    <row r="39" customFormat="false" ht="12.8" hidden="false" customHeight="false" outlineLevel="0" collapsed="false">
      <c r="A39" s="150" t="s">
        <v>640</v>
      </c>
      <c r="C39" s="326" t="n">
        <v>1</v>
      </c>
      <c r="D39" s="331" t="str">
        <f aca="false">A30</f>
        <v>[:huomiot :valaistus-muut :toimenpide 0 :lampo]</v>
      </c>
      <c r="E39" s="331" t="str">
        <f aca="false">A31</f>
        <v>[:huomiot :valaistus-muut :toimenpide 0 :sahko]</v>
      </c>
      <c r="F39" s="331" t="str">
        <f aca="false">A32</f>
        <v>[:huomiot :valaistus-muut :toimenpide 0 :jaahdytys]</v>
      </c>
      <c r="G39" s="331" t="str">
        <f aca="false">A33</f>
        <v>[:huomiot :valaistus-muut :toimenpide 0 :eluvun-muutos]</v>
      </c>
    </row>
    <row r="40" customFormat="false" ht="12.8" hidden="false" customHeight="false" outlineLevel="0" collapsed="false">
      <c r="A40" s="150" t="s">
        <v>641</v>
      </c>
      <c r="C40" s="326" t="n">
        <v>2</v>
      </c>
      <c r="D40" s="331" t="str">
        <f aca="false">A34</f>
        <v>[:huomiot :valaistus-muut :toimenpide 1 :lampo]</v>
      </c>
      <c r="E40" s="331" t="str">
        <f aca="false">A35</f>
        <v>[:huomiot :valaistus-muut :toimenpide 1 :sahko]</v>
      </c>
      <c r="F40" s="331" t="str">
        <f aca="false">A36</f>
        <v>[:huomiot :valaistus-muut :toimenpide 1 :jaahdytys]</v>
      </c>
      <c r="G40" s="331" t="str">
        <f aca="false">A37</f>
        <v>[:huomiot :valaistus-muut :toimenpide 1 :eluvun-muutos]</v>
      </c>
    </row>
    <row r="41" customFormat="false" ht="12.8" hidden="false" customHeight="false" outlineLevel="0" collapsed="false">
      <c r="A41" s="150" t="s">
        <v>642</v>
      </c>
      <c r="C41" s="326" t="n">
        <v>3</v>
      </c>
      <c r="D41" s="331" t="str">
        <f aca="false">A38</f>
        <v>[:huomiot :valaistus-muut :toimenpide 2 :lampo]</v>
      </c>
      <c r="E41" s="331" t="str">
        <f aca="false">A39</f>
        <v>[:huomiot :valaistus-muut :toimenpide 2 :sahko]</v>
      </c>
      <c r="F41" s="331" t="str">
        <f aca="false">A40</f>
        <v>[:huomiot :valaistus-muut :toimenpide 2 :jaahdytys]</v>
      </c>
      <c r="G41" s="331" t="str">
        <f aca="false">A41</f>
        <v>[:huomiot :valaistus-muut :toimenpide 2 :eluvun-muutos]</v>
      </c>
    </row>
    <row r="42" customFormat="false" ht="21.75" hidden="false" customHeight="true" outlineLevel="0" collapsed="false">
      <c r="A42" s="150" t="s">
        <v>643</v>
      </c>
      <c r="C42" s="332" t="s">
        <v>644</v>
      </c>
      <c r="D42" s="334"/>
      <c r="E42" s="30"/>
      <c r="F42" s="30"/>
      <c r="G42" s="333"/>
    </row>
    <row r="43" customFormat="false" ht="12.8" hidden="false" customHeight="false" outlineLevel="0" collapsed="false">
      <c r="A43" s="150" t="s">
        <v>645</v>
      </c>
      <c r="C43" s="324" t="str">
        <f aca="false">A42</f>
        <v>[:huomiot :suositukset-fi]</v>
      </c>
      <c r="D43" s="324"/>
      <c r="E43" s="324"/>
      <c r="F43" s="324"/>
      <c r="G43" s="324"/>
    </row>
    <row r="44" customFormat="false" ht="12.8" hidden="false" customHeight="false" outlineLevel="0" collapsed="false">
      <c r="A44" s="150"/>
      <c r="C44" s="324"/>
      <c r="D44" s="324"/>
      <c r="E44" s="324"/>
      <c r="F44" s="324"/>
      <c r="G44" s="324"/>
    </row>
    <row r="45" customFormat="false" ht="12.8" hidden="false" customHeight="false" outlineLevel="0" collapsed="false">
      <c r="A45" s="150"/>
      <c r="C45" s="324"/>
      <c r="D45" s="324"/>
      <c r="E45" s="324"/>
      <c r="F45" s="324"/>
      <c r="G45" s="324"/>
    </row>
    <row r="46" customFormat="false" ht="12.8" hidden="false" customHeight="false" outlineLevel="0" collapsed="false">
      <c r="A46" s="150"/>
      <c r="C46" s="324"/>
      <c r="D46" s="324"/>
      <c r="E46" s="324"/>
      <c r="F46" s="324"/>
      <c r="G46" s="324"/>
    </row>
    <row r="47" customFormat="false" ht="12.8" hidden="false" customHeight="false" outlineLevel="0" collapsed="false">
      <c r="A47" s="150"/>
      <c r="C47" s="324"/>
      <c r="D47" s="324"/>
      <c r="E47" s="324"/>
      <c r="F47" s="324"/>
      <c r="G47" s="324"/>
    </row>
    <row r="48" customFormat="false" ht="12.8" hidden="false" customHeight="false" outlineLevel="0" collapsed="false">
      <c r="A48" s="150"/>
      <c r="C48" s="324"/>
      <c r="D48" s="324"/>
      <c r="E48" s="324"/>
      <c r="F48" s="324"/>
      <c r="G48" s="324"/>
    </row>
    <row r="49" customFormat="false" ht="12.8" hidden="false" customHeight="false" outlineLevel="0" collapsed="false">
      <c r="A49" s="150"/>
      <c r="C49" s="324"/>
      <c r="D49" s="324"/>
      <c r="E49" s="324"/>
      <c r="F49" s="324"/>
      <c r="G49" s="324"/>
    </row>
    <row r="50" customFormat="false" ht="12.8" hidden="false" customHeight="false" outlineLevel="0" collapsed="false">
      <c r="A50" s="150"/>
      <c r="C50" s="324"/>
      <c r="D50" s="324"/>
      <c r="E50" s="324"/>
      <c r="F50" s="324"/>
      <c r="G50" s="324"/>
    </row>
    <row r="51" customFormat="false" ht="12.8" hidden="false" customHeight="false" outlineLevel="0" collapsed="false">
      <c r="A51" s="150"/>
      <c r="C51" s="324"/>
      <c r="D51" s="324"/>
      <c r="E51" s="324"/>
      <c r="F51" s="324"/>
      <c r="G51" s="324"/>
    </row>
    <row r="52" customFormat="false" ht="12.8" hidden="false" customHeight="false" outlineLevel="0" collapsed="false">
      <c r="A52" s="150"/>
      <c r="C52" s="324"/>
      <c r="D52" s="324"/>
      <c r="E52" s="324"/>
      <c r="F52" s="324"/>
      <c r="G52" s="324"/>
    </row>
    <row r="53" customFormat="false" ht="12.8" hidden="false" customHeight="false" outlineLevel="0" collapsed="false">
      <c r="A53" s="150"/>
      <c r="C53" s="324"/>
      <c r="D53" s="324"/>
      <c r="E53" s="324"/>
      <c r="F53" s="324"/>
      <c r="G53" s="324"/>
    </row>
    <row r="54" customFormat="false" ht="12.8" hidden="false" customHeight="false" outlineLevel="0" collapsed="false">
      <c r="A54" s="150"/>
      <c r="C54" s="324"/>
      <c r="D54" s="324"/>
      <c r="E54" s="324"/>
      <c r="F54" s="324"/>
      <c r="G54" s="324"/>
    </row>
    <row r="55" customFormat="false" ht="12.8" hidden="false" customHeight="false" outlineLevel="0" collapsed="false">
      <c r="A55" s="150"/>
      <c r="C55" s="324"/>
      <c r="D55" s="324"/>
      <c r="E55" s="324"/>
      <c r="F55" s="324"/>
      <c r="G55" s="324"/>
    </row>
    <row r="56" customFormat="false" ht="12.8" hidden="false" customHeight="false" outlineLevel="0" collapsed="false">
      <c r="A56" s="150"/>
      <c r="C56" s="324"/>
      <c r="D56" s="324"/>
      <c r="E56" s="324"/>
      <c r="F56" s="324"/>
      <c r="G56" s="324"/>
    </row>
    <row r="57" customFormat="false" ht="12.8" hidden="false" customHeight="false" outlineLevel="0" collapsed="false">
      <c r="A57" s="150"/>
      <c r="C57" s="324"/>
      <c r="D57" s="324"/>
      <c r="E57" s="324"/>
      <c r="F57" s="324"/>
      <c r="G57" s="324"/>
    </row>
    <row r="58" customFormat="false" ht="15.95" hidden="false" customHeight="true" outlineLevel="0" collapsed="false">
      <c r="C58" s="323" t="s">
        <v>646</v>
      </c>
      <c r="D58" s="94"/>
      <c r="E58" s="167"/>
      <c r="F58" s="167"/>
      <c r="G58" s="168"/>
    </row>
    <row r="59" customFormat="false" ht="7.5" hidden="false" customHeight="true" outlineLevel="0" collapsed="false">
      <c r="A59" s="150"/>
      <c r="C59" s="151"/>
      <c r="D59" s="14"/>
      <c r="E59" s="5"/>
      <c r="F59" s="5"/>
      <c r="G59" s="155"/>
    </row>
    <row r="60" customFormat="false" ht="12.75" hidden="false" customHeight="true" outlineLevel="0" collapsed="false">
      <c r="A60" s="150"/>
      <c r="C60" s="299" t="s">
        <v>647</v>
      </c>
      <c r="D60" s="299"/>
      <c r="E60" s="299"/>
      <c r="F60" s="299"/>
      <c r="G60" s="299"/>
    </row>
    <row r="61" customFormat="false" ht="12.75" hidden="false" customHeight="true" outlineLevel="0" collapsed="false">
      <c r="A61" s="150"/>
      <c r="C61" s="307"/>
      <c r="D61" s="307"/>
      <c r="E61" s="307"/>
      <c r="F61" s="307"/>
      <c r="G61" s="307"/>
    </row>
    <row r="62" customFormat="false" ht="12.75" hidden="false" customHeight="true" outlineLevel="0" collapsed="false">
      <c r="A62" s="150"/>
      <c r="C62" s="307"/>
      <c r="D62" s="307"/>
      <c r="E62" s="307"/>
      <c r="F62" s="307"/>
      <c r="G62" s="307"/>
    </row>
    <row r="63" customFormat="false" ht="12.75" hidden="false" customHeight="true" outlineLevel="0" collapsed="false">
      <c r="A63" s="150"/>
      <c r="C63" s="307"/>
      <c r="D63" s="307"/>
      <c r="E63" s="307"/>
      <c r="F63" s="307"/>
      <c r="G63" s="307"/>
    </row>
    <row r="64" customFormat="false" ht="12.75" hidden="false" customHeight="true" outlineLevel="0" collapsed="false">
      <c r="A64" s="150"/>
      <c r="C64" s="307"/>
      <c r="D64" s="307"/>
      <c r="E64" s="307"/>
      <c r="F64" s="307"/>
      <c r="G64" s="307"/>
    </row>
    <row r="65" customFormat="false" ht="5.1" hidden="false" customHeight="true" outlineLevel="0" collapsed="false">
      <c r="C65" s="143"/>
      <c r="D65" s="144"/>
      <c r="E65" s="144"/>
      <c r="F65" s="144"/>
      <c r="G65" s="157"/>
    </row>
    <row r="66" customFormat="false" ht="4.5" hidden="false" customHeight="true" outlineLevel="0" collapsed="false"/>
  </sheetData>
  <mergeCells count="18">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1"/>
    <mergeCell ref="C62:G62"/>
    <mergeCell ref="C63:G63"/>
    <mergeCell ref="C64:G64"/>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2">
      <formula>"*"</formula>
    </cfRule>
  </conditionalFormatting>
  <conditionalFormatting sqref="C17">
    <cfRule type="cellIs" priority="3" operator="equal" aboveAverage="0" equalAverage="0" bottom="0" percent="0" rank="0" text="" dxfId="473">
      <formula>"*"</formula>
    </cfRule>
  </conditionalFormatting>
  <conditionalFormatting sqref="B64:C64">
    <cfRule type="cellIs" priority="4" operator="equal" aboveAverage="0" equalAverage="0" bottom="0" percent="0" rank="0" text="" dxfId="474">
      <formula>"*"</formula>
    </cfRule>
  </conditionalFormatting>
  <conditionalFormatting sqref="C34:D36 C33 C23:G32 C39:C41">
    <cfRule type="cellIs" priority="5" operator="equal" aboveAverage="0" equalAverage="0" bottom="0" percent="0" rank="0" text="" dxfId="475">
      <formula>"*"</formula>
    </cfRule>
  </conditionalFormatting>
  <conditionalFormatting sqref="C37:D37">
    <cfRule type="cellIs" priority="6" operator="equal" aboveAverage="0" equalAverage="0" bottom="0" percent="0" rank="0" text="" dxfId="476">
      <formula>"*"</formula>
    </cfRule>
  </conditionalFormatting>
  <conditionalFormatting sqref="C50:C56">
    <cfRule type="cellIs" priority="7" operator="equal" aboveAverage="0" equalAverage="0" bottom="0" percent="0" rank="0" text="" dxfId="477">
      <formula>"*"</formula>
    </cfRule>
  </conditionalFormatting>
  <conditionalFormatting sqref="E37">
    <cfRule type="cellIs" priority="8" operator="equal" aboveAverage="0" equalAverage="0" bottom="0" percent="0" rank="0" text="" dxfId="478">
      <formula>"*"</formula>
    </cfRule>
  </conditionalFormatting>
  <conditionalFormatting sqref="F37">
    <cfRule type="cellIs" priority="9" operator="equal" aboveAverage="0" equalAverage="0" bottom="0" percent="0" rank="0" text="" dxfId="479">
      <formula>"*"</formula>
    </cfRule>
  </conditionalFormatting>
  <conditionalFormatting sqref="D17">
    <cfRule type="cellIs" priority="10" operator="equal" aboveAverage="0" equalAverage="0" bottom="0" percent="0" rank="0" text="" dxfId="480">
      <formula>"*"</formula>
    </cfRule>
  </conditionalFormatting>
  <conditionalFormatting sqref="E17">
    <cfRule type="cellIs" priority="11" operator="equal" aboveAverage="0" equalAverage="0" bottom="0" percent="0" rank="0" text="" dxfId="481">
      <formula>"*"</formula>
    </cfRule>
  </conditionalFormatting>
  <conditionalFormatting sqref="F17">
    <cfRule type="cellIs" priority="12" operator="equal" aboveAverage="0" equalAverage="0" bottom="0" percent="0" rank="0" text="" dxfId="482">
      <formula>"*"</formula>
    </cfRule>
  </conditionalFormatting>
  <conditionalFormatting sqref="B38 H38:AMJ38">
    <cfRule type="cellIs" priority="13" operator="equal" aboveAverage="0" equalAverage="0" bottom="0" percent="0" rank="0" text="" dxfId="483">
      <formula>"*"</formula>
    </cfRule>
  </conditionalFormatting>
  <conditionalFormatting sqref="D38:F38">
    <cfRule type="cellIs" priority="14" operator="equal" aboveAverage="0" equalAverage="0" bottom="0" percent="0" rank="0" text="" dxfId="484">
      <formula>"*"</formula>
    </cfRule>
  </conditionalFormatting>
  <conditionalFormatting sqref="G38">
    <cfRule type="cellIs" priority="15" operator="equal" aboveAverage="0" equalAverage="0" bottom="0" percent="0" rank="0" text="" dxfId="485">
      <formula>"*"</formula>
    </cfRule>
  </conditionalFormatting>
  <conditionalFormatting sqref="B18 H18:AMJ18">
    <cfRule type="cellIs" priority="16" operator="equal" aboveAverage="0" equalAverage="0" bottom="0" percent="0" rank="0" text="" dxfId="486">
      <formula>"*"</formula>
    </cfRule>
  </conditionalFormatting>
  <conditionalFormatting sqref="D18:F18">
    <cfRule type="cellIs" priority="17" operator="equal" aboveAverage="0" equalAverage="0" bottom="0" percent="0" rank="0" text="" dxfId="487">
      <formula>"*"</formula>
    </cfRule>
  </conditionalFormatting>
  <conditionalFormatting sqref="G18">
    <cfRule type="cellIs" priority="18" operator="equal" aboveAverage="0" equalAverage="0" bottom="0" percent="0" rank="0" text="" dxfId="488">
      <formula>"*"</formula>
    </cfRule>
  </conditionalFormatting>
  <conditionalFormatting sqref="D39:F41">
    <cfRule type="cellIs" priority="19" operator="equal" aboveAverage="0" equalAverage="0" bottom="0" percent="0" rank="0" text="" dxfId="489">
      <formula>"*"</formula>
    </cfRule>
  </conditionalFormatting>
  <conditionalFormatting sqref="G19:G21">
    <cfRule type="cellIs" priority="20" operator="equal" aboveAverage="0" equalAverage="0" bottom="0" percent="0" rank="0" text="" dxfId="490">
      <formula>"*"</formula>
    </cfRule>
  </conditionalFormatting>
  <conditionalFormatting sqref="G39:G41">
    <cfRule type="cellIs" priority="21"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18" t="s">
        <v>0</v>
      </c>
      <c r="C1" s="5"/>
    </row>
    <row r="2" customFormat="false" ht="27.75" hidden="false" customHeight="true" outlineLevel="0" collapsed="false">
      <c r="A2" s="150" t="s">
        <v>648</v>
      </c>
      <c r="C2" s="337" t="s">
        <v>649</v>
      </c>
      <c r="D2" s="337"/>
      <c r="E2" s="337"/>
      <c r="F2" s="337"/>
      <c r="G2" s="337"/>
      <c r="H2" s="337"/>
      <c r="I2" s="337"/>
    </row>
    <row r="3" customFormat="false" ht="12.8" hidden="false" customHeight="false" outlineLevel="0" collapsed="false">
      <c r="A3" s="318" t="s">
        <v>650</v>
      </c>
      <c r="C3" s="324" t="str">
        <f aca="false">A2</f>
        <v>[:lisamerkintoja-fi]</v>
      </c>
      <c r="D3" s="324"/>
      <c r="E3" s="324"/>
      <c r="F3" s="324"/>
      <c r="G3" s="324"/>
      <c r="H3" s="324"/>
      <c r="I3" s="324"/>
    </row>
    <row r="4" customFormat="false" ht="12.8" hidden="false" customHeight="false" outlineLevel="0" collapsed="false">
      <c r="C4" s="324"/>
      <c r="D4" s="324"/>
      <c r="E4" s="324"/>
      <c r="F4" s="324"/>
      <c r="G4" s="324"/>
      <c r="H4" s="324"/>
      <c r="I4" s="324"/>
    </row>
    <row r="5" customFormat="false" ht="12.8" hidden="false" customHeight="false" outlineLevel="0" collapsed="false">
      <c r="C5" s="324"/>
      <c r="D5" s="324"/>
      <c r="E5" s="324"/>
      <c r="F5" s="324"/>
      <c r="G5" s="324"/>
      <c r="H5" s="324"/>
      <c r="I5" s="324"/>
    </row>
    <row r="6" customFormat="false" ht="12.8" hidden="false" customHeight="false" outlineLevel="0" collapsed="false">
      <c r="C6" s="324"/>
      <c r="D6" s="324"/>
      <c r="E6" s="324"/>
      <c r="F6" s="324"/>
      <c r="G6" s="324"/>
      <c r="H6" s="324"/>
      <c r="I6" s="324"/>
    </row>
    <row r="7" customFormat="false" ht="12.8" hidden="false" customHeight="false" outlineLevel="0" collapsed="false">
      <c r="C7" s="324"/>
      <c r="D7" s="324"/>
      <c r="E7" s="324"/>
      <c r="F7" s="324"/>
      <c r="G7" s="324"/>
      <c r="H7" s="324"/>
      <c r="I7" s="324"/>
    </row>
    <row r="8" customFormat="false" ht="12.8" hidden="false" customHeight="false" outlineLevel="0" collapsed="false">
      <c r="C8" s="324"/>
      <c r="D8" s="324"/>
      <c r="E8" s="324"/>
      <c r="F8" s="324"/>
      <c r="G8" s="324"/>
      <c r="H8" s="324"/>
      <c r="I8" s="324"/>
    </row>
    <row r="9" customFormat="false" ht="12.8" hidden="false" customHeight="false" outlineLevel="0" collapsed="false">
      <c r="C9" s="324"/>
      <c r="D9" s="324"/>
      <c r="E9" s="324"/>
      <c r="F9" s="324"/>
      <c r="G9" s="324"/>
      <c r="H9" s="324"/>
      <c r="I9" s="324"/>
    </row>
    <row r="10" customFormat="false" ht="12.8" hidden="false" customHeight="false" outlineLevel="0" collapsed="false">
      <c r="C10" s="324"/>
      <c r="D10" s="324"/>
      <c r="E10" s="324"/>
      <c r="F10" s="324"/>
      <c r="G10" s="324"/>
      <c r="H10" s="324"/>
      <c r="I10" s="324"/>
    </row>
    <row r="11" customFormat="false" ht="12.8" hidden="false" customHeight="false" outlineLevel="0" collapsed="false">
      <c r="C11" s="324"/>
      <c r="D11" s="324"/>
      <c r="E11" s="324"/>
      <c r="F11" s="324"/>
      <c r="G11" s="324"/>
      <c r="H11" s="324"/>
      <c r="I11" s="324"/>
    </row>
    <row r="12" customFormat="false" ht="12.8" hidden="false" customHeight="false" outlineLevel="0" collapsed="false">
      <c r="C12" s="324"/>
      <c r="D12" s="324"/>
      <c r="E12" s="324"/>
      <c r="F12" s="324"/>
      <c r="G12" s="324"/>
      <c r="H12" s="324"/>
      <c r="I12" s="324"/>
    </row>
    <row r="13" customFormat="false" ht="12.8" hidden="false" customHeight="false" outlineLevel="0" collapsed="false">
      <c r="C13" s="324"/>
      <c r="D13" s="324"/>
      <c r="E13" s="324"/>
      <c r="F13" s="324"/>
      <c r="G13" s="324"/>
      <c r="H13" s="324"/>
      <c r="I13" s="324"/>
    </row>
    <row r="14" customFormat="false" ht="12.8" hidden="false" customHeight="false" outlineLevel="0" collapsed="false">
      <c r="C14" s="324"/>
      <c r="D14" s="324"/>
      <c r="E14" s="324"/>
      <c r="F14" s="324"/>
      <c r="G14" s="324"/>
      <c r="H14" s="324"/>
      <c r="I14" s="324"/>
    </row>
    <row r="15" customFormat="false" ht="12.8" hidden="false" customHeight="false" outlineLevel="0" collapsed="false">
      <c r="C15" s="324"/>
      <c r="D15" s="324"/>
      <c r="E15" s="324"/>
      <c r="F15" s="324"/>
      <c r="G15" s="324"/>
      <c r="H15" s="324"/>
      <c r="I15" s="324"/>
    </row>
    <row r="16" customFormat="false" ht="12.8" hidden="false" customHeight="false" outlineLevel="0" collapsed="false">
      <c r="C16" s="324"/>
      <c r="D16" s="324"/>
      <c r="E16" s="324"/>
      <c r="F16" s="324"/>
      <c r="G16" s="324"/>
      <c r="H16" s="324"/>
      <c r="I16" s="324"/>
    </row>
    <row r="17" customFormat="false" ht="12.8" hidden="false" customHeight="false" outlineLevel="0" collapsed="false">
      <c r="C17" s="324"/>
      <c r="D17" s="324"/>
      <c r="E17" s="324"/>
      <c r="F17" s="324"/>
      <c r="G17" s="324"/>
      <c r="H17" s="324"/>
      <c r="I17" s="324"/>
    </row>
    <row r="18" customFormat="false" ht="12.8" hidden="false" customHeight="false" outlineLevel="0" collapsed="false">
      <c r="C18" s="324"/>
      <c r="D18" s="324"/>
      <c r="E18" s="324"/>
      <c r="F18" s="324"/>
      <c r="G18" s="324"/>
      <c r="H18" s="324"/>
      <c r="I18" s="324"/>
    </row>
    <row r="19" customFormat="false" ht="12.8" hidden="false" customHeight="false" outlineLevel="0" collapsed="false">
      <c r="C19" s="324"/>
      <c r="D19" s="324"/>
      <c r="E19" s="324"/>
      <c r="F19" s="324"/>
      <c r="G19" s="324"/>
      <c r="H19" s="324"/>
      <c r="I19" s="324"/>
    </row>
    <row r="20" customFormat="false" ht="12.8" hidden="false" customHeight="false" outlineLevel="0" collapsed="false">
      <c r="C20" s="324"/>
      <c r="D20" s="324"/>
      <c r="E20" s="324"/>
      <c r="F20" s="324"/>
      <c r="G20" s="324"/>
      <c r="H20" s="324"/>
      <c r="I20" s="324"/>
    </row>
    <row r="21" customFormat="false" ht="12.8" hidden="false" customHeight="false" outlineLevel="0" collapsed="false">
      <c r="C21" s="324"/>
      <c r="D21" s="324"/>
      <c r="E21" s="324"/>
      <c r="F21" s="324"/>
      <c r="G21" s="324"/>
      <c r="H21" s="324"/>
      <c r="I21" s="324"/>
    </row>
    <row r="22" customFormat="false" ht="12.8" hidden="false" customHeight="false" outlineLevel="0" collapsed="false">
      <c r="C22" s="324"/>
      <c r="D22" s="324"/>
      <c r="E22" s="324"/>
      <c r="F22" s="324"/>
      <c r="G22" s="324"/>
      <c r="H22" s="324"/>
      <c r="I22" s="324"/>
    </row>
    <row r="23" customFormat="false" ht="12.8" hidden="false" customHeight="false" outlineLevel="0" collapsed="false">
      <c r="C23" s="324"/>
      <c r="D23" s="324"/>
      <c r="E23" s="324"/>
      <c r="F23" s="324"/>
      <c r="G23" s="324"/>
      <c r="H23" s="324"/>
      <c r="I23" s="324"/>
    </row>
    <row r="24" customFormat="false" ht="12.8" hidden="false" customHeight="false" outlineLevel="0" collapsed="false">
      <c r="C24" s="324"/>
      <c r="D24" s="324"/>
      <c r="E24" s="324"/>
      <c r="F24" s="324"/>
      <c r="G24" s="324"/>
      <c r="H24" s="324"/>
      <c r="I24" s="324"/>
    </row>
    <row r="25" customFormat="false" ht="12.8" hidden="false" customHeight="false" outlineLevel="0" collapsed="false">
      <c r="C25" s="324"/>
      <c r="D25" s="324"/>
      <c r="E25" s="324"/>
      <c r="F25" s="324"/>
      <c r="G25" s="324"/>
      <c r="H25" s="324"/>
      <c r="I25" s="324"/>
    </row>
    <row r="26" customFormat="false" ht="12.8" hidden="false" customHeight="false" outlineLevel="0" collapsed="false">
      <c r="C26" s="324"/>
      <c r="D26" s="324"/>
      <c r="E26" s="324"/>
      <c r="F26" s="324"/>
      <c r="G26" s="324"/>
      <c r="H26" s="324"/>
      <c r="I26" s="324"/>
    </row>
    <row r="27" customFormat="false" ht="12.8" hidden="false" customHeight="false" outlineLevel="0" collapsed="false">
      <c r="C27" s="324"/>
      <c r="D27" s="324"/>
      <c r="E27" s="324"/>
      <c r="F27" s="324"/>
      <c r="G27" s="324"/>
      <c r="H27" s="324"/>
      <c r="I27" s="324"/>
    </row>
    <row r="28" customFormat="false" ht="12.8" hidden="false" customHeight="false" outlineLevel="0" collapsed="false">
      <c r="C28" s="324"/>
      <c r="D28" s="324"/>
      <c r="E28" s="324"/>
      <c r="F28" s="324"/>
      <c r="G28" s="324"/>
      <c r="H28" s="324"/>
      <c r="I28" s="324"/>
    </row>
    <row r="29" customFormat="false" ht="12.8" hidden="false" customHeight="false" outlineLevel="0" collapsed="false">
      <c r="C29" s="324"/>
      <c r="D29" s="324"/>
      <c r="E29" s="324"/>
      <c r="F29" s="324"/>
      <c r="G29" s="324"/>
      <c r="H29" s="324"/>
      <c r="I29" s="324"/>
    </row>
    <row r="30" customFormat="false" ht="12.8" hidden="false" customHeight="false" outlineLevel="0" collapsed="false">
      <c r="C30" s="324"/>
      <c r="D30" s="324"/>
      <c r="E30" s="324"/>
      <c r="F30" s="324"/>
      <c r="G30" s="324"/>
      <c r="H30" s="324"/>
      <c r="I30" s="324"/>
    </row>
    <row r="31" customFormat="false" ht="12.8" hidden="false" customHeight="false" outlineLevel="0" collapsed="false">
      <c r="C31" s="324"/>
      <c r="D31" s="324"/>
      <c r="E31" s="324"/>
      <c r="F31" s="324"/>
      <c r="G31" s="324"/>
      <c r="H31" s="324"/>
      <c r="I31" s="324"/>
    </row>
    <row r="32" customFormat="false" ht="12.8" hidden="false" customHeight="false" outlineLevel="0" collapsed="false">
      <c r="C32" s="324"/>
      <c r="D32" s="324"/>
      <c r="E32" s="324"/>
      <c r="F32" s="324"/>
      <c r="G32" s="324"/>
      <c r="H32" s="324"/>
      <c r="I32" s="324"/>
    </row>
    <row r="33" customFormat="false" ht="12.8" hidden="false" customHeight="false" outlineLevel="0" collapsed="false">
      <c r="C33" s="324"/>
      <c r="D33" s="324"/>
      <c r="E33" s="324"/>
      <c r="F33" s="324"/>
      <c r="G33" s="324"/>
      <c r="H33" s="324"/>
      <c r="I33" s="324"/>
    </row>
    <row r="34" customFormat="false" ht="12.8" hidden="false" customHeight="false" outlineLevel="0" collapsed="false">
      <c r="C34" s="324"/>
      <c r="D34" s="324"/>
      <c r="E34" s="324"/>
      <c r="F34" s="324"/>
      <c r="G34" s="324"/>
      <c r="H34" s="324"/>
      <c r="I34" s="324"/>
    </row>
    <row r="35" customFormat="false" ht="12.8" hidden="false" customHeight="false" outlineLevel="0" collapsed="false">
      <c r="C35" s="324"/>
      <c r="D35" s="324"/>
      <c r="E35" s="324"/>
      <c r="F35" s="324"/>
      <c r="G35" s="324"/>
      <c r="H35" s="324"/>
      <c r="I35" s="324"/>
    </row>
    <row r="36" customFormat="false" ht="12.8" hidden="false" customHeight="false" outlineLevel="0" collapsed="false">
      <c r="C36" s="324"/>
      <c r="D36" s="324"/>
      <c r="E36" s="324"/>
      <c r="F36" s="324"/>
      <c r="G36" s="324"/>
      <c r="H36" s="324"/>
      <c r="I36" s="324"/>
    </row>
    <row r="37" customFormat="false" ht="12.8" hidden="false" customHeight="false" outlineLevel="0" collapsed="false">
      <c r="C37" s="324"/>
      <c r="D37" s="324"/>
      <c r="E37" s="324"/>
      <c r="F37" s="324"/>
      <c r="G37" s="324"/>
      <c r="H37" s="324"/>
      <c r="I37" s="324"/>
    </row>
    <row r="38" customFormat="false" ht="12.8" hidden="false" customHeight="false" outlineLevel="0" collapsed="false">
      <c r="C38" s="324"/>
      <c r="D38" s="324"/>
      <c r="E38" s="324"/>
      <c r="F38" s="324"/>
      <c r="G38" s="324"/>
      <c r="H38" s="324"/>
      <c r="I38" s="324"/>
    </row>
    <row r="39" customFormat="false" ht="12.8" hidden="false" customHeight="false" outlineLevel="0" collapsed="false">
      <c r="C39" s="324"/>
      <c r="D39" s="324"/>
      <c r="E39" s="324"/>
      <c r="F39" s="324"/>
      <c r="G39" s="324"/>
      <c r="H39" s="324"/>
      <c r="I39" s="324"/>
    </row>
    <row r="40" customFormat="false" ht="12.8" hidden="false" customHeight="false" outlineLevel="0" collapsed="false">
      <c r="C40" s="324"/>
      <c r="D40" s="324"/>
      <c r="E40" s="324"/>
      <c r="F40" s="324"/>
      <c r="G40" s="324"/>
      <c r="H40" s="324"/>
      <c r="I40" s="324"/>
    </row>
    <row r="41" customFormat="false" ht="12.8" hidden="false" customHeight="false" outlineLevel="0" collapsed="false">
      <c r="C41" s="324"/>
      <c r="D41" s="324"/>
      <c r="E41" s="324"/>
      <c r="F41" s="324"/>
      <c r="G41" s="324"/>
      <c r="H41" s="324"/>
      <c r="I41" s="324"/>
    </row>
    <row r="42" customFormat="false" ht="12.8" hidden="false" customHeight="false" outlineLevel="0" collapsed="false">
      <c r="C42" s="324"/>
      <c r="D42" s="324"/>
      <c r="E42" s="324"/>
      <c r="F42" s="324"/>
      <c r="G42" s="324"/>
      <c r="H42" s="324"/>
      <c r="I42" s="324"/>
    </row>
    <row r="43" customFormat="false" ht="12.8" hidden="false" customHeight="false" outlineLevel="0" collapsed="false">
      <c r="C43" s="324"/>
      <c r="D43" s="324"/>
      <c r="E43" s="324"/>
      <c r="F43" s="324"/>
      <c r="G43" s="324"/>
      <c r="H43" s="324"/>
      <c r="I43" s="324"/>
    </row>
    <row r="44" customFormat="false" ht="12.8" hidden="false" customHeight="false" outlineLevel="0" collapsed="false">
      <c r="C44" s="324"/>
      <c r="D44" s="324"/>
      <c r="E44" s="324"/>
      <c r="F44" s="324"/>
      <c r="G44" s="324"/>
      <c r="H44" s="324"/>
      <c r="I44" s="324"/>
    </row>
    <row r="45" customFormat="false" ht="12.8" hidden="false" customHeight="false" outlineLevel="0" collapsed="false">
      <c r="C45" s="324"/>
      <c r="D45" s="324"/>
      <c r="E45" s="324"/>
      <c r="F45" s="324"/>
      <c r="G45" s="324"/>
      <c r="H45" s="324"/>
      <c r="I45" s="324"/>
    </row>
    <row r="46" customFormat="false" ht="12.8" hidden="false" customHeight="false" outlineLevel="0" collapsed="false">
      <c r="C46" s="324"/>
      <c r="D46" s="324"/>
      <c r="E46" s="324"/>
      <c r="F46" s="324"/>
      <c r="G46" s="324"/>
      <c r="H46" s="324"/>
      <c r="I46" s="324"/>
    </row>
    <row r="47" customFormat="false" ht="12.8" hidden="false" customHeight="false" outlineLevel="0" collapsed="false">
      <c r="C47" s="324"/>
      <c r="D47" s="324"/>
      <c r="E47" s="324"/>
      <c r="F47" s="324"/>
      <c r="G47" s="324"/>
      <c r="H47" s="324"/>
      <c r="I47" s="324"/>
    </row>
    <row r="48" customFormat="false" ht="12.8" hidden="false" customHeight="false" outlineLevel="0" collapsed="false">
      <c r="C48" s="324"/>
      <c r="D48" s="324"/>
      <c r="E48" s="324"/>
      <c r="F48" s="324"/>
      <c r="G48" s="324"/>
      <c r="H48" s="324"/>
      <c r="I48" s="324"/>
    </row>
    <row r="49" customFormat="false" ht="12.8" hidden="false" customHeight="false" outlineLevel="0" collapsed="false">
      <c r="C49" s="324"/>
      <c r="D49" s="324"/>
      <c r="E49" s="324"/>
      <c r="F49" s="324"/>
      <c r="G49" s="324"/>
      <c r="H49" s="324"/>
      <c r="I49" s="324"/>
    </row>
    <row r="50" customFormat="false" ht="12.8" hidden="false" customHeight="false" outlineLevel="0" collapsed="false">
      <c r="C50" s="324"/>
      <c r="D50" s="324"/>
      <c r="E50" s="324"/>
      <c r="F50" s="324"/>
      <c r="G50" s="324"/>
      <c r="H50" s="324"/>
      <c r="I50" s="324"/>
    </row>
    <row r="51" customFormat="false" ht="12.8" hidden="false" customHeight="false" outlineLevel="0" collapsed="false">
      <c r="C51" s="324"/>
      <c r="D51" s="324"/>
      <c r="E51" s="324"/>
      <c r="F51" s="324"/>
      <c r="G51" s="324"/>
      <c r="H51" s="324"/>
      <c r="I51" s="324"/>
    </row>
    <row r="52" customFormat="false" ht="12.8" hidden="false" customHeight="false" outlineLevel="0" collapsed="false">
      <c r="C52" s="324"/>
      <c r="D52" s="324"/>
      <c r="E52" s="324"/>
      <c r="F52" s="324"/>
      <c r="G52" s="324"/>
      <c r="H52" s="324"/>
      <c r="I52" s="324"/>
    </row>
    <row r="53" customFormat="false" ht="12.8" hidden="false" customHeight="false" outlineLevel="0" collapsed="false">
      <c r="C53" s="324"/>
      <c r="D53" s="324"/>
      <c r="E53" s="324"/>
      <c r="F53" s="324"/>
      <c r="G53" s="324"/>
      <c r="H53" s="324"/>
      <c r="I53" s="324"/>
    </row>
    <row r="54" customFormat="false" ht="12.8" hidden="false" customHeight="false" outlineLevel="0" collapsed="false">
      <c r="C54" s="324"/>
      <c r="D54" s="324"/>
      <c r="E54" s="324"/>
      <c r="F54" s="324"/>
      <c r="G54" s="324"/>
      <c r="H54" s="324"/>
      <c r="I54" s="324"/>
    </row>
    <row r="55" customFormat="false" ht="12.8" hidden="false" customHeight="false" outlineLevel="0" collapsed="false">
      <c r="C55" s="324"/>
      <c r="D55" s="324"/>
      <c r="E55" s="324"/>
      <c r="F55" s="324"/>
      <c r="G55" s="324"/>
      <c r="H55" s="324"/>
      <c r="I55" s="324"/>
    </row>
    <row r="56" customFormat="false" ht="12.8" hidden="false" customHeight="false" outlineLevel="0" collapsed="false">
      <c r="C56" s="324"/>
      <c r="D56" s="324"/>
      <c r="E56" s="324"/>
      <c r="F56" s="324"/>
      <c r="G56" s="324"/>
      <c r="H56" s="324"/>
      <c r="I56" s="324"/>
    </row>
    <row r="57" customFormat="false" ht="12.8" hidden="false" customHeight="false" outlineLevel="0" collapsed="false">
      <c r="C57" s="324"/>
      <c r="D57" s="324"/>
      <c r="E57" s="324"/>
      <c r="F57" s="324"/>
      <c r="G57" s="324"/>
      <c r="H57" s="324"/>
      <c r="I57" s="324"/>
    </row>
    <row r="58" customFormat="false" ht="12.8" hidden="false" customHeight="false" outlineLevel="0" collapsed="false">
      <c r="C58" s="324"/>
      <c r="D58" s="324"/>
      <c r="E58" s="324"/>
      <c r="F58" s="324"/>
      <c r="G58" s="324"/>
      <c r="H58" s="324"/>
      <c r="I58" s="324"/>
    </row>
    <row r="59" customFormat="false" ht="12.8" hidden="false" customHeight="false" outlineLevel="0" collapsed="false">
      <c r="C59" s="324"/>
      <c r="D59" s="324"/>
      <c r="E59" s="324"/>
      <c r="F59" s="324"/>
      <c r="G59" s="324"/>
      <c r="H59" s="324"/>
      <c r="I59" s="324"/>
    </row>
    <row r="60" customFormat="false" ht="12.8" hidden="false" customHeight="false" outlineLevel="0" collapsed="false">
      <c r="C60" s="324"/>
      <c r="D60" s="324"/>
      <c r="E60" s="324"/>
      <c r="F60" s="324"/>
      <c r="G60" s="324"/>
      <c r="H60" s="324"/>
      <c r="I60" s="324"/>
    </row>
    <row r="61" customFormat="false" ht="12.8" hidden="false" customHeight="false" outlineLevel="0" collapsed="false">
      <c r="C61" s="324"/>
      <c r="D61" s="324"/>
      <c r="E61" s="324"/>
      <c r="F61" s="324"/>
      <c r="G61" s="324"/>
      <c r="H61" s="324"/>
      <c r="I61" s="324"/>
    </row>
    <row r="62" customFormat="false" ht="12.8" hidden="false" customHeight="false" outlineLevel="0" collapsed="false">
      <c r="C62" s="324"/>
      <c r="D62" s="324"/>
      <c r="E62" s="324"/>
      <c r="F62" s="324"/>
      <c r="G62" s="324"/>
      <c r="H62" s="324"/>
      <c r="I62" s="324"/>
    </row>
    <row r="63" customFormat="false" ht="12.8" hidden="false" customHeight="false" outlineLevel="0" collapsed="false">
      <c r="C63" s="324"/>
      <c r="D63" s="324"/>
      <c r="E63" s="324"/>
      <c r="F63" s="324"/>
      <c r="G63" s="324"/>
      <c r="H63" s="324"/>
      <c r="I63" s="324"/>
    </row>
    <row r="64" customFormat="false" ht="12.8" hidden="false" customHeight="false" outlineLevel="0" collapsed="false">
      <c r="C64" s="324"/>
      <c r="D64" s="324"/>
      <c r="E64" s="324"/>
      <c r="F64" s="324"/>
      <c r="G64" s="324"/>
      <c r="H64" s="324"/>
      <c r="I64" s="324"/>
    </row>
    <row r="65" customFormat="false" ht="12.8" hidden="false" customHeight="false" outlineLevel="0" collapsed="false">
      <c r="C65" s="324"/>
      <c r="D65" s="324"/>
      <c r="E65" s="324"/>
      <c r="F65" s="324"/>
      <c r="G65" s="324"/>
      <c r="H65" s="324"/>
      <c r="I65" s="324"/>
    </row>
    <row r="66" customFormat="false" ht="5.1" hidden="false" customHeight="true" outlineLevel="0" collapsed="false">
      <c r="C66" s="143"/>
      <c r="D66" s="144"/>
      <c r="E66" s="144"/>
      <c r="F66" s="144"/>
      <c r="G66" s="144"/>
      <c r="H66" s="144"/>
      <c r="I66" s="157"/>
    </row>
    <row r="67" customFormat="false" ht="4.5" hidden="false" customHeight="true" outlineLevel="0" collapsed="false"/>
  </sheetData>
  <mergeCells count="2">
    <mergeCell ref="C2:I2"/>
    <mergeCell ref="C3:I65"/>
  </mergeCells>
  <conditionalFormatting sqref="A1:AMJ1 J2:AMJ2 B2:C2 A3:AMJ1048576">
    <cfRule type="cellIs" priority="2" operator="equal" aboveAverage="0" equalAverage="0" bottom="0" percent="0" rank="0" text="" dxfId="49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265</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2020-08-13T10:19:34Z</dcterms:modified>
  <cp:revision>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