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1.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media/image92.png" ContentType="image/png"/>
  <Override PartName="/xl/media/image93.png" ContentType="image/png"/>
  <Override PartName="/xl/media/image94.png" ContentType="image/png"/>
  <Override PartName="/xl/media/image95.png" ContentType="image/png"/>
  <Override PartName="/xl/media/image96.png" ContentType="image/png"/>
  <Override PartName="/xl/media/image97.png" ContentType="image/png"/>
  <Override PartName="/xl/media/image98.png" ContentType="image/png"/>
  <Override PartName="/xl/drawings/_rels/drawing1.xml.rels" ContentType="application/vnd.openxmlformats-package.relationship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7"/>
  </bookViews>
  <sheets>
    <sheet name="1) etusivu" sheetId="1" state="visible" r:id="rId2"/>
    <sheet name="2) E-luokka" sheetId="2" state="visible" r:id="rId3"/>
    <sheet name="3) E-luvun laskennan lähtöt." sheetId="3" state="visible" r:id="rId4"/>
    <sheet name="4) E-luvun laskennan tulokset " sheetId="4" state="visible" r:id="rId5"/>
    <sheet name="5) toteutunut kulutus" sheetId="5" state="visible" r:id="rId6"/>
    <sheet name="6) huomiot 1" sheetId="6" state="visible" r:id="rId7"/>
    <sheet name="7) huomiot 2" sheetId="7" state="visible" r:id="rId8"/>
    <sheet name="8) lisämerkintöjä" sheetId="8" state="visible" r:id="rId9"/>
  </sheets>
  <definedNames>
    <definedName function="false" hidden="false" localSheetId="0" name="_xlnm.Print_Area" vbProcedure="false">'1) etusivu'!$B$1:$R$51</definedName>
    <definedName function="false" hidden="false" localSheetId="1" name="_xlnm.Print_Area" vbProcedure="false">'2) E-luokka'!$B$2:$J$59</definedName>
    <definedName function="false" hidden="false" localSheetId="2" name="_xlnm.Print_Area" vbProcedure="false">'3) E-luvun laskennan lähtöt.'!$B$2:$G$67</definedName>
    <definedName function="false" hidden="false" localSheetId="3" name="_xlnm.Print_Area" vbProcedure="false">'4) E-luvun laskennan tulokset '!$B$1:$G$78</definedName>
    <definedName function="false" hidden="false" localSheetId="4" name="_xlnm.Print_Area" vbProcedure="false">'5) toteutunut kulutus'!$B$2:$K$55</definedName>
    <definedName function="false" hidden="false" localSheetId="5" name="_xlnm.Print_Area" vbProcedure="false">'6) huomiot 1'!$B$2:$F$53</definedName>
    <definedName function="false" hidden="false" localSheetId="6" name="_xlnm.Print_Area" vbProcedure="false">'7) huomiot 2'!$B$2:$F$61</definedName>
    <definedName function="false" hidden="false" localSheetId="7" name="_xlnm.Print_Area" vbProcedure="false">'8) lisämerkintöjä'!$B$2:$M$63</definedName>
    <definedName function="false" hidden="false" localSheetId="0" name="Z_202E1614_C6AB_4311_B593_89481D56C4C7_.wvu.PrintArea" vbProcedure="false">'1) etusivu'!$B$1:$R$50</definedName>
    <definedName function="false" hidden="false" localSheetId="1" name="Z_202E1614_C6AB_4311_B593_89481D56C4C7_.wvu.PrintArea" vbProcedure="false">'2) E-luokka'!$B$2:$K$59</definedName>
    <definedName function="false" hidden="false" localSheetId="1" name="_xlnm.Print_Area" vbProcedure="false">'2) E-luokka'!$B$2:$J$58</definedName>
    <definedName function="false" hidden="false" localSheetId="2" name="Z_202E1614_C6AB_4311_B593_89481D56C4C7_.wvu.PrintArea" vbProcedure="false">'3) E-luvun laskennan lähtöt.'!$B$2:$G$66</definedName>
    <definedName function="false" hidden="false" localSheetId="3" name="Z_202E1614_C6AB_4311_B593_89481D56C4C7_.wvu.PrintArea" vbProcedure="false">'4) E-luvun laskennan tulokset '!$B$2:$G$76</definedName>
    <definedName function="false" hidden="false" localSheetId="3" name="_xlnm.Print_Area" vbProcedure="false">'4) E-luvun laskennan tulokset '!$B$2:$G$77</definedName>
    <definedName function="false" hidden="false" localSheetId="4" name="Z_202E1614_C6AB_4311_B593_89481D56C4C7_.wvu.PrintArea" vbProcedure="false">'5) toteutunut kulutus'!$B$2:$L$54</definedName>
    <definedName function="false" hidden="false" localSheetId="5" name="Z_202E1614_C6AB_4311_B593_89481D56C4C7_.wvu.PrintArea" vbProcedure="false">'6) huomiot 1'!$B$2:$G$52</definedName>
    <definedName function="false" hidden="false" localSheetId="6" name="Z_202E1614_C6AB_4311_B593_89481D56C4C7_.wvu.PrintArea" vbProcedure="false">'7) huomiot 2'!$B$2:$G$59</definedName>
    <definedName function="false" hidden="false" localSheetId="6" name="_xlnm.Print_Area" vbProcedure="false">'7) huomiot 2'!$B$2:$F$60</definedName>
    <definedName function="false" hidden="false" localSheetId="7" name="Z_202E1614_C6AB_4311_B593_89481D56C4C7_.wvu.PrintArea" vbProcedure="false">'8) lisämerkintöjä'!$B$2:$N$62</definedName>
    <definedName function="false" hidden="false" localSheetId="7" name="_xlnm.Print_Area_0" vbProcedure="false">'8) lisämerkintöjä'!$B$1:$M$63</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<sst xmlns="http://schemas.openxmlformats.org/spreadsheetml/2006/main" count="951" uniqueCount="781">
  <si>
    <t xml:space="preserve">[:id]</t>
  </si>
  <si>
    <t xml:space="preserve">[:perustiedot :nimi]</t>
  </si>
  <si>
    <t xml:space="preserve">[:perustiedot :katuosoite-fi]</t>
  </si>
  <si>
    <t xml:space="preserve">ENERGIATODISTUS 2018</t>
  </si>
  <si>
    <t xml:space="preserve">[:perustiedot :katuosoite-sv]</t>
  </si>
  <si>
    <t xml:space="preserve">#function[solita.etp.service.energiatodistus-pdf/fn--55811]</t>
  </si>
  <si>
    <t xml:space="preserve">[:perustiedot :rakennustunnus]</t>
  </si>
  <si>
    <t xml:space="preserve">[:perustiedot :valmistumisvuosi]</t>
  </si>
  <si>
    <t xml:space="preserve">Rakennuksen nimi ja osoite:</t>
  </si>
  <si>
    <t xml:space="preserve">[:perustiedot :alakayttotarkoitus-fi]</t>
  </si>
  <si>
    <t xml:space="preserve">[:perustiedot :alakayttotarkoitus-sv]</t>
  </si>
  <si>
    <t xml:space="preserve">#function[solita.etp.service.energiatodistus-pdf/fn--55813]</t>
  </si>
  <si>
    <t xml:space="preserve">#function[solita.etp.service.energiatodistus-pdf/fn--55815]</t>
  </si>
  <si>
    <t xml:space="preserve">#function[solita.etp.service.energiatodistus-pdf/fn--55817]</t>
  </si>
  <si>
    <t xml:space="preserve">Pysyvä rakennustunnus:</t>
  </si>
  <si>
    <t xml:space="preserve">#function[solita.etp.service.energiatodistus-pdf/fn--55819]</t>
  </si>
  <si>
    <t xml:space="preserve">Rakennuksen valmistumisvuosi:</t>
  </si>
  <si>
    <t xml:space="preserve">#function[solita.etp.service.energiatodistus-pdf/fn--55821]</t>
  </si>
  <si>
    <t xml:space="preserve">Rakennuksen käyttötarkoitusluokka:</t>
  </si>
  <si>
    <t xml:space="preserve">#function[solita.etp.service.energiatodistus-pdf/fn--55823]</t>
  </si>
  <si>
    <t xml:space="preserve">#function[solita.etp.service.energiatodistus-pdf/fn--55825]</t>
  </si>
  <si>
    <t xml:space="preserve">Todistustunnus:</t>
  </si>
  <si>
    <t xml:space="preserve">[:tulokset :e-luku]</t>
  </si>
  <si>
    <t xml:space="preserve">[:tulokset :e-luokka-rajat :raja-uusi-2018]</t>
  </si>
  <si>
    <t xml:space="preserve">Energiatodistus on laadittu</t>
  </si>
  <si>
    <t xml:space="preserve">[:laatija-fullname]</t>
  </si>
  <si>
    <t xml:space="preserve">[:perustiedot :yritys :nimi]</t>
  </si>
  <si>
    <t xml:space="preserve"> </t>
  </si>
  <si>
    <t xml:space="preserve">#function[solita.etp.service.energiatodistus-pdf/fn--55828]</t>
  </si>
  <si>
    <t xml:space="preserve">#function[solita.etp.service.energiatodistus-pdf/fn--55831]</t>
  </si>
  <si>
    <t xml:space="preserve">    Energiatehokkuusluokka </t>
  </si>
  <si>
    <t xml:space="preserve">Rakennuksen laskennallinen
energiatehokkuuden vertailuluku eli E-luku</t>
  </si>
  <si>
    <r>
      <rPr>
        <sz val="10"/>
        <color rgb="FF009EE0"/>
        <rFont val="Arial"/>
        <family val="2"/>
        <charset val="1"/>
      </rPr>
      <t xml:space="preserve">kWh</t>
    </r>
    <r>
      <rPr>
        <vertAlign val="subscript"/>
        <sz val="10"/>
        <color rgb="FF009EE0"/>
        <rFont val="Arial"/>
        <family val="2"/>
        <charset val="1"/>
      </rPr>
      <t xml:space="preserve">E </t>
    </r>
    <r>
      <rPr>
        <sz val="10"/>
        <color rgb="FF009EE0"/>
        <rFont val="Arial"/>
        <family val="2"/>
        <charset val="1"/>
      </rPr>
      <t xml:space="preserve">/(m</t>
    </r>
    <r>
      <rPr>
        <vertAlign val="superscript"/>
        <sz val="10"/>
        <color rgb="FF009EE0"/>
        <rFont val="Arial"/>
        <family val="2"/>
        <charset val="1"/>
      </rPr>
      <t xml:space="preserve">2</t>
    </r>
    <r>
      <rPr>
        <sz val="10"/>
        <color rgb="FF009EE0"/>
        <rFont val="Arial"/>
        <family val="2"/>
        <charset val="1"/>
      </rPr>
      <t xml:space="preserve">vuosi)</t>
    </r>
  </si>
  <si>
    <t xml:space="preserve">Uuden rakennuksen E-luvun vaatimus</t>
  </si>
  <si>
    <t xml:space="preserve">≤</t>
  </si>
  <si>
    <t xml:space="preserve">Todistuksen laatija:</t>
  </si>
  <si>
    <t xml:space="preserve">Yritys:</t>
  </si>
  <si>
    <t xml:space="preserve">Sähköinen allekirjoitus:</t>
  </si>
  <si>
    <t xml:space="preserve">Todistuksen laatimispäivä:</t>
  </si>
  <si>
    <t xml:space="preserve">Viimeinen voimassaolopäivä:</t>
  </si>
  <si>
    <t xml:space="preserve">#function[solita.etp.service.energiatodistus-pdf/fn--55835]</t>
  </si>
  <si>
    <t xml:space="preserve">YHTEENVETO RAKENNUKSEN ENERGIATEHOKKUUDESTA</t>
  </si>
  <si>
    <t xml:space="preserve">[:lahtotiedot :lammitys :label-fi]</t>
  </si>
  <si>
    <t xml:space="preserve">Laskennallinen ostoenergiankulutus ja energiatehokkuuden vertailuluku (E-luku)</t>
  </si>
  <si>
    <t xml:space="preserve">[:lahtotiedot :lammitys :label-sv]</t>
  </si>
  <si>
    <t xml:space="preserve">[:lahtotiedot :ilmanvaihto :label-fi]</t>
  </si>
  <si>
    <t xml:space="preserve">Lämmitetty nettoala</t>
  </si>
  <si>
    <t xml:space="preserve">[:lahtotiedot :ilmanvaihto :label-sv]</t>
  </si>
  <si>
    <t xml:space="preserve">Lämmitysjärjestelmän kuvaus</t>
  </si>
  <si>
    <t xml:space="preserve">[:tulokset :kaytettavat-energiamuodot :kaukolampo]</t>
  </si>
  <si>
    <t xml:space="preserve">Ilmanvaihtojärjestelmän kuvaus</t>
  </si>
  <si>
    <t xml:space="preserve">[:tulokset :kaytettavat-energiamuodot :kaukolampo-nettoala]</t>
  </si>
  <si>
    <t xml:space="preserve">[:tulokset :kaytettavat-energiamuodot :kaukolampo-kerroin]</t>
  </si>
  <si>
    <t xml:space="preserve">Käytettävä energiamuoto</t>
  </si>
  <si>
    <t xml:space="preserve">Vakioidulla käytöllä 
laskettu ostoenergia</t>
  </si>
  <si>
    <t xml:space="preserve">Energiamuodon kerroin</t>
  </si>
  <si>
    <t xml:space="preserve">Energiamuodon kertoimella painotettu energiankulutus</t>
  </si>
  <si>
    <t xml:space="preserve">[:tulokset :kaytettavat-energiamuodot :kaukolampo-nettoala-kertoimella]</t>
  </si>
  <si>
    <t xml:space="preserve">[:tulokset :kaytettavat-energiamuodot :sahko]</t>
  </si>
  <si>
    <t xml:space="preserve">[:tulokset :kaytettavat-energiamuodot :sahko-nettoala]</t>
  </si>
  <si>
    <t xml:space="preserve">kWh/vuosi</t>
  </si>
  <si>
    <r>
      <rPr>
        <sz val="10"/>
        <color rgb="FF009EE0"/>
        <rFont val="Arial"/>
        <family val="2"/>
        <charset val="1"/>
      </rPr>
      <t xml:space="preserve">kWh/(m</t>
    </r>
    <r>
      <rPr>
        <vertAlign val="superscript"/>
        <sz val="10"/>
        <color rgb="FF009EE0"/>
        <rFont val="Arial"/>
        <family val="2"/>
        <charset val="1"/>
      </rPr>
      <t xml:space="preserve">2</t>
    </r>
    <r>
      <rPr>
        <sz val="10"/>
        <color rgb="FF009EE0"/>
        <rFont val="Arial"/>
        <family val="2"/>
        <charset val="1"/>
      </rPr>
      <t xml:space="preserve">vuosi)</t>
    </r>
  </si>
  <si>
    <t xml:space="preserve">-</t>
  </si>
  <si>
    <r>
      <rPr>
        <sz val="10"/>
        <color rgb="FF009EE0"/>
        <rFont val="Arial"/>
        <family val="2"/>
        <charset val="1"/>
      </rPr>
      <t xml:space="preserve">kWh</t>
    </r>
    <r>
      <rPr>
        <vertAlign val="subscript"/>
        <sz val="10"/>
        <color rgb="FF009EE0"/>
        <rFont val="Arial"/>
        <family val="2"/>
        <charset val="1"/>
      </rPr>
      <t xml:space="preserve">E</t>
    </r>
    <r>
      <rPr>
        <sz val="10"/>
        <color rgb="FF009EE0"/>
        <rFont val="Arial"/>
        <family val="2"/>
        <charset val="1"/>
      </rPr>
      <t xml:space="preserve">/(m</t>
    </r>
    <r>
      <rPr>
        <vertAlign val="superscript"/>
        <sz val="10"/>
        <color rgb="FF009EE0"/>
        <rFont val="Arial"/>
        <family val="2"/>
        <charset val="1"/>
      </rPr>
      <t xml:space="preserve">2</t>
    </r>
    <r>
      <rPr>
        <sz val="10"/>
        <color rgb="FF009EE0"/>
        <rFont val="Arial"/>
        <family val="2"/>
        <charset val="1"/>
      </rPr>
      <t xml:space="preserve">vuosi)</t>
    </r>
  </si>
  <si>
    <t xml:space="preserve">[:tulokset :kaytettavat-energiamuodot :sahko-kerroin]</t>
  </si>
  <si>
    <t xml:space="preserve">[:tulokset :kaytettavat-energiamuodot :sahko-nettoala-kertoimella]</t>
  </si>
  <si>
    <t xml:space="preserve">kaukolämpö</t>
  </si>
  <si>
    <t xml:space="preserve">[:tulokset :kaytettavat-energiamuodot :uusiutuva-polttoaine]</t>
  </si>
  <si>
    <t xml:space="preserve">sähkö</t>
  </si>
  <si>
    <t xml:space="preserve">[:tulokset :kaytettavat-energiamuodot :uusiutuva-polttoaine-nettoala]</t>
  </si>
  <si>
    <t xml:space="preserve">uusiutuva polttoaine</t>
  </si>
  <si>
    <t xml:space="preserve">[:tulokset :kaytettavat-energiamuodot :uusiutuva-polttoaine-kerroin]</t>
  </si>
  <si>
    <t xml:space="preserve">fossiilinen polttoaine</t>
  </si>
  <si>
    <t xml:space="preserve">[:tulokset :kaytettavat-energiamuodot :uusiutuva-polttoaine-nettoala-kertoimella]</t>
  </si>
  <si>
    <t xml:space="preserve">kaukojäähdytys</t>
  </si>
  <si>
    <t xml:space="preserve">[:tulokset :kaytettavat-energiamuodot :fossiilinen-polttoaine]</t>
  </si>
  <si>
    <t xml:space="preserve">[:tulokset :kaytettavat-energiamuodot :fossiilinen-polttoaine-nettoala]</t>
  </si>
  <si>
    <t xml:space="preserve">Energiatehokkuuden vertailuluku (E-luku)</t>
  </si>
  <si>
    <t xml:space="preserve">[:tulokset :kaytettavat-energiamuodot :fossiilinen-polttoaine-kerroin]</t>
  </si>
  <si>
    <t xml:space="preserve">Rakennuksen energiatehokkuusluokka</t>
  </si>
  <si>
    <t xml:space="preserve">[:tulokset :kaytettavat-energiamuodot :fossiilinen-polttoaine-nettoala-kertoimella]</t>
  </si>
  <si>
    <t xml:space="preserve">[:tulokset :kaytettavat-energiamuodot :kaukojaahdytys]</t>
  </si>
  <si>
    <t xml:space="preserve">Käytetty E-luvun luokitteluasteikko</t>
  </si>
  <si>
    <t xml:space="preserve">[:tulokset :kaytettavat-energiamuodot :kaukojaahdytys-nettoala]</t>
  </si>
  <si>
    <t xml:space="preserve">[:tulokset :kaytettavat-energiamuodot :kaukojaahdytys-kerroin]</t>
  </si>
  <si>
    <t xml:space="preserve">Luokkien rajat asteikolla</t>
  </si>
  <si>
    <t xml:space="preserve">[:tulokset :kaytettavat-energiamuodot :kaukojaahdytys-nettoala-kertoimella]</t>
  </si>
  <si>
    <t xml:space="preserve">[:tulokset :kaytettavat-energiamuodot :muu 0 :nimi]</t>
  </si>
  <si>
    <t xml:space="preserve">[:tulokset :kaytettavat-energiamuodot :muu 0 :ostoenergia]</t>
  </si>
  <si>
    <t xml:space="preserve">[:tulokset :kaytettavat-energiamuodot :muu 0 :ostoenergia-nettoala]</t>
  </si>
  <si>
    <t xml:space="preserve">Tämän rakennuksen energiatehokkuusluokka</t>
  </si>
  <si>
    <t xml:space="preserve">[:tulokset :kaytettavat-energiamuodot :muu 0 :muotokerroin]</t>
  </si>
  <si>
    <t xml:space="preserve">[:tulokset :kaytettavat-energiamuodot :muu 0 :ostoenergia-nettoala-kertoimella]</t>
  </si>
  <si>
    <t xml:space="preserve">E-luku perustuu rakennuksen laskennallisiin kulutuksiin ja energiamuotojen kertoimiin. Kulutus on laskettu vakioidulla käytöllä lämmitettyä nettoalaa kohden, jotta eri rakennusten E-luvut ovat keskenään vertailukelpoisia. Vakioidusta käytöstä johtuen E-luku ei sovellu yksittäisen rakennuksen toteutuneen ja laskennallisen kulutuksen vertailuun. E- lukuun sisältyy rakennuksen lämmitys-, ilmanvaihto-, jäähdytysjärjestelmien sekä kuluttajalaitteiden ja valaistuksen energiankulutus. Rakennuksen ulkopuoliset kulutukset kuten autolämmityspistokkeet, sulanapitolämmitykset ja ulkovalot eivät sisälly E-lukuun. 
</t>
  </si>
  <si>
    <t xml:space="preserve">[:tulokset :kaytettavat-energiamuodot :muu 1 :nimi]</t>
  </si>
  <si>
    <t xml:space="preserve">[:tulokset :kaytettavat-energiamuodot :muu 1 :ostoenergia]</t>
  </si>
  <si>
    <t xml:space="preserve">[:tulokset :kaytettavat-energiamuodot :muu 1 :ostoenergia-nettoala]</t>
  </si>
  <si>
    <t xml:space="preserve">[:tulokset :kaytettavat-energiamuodot :muu 1 :muotokerroin]</t>
  </si>
  <si>
    <t xml:space="preserve">[:tulokset :kaytettavat-energiamuodot :muu 1 :ostoenergia-nettoala-kertoimella]</t>
  </si>
  <si>
    <t xml:space="preserve">TOIMENPIDE-EHDOTUKSIA E-LUVUN PARANTAMISEKSI</t>
  </si>
  <si>
    <t xml:space="preserve">[:tulokset :kaytettavat-energiamuodot :muu 2 :nimi]</t>
  </si>
  <si>
    <t xml:space="preserve">Keskeiset suositukset rakennuksen E-lukua parantaviksi toimenpiteiksi (ei koske uusia rakennuksia)</t>
  </si>
  <si>
    <t xml:space="preserve">[:tulokset :kaytettavat-energiamuodot :muu 2 :ostoenergia]</t>
  </si>
  <si>
    <t xml:space="preserve">[:tulokset :kaytettavat-energiamuodot :muu 2 :ostoenergia-nettoala]</t>
  </si>
  <si>
    <t xml:space="preserve">[:tulokset :kaytettavat-energiamuodot :muu 2 :muotokerroin]</t>
  </si>
  <si>
    <t xml:space="preserve">[:tulokset :kaytettavat-energiamuodot :muu 2 :ostoenergia-nettoala-kertoimella]</t>
  </si>
  <si>
    <t xml:space="preserve">[:tulokset :e-luokka-rajat :kayttotarkoitus :label-fi]</t>
  </si>
  <si>
    <t xml:space="preserve">[:tulokset :e-luokka-rajat :kayttotarkoitus :label-sv]</t>
  </si>
  <si>
    <t xml:space="preserve">#function[solita.etp.service.energiatodistus-pdf/fn--55837]</t>
  </si>
  <si>
    <t xml:space="preserve">#function[solita.etp.service.energiatodistus-pdf/fn--55840]</t>
  </si>
  <si>
    <t xml:space="preserve">#function[solita.etp.service.energiatodistus-pdf/fn--55843]</t>
  </si>
  <si>
    <t xml:space="preserve">#function[solita.etp.service.energiatodistus-pdf/fn--55846]</t>
  </si>
  <si>
    <t xml:space="preserve">#function[solita.etp.service.energiatodistus-pdf/fn--55849]</t>
  </si>
  <si>
    <t xml:space="preserve">#function[solita.etp.service.energiatodistus-pdf/fn--55852]</t>
  </si>
  <si>
    <t xml:space="preserve">#function[solita.etp.service.energiatodistus-pdf/fn--55855]</t>
  </si>
  <si>
    <t xml:space="preserve">[:tulokset :e-luokka]</t>
  </si>
  <si>
    <t xml:space="preserve">[:perustiedot :keskeiset-suositukset-fi]</t>
  </si>
  <si>
    <t xml:space="preserve">[:perustiedot :keskeiset-suositukset-sv]</t>
  </si>
  <si>
    <t xml:space="preserve">Suositukset on esitetty yksityiskohtaisemmin sivuilla 6 ja 7, kohdassa "Toimenpide-ehdotukset E-luvun parantamiseksi".</t>
  </si>
  <si>
    <t xml:space="preserve">  E-LUVUN LASKENNAN LÄHTÖTIEDOT</t>
  </si>
  <si>
    <t xml:space="preserve">Rakennuskohde</t>
  </si>
  <si>
    <t xml:space="preserve">Rakennuksen käyttötarkoitusluokka</t>
  </si>
  <si>
    <t xml:space="preserve">[:lahtotiedot :lammitetty-nettoala]</t>
  </si>
  <si>
    <t xml:space="preserve">Rakennuksen valmistumisvuosi</t>
  </si>
  <si>
    <r>
      <rPr>
        <sz val="10"/>
        <color rgb="FF009EE0"/>
        <rFont val="Arial"/>
        <family val="2"/>
        <charset val="1"/>
      </rPr>
      <t xml:space="preserve">m</t>
    </r>
    <r>
      <rPr>
        <vertAlign val="superscript"/>
        <sz val="10"/>
        <color rgb="FF009EE0"/>
        <rFont val="Arial"/>
        <family val="2"/>
        <charset val="1"/>
      </rPr>
      <t xml:space="preserve">2</t>
    </r>
  </si>
  <si>
    <t xml:space="preserve">[:lahtotiedot :rakennusvaippa :ilmanvuotoluku]</t>
  </si>
  <si>
    <t xml:space="preserve">Rakennusvaippa</t>
  </si>
  <si>
    <t xml:space="preserve">[:lahtotiedot :rakennusvaippa :ulkoseinat :ala]</t>
  </si>
  <si>
    <r>
      <rPr>
        <sz val="10"/>
        <color rgb="FF009EE0"/>
        <rFont val="Arial"/>
        <family val="2"/>
        <charset val="1"/>
      </rPr>
      <t xml:space="preserve">Ilmanvuotoluku q</t>
    </r>
    <r>
      <rPr>
        <vertAlign val="subscript"/>
        <sz val="10"/>
        <color rgb="FF009EE0"/>
        <rFont val="Arial"/>
        <family val="2"/>
        <charset val="1"/>
      </rPr>
      <t xml:space="preserve">50</t>
    </r>
  </si>
  <si>
    <r>
      <rPr>
        <sz val="10"/>
        <color rgb="FF009EE0"/>
        <rFont val="Arial"/>
        <family val="2"/>
        <charset val="1"/>
      </rPr>
      <t xml:space="preserve">m</t>
    </r>
    <r>
      <rPr>
        <vertAlign val="superscript"/>
        <sz val="10"/>
        <color rgb="FF009EE0"/>
        <rFont val="Arial"/>
        <family val="2"/>
        <charset val="1"/>
      </rPr>
      <t xml:space="preserve">3</t>
    </r>
    <r>
      <rPr>
        <sz val="10"/>
        <color rgb="FF009EE0"/>
        <rFont val="Arial"/>
        <family val="2"/>
        <charset val="1"/>
      </rPr>
      <t xml:space="preserve">/(h m</t>
    </r>
    <r>
      <rPr>
        <vertAlign val="superscript"/>
        <sz val="10"/>
        <color rgb="FF009EE0"/>
        <rFont val="Arial"/>
        <family val="2"/>
        <charset val="1"/>
      </rPr>
      <t xml:space="preserve">2</t>
    </r>
    <r>
      <rPr>
        <sz val="10"/>
        <color rgb="FF009EE0"/>
        <rFont val="Arial"/>
        <family val="2"/>
        <charset val="1"/>
      </rPr>
      <t xml:space="preserve">)</t>
    </r>
  </si>
  <si>
    <t xml:space="preserve">[:lahtotiedot :rakennusvaippa :ulkoseinat :U]</t>
  </si>
  <si>
    <t xml:space="preserve">A</t>
  </si>
  <si>
    <t xml:space="preserve">U</t>
  </si>
  <si>
    <r>
      <rPr>
        <b val="true"/>
        <sz val="10"/>
        <color rgb="FF009EE0"/>
        <rFont val="Arial"/>
        <family val="2"/>
        <charset val="1"/>
      </rPr>
      <t xml:space="preserve">U</t>
    </r>
    <r>
      <rPr>
        <b val="true"/>
        <sz val="10"/>
        <color rgb="FF009EE0"/>
        <rFont val="Calibri"/>
        <family val="2"/>
        <charset val="1"/>
      </rPr>
      <t xml:space="preserve">×</t>
    </r>
    <r>
      <rPr>
        <b val="true"/>
        <sz val="10"/>
        <color rgb="FF009EE0"/>
        <rFont val="Arial"/>
        <family val="2"/>
        <charset val="1"/>
      </rPr>
      <t xml:space="preserve">A</t>
    </r>
  </si>
  <si>
    <t xml:space="preserve">Osuus lämpöhäviöistä</t>
  </si>
  <si>
    <t xml:space="preserve">[:lahtotiedot :rakennusvaippa :ulkoseinat :UA]</t>
  </si>
  <si>
    <r>
      <rPr>
        <sz val="10"/>
        <color rgb="FF009EE0"/>
        <rFont val="Arial"/>
        <family val="2"/>
        <charset val="1"/>
      </rPr>
      <t xml:space="preserve">W/(m</t>
    </r>
    <r>
      <rPr>
        <vertAlign val="superscript"/>
        <sz val="10"/>
        <color rgb="FF009EE0"/>
        <rFont val="Arial"/>
        <family val="2"/>
        <charset val="1"/>
      </rPr>
      <t xml:space="preserve">2 </t>
    </r>
    <r>
      <rPr>
        <sz val="10"/>
        <color rgb="FF009EE0"/>
        <rFont val="Arial"/>
        <family val="2"/>
        <charset val="1"/>
      </rPr>
      <t xml:space="preserve">K)</t>
    </r>
  </si>
  <si>
    <t xml:space="preserve">W/K</t>
  </si>
  <si>
    <t xml:space="preserve">%</t>
  </si>
  <si>
    <t xml:space="preserve">[:lahtotiedot :rakennusvaippa :ulkoseinat :osuus-lampohaviosta]</t>
  </si>
  <si>
    <t xml:space="preserve">Ulkoseinät</t>
  </si>
  <si>
    <t xml:space="preserve">[:lahtotiedot :rakennusvaippa :ylapohja :ala]</t>
  </si>
  <si>
    <t xml:space="preserve">Yläpohja</t>
  </si>
  <si>
    <t xml:space="preserve">[:lahtotiedot :rakennusvaippa :ylapohja :U]</t>
  </si>
  <si>
    <t xml:space="preserve">Alapohja</t>
  </si>
  <si>
    <t xml:space="preserve">[:lahtotiedot :rakennusvaippa :ylapohja :UA]</t>
  </si>
  <si>
    <t xml:space="preserve">Ikkunat</t>
  </si>
  <si>
    <t xml:space="preserve">[:lahtotiedot :rakennusvaippa :ylapohja :osuus-lampohaviosta]</t>
  </si>
  <si>
    <t xml:space="preserve">Ulko-ovet</t>
  </si>
  <si>
    <t xml:space="preserve">[:lahtotiedot :rakennusvaippa :alapohja :ala]</t>
  </si>
  <si>
    <t xml:space="preserve">Kylmäsillat</t>
  </si>
  <si>
    <t xml:space="preserve">[:lahtotiedot :rakennusvaippa :alapohja :U]</t>
  </si>
  <si>
    <t xml:space="preserve">Ikkunat ilmansuunnittain</t>
  </si>
  <si>
    <t xml:space="preserve">[:lahtotiedot :rakennusvaippa :alapohja :UA]</t>
  </si>
  <si>
    <r>
      <rPr>
        <b val="true"/>
        <sz val="10"/>
        <color rgb="FF009EE0"/>
        <rFont val="Arial"/>
        <family val="2"/>
        <charset val="1"/>
      </rPr>
      <t xml:space="preserve">g</t>
    </r>
    <r>
      <rPr>
        <b val="true"/>
        <vertAlign val="subscript"/>
        <sz val="10"/>
        <color rgb="FF009EE0"/>
        <rFont val="Arial"/>
        <family val="2"/>
        <charset val="1"/>
      </rPr>
      <t xml:space="preserve">kohtisuora</t>
    </r>
    <r>
      <rPr>
        <b val="true"/>
        <sz val="10"/>
        <color rgb="FF009EE0"/>
        <rFont val="Arial"/>
        <family val="2"/>
        <charset val="1"/>
      </rPr>
      <t xml:space="preserve">-arvo</t>
    </r>
  </si>
  <si>
    <t xml:space="preserve">[:lahtotiedot :rakennusvaippa :alapohja :osuus-lampohaviosta]</t>
  </si>
  <si>
    <t xml:space="preserve">[:lahtotiedot :rakennusvaippa :ikkunat :ala]</t>
  </si>
  <si>
    <t xml:space="preserve">Pohjoinen</t>
  </si>
  <si>
    <t xml:space="preserve">[:lahtotiedot :rakennusvaippa :ikkunat :U]</t>
  </si>
  <si>
    <t xml:space="preserve">Koillinen</t>
  </si>
  <si>
    <t xml:space="preserve">[:lahtotiedot :rakennusvaippa :ikkunat :UA]</t>
  </si>
  <si>
    <t xml:space="preserve">Itä</t>
  </si>
  <si>
    <t xml:space="preserve">[:lahtotiedot :rakennusvaippa :ikkunat :osuus-lampohaviosta]</t>
  </si>
  <si>
    <t xml:space="preserve">Kaakko</t>
  </si>
  <si>
    <t xml:space="preserve">[:lahtotiedot :rakennusvaippa :ulkoovet :ala]</t>
  </si>
  <si>
    <t xml:space="preserve">Etelä</t>
  </si>
  <si>
    <t xml:space="preserve">[:lahtotiedot :rakennusvaippa :ulkoovet :U]</t>
  </si>
  <si>
    <t xml:space="preserve">Lounas</t>
  </si>
  <si>
    <t xml:space="preserve">[:lahtotiedot :rakennusvaippa :ulkoovet :UA]</t>
  </si>
  <si>
    <t xml:space="preserve">Länsi</t>
  </si>
  <si>
    <t xml:space="preserve">[:lahtotiedot :rakennusvaippa :ulkoovet :osuus-lampohaviosta]</t>
  </si>
  <si>
    <t xml:space="preserve">Luode</t>
  </si>
  <si>
    <t xml:space="preserve">[:lahtotiedot :rakennusvaippa :kylmasillat-UA]</t>
  </si>
  <si>
    <t xml:space="preserve">Ilmanvaihtojärjestelmä</t>
  </si>
  <si>
    <t xml:space="preserve">[:lahtotiedot :rakennusvaippa :kylmasillat-osuus-lampohaviosta]</t>
  </si>
  <si>
    <t xml:space="preserve">Ilmanvaihtojärjestelmän kuvaus:</t>
  </si>
  <si>
    <t xml:space="preserve">[:lahtotiedot :ikkunat :pohjoinen :ala]</t>
  </si>
  <si>
    <t xml:space="preserve">[:lahtotiedot :ikkunat :pohjoinen :U]</t>
  </si>
  <si>
    <t xml:space="preserve">Ilmavirta</t>
  </si>
  <si>
    <t xml:space="preserve">Järjestelmän</t>
  </si>
  <si>
    <t xml:space="preserve">LTO:n</t>
  </si>
  <si>
    <t xml:space="preserve">Jäätymisenesto</t>
  </si>
  <si>
    <t xml:space="preserve">[:lahtotiedot :ikkunat :pohjoinen :g-ks]</t>
  </si>
  <si>
    <t xml:space="preserve">tulo/poisto</t>
  </si>
  <si>
    <t xml:space="preserve">SFP-luku</t>
  </si>
  <si>
    <t xml:space="preserve">lämpötilasuhde</t>
  </si>
  <si>
    <t xml:space="preserve">[:lahtotiedot :ikkunat :koillinen :ala]</t>
  </si>
  <si>
    <r>
      <rPr>
        <sz val="10"/>
        <color rgb="FF009EE0"/>
        <rFont val="Arial"/>
        <family val="2"/>
        <charset val="1"/>
      </rPr>
      <t xml:space="preserve">(m</t>
    </r>
    <r>
      <rPr>
        <vertAlign val="superscript"/>
        <sz val="10"/>
        <color rgb="FF009EE0"/>
        <rFont val="Arial"/>
        <family val="2"/>
        <charset val="1"/>
      </rPr>
      <t xml:space="preserve">3</t>
    </r>
    <r>
      <rPr>
        <sz val="10"/>
        <color rgb="FF009EE0"/>
        <rFont val="Arial"/>
        <family val="2"/>
        <charset val="1"/>
      </rPr>
      <t xml:space="preserve">/s) / (m</t>
    </r>
    <r>
      <rPr>
        <vertAlign val="superscript"/>
        <sz val="10"/>
        <color rgb="FF009EE0"/>
        <rFont val="Arial"/>
        <family val="2"/>
        <charset val="1"/>
      </rPr>
      <t xml:space="preserve">3</t>
    </r>
    <r>
      <rPr>
        <sz val="10"/>
        <color rgb="FF009EE0"/>
        <rFont val="Arial"/>
        <family val="2"/>
        <charset val="1"/>
      </rPr>
      <t xml:space="preserve">/s)</t>
    </r>
  </si>
  <si>
    <r>
      <rPr>
        <sz val="10"/>
        <color rgb="FF009EE0"/>
        <rFont val="Arial"/>
        <family val="2"/>
        <charset val="1"/>
      </rPr>
      <t xml:space="preserve">kW / (m</t>
    </r>
    <r>
      <rPr>
        <vertAlign val="superscript"/>
        <sz val="10"/>
        <color rgb="FF009EE0"/>
        <rFont val="Arial"/>
        <family val="2"/>
        <charset val="1"/>
      </rPr>
      <t xml:space="preserve">3</t>
    </r>
    <r>
      <rPr>
        <sz val="10"/>
        <color rgb="FF009EE0"/>
        <rFont val="Arial"/>
        <family val="2"/>
        <charset val="1"/>
      </rPr>
      <t xml:space="preserve">/s)</t>
    </r>
  </si>
  <si>
    <r>
      <rPr>
        <sz val="10"/>
        <color rgb="FF009EE0"/>
        <rFont val="Calibri"/>
        <family val="2"/>
        <charset val="1"/>
      </rPr>
      <t xml:space="preserve">°</t>
    </r>
    <r>
      <rPr>
        <sz val="10"/>
        <color rgb="FF009EE0"/>
        <rFont val="Arial"/>
        <family val="2"/>
        <charset val="1"/>
      </rPr>
      <t xml:space="preserve">C</t>
    </r>
  </si>
  <si>
    <t xml:space="preserve">[:lahtotiedot :ikkunat :koillinen :U]</t>
  </si>
  <si>
    <t xml:space="preserve">Pääilmanvaihtokoneet</t>
  </si>
  <si>
    <t xml:space="preserve">[:lahtotiedot :ikkunat :koillinen :g-ks]</t>
  </si>
  <si>
    <t xml:space="preserve">Erillispoistot</t>
  </si>
  <si>
    <t xml:space="preserve">[:lahtotiedot :ikkunat :ita :ala]</t>
  </si>
  <si>
    <t xml:space="preserve">[:lahtotiedot :ikkunat :ita :U]</t>
  </si>
  <si>
    <t xml:space="preserve">Rakennuksen ilmanvaihtojärjestelmän LTO:n vuosihyötysuhde:</t>
  </si>
  <si>
    <t xml:space="preserve">[:lahtotiedot :ikkunat :ita :g-ks]</t>
  </si>
  <si>
    <t xml:space="preserve">Lämmitysjärjestelmä</t>
  </si>
  <si>
    <t xml:space="preserve">[:lahtotiedot :ikkunat :kaakko :ala]</t>
  </si>
  <si>
    <t xml:space="preserve">Lämmitysjärjestelmän kuvaus:</t>
  </si>
  <si>
    <t xml:space="preserve">[:lahtotiedot :ikkunat :kaakko :U]</t>
  </si>
  <si>
    <t xml:space="preserve">[:lahtotiedot :ikkunat :kaakko :g-ks]</t>
  </si>
  <si>
    <t xml:space="preserve">Tuoton</t>
  </si>
  <si>
    <t xml:space="preserve">Jaon ja luovutuksen</t>
  </si>
  <si>
    <r>
      <rPr>
        <b val="true"/>
        <sz val="10"/>
        <color rgb="FF009EE0"/>
        <rFont val="Arial"/>
        <family val="2"/>
        <charset val="1"/>
      </rPr>
      <t xml:space="preserve">Lämpökerroin</t>
    </r>
    <r>
      <rPr>
        <vertAlign val="superscript"/>
        <sz val="10"/>
        <color rgb="FF009EE0"/>
        <rFont val="Arial"/>
        <family val="2"/>
        <charset val="1"/>
      </rPr>
      <t xml:space="preserve">1</t>
    </r>
  </si>
  <si>
    <t xml:space="preserve">Apulaitteiden</t>
  </si>
  <si>
    <t xml:space="preserve">[:lahtotiedot :ikkunat :etela :ala]</t>
  </si>
  <si>
    <t xml:space="preserve">hyötysuhde</t>
  </si>
  <si>
    <r>
      <rPr>
        <b val="true"/>
        <sz val="10"/>
        <color rgb="FF009EE0"/>
        <rFont val="Arial"/>
        <family val="2"/>
        <charset val="1"/>
      </rPr>
      <t xml:space="preserve">sähkönkäyttö</t>
    </r>
    <r>
      <rPr>
        <vertAlign val="superscript"/>
        <sz val="10"/>
        <color rgb="FF009EE0"/>
        <rFont val="Arial"/>
        <family val="2"/>
        <charset val="1"/>
      </rPr>
      <t xml:space="preserve">2</t>
    </r>
  </si>
  <si>
    <t xml:space="preserve">[:lahtotiedot :ikkunat :etela :U]</t>
  </si>
  <si>
    <t xml:space="preserve">[:lahtotiedot :ikkunat :etela :g-ks]</t>
  </si>
  <si>
    <t xml:space="preserve">Tilojen ja iv:n lämmitys</t>
  </si>
  <si>
    <t xml:space="preserve">[:lahtotiedot :ikkunat :lounas :ala]</t>
  </si>
  <si>
    <t xml:space="preserve">Lämpimän käyttöveden valmistus</t>
  </si>
  <si>
    <t xml:space="preserve">[:lahtotiedot :ikkunat :lounas :U]</t>
  </si>
  <si>
    <r>
      <rPr>
        <vertAlign val="superscript"/>
        <sz val="8"/>
        <color rgb="FF009EE0"/>
        <rFont val="Arial"/>
        <family val="2"/>
        <charset val="1"/>
      </rPr>
      <t xml:space="preserve">1</t>
    </r>
    <r>
      <rPr>
        <sz val="8"/>
        <color rgb="FF009EE0"/>
        <rFont val="Arial"/>
        <family val="2"/>
        <charset val="1"/>
      </rPr>
      <t xml:space="preserve"> vuoden keskimääräinen lämpökerroin lämpöpumpulle</t>
    </r>
  </si>
  <si>
    <t xml:space="preserve">[:lahtotiedot :ikkunat :lounas :g-ks]</t>
  </si>
  <si>
    <r>
      <rPr>
        <vertAlign val="superscript"/>
        <sz val="8"/>
        <color rgb="FF009EE0"/>
        <rFont val="Arial"/>
        <family val="2"/>
        <charset val="1"/>
      </rPr>
      <t xml:space="preserve">2</t>
    </r>
    <r>
      <rPr>
        <sz val="8"/>
        <color rgb="FF009EE0"/>
        <rFont val="Arial"/>
        <family val="2"/>
        <charset val="1"/>
      </rPr>
      <t xml:space="preserve"> lämpöpumppujärjestelmissä voi sisältyä vuoden keskimääräiseen lämpökertoimeen</t>
    </r>
  </si>
  <si>
    <t xml:space="preserve">[:lahtotiedot :ikkunat :lansi :ala]</t>
  </si>
  <si>
    <t xml:space="preserve">[:lahtotiedot :ikkunat :lansi :U]</t>
  </si>
  <si>
    <t xml:space="preserve">Määrä</t>
  </si>
  <si>
    <t xml:space="preserve">Tuotto</t>
  </si>
  <si>
    <t xml:space="preserve">[:lahtotiedot :ikkunat :lansi :g-ks]</t>
  </si>
  <si>
    <t xml:space="preserve">kpl</t>
  </si>
  <si>
    <t xml:space="preserve">[:lahtotiedot :ikkunat :luode :ala]</t>
  </si>
  <si>
    <t xml:space="preserve">Varaava tulisija</t>
  </si>
  <si>
    <t xml:space="preserve">[:lahtotiedot :ikkunat :luode :U]</t>
  </si>
  <si>
    <t xml:space="preserve">Ilmalämpöpumppu</t>
  </si>
  <si>
    <t xml:space="preserve">[:lahtotiedot :ikkunat :luode :g-ks]</t>
  </si>
  <si>
    <t xml:space="preserve">Jäähdytysjärjestelmä</t>
  </si>
  <si>
    <t xml:space="preserve">Jäähdytyskauden painotettu kylmäkerroin</t>
  </si>
  <si>
    <t xml:space="preserve">[:lahtotiedot :ilmanvaihto :paaiv :tulo-poisto]</t>
  </si>
  <si>
    <t xml:space="preserve">[:lahtotiedot :ilmanvaihto :paaiv :sfp]</t>
  </si>
  <si>
    <t xml:space="preserve">Lämmin käyttövesi</t>
  </si>
  <si>
    <t xml:space="preserve">[:lahtotiedot :ilmanvaihto :paaiv :lampotilasuhde]</t>
  </si>
  <si>
    <t xml:space="preserve">Ominaiskulutus</t>
  </si>
  <si>
    <t xml:space="preserve">Lämmitysenergian
nettotarve</t>
  </si>
  <si>
    <t xml:space="preserve">[:lahtotiedot :ilmanvaihto :paaiv :jaatymisenesto]</t>
  </si>
  <si>
    <r>
      <rPr>
        <sz val="10"/>
        <color rgb="FF009EE0"/>
        <rFont val="Arial"/>
        <family val="2"/>
        <charset val="1"/>
      </rPr>
      <t xml:space="preserve">dm</t>
    </r>
    <r>
      <rPr>
        <vertAlign val="superscript"/>
        <sz val="10"/>
        <color rgb="FF009EE0"/>
        <rFont val="Arial"/>
        <family val="2"/>
        <charset val="1"/>
      </rPr>
      <t xml:space="preserve">3</t>
    </r>
    <r>
      <rPr>
        <sz val="10"/>
        <color rgb="FF009EE0"/>
        <rFont val="Arial"/>
        <family val="2"/>
        <charset val="1"/>
      </rPr>
      <t xml:space="preserve">/(m</t>
    </r>
    <r>
      <rPr>
        <vertAlign val="superscript"/>
        <sz val="10"/>
        <color rgb="FF009EE0"/>
        <rFont val="Arial"/>
        <family val="2"/>
        <charset val="1"/>
      </rPr>
      <t xml:space="preserve">2</t>
    </r>
    <r>
      <rPr>
        <sz val="10"/>
        <color rgb="FF009EE0"/>
        <rFont val="Arial"/>
        <family val="2"/>
        <charset val="1"/>
      </rPr>
      <t xml:space="preserve">vuosi)</t>
    </r>
  </si>
  <si>
    <t xml:space="preserve">[:lahtotiedot :ilmanvaihto :erillispoistot :tulo-poisto]</t>
  </si>
  <si>
    <t xml:space="preserve">[:lahtotiedot :ilmanvaihto :erillispoistot :sfp]</t>
  </si>
  <si>
    <t xml:space="preserve">Sisäiset lämpökuormat eri käyttöasteilla</t>
  </si>
  <si>
    <t xml:space="preserve">[:lahtotiedot :ilmanvaihto :ivjarjestelma :tulo-poisto]</t>
  </si>
  <si>
    <t xml:space="preserve">Käyttöaste</t>
  </si>
  <si>
    <t xml:space="preserve">Henkilöt</t>
  </si>
  <si>
    <t xml:space="preserve">Kuluttajalaitteet</t>
  </si>
  <si>
    <t xml:space="preserve">Valaistus</t>
  </si>
  <si>
    <t xml:space="preserve">[:lahtotiedot :ilmanvaihto :ivjarjestelma :sfp]</t>
  </si>
  <si>
    <r>
      <rPr>
        <sz val="10"/>
        <color rgb="FF009EE0"/>
        <rFont val="Arial"/>
        <family val="2"/>
        <charset val="1"/>
      </rPr>
      <t xml:space="preserve">W/m</t>
    </r>
    <r>
      <rPr>
        <vertAlign val="superscript"/>
        <sz val="10"/>
        <color rgb="FF009EE0"/>
        <rFont val="Arial"/>
        <family val="2"/>
        <charset val="1"/>
      </rPr>
      <t xml:space="preserve">2</t>
    </r>
  </si>
  <si>
    <t xml:space="preserve">[:lahtotiedot :ilmanvaihto :lto-vuosihyotysuhde]</t>
  </si>
  <si>
    <t xml:space="preserve">[:lahtotiedot :lammitys :tilat-ja-iv :tuoton-hyotysuhde]</t>
  </si>
  <si>
    <t xml:space="preserve">[:lahtotiedot :lammitys :tilat-ja-iv :jaon-hyotysuhde]</t>
  </si>
  <si>
    <t xml:space="preserve">[:lahtotiedot :lammitys :tilat-ja-iv :lampokerroin]</t>
  </si>
  <si>
    <t xml:space="preserve">[:lahtotiedot :lammitys :tilat-ja-iv :apulaitteet]</t>
  </si>
  <si>
    <t xml:space="preserve">[:lahtotiedot :lammitys :lammin-kayttovesi :tuoton-hyotysuhde]</t>
  </si>
  <si>
    <t xml:space="preserve">[:lahtotiedot :lammitys :lammin-kayttovesi :jaon-hyotysuhde]</t>
  </si>
  <si>
    <t xml:space="preserve">[:lahtotiedot :lammitys :lammin-kayttovesi :lampokerroin]</t>
  </si>
  <si>
    <t xml:space="preserve">[:lahtotiedot :lammitys :lammin-kayttovesi :apulaitteet]</t>
  </si>
  <si>
    <t xml:space="preserve">[:lahtotiedot :lammitys :takka :maara]</t>
  </si>
  <si>
    <t xml:space="preserve">[:lahtotiedot :lammitys :takka :tuotto]</t>
  </si>
  <si>
    <t xml:space="preserve">[:lahtotiedot :lammitys :ilmalampopumppu :maara]</t>
  </si>
  <si>
    <t xml:space="preserve">[:lahtotiedot :lammitys :ilmalampopumppu :tuotto]</t>
  </si>
  <si>
    <t xml:space="preserve">[:lahtotiedot :jaahdytysjarjestelma :jaahdytyskauden-painotettu-kylmakerroin]</t>
  </si>
  <si>
    <t xml:space="preserve">[:lahtotiedot :lkvn-kaytto :ominaiskulutus]</t>
  </si>
  <si>
    <t xml:space="preserve">[:lahtotiedot :lkvn-kaytto :lammitysenergian-nettotarve]</t>
  </si>
  <si>
    <t xml:space="preserve">#function[solita.etp.service.energiatodistus-pdf/fn--55858]</t>
  </si>
  <si>
    <t xml:space="preserve">#function[solita.etp.service.energiatodistus-pdf/fn--55860]</t>
  </si>
  <si>
    <t xml:space="preserve">#function[solita.etp.service.energiatodistus-pdf/fn--55862]</t>
  </si>
  <si>
    <t xml:space="preserve">#function[solita.etp.service.energiatodistus-pdf/fn--55864]</t>
  </si>
  <si>
    <t xml:space="preserve">#function[solita.etp.service.energiatodistus-pdf/fn--55866]</t>
  </si>
  <si>
    <t xml:space="preserve">#function[solita.etp.service.energiatodistus-pdf/fn--55868]</t>
  </si>
  <si>
    <t xml:space="preserve">#function[solita.etp.service.energiatodistus-pdf/fn--55870]</t>
  </si>
  <si>
    <t xml:space="preserve">#function[solita.etp.service.energiatodistus-pdf/fn--55872]</t>
  </si>
  <si>
    <t xml:space="preserve">#function[solita.etp.service.energiatodistus-pdf/fn--55874]</t>
  </si>
  <si>
    <t xml:space="preserve">#function[solita.etp.service.energiatodistus-pdf/fn--55876]</t>
  </si>
  <si>
    <t xml:space="preserve">#function[solita.etp.service.energiatodistus-pdf/fn--55878]</t>
  </si>
  <si>
    <t xml:space="preserve">#function[solita.etp.service.energiatodistus-pdf/fn--55880]</t>
  </si>
  <si>
    <t xml:space="preserve">E-LUVUN LASKENNAN TULOKSET</t>
  </si>
  <si>
    <r>
      <rPr>
        <sz val="10"/>
        <color rgb="FF009EE0"/>
        <rFont val="Arial"/>
        <family val="2"/>
        <charset val="1"/>
      </rPr>
      <t xml:space="preserve">Lämmitetty nettoala, m</t>
    </r>
    <r>
      <rPr>
        <vertAlign val="superscript"/>
        <sz val="10"/>
        <color rgb="FF009EE0"/>
        <rFont val="Arial"/>
        <family val="2"/>
        <charset val="1"/>
      </rPr>
      <t xml:space="preserve">2</t>
    </r>
  </si>
  <si>
    <t xml:space="preserve">[:tulokset :kaytettavat-energiamuodot :kaukolampo-kertoimella]</t>
  </si>
  <si>
    <r>
      <rPr>
        <b val="true"/>
        <sz val="10"/>
        <color rgb="FF009EE0"/>
        <rFont val="Arial"/>
        <family val="2"/>
        <charset val="1"/>
      </rPr>
      <t xml:space="preserve">E-luku, kWh</t>
    </r>
    <r>
      <rPr>
        <b val="true"/>
        <vertAlign val="subscript"/>
        <sz val="10"/>
        <color rgb="FF009EE0"/>
        <rFont val="Arial"/>
        <family val="2"/>
        <charset val="1"/>
      </rPr>
      <t xml:space="preserve">E </t>
    </r>
    <r>
      <rPr>
        <b val="true"/>
        <sz val="10"/>
        <color rgb="FF009EE0"/>
        <rFont val="Arial"/>
        <family val="2"/>
        <charset val="1"/>
      </rPr>
      <t xml:space="preserve">/ (m</t>
    </r>
    <r>
      <rPr>
        <b val="true"/>
        <vertAlign val="superscript"/>
        <sz val="10"/>
        <color rgb="FF009EE0"/>
        <rFont val="Arial"/>
        <family val="2"/>
        <charset val="1"/>
      </rPr>
      <t xml:space="preserve">2</t>
    </r>
    <r>
      <rPr>
        <b val="true"/>
        <sz val="10"/>
        <color rgb="FF009EE0"/>
        <rFont val="Arial"/>
        <family val="2"/>
        <charset val="1"/>
      </rPr>
      <t xml:space="preserve">vuosi)</t>
    </r>
  </si>
  <si>
    <t xml:space="preserve">E-luvun erittely</t>
  </si>
  <si>
    <t xml:space="preserve">[:tulokset :kaytettavat-energiamuodot :sahko-kertoimella]</t>
  </si>
  <si>
    <t xml:space="preserve">Käytettävät energiamuodot</t>
  </si>
  <si>
    <t xml:space="preserve">Vakioidulla käytöllä</t>
  </si>
  <si>
    <t xml:space="preserve">Energiamuodon</t>
  </si>
  <si>
    <t xml:space="preserve">Energiamuodon kertoimella</t>
  </si>
  <si>
    <t xml:space="preserve">laskettu ostoenergia</t>
  </si>
  <si>
    <t xml:space="preserve">kerroin</t>
  </si>
  <si>
    <t xml:space="preserve">painotettu energiankulutus</t>
  </si>
  <si>
    <r>
      <rPr>
        <sz val="10"/>
        <color rgb="FF009EE0"/>
        <rFont val="Arial"/>
        <family val="2"/>
        <charset val="1"/>
      </rPr>
      <t xml:space="preserve">kWh</t>
    </r>
    <r>
      <rPr>
        <vertAlign val="subscript"/>
        <sz val="10"/>
        <color rgb="FF009EE0"/>
        <rFont val="Arial"/>
        <family val="2"/>
        <charset val="1"/>
      </rPr>
      <t xml:space="preserve">E</t>
    </r>
    <r>
      <rPr>
        <sz val="10"/>
        <color rgb="FF009EE0"/>
        <rFont val="Arial"/>
        <family val="2"/>
        <charset val="1"/>
      </rPr>
      <t xml:space="preserve">/vuosi</t>
    </r>
  </si>
  <si>
    <t xml:space="preserve">[:tulokset :kaytettavat-energiamuodot :fossiilinen-polttoaine-kertoimella]</t>
  </si>
  <si>
    <t xml:space="preserve">[:tulokset :kaytettavat-energiamuodot :kaukojaahdytys-kertoimella]</t>
  </si>
  <si>
    <t xml:space="preserve">YHTEENSÄ</t>
  </si>
  <si>
    <r>
      <rPr>
        <b val="true"/>
        <sz val="10"/>
        <color rgb="FFFFFFFF"/>
        <rFont val="Arial"/>
        <family val="2"/>
        <charset val="1"/>
      </rPr>
      <t xml:space="preserve">Rakennuksen ympäristössä olevasta energiasta otettu energia, hyödynnetty osuus  </t>
    </r>
    <r>
      <rPr>
        <b val="true"/>
        <sz val="8"/>
        <color rgb="FFFFFFFF"/>
        <rFont val="Arial"/>
        <family val="2"/>
        <charset val="1"/>
      </rPr>
      <t xml:space="preserve">(kuukausitason erittely lisätiedoissa)</t>
    </r>
  </si>
  <si>
    <t xml:space="preserve">[:tulokset :kaytettavat-energiamuodot :uusiutuva-polttoaine-kertoimella]</t>
  </si>
  <si>
    <t xml:space="preserve">Aurinkosähkö</t>
  </si>
  <si>
    <t xml:space="preserve">Aurinkolämpö</t>
  </si>
  <si>
    <t xml:space="preserve">[:tulokset :kaytettavat-energiamuodot :muu 0 :ostoenergia-kertoimella]</t>
  </si>
  <si>
    <t xml:space="preserve">Tuulisähkö</t>
  </si>
  <si>
    <t xml:space="preserve">Lämpöpumpun lämmönlähteestä ottama energia</t>
  </si>
  <si>
    <t xml:space="preserve">Muu ympäristöstä otettu energia, sähkö</t>
  </si>
  <si>
    <t xml:space="preserve">Muu ympäristöstä otettu energia, lämpö</t>
  </si>
  <si>
    <t xml:space="preserve">[:tulokset :kaytettavat-energiamuodot :muu 1 :ostoenergia-kertoimella]</t>
  </si>
  <si>
    <t xml:space="preserve">Rakennuksen teknisten järjestelmien energiankulutus</t>
  </si>
  <si>
    <t xml:space="preserve">Sähkö</t>
  </si>
  <si>
    <t xml:space="preserve">Lämpö</t>
  </si>
  <si>
    <t xml:space="preserve">Kaukojäähdytys</t>
  </si>
  <si>
    <t xml:space="preserve">[:tulokset :kaytettavat-energiamuodot :muu 2 :ostoenergia-kertoimella]</t>
  </si>
  <si>
    <r>
      <rPr>
        <sz val="10"/>
        <color rgb="FF009EE0"/>
        <rFont val="Arial"/>
        <family val="2"/>
        <charset val="1"/>
      </rPr>
      <t xml:space="preserve">    Tilojen lämmitys</t>
    </r>
    <r>
      <rPr>
        <vertAlign val="superscript"/>
        <sz val="10"/>
        <color rgb="FF009EE0"/>
        <rFont val="Arial"/>
        <family val="2"/>
        <charset val="1"/>
      </rPr>
      <t xml:space="preserve">1</t>
    </r>
  </si>
  <si>
    <t xml:space="preserve">[:tulokset :kaytettavat-energiamuodot :summa]</t>
  </si>
  <si>
    <t xml:space="preserve">    Tuloilman lämmitys</t>
  </si>
  <si>
    <t xml:space="preserve">[:tulokset :kaytettavat-energiamuodot :kertoimella-summa]</t>
  </si>
  <si>
    <t xml:space="preserve">    Lämpimän käyttöveden valmistus</t>
  </si>
  <si>
    <t xml:space="preserve">Ilmanvaihtojärjestelmän sähköenergiankulutus</t>
  </si>
  <si>
    <t xml:space="preserve">[:tulokset :uusiutuvat-omavaraisenergiat :aurinkosahko]</t>
  </si>
  <si>
    <t xml:space="preserve">[:tulokset :uusiutuvat-omavaraisenergiat :aurinkosahko-nettoala]</t>
  </si>
  <si>
    <t xml:space="preserve">Kuluttajalaitteet ja valaistus</t>
  </si>
  <si>
    <t xml:space="preserve">[:tulokset :uusiutuvat-omavaraisenergiat :aurinkolampo]</t>
  </si>
  <si>
    <t xml:space="preserve">[:tulokset :uusiutuvat-omavaraisenergiat :aurinkolampo-nettoala]</t>
  </si>
  <si>
    <r>
      <rPr>
        <vertAlign val="superscript"/>
        <sz val="8"/>
        <color rgb="FF009EE0"/>
        <rFont val="Arial"/>
        <family val="2"/>
        <charset val="1"/>
      </rPr>
      <t xml:space="preserve">1</t>
    </r>
    <r>
      <rPr>
        <sz val="8"/>
        <color rgb="FF009EE0"/>
        <rFont val="Arial"/>
        <family val="2"/>
        <charset val="1"/>
      </rPr>
      <t xml:space="preserve"> ilmanvaihdon tuloilman lämpeneminen tilassa ja korvausilman lämmitys kuuluu tilojen lämmitykseen</t>
    </r>
  </si>
  <si>
    <t xml:space="preserve">[:tulokset :uusiutuvat-omavaraisenergiat :tuulisahko]</t>
  </si>
  <si>
    <t xml:space="preserve">[:tulokset :uusiutuvat-omavaraisenergiat :tuulisahko-nettoala]</t>
  </si>
  <si>
    <t xml:space="preserve">Energian nettotarve</t>
  </si>
  <si>
    <t xml:space="preserve">[:tulokset :uusiutuvat-omavaraisenergiat :lampopumppu]</t>
  </si>
  <si>
    <t xml:space="preserve">[:tulokset :uusiutuvat-omavaraisenergiat :lampopumppu-nettoala]</t>
  </si>
  <si>
    <t xml:space="preserve">[:tulokset :uusiutuvat-omavaraisenergiat :muusahko]</t>
  </si>
  <si>
    <t xml:space="preserve">[:tulokset :uusiutuvat-omavaraisenergiat :muusahko-nettoala]</t>
  </si>
  <si>
    <r>
      <rPr>
        <sz val="10"/>
        <color rgb="FF009EE0"/>
        <rFont val="Arial"/>
        <family val="2"/>
        <charset val="1"/>
      </rPr>
      <t xml:space="preserve">Tilojen lämmitys</t>
    </r>
    <r>
      <rPr>
        <vertAlign val="superscript"/>
        <sz val="10"/>
        <color rgb="FF009EE0"/>
        <rFont val="Arial"/>
        <family val="2"/>
        <charset val="1"/>
      </rPr>
      <t xml:space="preserve">2</t>
    </r>
  </si>
  <si>
    <t xml:space="preserve">[:tulokset :uusiutuvat-omavaraisenergiat :muulampo]</t>
  </si>
  <si>
    <r>
      <rPr>
        <sz val="10"/>
        <color rgb="FF009EE0"/>
        <rFont val="Arial"/>
        <family val="2"/>
        <charset val="1"/>
      </rPr>
      <t xml:space="preserve">Ilmanvaihdon lämmitys</t>
    </r>
    <r>
      <rPr>
        <vertAlign val="superscript"/>
        <sz val="10"/>
        <color rgb="FF009EE0"/>
        <rFont val="Arial"/>
        <family val="2"/>
        <charset val="1"/>
      </rPr>
      <t xml:space="preserve">3</t>
    </r>
  </si>
  <si>
    <t xml:space="preserve">[:tulokset :uusiutuvat-omavaraisenergiat :muulampo-nettoala]</t>
  </si>
  <si>
    <t xml:space="preserve">[:tulokset :uusiutuvat-omavaraisenergiat 0 :nimi-fi]</t>
  </si>
  <si>
    <t xml:space="preserve">Jäähdytys</t>
  </si>
  <si>
    <t xml:space="preserve">[:tulokset :uusiutuvat-omavaraisenergiat 0 :nimi-sv]</t>
  </si>
  <si>
    <t xml:space="preserve">[:tulokset :uusiutuvat-omavaraisenergiat 0 :vuosikulutus]</t>
  </si>
  <si>
    <r>
      <rPr>
        <vertAlign val="superscript"/>
        <sz val="8"/>
        <color rgb="FF009EE0"/>
        <rFont val="Arial"/>
        <family val="2"/>
        <charset val="1"/>
      </rPr>
      <t xml:space="preserve">2</t>
    </r>
    <r>
      <rPr>
        <sz val="8"/>
        <color rgb="FF009EE0"/>
        <rFont val="Arial"/>
        <family val="2"/>
        <charset val="1"/>
      </rPr>
      <t xml:space="preserve"> sisältää vuotoilman, korvausilman ja tuloilman lämpenemisen tilassa</t>
    </r>
  </si>
  <si>
    <t xml:space="preserve">[:tulokset :uusiutuvat-omavaraisenergiat 0 :vuosikulutus-nettoala]</t>
  </si>
  <si>
    <r>
      <rPr>
        <vertAlign val="superscript"/>
        <sz val="8"/>
        <color rgb="FF009EE0"/>
        <rFont val="Arial"/>
        <family val="2"/>
        <charset val="1"/>
      </rPr>
      <t xml:space="preserve">3</t>
    </r>
    <r>
      <rPr>
        <sz val="8"/>
        <color rgb="FF009EE0"/>
        <rFont val="Arial"/>
        <family val="2"/>
        <charset val="1"/>
      </rPr>
      <t xml:space="preserve"> laskettu lämmöntalteenoton kanssa</t>
    </r>
  </si>
  <si>
    <t xml:space="preserve">[:tulokset :uusiutuvat-omavaraisenergiat 1 :nimi-fi]</t>
  </si>
  <si>
    <t xml:space="preserve">[:tulokset :uusiutuvat-omavaraisenergiat 1 :nimi-sv]</t>
  </si>
  <si>
    <t xml:space="preserve">Lämpökuormat</t>
  </si>
  <si>
    <t xml:space="preserve">[:tulokset :uusiutuvat-omavaraisenergiat 1 :vuosikulutus]</t>
  </si>
  <si>
    <t xml:space="preserve">[:tulokset :uusiutuvat-omavaraisenergiat 1 :vuosikulutus-nettoala]</t>
  </si>
  <si>
    <t xml:space="preserve">[:tulokset :uusiutuvat-omavaraisenergiat 2 :nimi-fi]</t>
  </si>
  <si>
    <t xml:space="preserve">[:tulokset :uusiutuvat-omavaraisenergiat 2 :nimi-sv]</t>
  </si>
  <si>
    <t xml:space="preserve">Aurinko</t>
  </si>
  <si>
    <t xml:space="preserve">[:tulokset :uusiutuvat-omavaraisenergiat 2 :vuosikulutus]</t>
  </si>
  <si>
    <t xml:space="preserve">[:tulokset :uusiutuvat-omavaraisenergiat 2 :vuosikulutus-nettoala]</t>
  </si>
  <si>
    <t xml:space="preserve">[:tulokset :uusiutuvat-omavaraisenergiat 3 :nimi-fi]</t>
  </si>
  <si>
    <t xml:space="preserve">[:tulokset :uusiutuvat-omavaraisenergiat 3 :nimi-sv]</t>
  </si>
  <si>
    <t xml:space="preserve">Lämpimän käyttöveden kierrosta ja varastoinnin häviöistä</t>
  </si>
  <si>
    <t xml:space="preserve">[:tulokset :uusiutuvat-omavaraisenergiat 3 :vuosikulutus]</t>
  </si>
  <si>
    <t xml:space="preserve">[:tulokset :uusiutuvat-omavaraisenergiat 3 :vuosikulutus-nettoala]</t>
  </si>
  <si>
    <t xml:space="preserve">Laskentatyökalun nimi ja versionumero</t>
  </si>
  <si>
    <t xml:space="preserve">[:tulokset :uusiutuvat-omavaraisenergiat 4 :nimi-fi]</t>
  </si>
  <si>
    <t xml:space="preserve">[:tulokset :uusiutuvat-omavaraisenergiat 4 :nimi-sv]</t>
  </si>
  <si>
    <t xml:space="preserve">[:tulokset :uusiutuvat-omavaraisenergiat 4 :vuosikulutus]</t>
  </si>
  <si>
    <t xml:space="preserve">[:tulokset :uusiutuvat-omavaraisenergiat 4 :vuosikulutus-nettoala]</t>
  </si>
  <si>
    <t xml:space="preserve">[:tulokset :uusiutuvat-omavaraisenergiat 5 :nimi-fi]</t>
  </si>
  <si>
    <t xml:space="preserve">[:tulokset :uusiutuvat-omavaraisenergiat 5 :nimi-sv]</t>
  </si>
  <si>
    <t xml:space="preserve">[:tulokset :uusiutuvat-omavaraisenergiat 5 :vuosikulutus]</t>
  </si>
  <si>
    <t xml:space="preserve">[:tulokset :uusiutuvat-omavaraisenergiat 5 :vuosikulutus-nettoala]</t>
  </si>
  <si>
    <t xml:space="preserve">[:tulokset :tekniset-jarjestelmat :tilojen-lammitys :sahko]</t>
  </si>
  <si>
    <t xml:space="preserve">[:tulokset :tekniset-jarjestelmat :tilojen-lammitys :lampo]</t>
  </si>
  <si>
    <t xml:space="preserve">[:tulokset :tekniset-jarjestelmat :tuloilman-lammitys :sahko]</t>
  </si>
  <si>
    <t xml:space="preserve">[:tulokset :tekniset-jarjestelmat :tuloilman-lammitys :lampo]</t>
  </si>
  <si>
    <t xml:space="preserve">[:tulokset :tekniset-jarjestelmat :kayttoveden-valmistus :sahko]</t>
  </si>
  <si>
    <t xml:space="preserve">[:tulokset :tekniset-jarjestelmat :kayttoveden-valmistus :lampo]</t>
  </si>
  <si>
    <t xml:space="preserve">[:tulokset :tekniset-jarjestelmat :iv-sahko]</t>
  </si>
  <si>
    <t xml:space="preserve">[:tulokset :tekniset-jarjestelmat :jaahdytys :sahko]</t>
  </si>
  <si>
    <t xml:space="preserve">[:tulokset :tekniset-jarjestelmat :jaahdytys :lampo]</t>
  </si>
  <si>
    <t xml:space="preserve">[:tulokset :tekniset-jarjestelmat :jaahdytys :kaukojaahdytys]</t>
  </si>
  <si>
    <t xml:space="preserve">[:tulokset :tekniset-jarjestelmat :kuluttajalaitteet-ja-valaistus-sahko]</t>
  </si>
  <si>
    <t xml:space="preserve">[:tulokset :tekniset-jarjestelmat :sahko-summa]</t>
  </si>
  <si>
    <t xml:space="preserve">[:tulokset :tekniset-jarjestelmat :lampo-summa]</t>
  </si>
  <si>
    <t xml:space="preserve">[:tulokset :tekniset-jarjestelmat :kaukojaahdytys-summa]</t>
  </si>
  <si>
    <t xml:space="preserve">[:tulokset :nettotarve :tilojen-lammitys-vuosikulutus]</t>
  </si>
  <si>
    <t xml:space="preserve">[:tulokset :nettotarve :tilojen-lammitys-vuosikulutus-nettoala]</t>
  </si>
  <si>
    <t xml:space="preserve">[:tulokset :nettotarve :ilmanvaihdon-lammitys-vuosikulutus]</t>
  </si>
  <si>
    <t xml:space="preserve">[:tulokset :nettotarve :ilmanvaihdon-lammitys-vuosikulutus-nettoala]</t>
  </si>
  <si>
    <t xml:space="preserve">[:tulokset :nettotarve :kayttoveden-valmistus-vuosikulutus]</t>
  </si>
  <si>
    <t xml:space="preserve">[:tulokset :nettotarve :kayttoveden-valmistus-vuosikulutus-nettoala]</t>
  </si>
  <si>
    <t xml:space="preserve">[:tulokset :nettotarve :jaahdytys-vuosikulutus]</t>
  </si>
  <si>
    <t xml:space="preserve">[:tulokset :nettotarve :jaahdytys-vuosikulutus-nettoala]</t>
  </si>
  <si>
    <t xml:space="preserve">[:tulokset :lampokuormat :aurinko]</t>
  </si>
  <si>
    <t xml:space="preserve">[:tulokset :lampokuormat :aurinko-nettoala]</t>
  </si>
  <si>
    <t xml:space="preserve">[:tulokset :lampokuormat :ihmiset]</t>
  </si>
  <si>
    <t xml:space="preserve">[:tulokset :lampokuormat :ihmiset-nettoala]</t>
  </si>
  <si>
    <t xml:space="preserve">[:tulokset :lampokuormat :kuluttajalaitteet]</t>
  </si>
  <si>
    <t xml:space="preserve">[:tulokset :lampokuormat :kuluttajalaitteet-nettoala]</t>
  </si>
  <si>
    <t xml:space="preserve">[:tulokset :lampokuormat :valaistus]</t>
  </si>
  <si>
    <t xml:space="preserve">[:tulokset :lampokuormat :valaistus-nettoala]</t>
  </si>
  <si>
    <t xml:space="preserve">[:tulokset :lampokuormat :kvesi]</t>
  </si>
  <si>
    <t xml:space="preserve">[:tulokset :lampokuormat :kvesi-nettoala]</t>
  </si>
  <si>
    <t xml:space="preserve">[:tulokset :laskentatyokalu]</t>
  </si>
  <si>
    <t xml:space="preserve">TOTEUTUNUT ENERGIANKULUTUS</t>
  </si>
  <si>
    <t xml:space="preserve">Saatavilla olevat ostoenergian määrät ilmoitetaan sellaisenaan ilman lämmitystarvelukukorjausta.
Ostoenergian määrät ilmoitetaan energiatodistuksen laatimista edeltävältä täydeltä kalenterivuodelta.</t>
  </si>
  <si>
    <t xml:space="preserve">[:toteutunut-ostoenergiankulutus :ostettu-energia :kaukolampo-vuosikulutus]</t>
  </si>
  <si>
    <t xml:space="preserve">[:toteutunut-ostoenergiankulutus :ostettu-energia :kaukolampo-vuosikulutus-nettoala]</t>
  </si>
  <si>
    <t xml:space="preserve">Toteutunut ostoenergiankulutus</t>
  </si>
  <si>
    <t xml:space="preserve">[:toteutunut-ostoenergiankulutus :ostettu-energia :kokonaissahko-vuosikulutus]</t>
  </si>
  <si>
    <t xml:space="preserve">[:toteutunut-ostoenergiankulutus :ostettu-energia :kokonaissahko-vuosikulutus-nettoala]</t>
  </si>
  <si>
    <r>
      <rPr>
        <b val="true"/>
        <sz val="10"/>
        <color rgb="FF009EE0"/>
        <rFont val="Arial"/>
        <family val="2"/>
        <charset val="1"/>
      </rPr>
      <t xml:space="preserve">m</t>
    </r>
    <r>
      <rPr>
        <b val="true"/>
        <vertAlign val="superscript"/>
        <sz val="10"/>
        <color rgb="FF009EE0"/>
        <rFont val="Arial"/>
        <family val="2"/>
        <charset val="1"/>
      </rPr>
      <t xml:space="preserve">2</t>
    </r>
  </si>
  <si>
    <t xml:space="preserve">[:toteutunut-ostoenergiankulutus :ostettu-energia :kiinteistosahko-vuosikulutus]</t>
  </si>
  <si>
    <t xml:space="preserve">[:toteutunut-ostoenergiankulutus :ostettu-energia :kiinteistosahko-vuosikulutus-nettoala]</t>
  </si>
  <si>
    <t xml:space="preserve">[:toteutunut-ostoenergiankulutus :ostettu-energia :kayttajasahko-vuosikulutus]</t>
  </si>
  <si>
    <t xml:space="preserve">Energiaverkoista ostettu energia</t>
  </si>
  <si>
    <t xml:space="preserve">[:toteutunut-ostoenergiankulutus :ostettu-energia :kayttajasahko-vuosikulutus-nettoala]</t>
  </si>
  <si>
    <t xml:space="preserve">[:toteutunut-ostoenergiankulutus :ostettu-energia :kaukojaahdytys-vuosikulutus]</t>
  </si>
  <si>
    <t xml:space="preserve">Kaukolämpö</t>
  </si>
  <si>
    <t xml:space="preserve">[:toteutunut-ostoenergiankulutus :ostettu-energia :kaukojaahdytys-vuosikulutus-nettoala]</t>
  </si>
  <si>
    <t xml:space="preserve">[:toteutunut-ostoenergiankulutus :ostettu-energia :muu 0 :nimi-fi]</t>
  </si>
  <si>
    <t xml:space="preserve">Kokonaissähkö</t>
  </si>
  <si>
    <t xml:space="preserve">[:toteutunut-ostoenergiankulutus :ostettu-energia :muu 0 :nimi-sv]</t>
  </si>
  <si>
    <t xml:space="preserve">[:toteutunut-ostoenergiankulutus :ostettu-energia :muu 0 :vuosikulutus]</t>
  </si>
  <si>
    <t xml:space="preserve">   Kiinteistösähkö</t>
  </si>
  <si>
    <t xml:space="preserve">[:toteutunut-ostoenergiankulutus :ostettu-energia :muu 0 :vuosikulutus-nettoala]</t>
  </si>
  <si>
    <t xml:space="preserve">   Käyttäjäsähkö</t>
  </si>
  <si>
    <t xml:space="preserve">[:toteutunut-ostoenergiankulutus :ostettu-energia :muu 1 :nimi-fi]</t>
  </si>
  <si>
    <t xml:space="preserve">[:toteutunut-ostoenergiankulutus :ostettu-energia :muu 1 :nimi-sv]</t>
  </si>
  <si>
    <t xml:space="preserve">[:toteutunut-ostoenergiankulutus :ostettu-energia :muu 1 :vuosikulutus]</t>
  </si>
  <si>
    <t xml:space="preserve">[:toteutunut-ostoenergiankulutus :ostettu-energia :muu 1 :vuosikulutus-nettoala]</t>
  </si>
  <si>
    <r>
      <rPr>
        <b val="true"/>
        <sz val="10"/>
        <color rgb="FF009EE0"/>
        <rFont val="Arial"/>
        <family val="2"/>
        <charset val="1"/>
      </rPr>
      <t xml:space="preserve">Ostetut polttoaineet</t>
    </r>
    <r>
      <rPr>
        <b val="true"/>
        <vertAlign val="superscript"/>
        <sz val="10"/>
        <color rgb="FF009EE0"/>
        <rFont val="Arial"/>
        <family val="2"/>
        <charset val="1"/>
      </rPr>
      <t xml:space="preserve">1</t>
    </r>
  </si>
  <si>
    <t xml:space="preserve">polttoaineen määrä vuodessa</t>
  </si>
  <si>
    <t xml:space="preserve">yksikkö</t>
  </si>
  <si>
    <t xml:space="preserve">muunnos-kerroin kWh:ksi</t>
  </si>
  <si>
    <t xml:space="preserve">[:toteutunut-ostoenergiankulutus :ostettu-energia :muu 2 :nimi-fi]</t>
  </si>
  <si>
    <t xml:space="preserve">[:toteutunut-ostoenergiankulutus :ostettu-energia :muu 2 :nimi-sv]</t>
  </si>
  <si>
    <t xml:space="preserve">Kevyt polttoöljy</t>
  </si>
  <si>
    <t xml:space="preserve">litra</t>
  </si>
  <si>
    <t xml:space="preserve">[:toteutunut-ostoenergiankulutus :ostettu-energia :muu 2 :vuosikulutus]</t>
  </si>
  <si>
    <t xml:space="preserve">Pilkkeet (havu- ja sekapuu)</t>
  </si>
  <si>
    <r>
      <rPr>
        <sz val="10"/>
        <color rgb="FF009EE0"/>
        <rFont val="Arial"/>
        <family val="2"/>
        <charset val="1"/>
      </rPr>
      <t xml:space="preserve">pino-m</t>
    </r>
    <r>
      <rPr>
        <vertAlign val="superscript"/>
        <sz val="10"/>
        <color rgb="FF009EE0"/>
        <rFont val="Arial"/>
        <family val="2"/>
        <charset val="1"/>
      </rPr>
      <t xml:space="preserve">3</t>
    </r>
  </si>
  <si>
    <t xml:space="preserve">[:toteutunut-ostoenergiankulutus :ostettu-energia :muu 2 :vuosikulutus-nettoala]</t>
  </si>
  <si>
    <t xml:space="preserve">Pilkkeet (koivu)</t>
  </si>
  <si>
    <t xml:space="preserve">[:toteutunut-ostoenergiankulutus :ostettu-energia :muu 3 :nimi-fi]</t>
  </si>
  <si>
    <t xml:space="preserve">Puupelletit</t>
  </si>
  <si>
    <t xml:space="preserve">kg</t>
  </si>
  <si>
    <t xml:space="preserve">[:toteutunut-ostoenergiankulutus :ostettu-energia :muu 3 :nimi-sv]</t>
  </si>
  <si>
    <t xml:space="preserve">[:toteutunut-ostoenergiankulutus :ostettu-energia :muu 3 :vuosikulutus]</t>
  </si>
  <si>
    <t xml:space="preserve">[:toteutunut-ostoenergiankulutus :ostettu-energia :muu 3 :vuosikulutus-nettoala]</t>
  </si>
  <si>
    <r>
      <rPr>
        <vertAlign val="superscript"/>
        <sz val="8"/>
        <color rgb="FF009EE0"/>
        <rFont val="Arial"/>
        <family val="2"/>
        <charset val="1"/>
      </rPr>
      <t xml:space="preserve">1</t>
    </r>
    <r>
      <rPr>
        <sz val="8"/>
        <color rgb="FF009EE0"/>
        <rFont val="Arial"/>
        <family val="2"/>
        <charset val="1"/>
      </rPr>
      <t xml:space="preserve"> Selostus ostettujen polttoaineiden määrän
arvioinnista (yksikköä vuodessa) tulee esittää
kohdassa "Lisämerkintöjä".</t>
    </r>
  </si>
  <si>
    <t xml:space="preserve">[:toteutunut-ostoenergiankulutus :ostettu-energia :muu 4 :nimi-fi]</t>
  </si>
  <si>
    <t xml:space="preserve">[:toteutunut-ostoenergiankulutus :ostettu-energia :muu 4 :nimi-sv]</t>
  </si>
  <si>
    <t xml:space="preserve">[:toteutunut-ostoenergiankulutus :ostettu-energia :muu 4 :vuosikulutus]</t>
  </si>
  <si>
    <t xml:space="preserve">[:toteutunut-ostoenergiankulutus :ostettu-energia :muu 4 :vuosikulutus-nettoala]</t>
  </si>
  <si>
    <t xml:space="preserve">[:toteutunut-ostoenergiankulutus :ostetut-polttoaineet :kevyt-polttooljy]</t>
  </si>
  <si>
    <t xml:space="preserve">[:toteutunut-ostoenergiankulutus :ostetut-polttoaineet :kevyt-polttooljy-kwh]</t>
  </si>
  <si>
    <t xml:space="preserve">Toteutunut ostoenergia yhteensä</t>
  </si>
  <si>
    <t xml:space="preserve">[:toteutunut-ostoenergiankulutus :ostetut-polttoaineet :kevyt-polttooljy-kwh-nettoala]</t>
  </si>
  <si>
    <t xml:space="preserve">[:toteutunut-ostoenergiankulutus :ostetut-polttoaineet :pilkkeet-havu-sekapuu]</t>
  </si>
  <si>
    <t xml:space="preserve">[:toteutunut-ostoenergiankulutus :ostetut-polttoaineet :pilkkeet-havu-sekapuu-kwh]</t>
  </si>
  <si>
    <t xml:space="preserve">Sähkö yhteensä</t>
  </si>
  <si>
    <t xml:space="preserve">[:toteutunut-ostoenergiankulutus :ostetut-polttoaineet :pilkkeet-havu-sekapuu-kwh-nettoala]</t>
  </si>
  <si>
    <t xml:space="preserve">[:toteutunut-ostoenergiankulutus :ostetut-polttoaineet :pilkkeet-koivu]</t>
  </si>
  <si>
    <t xml:space="preserve">Kaukolämpö yhteensä</t>
  </si>
  <si>
    <t xml:space="preserve">[:toteutunut-ostoenergiankulutus :ostetut-polttoaineet :pilkkeet-koivu-kwh]</t>
  </si>
  <si>
    <t xml:space="preserve">[:toteutunut-ostoenergiankulutus :ostetut-polttoaineet :pilkkeet-koivu-kwh-nettoala]</t>
  </si>
  <si>
    <t xml:space="preserve">Polttoaineet yhteensä</t>
  </si>
  <si>
    <t xml:space="preserve">[:toteutunut-ostoenergiankulutus :ostetut-polttoaineet :puupelletit]</t>
  </si>
  <si>
    <t xml:space="preserve">[:toteutunut-ostoenergiankulutus :ostetut-polttoaineet :puupelletit-kwh]</t>
  </si>
  <si>
    <t xml:space="preserve">[:toteutunut-ostoenergiankulutus :ostetut-polttoaineet :puupelletit-kwh-nettoala]</t>
  </si>
  <si>
    <t xml:space="preserve">[:toteutunut-ostoenergiankulutus :ostetut-polttoaineet :muu 0 :nimi]</t>
  </si>
  <si>
    <t xml:space="preserve">[:toteutunut-ostoenergiankulutus :ostetut-polttoaineet :muu 0 :maara-vuodessa]</t>
  </si>
  <si>
    <t xml:space="preserve">[:toteutunut-ostoenergiankulutus :ostetut-polttoaineet :muu 0 :yksikko]</t>
  </si>
  <si>
    <t xml:space="preserve">Toteutunut energiankulutus riippuu mm. rakennuksen käyttäjien lukumäärästä ja käyttötottumuksista, käyttöajoista, sisäisistä kuormista, rakennuksen sijainnista ja vuotuisista sääolosuhteista. Todistusta laadittaessa energiankulutus lasketaan Etelä-Suomen säätiedoilla ja siten, että rakennuksen käyttö on vakioitu.
Yllä olevassa taulukossa ilmoitetut luvut saattavat sisältää kulutusta, joka ei sisälly laskennalliseen ostoenergiankulutukseen. Taulukosta voi myös puuttua energiankulutuksia, joiden kulutustietoja ei ollut saatavilla todistusta laadittaessa. Näiden syiden vuoksi toteutunut ostoenergiankulutus ei ole verrattavissa laskennalliseen ostoenergian kulutukseen.</t>
  </si>
  <si>
    <t xml:space="preserve">[:toteutunut-ostoenergiankulutus :ostetut-polttoaineet :muu 0 :muunnoskerroin]</t>
  </si>
  <si>
    <t xml:space="preserve">[:toteutunut-ostoenergiankulutus :ostetut-polttoaineet :muu 0 :kwh]</t>
  </si>
  <si>
    <t xml:space="preserve">[:toteutunut-ostoenergiankulutus :ostetut-polttoaineet :muu 0 :kwh-nettoala]</t>
  </si>
  <si>
    <t xml:space="preserve">[:toteutunut-ostoenergiankulutus :ostetut-polttoaineet :muu 1 :nimi]</t>
  </si>
  <si>
    <t xml:space="preserve">[:toteutunut-ostoenergiankulutus :ostetut-polttoaineet :muu 1 :maara-vuodessa]</t>
  </si>
  <si>
    <t xml:space="preserve">[:toteutunut-ostoenergiankulutus :ostetut-polttoaineet :muu 1 :yksikko]</t>
  </si>
  <si>
    <t xml:space="preserve">[:toteutunut-ostoenergiankulutus :ostetut-polttoaineet :muu 1 :muunnoskerroin]</t>
  </si>
  <si>
    <t xml:space="preserve">[:toteutunut-ostoenergiankulutus :ostetut-polttoaineet :muu 1 :kwh]</t>
  </si>
  <si>
    <t xml:space="preserve">[:toteutunut-ostoenergiankulutus :ostetut-polttoaineet :muu 1 :kwh-nettoala]</t>
  </si>
  <si>
    <t xml:space="preserve">[:toteutunut-ostoenergiankulutus :sahko-vuosikulutus-yhteensa]</t>
  </si>
  <si>
    <t xml:space="preserve">[:toteutunut-ostoenergiankulutus :sahko-vuosikulutus-yhteensa-nettoala]</t>
  </si>
  <si>
    <t xml:space="preserve">[:toteutunut-ostoenergiankulutus :kaukolampo-vuosikulutus-yhteensa]</t>
  </si>
  <si>
    <t xml:space="preserve">[:toteutunut-ostoenergiankulutus :kaukolampo-vuosikulutus-yhteensa-nettoala]</t>
  </si>
  <si>
    <t xml:space="preserve">[:toteutunut-ostoenergiankulutus :polttoaineet-vuosikulutus-yhteensa]</t>
  </si>
  <si>
    <t xml:space="preserve">[:toteutunut-ostoenergiankulutus :polttoaineet-vuosikulutus-yhteensa-nettoala]</t>
  </si>
  <si>
    <t xml:space="preserve">[:toteutunut-ostoenergiankulutus :kaukojaahdytys-vuosikulutus-yhteensa]</t>
  </si>
  <si>
    <t xml:space="preserve">[:toteutunut-ostoenergiankulutus :kaukojaahdytys-vuosikulutus-yhteensa-nettoala]</t>
  </si>
  <si>
    <t xml:space="preserve">[:toteutunut-ostoenergiankulutus :summa]</t>
  </si>
  <si>
    <t xml:space="preserve">[:toteutunut-ostoenergiankulutus :summa-nettoala]</t>
  </si>
  <si>
    <t xml:space="preserve">[:huomiot :ymparys :teksti-fi]</t>
  </si>
  <si>
    <t xml:space="preserve">TOIMENPIDE-EHDOTUKSET E-LUVUN PARANTAMISEKSI</t>
  </si>
  <si>
    <t xml:space="preserve">[:huomiot :ymparys :teksti-sv]</t>
  </si>
  <si>
    <t xml:space="preserve">Toimenpide-ehdotukset tähtäävät E-luvun parantamiseen, joten ne arvioidaan rakennuksen vakioidulla käytöllä. 
Osio ei koske uusia rakennuksia.</t>
  </si>
  <si>
    <t xml:space="preserve">[:huomiot :ymparys :toimenpide 0 :nimi-fi]</t>
  </si>
  <si>
    <t xml:space="preserve">Huomiot - ulkoseinät, ulko-ovet ja ikkunat</t>
  </si>
  <si>
    <t xml:space="preserve">[:huomiot :ymparys :toimenpide 0 :nimi-sv]</t>
  </si>
  <si>
    <t xml:space="preserve">[:huomiot :ymparys :toimenpide 1 :nimi-fi]</t>
  </si>
  <si>
    <t xml:space="preserve">[:huomiot :ymparys :toimenpide 1 :nimi-sv]</t>
  </si>
  <si>
    <t xml:space="preserve">[:huomiot :ymparys :toimenpide 2 :nimi-fi]</t>
  </si>
  <si>
    <t xml:space="preserve">[:huomiot :ymparys :toimenpide 2 :nimi-sv]</t>
  </si>
  <si>
    <t xml:space="preserve">[:huomiot :ymparys :toimenpide 0 :lampo]</t>
  </si>
  <si>
    <t xml:space="preserve">[:huomiot :ymparys :toimenpide 0 :sahko]</t>
  </si>
  <si>
    <t xml:space="preserve">Toimenpide-ehdotukset ja arvioidut ostoenergian muutokset</t>
  </si>
  <si>
    <t xml:space="preserve">[:huomiot :ymparys :toimenpide 0 :jaahdytys]</t>
  </si>
  <si>
    <t xml:space="preserve">[:huomiot :ymparys :toimenpide 0 :eluvun-muutos]</t>
  </si>
  <si>
    <t xml:space="preserve">[:huomiot :ymparys :toimenpide 1 :lampo]</t>
  </si>
  <si>
    <t xml:space="preserve">[:huomiot :ymparys :toimenpide 1 :sahko]</t>
  </si>
  <si>
    <t xml:space="preserve">Lämpö, ostoenergian muutos</t>
  </si>
  <si>
    <t xml:space="preserve">Sähkö, ostoenergian muutos</t>
  </si>
  <si>
    <t xml:space="preserve">Jäähdytys, ostoenergian muutos</t>
  </si>
  <si>
    <t xml:space="preserve">E-luvun muutos</t>
  </si>
  <si>
    <t xml:space="preserve">[:huomiot :ymparys :toimenpide 1 :jaahdytys]</t>
  </si>
  <si>
    <t xml:space="preserve">[:huomiot :ymparys :toimenpide 1 :eluvun-muutos]</t>
  </si>
  <si>
    <t xml:space="preserve">[:huomiot :ymparys :toimenpide 2 :lampo]</t>
  </si>
  <si>
    <t xml:space="preserve">[:huomiot :ymparys :toimenpide 2 :sahko]</t>
  </si>
  <si>
    <t xml:space="preserve">[:huomiot :ymparys :toimenpide 2 :jaahdytys]</t>
  </si>
  <si>
    <t xml:space="preserve">Huomiot ylä- ja alapohja</t>
  </si>
  <si>
    <t xml:space="preserve">[:huomiot :ymparys :toimenpide 2 :eluvun-muutos]</t>
  </si>
  <si>
    <t xml:space="preserve">[:huomiot :alapohja-ylapohja :teksti-fi]</t>
  </si>
  <si>
    <t xml:space="preserve">[:huomiot :alapohja-ylapohja :teksti-sv]</t>
  </si>
  <si>
    <t xml:space="preserve">[:huomiot :alapohja-ylapohja :toimenpide 0 :nimi-fi]</t>
  </si>
  <si>
    <t xml:space="preserve">[:huomiot :alapohja-ylapohja :toimenpide 0 :nimi-sv]</t>
  </si>
  <si>
    <t xml:space="preserve">[:huomiot :alapohja-ylapohja :toimenpide 1 :nimi-fi]</t>
  </si>
  <si>
    <t xml:space="preserve">[:huomiot :alapohja-ylapohja :toimenpide 1 :nimi-sv]</t>
  </si>
  <si>
    <t xml:space="preserve">[:huomiot :alapohja-ylapohja :toimenpide 2 :nimi-fi]</t>
  </si>
  <si>
    <t xml:space="preserve">[:huomiot :alapohja-ylapohja :toimenpide 2 :nimi-sv]</t>
  </si>
  <si>
    <t xml:space="preserve">[:huomiot :alapohja-ylapohja :toimenpide 0 :lampo]</t>
  </si>
  <si>
    <t xml:space="preserve">[:huomiot :alapohja-ylapohja :toimenpide 0 :sahko]</t>
  </si>
  <si>
    <t xml:space="preserve">Sähkö, ostoenergian  muutos</t>
  </si>
  <si>
    <t xml:space="preserve">Jäähdytys, ostoenergian  muutos</t>
  </si>
  <si>
    <t xml:space="preserve">[:huomiot :alapohja-ylapohja :toimenpide 0 :jaahdytys]</t>
  </si>
  <si>
    <t xml:space="preserve">[:huomiot :alapohja-ylapohja :toimenpide 0 :eluvun-muutos]</t>
  </si>
  <si>
    <t xml:space="preserve">[:huomiot :alapohja-ylapohja :toimenpide 1 :lampo]</t>
  </si>
  <si>
    <t xml:space="preserve">[:huomiot :alapohja-ylapohja :toimenpide 1 :sahko]</t>
  </si>
  <si>
    <t xml:space="preserve">[:huomiot :alapohja-ylapohja :toimenpide 1 :jaahdytys]</t>
  </si>
  <si>
    <t xml:space="preserve">Huomiot - tilojen ja käyttöveden lämmitysjärjestelmät</t>
  </si>
  <si>
    <t xml:space="preserve">[:huomiot :alapohja-ylapohja :toimenpide 1 :eluvun-muutos]</t>
  </si>
  <si>
    <t xml:space="preserve">[:huomiot :alapohja-ylapohja :toimenpide 2 :lampo]</t>
  </si>
  <si>
    <t xml:space="preserve">[:huomiot :alapohja-ylapohja :toimenpide 2 :sahko]</t>
  </si>
  <si>
    <t xml:space="preserve">[:huomiot :alapohja-ylapohja :toimenpide 2 :jaahdytys]</t>
  </si>
  <si>
    <t xml:space="preserve">[:huomiot :alapohja-ylapohja :toimenpide 2 :eluvun-muutos]</t>
  </si>
  <si>
    <t xml:space="preserve">[:huomiot :lammitys :teksti-fi]</t>
  </si>
  <si>
    <t xml:space="preserve">[:huomiot :lammitys :teksti-sv]</t>
  </si>
  <si>
    <t xml:space="preserve">[:huomiot :lammitys :toimenpide 0 :nimi-fi]</t>
  </si>
  <si>
    <t xml:space="preserve">[:huomiot :lammitys :toimenpide 0 :nimi-sv]</t>
  </si>
  <si>
    <t xml:space="preserve">[:huomiot :lammitys :toimenpide 1 :nimi-fi]</t>
  </si>
  <si>
    <t xml:space="preserve">[:huomiot :lammitys :toimenpide 1 :nimi-sv]</t>
  </si>
  <si>
    <t xml:space="preserve">Lämpö, ostoenergian  muutos</t>
  </si>
  <si>
    <t xml:space="preserve">[:huomiot :lammitys :toimenpide 2 :nimi-fi]</t>
  </si>
  <si>
    <t xml:space="preserve">[:huomiot :lammitys :toimenpide 2 :nimi-sv]</t>
  </si>
  <si>
    <t xml:space="preserve">[:huomiot :lammitys :toimenpide 0 :lampo]</t>
  </si>
  <si>
    <t xml:space="preserve">[:huomiot :lammitys :toimenpide 0 :sahko]</t>
  </si>
  <si>
    <t xml:space="preserve">[:huomiot :lammitys :toimenpide 0 :jaahdytys]</t>
  </si>
  <si>
    <t xml:space="preserve">[:huomiot :lammitys :toimenpide 0 :eluvun-muutos]</t>
  </si>
  <si>
    <t xml:space="preserve">[:huomiot :lammitys :toimenpide 1 :lampo]</t>
  </si>
  <si>
    <t xml:space="preserve">[:huomiot :lammitys :toimenpide 1 :sahko]</t>
  </si>
  <si>
    <t xml:space="preserve">[:huomiot :lammitys :toimenpide 1 :jaahdytys]</t>
  </si>
  <si>
    <t xml:space="preserve">[:huomiot :lammitys :toimenpide 1 :eluvun-muutos]</t>
  </si>
  <si>
    <t xml:space="preserve">[:huomiot :lammitys :toimenpide 2 :lampo]</t>
  </si>
  <si>
    <t xml:space="preserve">[:huomiot :lammitys :toimenpide 2 :sahko]</t>
  </si>
  <si>
    <t xml:space="preserve">[:huomiot :lammitys :toimenpide 2 :jaahdytys]</t>
  </si>
  <si>
    <t xml:space="preserve">[:huomiot :lammitys :toimenpide 2 :eluvun-muutos]</t>
  </si>
  <si>
    <t xml:space="preserve">[:huomiot :iv-ilmastointi :teksti-fi]</t>
  </si>
  <si>
    <t xml:space="preserve">Huomiot - ilmanvaihto- ja ilmastointijärjestelmät</t>
  </si>
  <si>
    <t xml:space="preserve">[:huomiot :iv-ilmastointi :teksti-sv]</t>
  </si>
  <si>
    <t xml:space="preserve">[:huomiot :iv-ilmastointi :toimenpide 0 :nimi-fi]</t>
  </si>
  <si>
    <t xml:space="preserve">[:huomiot :iv-ilmastointi :toimenpide 0 :nimi-sv]</t>
  </si>
  <si>
    <t xml:space="preserve">[:huomiot :iv-ilmastointi :toimenpide 1 :nimi-fi]</t>
  </si>
  <si>
    <t xml:space="preserve">[:huomiot :iv-ilmastointi :toimenpide 1 :nimi-sv]</t>
  </si>
  <si>
    <t xml:space="preserve">[:huomiot :iv-ilmastointi :toimenpide 2 :nimi-fi]</t>
  </si>
  <si>
    <t xml:space="preserve">[:huomiot :iv-ilmastointi :toimenpide 2 :nimi-sv]</t>
  </si>
  <si>
    <t xml:space="preserve">[:huomiot :iv-ilmastointi :toimenpide 0 :lampo]</t>
  </si>
  <si>
    <t xml:space="preserve">[:huomiot :iv-ilmastointi :toimenpide 0 :sahko]</t>
  </si>
  <si>
    <t xml:space="preserve">[:huomiot :iv-ilmastointi :toimenpide 0 :jaahdytys]</t>
  </si>
  <si>
    <t xml:space="preserve">[:huomiot :iv-ilmastointi :toimenpide 0 :eluvun-muutos]</t>
  </si>
  <si>
    <t xml:space="preserve">[:huomiot :iv-ilmastointi :toimenpide 1 :lampo]</t>
  </si>
  <si>
    <t xml:space="preserve">[:huomiot :iv-ilmastointi :toimenpide 1 :sahko]</t>
  </si>
  <si>
    <t xml:space="preserve">[:huomiot :iv-ilmastointi :toimenpide 1 :jaahdytys]</t>
  </si>
  <si>
    <t xml:space="preserve">[:huomiot :iv-ilmastointi :toimenpide 1 :eluvun-muutos]</t>
  </si>
  <si>
    <t xml:space="preserve">[:huomiot :iv-ilmastointi :toimenpide 2 :lampo]</t>
  </si>
  <si>
    <t xml:space="preserve">[:huomiot :iv-ilmastointi :toimenpide 2 :sahko]</t>
  </si>
  <si>
    <t xml:space="preserve">Huomiot - valaistus, jäähdytysjärjestelmät, sähköiset erillislämmitykset ja muut järjestelmät</t>
  </si>
  <si>
    <t xml:space="preserve">[:huomiot :iv-ilmastointi :toimenpide 2 :jaahdytys]</t>
  </si>
  <si>
    <t xml:space="preserve">[:huomiot :iv-ilmastointi :toimenpide 2 :eluvun-muutos]</t>
  </si>
  <si>
    <t xml:space="preserve">[:huomiot :valaistus-muut :teksti-fi]</t>
  </si>
  <si>
    <t xml:space="preserve">[:huomiot :valaistus-muut :teksti-sv]</t>
  </si>
  <si>
    <t xml:space="preserve">[:huomiot :valaistus-muut :toimenpide 0 :nimi-fi]</t>
  </si>
  <si>
    <t xml:space="preserve">[:huomiot :valaistus-muut :toimenpide 0 :nimi-sv]</t>
  </si>
  <si>
    <t xml:space="preserve">[:huomiot :valaistus-muut :toimenpide 1 :nimi-fi]</t>
  </si>
  <si>
    <t xml:space="preserve">[:huomiot :valaistus-muut :toimenpide 1 :nimi-sv]</t>
  </si>
  <si>
    <t xml:space="preserve">[:huomiot :valaistus-muut :toimenpide 2 :nimi-fi]</t>
  </si>
  <si>
    <t xml:space="preserve">[:huomiot :valaistus-muut :toimenpide 2 :nimi-sv]</t>
  </si>
  <si>
    <t xml:space="preserve">[:huomiot :valaistus-muut :toimenpide 0 :lampo]</t>
  </si>
  <si>
    <t xml:space="preserve">[:huomiot :valaistus-muut :toimenpide 0 :sahko]</t>
  </si>
  <si>
    <t xml:space="preserve">[:huomiot :valaistus-muut :toimenpide 0 :jaahdytys]</t>
  </si>
  <si>
    <t xml:space="preserve">[:huomiot :valaistus-muut :toimenpide 0 :eluvun-muutos]</t>
  </si>
  <si>
    <t xml:space="preserve">[:huomiot :valaistus-muut :toimenpide 1 :lampo]</t>
  </si>
  <si>
    <t xml:space="preserve">[:huomiot :valaistus-muut :toimenpide 1 :sahko]</t>
  </si>
  <si>
    <t xml:space="preserve">[:huomiot :valaistus-muut :toimenpide 1 :jaahdytys]</t>
  </si>
  <si>
    <t xml:space="preserve">Suosituksia rakennuksen käyttöön ja ylläpitoon (eivät vaikuta E-lukuun)</t>
  </si>
  <si>
    <t xml:space="preserve">[:huomiot :valaistus-muut :toimenpide 1 :eluvun-muutos]</t>
  </si>
  <si>
    <t xml:space="preserve">[:huomiot :valaistus-muut :toimenpide 2 :lampo]</t>
  </si>
  <si>
    <t xml:space="preserve">[:huomiot :valaistus-muut :toimenpide 2 :sahko]</t>
  </si>
  <si>
    <t xml:space="preserve">[:huomiot :valaistus-muut :toimenpide 2 :jaahdytys]</t>
  </si>
  <si>
    <t xml:space="preserve">[:huomiot :valaistus-muut :toimenpide 2 :eluvun-muutos]</t>
  </si>
  <si>
    <t xml:space="preserve">[:huomiot :suositukset-fi]</t>
  </si>
  <si>
    <t xml:space="preserve">[:huomiot :suositukset-sv]</t>
  </si>
  <si>
    <t xml:space="preserve">[:huomiot :lisatietoja-fi]</t>
  </si>
  <si>
    <t xml:space="preserve">[:huomiot :lisatietoja-sv]</t>
  </si>
  <si>
    <t xml:space="preserve">Lisätietoja energiatehokkuudesta</t>
  </si>
  <si>
    <r>
      <rPr>
        <sz val="10"/>
        <color rgb="FF009EE0"/>
        <rFont val="Arial"/>
        <family val="2"/>
        <charset val="1"/>
      </rPr>
      <t xml:space="preserve">Motiva Oy - Asiantuntija energian ja materiaalien tehokkaassa käytössä, </t>
    </r>
    <r>
      <rPr>
        <u val="single"/>
        <sz val="10"/>
        <color rgb="FF009EE0"/>
        <rFont val="Arial"/>
        <family val="2"/>
        <charset val="1"/>
      </rPr>
      <t xml:space="preserve">www.motiva.fi</t>
    </r>
  </si>
  <si>
    <t xml:space="preserve">[:lisamerkintoja-fi]</t>
  </si>
  <si>
    <t xml:space="preserve">LISÄMERKINTÖJÄ</t>
  </si>
  <si>
    <t xml:space="preserve">[:lisamerkintoja-sv]</t>
  </si>
  <si>
    <t xml:space="preserve">[:lahtotiedot :rakennusvaippa :lampokapasiteetti]</t>
  </si>
  <si>
    <t xml:space="preserve">[:lahtotiedot :rakennusvaippa :ilmatilavuus]</t>
  </si>
  <si>
    <t xml:space="preserve">[:lahtotiedot :ilmanvaihto :tuloilma-lampotila]</t>
  </si>
  <si>
    <t xml:space="preserve">[:lahtotiedot :lammitys :tilat-ja-iv :lampopumppu-tuotto-osuus]</t>
  </si>
  <si>
    <t xml:space="preserve">[:lahtotiedot :lammitys :lammin-kayttovesi :lampopumppu-tuotto-osuus]</t>
  </si>
  <si>
    <t xml:space="preserve">[:lahtotiedot :lammitys :tilat-ja-iv :lampohavio-lammittamaton-tila]</t>
  </si>
  <si>
    <t xml:space="preserve">[:lahtotiedot :lammitys :lammin-kayttovesi :lampohavio-lammittamaton-tila]</t>
  </si>
  <si>
    <t xml:space="preserve">[:tulokset :kuukausierittely 0 :tuotto :aurinkosahko]</t>
  </si>
  <si>
    <t xml:space="preserve">[:tulokset :kuukausierittely 0 :tuotto :tuulisahko]</t>
  </si>
  <si>
    <t xml:space="preserve">[:tulokset :kuukausierittely 0 :tuotto :muusahko]</t>
  </si>
  <si>
    <t xml:space="preserve">[:tulokset :kuukausierittely 0 :tuotto :aurinkolampo]</t>
  </si>
  <si>
    <t xml:space="preserve">[:tulokset :kuukausierittely 0 :tuotto :lampopumppu]</t>
  </si>
  <si>
    <t xml:space="preserve">[:tulokset :kuukausierittely 0 :tuotto :muulampo]</t>
  </si>
  <si>
    <t xml:space="preserve">[:tulokset :kuukausierittely 0 :kulutus :sahko]</t>
  </si>
  <si>
    <t xml:space="preserve">[:tulokset :kuukausierittely 0 :kulutus :lampo]</t>
  </si>
  <si>
    <t xml:space="preserve">[:tulokset :kuukausierittely 0 :hyoty :sahko]</t>
  </si>
  <si>
    <t xml:space="preserve">[:tulokset :kuukausierittely 0 :hyoty :lampo]</t>
  </si>
  <si>
    <t xml:space="preserve">[:tulokset :kuukausierittely 1 :tuotto :aurinkosahko]</t>
  </si>
  <si>
    <t xml:space="preserve">[:tulokset :kuukausierittely 1 :tuotto :tuulisahko]</t>
  </si>
  <si>
    <t xml:space="preserve">[:tulokset :kuukausierittely 1 :tuotto :muusahko]</t>
  </si>
  <si>
    <t xml:space="preserve">[:tulokset :kuukausierittely 1 :tuotto :aurinkolampo]</t>
  </si>
  <si>
    <t xml:space="preserve">[:tulokset :kuukausierittely 1 :tuotto :lampopumppu]</t>
  </si>
  <si>
    <t xml:space="preserve">[:tulokset :kuukausierittely 1 :tuotto :muulampo]</t>
  </si>
  <si>
    <t xml:space="preserve">[:tulokset :kuukausierittely 1 :kulutus :sahko]</t>
  </si>
  <si>
    <t xml:space="preserve">[:tulokset :kuukausierittely 1 :kulutus :lampo]</t>
  </si>
  <si>
    <t xml:space="preserve">[:tulokset :kuukausierittely 1 :hyoty :sahko]</t>
  </si>
  <si>
    <t xml:space="preserve">[:tulokset :kuukausierittely 1 :hyoty :lampo]</t>
  </si>
  <si>
    <t xml:space="preserve">[:tulokset :kuukausierittely 2 :tuotto :aurinkosahko]</t>
  </si>
  <si>
    <t xml:space="preserve">[:tulokset :kuukausierittely 2 :tuotto :tuulisahko]</t>
  </si>
  <si>
    <t xml:space="preserve">[:tulokset :kuukausierittely 2 :tuotto :muusahko]</t>
  </si>
  <si>
    <t xml:space="preserve">[:tulokset :kuukausierittely 2 :tuotto :aurinkolampo]</t>
  </si>
  <si>
    <t xml:space="preserve">[:tulokset :kuukausierittely 2 :tuotto :lampopumppu]</t>
  </si>
  <si>
    <t xml:space="preserve">[:tulokset :kuukausierittely 2 :tuotto :muulampo]</t>
  </si>
  <si>
    <t xml:space="preserve">Kuukausitason erittely ympäristöstä olevasta energiasta otetun energian määrästä</t>
  </si>
  <si>
    <t xml:space="preserve">[:tulokset :kuukausierittely 2 :kulutus :sahko]</t>
  </si>
  <si>
    <t xml:space="preserve">Sähköenergiantuotto</t>
  </si>
  <si>
    <t xml:space="preserve">Lämpöenergiantuotto</t>
  </si>
  <si>
    <r>
      <rPr>
        <b val="true"/>
        <sz val="10"/>
        <color rgb="FF009EE0"/>
        <rFont val="Arial"/>
        <family val="0"/>
        <charset val="1"/>
      </rPr>
      <t xml:space="preserve">Energiankulutus</t>
    </r>
    <r>
      <rPr>
        <b val="true"/>
        <vertAlign val="superscript"/>
        <sz val="10"/>
        <color rgb="FF009EE0"/>
        <rFont val="Arial"/>
        <family val="0"/>
        <charset val="1"/>
      </rPr>
      <t xml:space="preserve">1</t>
    </r>
  </si>
  <si>
    <t xml:space="preserve">Hyödynnetty osuus</t>
  </si>
  <si>
    <t xml:space="preserve">[:tulokset :kuukausierittely 2 :kulutus :lampo]</t>
  </si>
  <si>
    <t xml:space="preserve">Kuukausi</t>
  </si>
  <si>
    <t xml:space="preserve">kWh/kk</t>
  </si>
  <si>
    <t xml:space="preserve">[:tulokset :kuukausierittely 2 :hyoty :sahko]</t>
  </si>
  <si>
    <t xml:space="preserve">Aurinko-sähkö</t>
  </si>
  <si>
    <t xml:space="preserve">Muu sähkö</t>
  </si>
  <si>
    <t xml:space="preserve">Aurinko-lämpö</t>
  </si>
  <si>
    <t xml:space="preserve">Lämpö-pumppu</t>
  </si>
  <si>
    <t xml:space="preserve">Muu lämpö</t>
  </si>
  <si>
    <t xml:space="preserve">[:tulokset :kuukausierittely 2 :hyoty :lampo]</t>
  </si>
  <si>
    <t xml:space="preserve">Tammikuu</t>
  </si>
  <si>
    <t xml:space="preserve">[:tulokset :kuukausierittely 3 :tuotto :aurinkosahko]</t>
  </si>
  <si>
    <t xml:space="preserve">Helmikuu</t>
  </si>
  <si>
    <t xml:space="preserve">[:tulokset :kuukausierittely 3 :tuotto :tuulisahko]</t>
  </si>
  <si>
    <t xml:space="preserve">Maaliskuu</t>
  </si>
  <si>
    <t xml:space="preserve">[:tulokset :kuukausierittely 3 :tuotto :muusahko]</t>
  </si>
  <si>
    <t xml:space="preserve">Huhtikuu</t>
  </si>
  <si>
    <t xml:space="preserve">[:tulokset :kuukausierittely 3 :tuotto :aurinkolampo]</t>
  </si>
  <si>
    <t xml:space="preserve">Toukokuu</t>
  </si>
  <si>
    <t xml:space="preserve">[:tulokset :kuukausierittely 3 :tuotto :lampopumppu]</t>
  </si>
  <si>
    <t xml:space="preserve">Kesäkuu</t>
  </si>
  <si>
    <t xml:space="preserve">[:tulokset :kuukausierittely 3 :tuotto :muulampo]</t>
  </si>
  <si>
    <t xml:space="preserve">Heinäkuu</t>
  </si>
  <si>
    <t xml:space="preserve">[:tulokset :kuukausierittely 3 :kulutus :sahko]</t>
  </si>
  <si>
    <t xml:space="preserve">Elokuu</t>
  </si>
  <si>
    <t xml:space="preserve">[:tulokset :kuukausierittely 3 :kulutus :lampo]</t>
  </si>
  <si>
    <t xml:space="preserve">Syyskuu</t>
  </si>
  <si>
    <t xml:space="preserve">[:tulokset :kuukausierittely 3 :hyoty :sahko]</t>
  </si>
  <si>
    <t xml:space="preserve">Lokakuu</t>
  </si>
  <si>
    <t xml:space="preserve">[:tulokset :kuukausierittely 3 :hyoty :lampo]</t>
  </si>
  <si>
    <t xml:space="preserve">Marraskuu</t>
  </si>
  <si>
    <t xml:space="preserve">[:tulokset :kuukausierittely 4 :tuotto :aurinkosahko]</t>
  </si>
  <si>
    <t xml:space="preserve">Joulukuu</t>
  </si>
  <si>
    <t xml:space="preserve">[:tulokset :kuukausierittely 4 :tuotto :tuulisahko]</t>
  </si>
  <si>
    <t xml:space="preserve">Yhteensä</t>
  </si>
  <si>
    <t xml:space="preserve">[:tulokset :kuukausierittely 4 :tuotto :muusahko]</t>
  </si>
  <si>
    <r>
      <rPr>
        <vertAlign val="superscript"/>
        <sz val="7.5"/>
        <color rgb="FF009EE0"/>
        <rFont val="Arial"/>
        <family val="0"/>
        <charset val="1"/>
      </rPr>
      <t xml:space="preserve">1</t>
    </r>
    <r>
      <rPr>
        <sz val="7.5"/>
        <color rgb="FF009EE0"/>
        <rFont val="Arial"/>
        <family val="0"/>
        <charset val="1"/>
      </rPr>
      <t xml:space="preserve"> Energiankulutukseen merkitään se osuus rakennuksen energiankulutuksesta, jonka määrää voidaan vähentää ympäristössä olevasta energiasta otetulla energialla.</t>
    </r>
  </si>
  <si>
    <t xml:space="preserve">[:tulokset :kuukausierittely 4 :tuotto :aurinkolampo]</t>
  </si>
  <si>
    <t xml:space="preserve">[:tulokset :kuukausierittely 4 :tuotto :lampopumppu]</t>
  </si>
  <si>
    <t xml:space="preserve">Energiatodistuksen laatimisessa käytettyjä lähtötietoja</t>
  </si>
  <si>
    <t xml:space="preserve">[:tulokset :kuukausierittely 4 :tuotto :muulampo]</t>
  </si>
  <si>
    <r>
      <rPr>
        <sz val="10"/>
        <color rgb="FF009EE0"/>
        <rFont val="Arial"/>
        <family val="2"/>
        <charset val="1"/>
      </rPr>
      <t xml:space="preserve">Lämpökapasiteetti Crak ominaisarvo C </t>
    </r>
    <r>
      <rPr>
        <vertAlign val="subscript"/>
        <sz val="10"/>
        <color rgb="FF009EE0"/>
        <rFont val="Arial"/>
        <family val="2"/>
        <charset val="1"/>
      </rPr>
      <t xml:space="preserve">rak omin</t>
    </r>
    <r>
      <rPr>
        <sz val="10"/>
        <color rgb="FF009EE0"/>
        <rFont val="Arial"/>
        <family val="2"/>
        <charset val="1"/>
      </rPr>
      <t xml:space="preserve">, Wh/m²K</t>
    </r>
  </si>
  <si>
    <t xml:space="preserve">[:tulokset :kuukausierittely 4 :kulutus :sahko]</t>
  </si>
  <si>
    <t xml:space="preserve">Rakennuksen ilmatilavuus V, m³</t>
  </si>
  <si>
    <t xml:space="preserve">[:tulokset :kuukausierittely 4 :kulutus :lampo]</t>
  </si>
  <si>
    <r>
      <rPr>
        <sz val="10"/>
        <color rgb="FF009EE0"/>
        <rFont val="Arial"/>
        <family val="2"/>
        <charset val="1"/>
      </rPr>
      <t xml:space="preserve">Tuloilman sisäänpuhalluslämpötila T</t>
    </r>
    <r>
      <rPr>
        <vertAlign val="subscript"/>
        <sz val="10"/>
        <color rgb="FF009EE0"/>
        <rFont val="Arial"/>
        <family val="2"/>
        <charset val="1"/>
      </rPr>
      <t xml:space="preserve">sp</t>
    </r>
    <r>
      <rPr>
        <sz val="10"/>
        <color rgb="FF009EE0"/>
        <rFont val="Arial"/>
        <family val="2"/>
        <charset val="1"/>
      </rPr>
      <t xml:space="preserve">, °C</t>
    </r>
  </si>
  <si>
    <t xml:space="preserve">[:tulokset :kuukausierittely 4 :hyoty :sahko]</t>
  </si>
  <si>
    <r>
      <rPr>
        <sz val="10"/>
        <color rgb="FF009EE0"/>
        <rFont val="Arial"/>
        <family val="2"/>
        <charset val="1"/>
      </rPr>
      <t xml:space="preserve">Lämpöpumpun tuotto-osuus tilojen lämpöenergian tarpeesta Q</t>
    </r>
    <r>
      <rPr>
        <vertAlign val="subscript"/>
        <sz val="10"/>
        <color rgb="FF009EE0"/>
        <rFont val="Arial"/>
        <family val="2"/>
        <charset val="1"/>
      </rPr>
      <t xml:space="preserve">LP</t>
    </r>
    <r>
      <rPr>
        <sz val="10"/>
        <color rgb="FF009EE0"/>
        <rFont val="Arial"/>
        <family val="2"/>
        <charset val="1"/>
      </rPr>
      <t xml:space="preserve">/Q</t>
    </r>
    <r>
      <rPr>
        <vertAlign val="subscript"/>
        <sz val="10"/>
        <color rgb="FF009EE0"/>
        <rFont val="Arial"/>
        <family val="2"/>
        <charset val="1"/>
      </rPr>
      <t xml:space="preserve">lämmitys, tilat</t>
    </r>
    <r>
      <rPr>
        <sz val="10"/>
        <color rgb="FF009EE0"/>
        <rFont val="Arial"/>
        <family val="2"/>
        <charset val="1"/>
      </rPr>
      <t xml:space="preserve"> </t>
    </r>
  </si>
  <si>
    <t xml:space="preserve">[:tulokset :kuukausierittely 4 :hyoty :lampo]</t>
  </si>
  <si>
    <r>
      <rPr>
        <sz val="10"/>
        <color rgb="FF009EE0"/>
        <rFont val="Arial"/>
        <family val="2"/>
        <charset val="1"/>
      </rPr>
      <t xml:space="preserve">Lämpöpumpun tuotto-osuus käyttöveden lämpöenergian tarpeesta Q</t>
    </r>
    <r>
      <rPr>
        <vertAlign val="subscript"/>
        <sz val="10"/>
        <color rgb="FF009EE0"/>
        <rFont val="Arial"/>
        <family val="2"/>
        <charset val="1"/>
      </rPr>
      <t xml:space="preserve">LP</t>
    </r>
    <r>
      <rPr>
        <sz val="10"/>
        <color rgb="FF009EE0"/>
        <rFont val="Arial"/>
        <family val="2"/>
        <charset val="1"/>
      </rPr>
      <t xml:space="preserve">/Q</t>
    </r>
    <r>
      <rPr>
        <vertAlign val="subscript"/>
        <sz val="10"/>
        <color rgb="FF009EE0"/>
        <rFont val="Arial"/>
        <family val="2"/>
        <charset val="1"/>
      </rPr>
      <t xml:space="preserve">lämmitys, lkv</t>
    </r>
  </si>
  <si>
    <t xml:space="preserve">[:tulokset :kuukausierittely 5 :tuotto :aurinkosahko]</t>
  </si>
  <si>
    <r>
      <rPr>
        <sz val="10"/>
        <color rgb="FF009EE0"/>
        <rFont val="Arial"/>
        <family val="2"/>
        <charset val="1"/>
      </rPr>
      <t xml:space="preserve">Lämmönjakelujärjestelmän lämpöhäviöt lämmittämättömään tilaan Q</t>
    </r>
    <r>
      <rPr>
        <vertAlign val="subscript"/>
        <sz val="10"/>
        <color rgb="FF009EE0"/>
        <rFont val="Arial"/>
        <family val="2"/>
        <charset val="1"/>
      </rPr>
      <t xml:space="preserve">jakelu, ulos</t>
    </r>
    <r>
      <rPr>
        <sz val="10"/>
        <color rgb="FF009EE0"/>
        <rFont val="Arial"/>
        <family val="2"/>
        <charset val="1"/>
      </rPr>
      <t xml:space="preserve">, kWh/a</t>
    </r>
  </si>
  <si>
    <t xml:space="preserve">[:tulokset :kuukausierittely 5 :tuotto :tuulisahko]</t>
  </si>
  <si>
    <t xml:space="preserve">[:tulokset :kuukausierittely 5 :tuotto :muusahko]</t>
  </si>
  <si>
    <t xml:space="preserve">[:tulokset :kuukausierittely 5 :tuotto :aurinkolampo]</t>
  </si>
  <si>
    <t xml:space="preserve">[:tulokset :kuukausierittely 5 :tuotto :lampopumppu]</t>
  </si>
  <si>
    <t xml:space="preserve">[:tulokset :kuukausierittely 5 :tuotto :muulampo]</t>
  </si>
  <si>
    <t xml:space="preserve">[:tulokset :kuukausierittely 5 :kulutus :sahko]</t>
  </si>
  <si>
    <t xml:space="preserve">[:tulokset :kuukausierittely 5 :kulutus :lampo]</t>
  </si>
  <si>
    <t xml:space="preserve">[:tulokset :kuukausierittely 5 :hyoty :sahko]</t>
  </si>
  <si>
    <t xml:space="preserve">[:tulokset :kuukausierittely 5 :hyoty :lampo]</t>
  </si>
  <si>
    <t xml:space="preserve">[:tulokset :kuukausierittely 6 :tuotto :aurinkosahko]</t>
  </si>
  <si>
    <t xml:space="preserve">[:tulokset :kuukausierittely 6 :tuotto :tuulisahko]</t>
  </si>
  <si>
    <t xml:space="preserve">[:tulokset :kuukausierittely 6 :tuotto :muusahko]</t>
  </si>
  <si>
    <t xml:space="preserve">[:tulokset :kuukausierittely 6 :tuotto :aurinkolampo]</t>
  </si>
  <si>
    <t xml:space="preserve">[:tulokset :kuukausierittely 6 :tuotto :lampopumppu]</t>
  </si>
  <si>
    <t xml:space="preserve">[:tulokset :kuukausierittely 6 :tuotto :muulampo]</t>
  </si>
  <si>
    <t xml:space="preserve">[:tulokset :kuukausierittely 6 :kulutus :sahko]</t>
  </si>
  <si>
    <t xml:space="preserve">[:tulokset :kuukausierittely 6 :kulutus :lampo]</t>
  </si>
  <si>
    <t xml:space="preserve">[:tulokset :kuukausierittely 6 :hyoty :sahko]</t>
  </si>
  <si>
    <t xml:space="preserve">[:tulokset :kuukausierittely 6 :hyoty :lampo]</t>
  </si>
  <si>
    <t xml:space="preserve">[:tulokset :kuukausierittely 7 :tuotto :aurinkosahko]</t>
  </si>
  <si>
    <t xml:space="preserve">[:tulokset :kuukausierittely 7 :tuotto :tuulisahko]</t>
  </si>
  <si>
    <t xml:space="preserve">[:tulokset :kuukausierittely 7 :tuotto :muusahko]</t>
  </si>
  <si>
    <t xml:space="preserve">[:tulokset :kuukausierittely 7 :tuotto :aurinkolampo]</t>
  </si>
  <si>
    <t xml:space="preserve">[:tulokset :kuukausierittely 7 :tuotto :lampopumppu]</t>
  </si>
  <si>
    <t xml:space="preserve">[:tulokset :kuukausierittely 7 :tuotto :muulampo]</t>
  </si>
  <si>
    <t xml:space="preserve">[:tulokset :kuukausierittely 7 :kulutus :sahko]</t>
  </si>
  <si>
    <t xml:space="preserve">[:tulokset :kuukausierittely 7 :kulutus :lampo]</t>
  </si>
  <si>
    <t xml:space="preserve">[:tulokset :kuukausierittely 7 :hyoty :sahko]</t>
  </si>
  <si>
    <t xml:space="preserve">[:tulokset :kuukausierittely 7 :hyoty :lampo]</t>
  </si>
  <si>
    <t xml:space="preserve">[:tulokset :kuukausierittely 8 :tuotto :aurinkosahko]</t>
  </si>
  <si>
    <t xml:space="preserve">[:tulokset :kuukausierittely 8 :tuotto :tuulisahko]</t>
  </si>
  <si>
    <t xml:space="preserve">[:tulokset :kuukausierittely 8 :tuotto :muusahko]</t>
  </si>
  <si>
    <t xml:space="preserve">[:tulokset :kuukausierittely 8 :tuotto :aurinkolampo]</t>
  </si>
  <si>
    <t xml:space="preserve">[:tulokset :kuukausierittely 8 :tuotto :lampopumppu]</t>
  </si>
  <si>
    <t xml:space="preserve">[:tulokset :kuukausierittely 8 :tuotto :muulampo]</t>
  </si>
  <si>
    <t xml:space="preserve">[:tulokset :kuukausierittely 8 :kulutus :sahko]</t>
  </si>
  <si>
    <t xml:space="preserve">[:tulokset :kuukausierittely 8 :kulutus :lampo]</t>
  </si>
  <si>
    <t xml:space="preserve">[:tulokset :kuukausierittely 8 :hyoty :sahko]</t>
  </si>
  <si>
    <t xml:space="preserve">[:tulokset :kuukausierittely 8 :hyoty :lampo]</t>
  </si>
  <si>
    <t xml:space="preserve">[:tulokset :kuukausierittely 9 :tuotto :aurinkosahko]</t>
  </si>
  <si>
    <t xml:space="preserve">[:tulokset :kuukausierittely 9 :tuotto :tuulisahko]</t>
  </si>
  <si>
    <t xml:space="preserve">[:tulokset :kuukausierittely 9 :tuotto :muusahko]</t>
  </si>
  <si>
    <t xml:space="preserve">[:tulokset :kuukausierittely 9 :tuotto :aurinkolampo]</t>
  </si>
  <si>
    <t xml:space="preserve">[:tulokset :kuukausierittely 9 :tuotto :lampopumppu]</t>
  </si>
  <si>
    <t xml:space="preserve">[:tulokset :kuukausierittely 9 :tuotto :muulampo]</t>
  </si>
  <si>
    <t xml:space="preserve">[:tulokset :kuukausierittely 9 :kulutus :sahko]</t>
  </si>
  <si>
    <t xml:space="preserve">[:tulokset :kuukausierittely 9 :kulutus :lampo]</t>
  </si>
  <si>
    <t xml:space="preserve">[:tulokset :kuukausierittely 9 :hyoty :sahko]</t>
  </si>
  <si>
    <t xml:space="preserve">[:tulokset :kuukausierittely 9 :hyoty :lampo]</t>
  </si>
  <si>
    <t xml:space="preserve">[:tulokset :kuukausierittely 10 :tuotto :aurinkosahko]</t>
  </si>
  <si>
    <t xml:space="preserve">[:tulokset :kuukausierittely 10 :tuotto :tuulisahko]</t>
  </si>
  <si>
    <t xml:space="preserve">[:tulokset :kuukausierittely 10 :tuotto :muusahko]</t>
  </si>
  <si>
    <t xml:space="preserve">[:tulokset :kuukausierittely 10 :tuotto :aurinkolampo]</t>
  </si>
  <si>
    <t xml:space="preserve">[:tulokset :kuukausierittely 10 :tuotto :lampopumppu]</t>
  </si>
  <si>
    <t xml:space="preserve">[:tulokset :kuukausierittely 10 :tuotto :muulampo]</t>
  </si>
  <si>
    <t xml:space="preserve">[:tulokset :kuukausierittely 10 :kulutus :sahko]</t>
  </si>
  <si>
    <t xml:space="preserve">[:tulokset :kuukausierittely 10 :kulutus :lampo]</t>
  </si>
  <si>
    <t xml:space="preserve">[:tulokset :kuukausierittely 10 :hyoty :sahko]</t>
  </si>
  <si>
    <t xml:space="preserve">[:tulokset :kuukausierittely 10 :hyoty :lampo]</t>
  </si>
  <si>
    <t xml:space="preserve">[:tulokset :kuukausierittely 11 :tuotto :aurinkosahko]</t>
  </si>
  <si>
    <t xml:space="preserve">[:tulokset :kuukausierittely 11 :tuotto :tuulisahko]</t>
  </si>
  <si>
    <t xml:space="preserve">[:tulokset :kuukausierittely 11 :tuotto :muusahko]</t>
  </si>
  <si>
    <t xml:space="preserve">[:tulokset :kuukausierittely 11 :tuotto :aurinkolampo]</t>
  </si>
  <si>
    <t xml:space="preserve">[:tulokset :kuukausierittely 11 :tuotto :lampopumppu]</t>
  </si>
  <si>
    <t xml:space="preserve">[:tulokset :kuukausierittely 11 :tuotto :muulampo]</t>
  </si>
  <si>
    <t xml:space="preserve">[:tulokset :kuukausierittely 11 :kulutus :sahko]</t>
  </si>
  <si>
    <t xml:space="preserve">[:tulokset :kuukausierittely 11 :kulutus :lampo]</t>
  </si>
  <si>
    <t xml:space="preserve">[:tulokset :kuukausierittely 11 :hyoty :sahko]</t>
  </si>
  <si>
    <t xml:space="preserve">[:tulokset :kuukausierittely 11 :hyoty :lampo]</t>
  </si>
  <si>
    <t xml:space="preserve">[:tulokset :kuukausierittely-summat :tuotto :aurinkosahko]</t>
  </si>
  <si>
    <t xml:space="preserve">[:tulokset :kuukausierittely-summat :tuotto :tuulisahko]</t>
  </si>
  <si>
    <t xml:space="preserve">[:tulokset :kuukausierittely-summat :tuotto :muulampo]</t>
  </si>
  <si>
    <t xml:space="preserve">[:tulokset :kuukausierittely-summat :tuotto :aurinkolampo]</t>
  </si>
  <si>
    <t xml:space="preserve">[:tulokset :kuukausierittely-summat :tuotto :lampopumppu]</t>
  </si>
  <si>
    <t xml:space="preserve">[:tulokset :kuukausierittely-summat :kulutus :sahko]</t>
  </si>
  <si>
    <t xml:space="preserve">[:tulokset :kuukausierittely-summat :kulutus :lampo]</t>
  </si>
  <si>
    <t xml:space="preserve">[:tulokset :kuukausierittely-summat :hyoty :sahko]</t>
  </si>
  <si>
    <t xml:space="preserve">[:tulokset :kuukausierittely-summat :hyoty :lampo]</t>
  </si>
</sst>
</file>

<file path=xl/styles.xml><?xml version="1.0" encoding="utf-8"?>
<styleSheet xmlns="http://schemas.openxmlformats.org/spreadsheetml/2006/main">
  <numFmts count="11">
    <numFmt numFmtId="164" formatCode="General"/>
    <numFmt numFmtId="165" formatCode="00000"/>
    <numFmt numFmtId="166" formatCode="General"/>
    <numFmt numFmtId="167" formatCode="#,##0"/>
    <numFmt numFmtId="168" formatCode="[$-409]m/d/yyyy"/>
    <numFmt numFmtId="169" formatCode="[$-40B]0"/>
    <numFmt numFmtId="170" formatCode="[$-40B]0.00"/>
    <numFmt numFmtId="171" formatCode="[$-40B]General"/>
    <numFmt numFmtId="172" formatCode="[$-40B]0\.0"/>
    <numFmt numFmtId="173" formatCode="0%"/>
    <numFmt numFmtId="174" formatCode="0"/>
  </numFmts>
  <fonts count="55">
    <font>
      <sz val="10"/>
      <name val="Arial"/>
      <family val="0"/>
      <charset val="1"/>
    </font>
    <font>
      <sz val="10"/>
      <name val="Arial"/>
      <family val="0"/>
    </font>
    <font>
      <sz val="10"/>
      <name val="Arial"/>
      <family val="0"/>
    </font>
    <font>
      <sz val="10"/>
      <name val="Arial"/>
      <family val="0"/>
    </font>
    <font>
      <sz val="10"/>
      <name val="Arial"/>
      <family val="2"/>
      <charset val="1"/>
    </font>
    <font>
      <sz val="10"/>
      <color rgb="FF000000"/>
      <name val="Arial"/>
      <family val="2"/>
      <charset val="1"/>
    </font>
    <font>
      <b val="true"/>
      <sz val="28"/>
      <color rgb="FF009EE0"/>
      <name val="Arial"/>
      <family val="2"/>
      <charset val="1"/>
    </font>
    <font>
      <sz val="10"/>
      <color rgb="FF009EE0"/>
      <name val="Arial"/>
      <family val="2"/>
      <charset val="1"/>
    </font>
    <font>
      <b val="true"/>
      <sz val="10"/>
      <color rgb="FF009EE0"/>
      <name val="Arial"/>
      <family val="2"/>
      <charset val="1"/>
    </font>
    <font>
      <sz val="10"/>
      <color rgb="FFFFFFFF"/>
      <name val="Arial"/>
      <family val="2"/>
      <charset val="1"/>
    </font>
    <font>
      <sz val="11"/>
      <color rgb="FFFFFFFF"/>
      <name val="Arial"/>
      <family val="2"/>
      <charset val="1"/>
    </font>
    <font>
      <b val="true"/>
      <i val="true"/>
      <sz val="10"/>
      <color rgb="FF009EE0"/>
      <name val="Arial"/>
      <family val="2"/>
      <charset val="1"/>
    </font>
    <font>
      <i val="true"/>
      <sz val="10"/>
      <color rgb="FF009EE0"/>
      <name val="Arial"/>
      <family val="2"/>
      <charset val="1"/>
    </font>
    <font>
      <b val="true"/>
      <sz val="10"/>
      <color rgb="FFFFFFFF"/>
      <name val="Arial"/>
      <family val="2"/>
      <charset val="1"/>
    </font>
    <font>
      <vertAlign val="subscript"/>
      <sz val="10"/>
      <color rgb="FF009EE0"/>
      <name val="Arial"/>
      <family val="2"/>
      <charset val="1"/>
    </font>
    <font>
      <vertAlign val="superscript"/>
      <sz val="10"/>
      <color rgb="FF009EE0"/>
      <name val="Arial"/>
      <family val="2"/>
      <charset val="1"/>
    </font>
    <font>
      <b val="true"/>
      <sz val="10"/>
      <color rgb="FF009EE0"/>
      <name val="arial"/>
      <family val="2"/>
      <charset val="1"/>
    </font>
    <font>
      <sz val="10"/>
      <color rgb="FFD9D9D9"/>
      <name val="Arial"/>
      <family val="2"/>
      <charset val="1"/>
    </font>
    <font>
      <sz val="16"/>
      <color rgb="FF009EE0"/>
      <name val="Arial"/>
      <family val="2"/>
      <charset val="1"/>
    </font>
    <font>
      <b val="true"/>
      <sz val="10"/>
      <color rgb="FF000000"/>
      <name val="Arial"/>
      <family val="2"/>
      <charset val="1"/>
    </font>
    <font>
      <b val="true"/>
      <sz val="10"/>
      <name val="Arial"/>
      <family val="0"/>
      <charset val="1"/>
    </font>
    <font>
      <sz val="10"/>
      <color rgb="FFFF4000"/>
      <name val="Arial"/>
      <family val="2"/>
      <charset val="1"/>
    </font>
    <font>
      <b val="true"/>
      <u val="single"/>
      <sz val="10"/>
      <color rgb="FF009EE0"/>
      <name val="Arial"/>
      <family val="2"/>
      <charset val="1"/>
    </font>
    <font>
      <b val="true"/>
      <sz val="10"/>
      <name val="Arial"/>
      <family val="2"/>
      <charset val="1"/>
    </font>
    <font>
      <b val="true"/>
      <sz val="14"/>
      <color rgb="FF009EE0"/>
      <name val="Arial"/>
      <family val="2"/>
      <charset val="1"/>
    </font>
    <font>
      <sz val="8"/>
      <color rgb="FF009EE0"/>
      <name val="Arial"/>
      <family val="2"/>
      <charset val="1"/>
    </font>
    <font>
      <sz val="9.5"/>
      <color rgb="FF009EE0"/>
      <name val="Arial"/>
      <family val="2"/>
      <charset val="1"/>
    </font>
    <font>
      <b val="true"/>
      <sz val="10"/>
      <color rgb="FF009EE0"/>
      <name val="Calibri"/>
      <family val="2"/>
      <charset val="1"/>
    </font>
    <font>
      <b val="true"/>
      <sz val="8"/>
      <color rgb="FF009EE0"/>
      <name val="Arial"/>
      <family val="2"/>
      <charset val="1"/>
    </font>
    <font>
      <b val="true"/>
      <vertAlign val="subscript"/>
      <sz val="10"/>
      <color rgb="FF009EE0"/>
      <name val="Arial"/>
      <family val="2"/>
      <charset val="1"/>
    </font>
    <font>
      <sz val="10"/>
      <color rgb="FF009EE0"/>
      <name val="Calibri"/>
      <family val="2"/>
      <charset val="1"/>
    </font>
    <font>
      <sz val="10"/>
      <color rgb="FF008000"/>
      <name val="Arial"/>
      <family val="2"/>
      <charset val="1"/>
    </font>
    <font>
      <b val="true"/>
      <sz val="9"/>
      <color rgb="FF009EE0"/>
      <name val="Arial"/>
      <family val="2"/>
      <charset val="1"/>
    </font>
    <font>
      <vertAlign val="superscript"/>
      <sz val="8"/>
      <color rgb="FF009EE0"/>
      <name val="Arial"/>
      <family val="2"/>
      <charset val="1"/>
    </font>
    <font>
      <sz val="10"/>
      <color rgb="FFFF4000"/>
      <name val="Arial"/>
      <family val="0"/>
      <charset val="1"/>
    </font>
    <font>
      <sz val="9.5"/>
      <color rgb="FF009EE0"/>
      <name val="Arial"/>
      <family val="0"/>
      <charset val="1"/>
    </font>
    <font>
      <b val="true"/>
      <vertAlign val="superscript"/>
      <sz val="10"/>
      <color rgb="FF009EE0"/>
      <name val="Arial"/>
      <family val="2"/>
      <charset val="1"/>
    </font>
    <font>
      <b val="true"/>
      <sz val="8"/>
      <color rgb="FFFFFFFF"/>
      <name val="Arial"/>
      <family val="2"/>
      <charset val="1"/>
    </font>
    <font>
      <sz val="8"/>
      <color rgb="FF339966"/>
      <name val="Arial"/>
      <family val="2"/>
      <charset val="1"/>
    </font>
    <font>
      <sz val="8"/>
      <name val="Arial"/>
      <family val="2"/>
      <charset val="1"/>
    </font>
    <font>
      <sz val="10"/>
      <color rgb="FF339966"/>
      <name val="Arial"/>
      <family val="2"/>
      <charset val="1"/>
    </font>
    <font>
      <sz val="10"/>
      <color rgb="FFFF0000"/>
      <name val="Arial"/>
      <family val="2"/>
      <charset val="1"/>
    </font>
    <font>
      <b val="true"/>
      <sz val="10"/>
      <color rgb="FF339966"/>
      <name val="Arial"/>
      <family val="2"/>
      <charset val="1"/>
    </font>
    <font>
      <u val="single"/>
      <sz val="10"/>
      <color rgb="FF009EE0"/>
      <name val="Arial"/>
      <family val="2"/>
      <charset val="1"/>
    </font>
    <font>
      <sz val="9.5"/>
      <name val="Arial"/>
      <family val="2"/>
      <charset val="1"/>
    </font>
    <font>
      <sz val="11"/>
      <name val="Arial"/>
      <family val="0"/>
      <charset val="1"/>
    </font>
    <font>
      <b val="true"/>
      <sz val="11"/>
      <color rgb="FFFFFFFF"/>
      <name val="Arial"/>
      <family val="0"/>
      <charset val="1"/>
    </font>
    <font>
      <sz val="10"/>
      <color rgb="FFFFFFFF"/>
      <name val="Arial"/>
      <family val="0"/>
      <charset val="1"/>
    </font>
    <font>
      <b val="true"/>
      <sz val="10"/>
      <color rgb="FF009EE0"/>
      <name val="Arial"/>
      <family val="0"/>
      <charset val="1"/>
    </font>
    <font>
      <b val="true"/>
      <vertAlign val="superscript"/>
      <sz val="10"/>
      <color rgb="FF009EE0"/>
      <name val="Arial"/>
      <family val="0"/>
      <charset val="1"/>
    </font>
    <font>
      <sz val="10"/>
      <color rgb="FF009EE0"/>
      <name val="Arial"/>
      <family val="0"/>
      <charset val="1"/>
    </font>
    <font>
      <vertAlign val="superscript"/>
      <sz val="7.5"/>
      <color rgb="FF009EE0"/>
      <name val="Arial"/>
      <family val="0"/>
      <charset val="1"/>
    </font>
    <font>
      <sz val="7.5"/>
      <color rgb="FF009EE0"/>
      <name val="Arial"/>
      <family val="0"/>
      <charset val="1"/>
    </font>
    <font>
      <b val="true"/>
      <sz val="11"/>
      <color rgb="FFFFFFFF"/>
      <name val="Arial"/>
      <family val="2"/>
      <charset val="1"/>
    </font>
    <font>
      <sz val="10.5"/>
      <color rgb="FF009EE0"/>
      <name val="Arial"/>
      <family val="0"/>
      <charset val="1"/>
    </font>
  </fonts>
  <fills count="11">
    <fill>
      <patternFill patternType="none"/>
    </fill>
    <fill>
      <patternFill patternType="gray125"/>
    </fill>
    <fill>
      <patternFill patternType="solid">
        <fgColor rgb="FF009EE0"/>
        <bgColor rgb="FF008080"/>
      </patternFill>
    </fill>
    <fill>
      <patternFill patternType="solid">
        <fgColor rgb="FFFFFFFF"/>
        <bgColor rgb="FFFFFFCC"/>
      </patternFill>
    </fill>
    <fill>
      <patternFill patternType="solid">
        <fgColor rgb="FF209740"/>
        <bgColor rgb="FF339966"/>
      </patternFill>
    </fill>
    <fill>
      <patternFill patternType="solid">
        <fgColor rgb="FF7DAE35"/>
        <bgColor rgb="FF808000"/>
      </patternFill>
    </fill>
    <fill>
      <patternFill patternType="solid">
        <fgColor rgb="FFCAD217"/>
        <bgColor rgb="FFE8B500"/>
      </patternFill>
    </fill>
    <fill>
      <patternFill patternType="solid">
        <fgColor rgb="FFFFEC00"/>
        <bgColor rgb="FFFFFF00"/>
      </patternFill>
    </fill>
    <fill>
      <patternFill patternType="solid">
        <fgColor rgb="FFE8B500"/>
        <bgColor rgb="FFFF9900"/>
      </patternFill>
    </fill>
    <fill>
      <patternFill patternType="solid">
        <fgColor rgb="FFCF6500"/>
        <bgColor rgb="FFFF4000"/>
      </patternFill>
    </fill>
    <fill>
      <patternFill patternType="solid">
        <fgColor rgb="FFC40009"/>
        <bgColor rgb="FFFF0000"/>
      </patternFill>
    </fill>
  </fills>
  <borders count="18">
    <border diagonalUp="false" diagonalDown="false">
      <left/>
      <right/>
      <top/>
      <bottom/>
      <diagonal/>
    </border>
    <border diagonalUp="false" diagonalDown="false">
      <left style="thin">
        <color rgb="FF009EE0"/>
      </left>
      <right/>
      <top style="thin">
        <color rgb="FF009EE0"/>
      </top>
      <bottom/>
      <diagonal/>
    </border>
    <border diagonalUp="false" diagonalDown="false">
      <left/>
      <right/>
      <top style="thin">
        <color rgb="FF009EE0"/>
      </top>
      <bottom style="thin">
        <color rgb="FF009EE0"/>
      </bottom>
      <diagonal/>
    </border>
    <border diagonalUp="false" diagonalDown="false">
      <left/>
      <right style="thin">
        <color rgb="FF009EE0"/>
      </right>
      <top style="thin">
        <color rgb="FF009EE0"/>
      </top>
      <bottom style="thin">
        <color rgb="FF009EE0"/>
      </bottom>
      <diagonal/>
    </border>
    <border diagonalUp="false" diagonalDown="false">
      <left/>
      <right style="thin">
        <color rgb="FF009EE0"/>
      </right>
      <top/>
      <bottom/>
      <diagonal/>
    </border>
    <border diagonalUp="false" diagonalDown="false">
      <left style="thin">
        <color rgb="FF009EE0"/>
      </left>
      <right/>
      <top/>
      <bottom/>
      <diagonal/>
    </border>
    <border diagonalUp="false" diagonalDown="false">
      <left/>
      <right/>
      <top style="thin">
        <color rgb="FF009EE0"/>
      </top>
      <bottom/>
      <diagonal/>
    </border>
    <border diagonalUp="false" diagonalDown="false">
      <left/>
      <right/>
      <top/>
      <bottom style="medium">
        <color rgb="FF009EE0"/>
      </bottom>
      <diagonal/>
    </border>
    <border diagonalUp="false" diagonalDown="false">
      <left/>
      <right style="thin">
        <color rgb="FF009EE0"/>
      </right>
      <top style="thin">
        <color rgb="FF009EE0"/>
      </top>
      <bottom/>
      <diagonal/>
    </border>
    <border diagonalUp="false" diagonalDown="false">
      <left style="thin">
        <color rgb="FF009EE0"/>
      </left>
      <right/>
      <top/>
      <bottom style="thin">
        <color rgb="FF009EE0"/>
      </bottom>
      <diagonal/>
    </border>
    <border diagonalUp="false" diagonalDown="false">
      <left/>
      <right/>
      <top/>
      <bottom style="thin">
        <color rgb="FF009EE0"/>
      </bottom>
      <diagonal/>
    </border>
    <border diagonalUp="false" diagonalDown="false">
      <left/>
      <right style="thin">
        <color rgb="FF009EE0"/>
      </right>
      <top/>
      <bottom style="thin">
        <color rgb="FF009EE0"/>
      </bottom>
      <diagonal/>
    </border>
    <border diagonalUp="false" diagonalDown="false">
      <left style="thin">
        <color rgb="FF009EE0"/>
      </left>
      <right style="thin">
        <color rgb="FF009EE0"/>
      </right>
      <top style="thin">
        <color rgb="FF009EE0"/>
      </top>
      <bottom style="thin">
        <color rgb="FF009EE0"/>
      </bottom>
      <diagonal/>
    </border>
    <border diagonalUp="false" diagonalDown="false">
      <left style="thin">
        <color rgb="FF009EE0"/>
      </left>
      <right style="thin">
        <color rgb="FF009EE0"/>
      </right>
      <top/>
      <bottom/>
      <diagonal/>
    </border>
    <border diagonalUp="false" diagonalDown="false">
      <left style="thin">
        <color rgb="FF009EE0"/>
      </left>
      <right style="thin">
        <color rgb="FF009EE0"/>
      </right>
      <top style="thin">
        <color rgb="FF009EE0"/>
      </top>
      <bottom/>
      <diagonal/>
    </border>
    <border diagonalUp="false" diagonalDown="false">
      <left style="thin">
        <color rgb="FF009EE0"/>
      </left>
      <right/>
      <top style="thin">
        <color rgb="FF009EE0"/>
      </top>
      <bottom style="thin">
        <color rgb="FF009EE0"/>
      </bottom>
      <diagonal/>
    </border>
    <border diagonalUp="false" diagonalDown="false">
      <left style="thin">
        <color rgb="FFFFFFFF"/>
      </left>
      <right style="thin">
        <color rgb="FFFFFFFF"/>
      </right>
      <top style="thin">
        <color rgb="FFFFFFFF"/>
      </top>
      <bottom style="thin">
        <color rgb="FFFFFFFF"/>
      </bottom>
      <diagonal/>
    </border>
    <border diagonalUp="false" diagonalDown="false">
      <left style="thin">
        <color rgb="FF009EE0"/>
      </left>
      <right style="thin">
        <color rgb="FF009EE0"/>
      </right>
      <top/>
      <bottom style="thin">
        <color rgb="FF009EE0"/>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73" fontId="0" fillId="0" borderId="0" applyFont="true" applyBorder="false" applyAlignment="true" applyProtection="false">
      <alignment horizontal="general" vertical="bottom" textRotation="0" wrapText="false" indent="0" shrinkToFit="false"/>
    </xf>
  </cellStyleXfs>
  <cellXfs count="431">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true"/>
      <protection locked="true" hidden="false"/>
    </xf>
    <xf numFmtId="165" fontId="0" fillId="0" borderId="0" xfId="0" applyFont="false" applyBorder="false" applyAlignment="false" applyProtection="true">
      <alignment horizontal="general" vertical="bottom" textRotation="0" wrapText="false" indent="0" shrinkToFit="false"/>
      <protection locked="true" hidden="false"/>
    </xf>
    <xf numFmtId="164" fontId="0" fillId="0" borderId="0" xfId="0" applyFont="false" applyBorder="false" applyAlignment="false" applyProtection="true">
      <alignment horizontal="general" vertical="bottom" textRotation="0" wrapText="false" indent="0" shrinkToFit="false"/>
      <protection locked="true" hidden="false"/>
    </xf>
    <xf numFmtId="164" fontId="0" fillId="0" borderId="0" xfId="0" applyFont="false" applyBorder="true" applyAlignment="false" applyProtection="true">
      <alignment horizontal="general" vertical="bottom" textRotation="0" wrapText="false" indent="0" shrinkToFit="false"/>
      <protection locked="true" hidden="false"/>
    </xf>
    <xf numFmtId="164" fontId="4" fillId="0" borderId="0" xfId="0" applyFont="true" applyBorder="true" applyAlignment="false" applyProtection="true">
      <alignment horizontal="general" vertical="bottom" textRotation="0" wrapText="false" indent="0" shrinkToFit="false"/>
      <protection locked="true" hidden="false"/>
    </xf>
    <xf numFmtId="164" fontId="5" fillId="0" borderId="0" xfId="0" applyFont="true" applyBorder="false" applyAlignment="false" applyProtection="true">
      <alignment horizontal="general" vertical="bottom" textRotation="0" wrapText="false" indent="0" shrinkToFit="false"/>
      <protection locked="true" hidden="false"/>
    </xf>
    <xf numFmtId="164" fontId="6" fillId="0" borderId="0" xfId="0" applyFont="true" applyBorder="true" applyAlignment="true" applyProtection="true">
      <alignment horizontal="center" vertical="bottom" textRotation="0" wrapText="false" indent="0" shrinkToFit="false"/>
      <protection locked="false" hidden="false"/>
    </xf>
    <xf numFmtId="164" fontId="7" fillId="2" borderId="1" xfId="0" applyFont="true" applyBorder="true" applyAlignment="false" applyProtection="true">
      <alignment horizontal="general" vertical="bottom" textRotation="0" wrapText="false" indent="0" shrinkToFit="false"/>
      <protection locked="true" hidden="false"/>
    </xf>
    <xf numFmtId="164" fontId="7" fillId="2" borderId="2" xfId="0" applyFont="true" applyBorder="true" applyAlignment="false" applyProtection="true">
      <alignment horizontal="general" vertical="bottom" textRotation="0" wrapText="false" indent="0" shrinkToFit="false"/>
      <protection locked="true" hidden="false"/>
    </xf>
    <xf numFmtId="164" fontId="7" fillId="2" borderId="3" xfId="0" applyFont="true" applyBorder="true" applyAlignment="false" applyProtection="true">
      <alignment horizontal="general" vertical="bottom" textRotation="0" wrapText="false" indent="0" shrinkToFit="false"/>
      <protection locked="true" hidden="false"/>
    </xf>
    <xf numFmtId="164" fontId="0" fillId="2" borderId="4" xfId="0" applyFont="false" applyBorder="true" applyAlignment="false" applyProtection="true">
      <alignment horizontal="general" vertical="bottom" textRotation="0" wrapText="false" indent="0" shrinkToFit="false"/>
      <protection locked="false" hidden="false"/>
    </xf>
    <xf numFmtId="164" fontId="0" fillId="3" borderId="0" xfId="0" applyFont="false" applyBorder="true" applyAlignment="false" applyProtection="true">
      <alignment horizontal="general" vertical="bottom" textRotation="0" wrapText="false" indent="0" shrinkToFit="false"/>
      <protection locked="true" hidden="false"/>
    </xf>
    <xf numFmtId="164" fontId="0" fillId="3" borderId="0" xfId="0" applyFont="false" applyBorder="false" applyAlignment="false" applyProtection="true">
      <alignment horizontal="general" vertical="bottom" textRotation="0" wrapText="false" indent="0" shrinkToFit="false"/>
      <protection locked="true" hidden="false"/>
    </xf>
    <xf numFmtId="164" fontId="0" fillId="2" borderId="0" xfId="0" applyFont="false" applyBorder="true" applyAlignment="false" applyProtection="true">
      <alignment horizontal="general" vertical="bottom" textRotation="0" wrapText="false" indent="0" shrinkToFit="false"/>
      <protection locked="true" hidden="false"/>
    </xf>
    <xf numFmtId="164" fontId="8" fillId="2" borderId="4" xfId="0" applyFont="true" applyBorder="true" applyAlignment="true" applyProtection="true">
      <alignment horizontal="left" vertical="bottom" textRotation="0" wrapText="false" indent="1" shrinkToFit="false"/>
      <protection locked="true" hidden="false"/>
    </xf>
    <xf numFmtId="164" fontId="8" fillId="0" borderId="0" xfId="0" applyFont="true" applyBorder="true" applyAlignment="false" applyProtection="true">
      <alignment horizontal="general" vertical="bottom" textRotation="0" wrapText="false" indent="0" shrinkToFit="false"/>
      <protection locked="true" hidden="false"/>
    </xf>
    <xf numFmtId="164" fontId="4" fillId="2" borderId="0" xfId="0" applyFont="true" applyBorder="true" applyAlignment="false" applyProtection="true">
      <alignment horizontal="general" vertical="bottom" textRotation="0" wrapText="false" indent="0" shrinkToFit="false"/>
      <protection locked="true" hidden="false"/>
    </xf>
    <xf numFmtId="165" fontId="4" fillId="0" borderId="0" xfId="0" applyFont="true" applyBorder="false" applyAlignment="false" applyProtection="true">
      <alignment horizontal="general" vertical="bottom" textRotation="0" wrapText="false" indent="0" shrinkToFit="false"/>
      <protection locked="true" hidden="false"/>
    </xf>
    <xf numFmtId="164" fontId="4" fillId="2" borderId="4" xfId="0" applyFont="true" applyBorder="true" applyAlignment="false" applyProtection="true">
      <alignment horizontal="general" vertical="bottom" textRotation="0" wrapText="false" indent="0" shrinkToFit="false"/>
      <protection locked="true" hidden="false"/>
    </xf>
    <xf numFmtId="164" fontId="4" fillId="0" borderId="0" xfId="0" applyFont="true" applyBorder="true" applyAlignment="false" applyProtection="true">
      <alignment horizontal="general" vertical="bottom" textRotation="0" wrapText="false" indent="0" shrinkToFit="false"/>
      <protection locked="false" hidden="false"/>
    </xf>
    <xf numFmtId="164" fontId="4" fillId="2" borderId="0" xfId="0" applyFont="true" applyBorder="true" applyAlignment="false" applyProtection="true">
      <alignment horizontal="general" vertical="bottom" textRotation="0" wrapText="false" indent="0" shrinkToFit="false"/>
      <protection locked="false" hidden="false"/>
    </xf>
    <xf numFmtId="164" fontId="9" fillId="0" borderId="0" xfId="0" applyFont="true" applyBorder="true" applyAlignment="false" applyProtection="true">
      <alignment horizontal="general" vertical="bottom" textRotation="0" wrapText="false" indent="0" shrinkToFit="false"/>
      <protection locked="true" hidden="false"/>
    </xf>
    <xf numFmtId="164" fontId="9" fillId="2" borderId="0" xfId="0" applyFont="true" applyBorder="true" applyAlignment="false" applyProtection="true">
      <alignment horizontal="general" vertical="bottom" textRotation="0" wrapText="false" indent="0" shrinkToFit="false"/>
      <protection locked="true" hidden="false"/>
    </xf>
    <xf numFmtId="164" fontId="8" fillId="0" borderId="0" xfId="0" applyFont="true" applyBorder="true" applyAlignment="true" applyProtection="true">
      <alignment horizontal="left" vertical="bottom" textRotation="0" wrapText="false" indent="1" shrinkToFit="false"/>
      <protection locked="true" hidden="false"/>
    </xf>
    <xf numFmtId="164" fontId="8" fillId="0" borderId="0" xfId="0" applyFont="true" applyBorder="true" applyAlignment="true" applyProtection="true">
      <alignment horizontal="left" vertical="bottom" textRotation="0" wrapText="false" indent="0" shrinkToFit="false"/>
      <protection locked="true" hidden="false"/>
    </xf>
    <xf numFmtId="164" fontId="4" fillId="3" borderId="0" xfId="0" applyFont="true" applyBorder="true" applyAlignment="true" applyProtection="true">
      <alignment horizontal="left" vertical="bottom" textRotation="0" wrapText="false" indent="0" shrinkToFit="false"/>
      <protection locked="false" hidden="false"/>
    </xf>
    <xf numFmtId="166" fontId="4" fillId="3" borderId="0" xfId="0" applyFont="true" applyBorder="true" applyAlignment="true" applyProtection="true">
      <alignment horizontal="left" vertical="bottom" textRotation="0" wrapText="false" indent="0" shrinkToFit="false"/>
      <protection locked="false" hidden="false"/>
    </xf>
    <xf numFmtId="164" fontId="4" fillId="2" borderId="0" xfId="0" applyFont="true" applyBorder="true" applyAlignment="true" applyProtection="true">
      <alignment horizontal="left" vertical="bottom" textRotation="0" wrapText="false" indent="0" shrinkToFit="false"/>
      <protection locked="false" hidden="false"/>
    </xf>
    <xf numFmtId="165" fontId="4" fillId="2" borderId="0" xfId="0" applyFont="true" applyBorder="false" applyAlignment="false" applyProtection="true">
      <alignment horizontal="general" vertical="bottom" textRotation="0" wrapText="false" indent="0" shrinkToFit="false"/>
      <protection locked="true" hidden="false"/>
    </xf>
    <xf numFmtId="164" fontId="8" fillId="0" borderId="0" xfId="0" applyFont="true" applyBorder="true" applyAlignment="true" applyProtection="true">
      <alignment horizontal="general" vertical="bottom" textRotation="0" wrapText="false" indent="0" shrinkToFit="false"/>
      <protection locked="true" hidden="false"/>
    </xf>
    <xf numFmtId="165" fontId="0" fillId="2" borderId="0" xfId="0" applyFont="false" applyBorder="false" applyAlignment="false" applyProtection="true">
      <alignment horizontal="general" vertical="bottom" textRotation="0" wrapText="false" indent="0" shrinkToFit="false"/>
      <protection locked="true" hidden="false"/>
    </xf>
    <xf numFmtId="164" fontId="7" fillId="0" borderId="0" xfId="0" applyFont="true" applyBorder="true" applyAlignment="false" applyProtection="true">
      <alignment horizontal="general" vertical="bottom" textRotation="0" wrapText="false" indent="0" shrinkToFit="false"/>
      <protection locked="true" hidden="false"/>
    </xf>
    <xf numFmtId="164" fontId="8" fillId="0" borderId="0" xfId="0" applyFont="true" applyBorder="true" applyAlignment="true" applyProtection="true">
      <alignment horizontal="general" vertical="top" textRotation="0" wrapText="false" indent="0" shrinkToFit="false"/>
      <protection locked="true" hidden="false"/>
    </xf>
    <xf numFmtId="166" fontId="4" fillId="3" borderId="0" xfId="0" applyFont="true" applyBorder="true" applyAlignment="true" applyProtection="true">
      <alignment horizontal="left" vertical="top" textRotation="0" wrapText="true" indent="0" shrinkToFit="false"/>
      <protection locked="false" hidden="false"/>
    </xf>
    <xf numFmtId="164" fontId="8" fillId="2" borderId="4" xfId="0" applyFont="true" applyBorder="true" applyAlignment="true" applyProtection="true">
      <alignment horizontal="left" vertical="top" textRotation="0" wrapText="false" indent="1" shrinkToFit="false"/>
      <protection locked="true" hidden="false"/>
    </xf>
    <xf numFmtId="164" fontId="4" fillId="2" borderId="0" xfId="0" applyFont="true" applyBorder="true" applyAlignment="true" applyProtection="true">
      <alignment horizontal="left" vertical="top" textRotation="0" wrapText="true" indent="0" shrinkToFit="false"/>
      <protection locked="false" hidden="false"/>
    </xf>
    <xf numFmtId="165" fontId="8" fillId="2" borderId="4" xfId="0" applyFont="true" applyBorder="true" applyAlignment="false" applyProtection="true">
      <alignment horizontal="general" vertical="bottom" textRotation="0" wrapText="false" indent="0" shrinkToFit="false"/>
      <protection locked="true" hidden="false"/>
    </xf>
    <xf numFmtId="165" fontId="8" fillId="0" borderId="0" xfId="0" applyFont="true" applyBorder="false" applyAlignment="false" applyProtection="true">
      <alignment horizontal="general" vertical="bottom" textRotation="0" wrapText="false" indent="0" shrinkToFit="false"/>
      <protection locked="true" hidden="false"/>
    </xf>
    <xf numFmtId="164" fontId="8" fillId="2" borderId="4" xfId="0" applyFont="true" applyBorder="true" applyAlignment="false" applyProtection="true">
      <alignment horizontal="general" vertical="bottom" textRotation="0" wrapText="false" indent="0" shrinkToFit="false"/>
      <protection locked="true" hidden="false"/>
    </xf>
    <xf numFmtId="164" fontId="8" fillId="2" borderId="0" xfId="0" applyFont="true" applyBorder="true" applyAlignment="false" applyProtection="true">
      <alignment horizontal="general" vertical="bottom" textRotation="0" wrapText="false" indent="0" shrinkToFit="false"/>
      <protection locked="true" hidden="false"/>
    </xf>
    <xf numFmtId="164" fontId="9" fillId="2" borderId="0" xfId="0" applyFont="true" applyBorder="true" applyAlignment="true" applyProtection="true">
      <alignment horizontal="center" vertical="bottom" textRotation="0" wrapText="false" indent="0" shrinkToFit="false"/>
      <protection locked="true" hidden="false"/>
    </xf>
    <xf numFmtId="164" fontId="10" fillId="2" borderId="0" xfId="0" applyFont="true" applyBorder="true" applyAlignment="true" applyProtection="true">
      <alignment horizontal="center" vertical="center" textRotation="0" wrapText="false" indent="0" shrinkToFit="false"/>
      <protection locked="true" hidden="false"/>
    </xf>
    <xf numFmtId="164" fontId="11" fillId="0" borderId="0" xfId="0" applyFont="true" applyBorder="true" applyAlignment="true" applyProtection="true">
      <alignment horizontal="left" vertical="bottom" textRotation="0" wrapText="false" indent="1" shrinkToFit="false"/>
      <protection locked="true" hidden="false"/>
    </xf>
    <xf numFmtId="164" fontId="11" fillId="0" borderId="0" xfId="0" applyFont="true" applyBorder="true" applyAlignment="true" applyProtection="true">
      <alignment horizontal="left" vertical="bottom" textRotation="0" wrapText="false" indent="0" shrinkToFit="false"/>
      <protection locked="true" hidden="false"/>
    </xf>
    <xf numFmtId="164" fontId="12" fillId="0" borderId="0" xfId="0" applyFont="true" applyBorder="true" applyAlignment="true" applyProtection="true">
      <alignment horizontal="general" vertical="bottom" textRotation="0" wrapText="false" indent="0" shrinkToFit="false"/>
      <protection locked="true" hidden="false"/>
    </xf>
    <xf numFmtId="164" fontId="8" fillId="0" borderId="0" xfId="0" applyFont="true" applyBorder="true" applyAlignment="true" applyProtection="true">
      <alignment horizontal="center" vertical="center" textRotation="0" wrapText="false" indent="15" shrinkToFit="false"/>
      <protection locked="true" hidden="false"/>
    </xf>
    <xf numFmtId="164" fontId="8" fillId="0" borderId="0" xfId="0" applyFont="true" applyBorder="true" applyAlignment="true" applyProtection="true">
      <alignment horizontal="center" vertical="bottom" textRotation="0" wrapText="false" indent="0" shrinkToFit="false"/>
      <protection locked="true" hidden="false"/>
    </xf>
    <xf numFmtId="164" fontId="8" fillId="2" borderId="0" xfId="0" applyFont="true" applyBorder="true" applyAlignment="true" applyProtection="true">
      <alignment horizontal="center" vertical="bottom" textRotation="0" wrapText="false" indent="0" shrinkToFit="false"/>
      <protection locked="true" hidden="false"/>
    </xf>
    <xf numFmtId="164" fontId="8" fillId="0" borderId="5" xfId="0" applyFont="true" applyBorder="true" applyAlignment="true" applyProtection="true">
      <alignment horizontal="center" vertical="center" textRotation="0" wrapText="false" indent="0" shrinkToFit="false"/>
      <protection locked="true" hidden="false"/>
    </xf>
    <xf numFmtId="164" fontId="13" fillId="0" borderId="0" xfId="0" applyFont="true" applyBorder="true" applyAlignment="true" applyProtection="true">
      <alignment horizontal="right" vertical="center" textRotation="0" wrapText="false" indent="0" shrinkToFit="false"/>
      <protection locked="true" hidden="false"/>
    </xf>
    <xf numFmtId="165" fontId="0" fillId="0" borderId="0" xfId="0" applyFont="false" applyBorder="false" applyAlignment="true" applyProtection="true">
      <alignment horizontal="right" vertical="bottom" textRotation="0" wrapText="false" indent="0" shrinkToFit="false"/>
      <protection locked="true" hidden="false"/>
    </xf>
    <xf numFmtId="164" fontId="0" fillId="0" borderId="0" xfId="0" applyFont="false" applyBorder="false" applyAlignment="true" applyProtection="true">
      <alignment horizontal="general" vertical="center" textRotation="0" wrapText="false" indent="0" shrinkToFit="false"/>
      <protection locked="true" hidden="false"/>
    </xf>
    <xf numFmtId="164" fontId="8" fillId="0" borderId="5" xfId="0" applyFont="true" applyBorder="true" applyAlignment="true" applyProtection="true">
      <alignment horizontal="center" vertical="center" textRotation="0" wrapText="false" indent="0" shrinkToFit="false"/>
      <protection locked="false" hidden="false"/>
    </xf>
    <xf numFmtId="164" fontId="5" fillId="0" borderId="0" xfId="0" applyFont="true" applyBorder="false" applyAlignment="true" applyProtection="true">
      <alignment horizontal="general" vertical="center" textRotation="0" wrapText="false" indent="0" shrinkToFit="false"/>
      <protection locked="true" hidden="false"/>
    </xf>
    <xf numFmtId="165" fontId="0" fillId="0" borderId="0" xfId="0" applyFont="false" applyBorder="false" applyAlignment="true" applyProtection="true">
      <alignment horizontal="general" vertical="center" textRotation="0" wrapText="false" indent="0" shrinkToFit="false"/>
      <protection locked="true" hidden="false"/>
    </xf>
    <xf numFmtId="164" fontId="11" fillId="0" borderId="0" xfId="0" applyFont="true" applyBorder="true" applyAlignment="true" applyProtection="true">
      <alignment horizontal="general" vertical="center" textRotation="0" wrapText="false" indent="0" shrinkToFit="false"/>
      <protection locked="true" hidden="false"/>
    </xf>
    <xf numFmtId="164" fontId="12" fillId="0" borderId="0" xfId="0" applyFont="true" applyBorder="true" applyAlignment="true" applyProtection="true">
      <alignment horizontal="general" vertical="center" textRotation="0" wrapText="false" indent="0" shrinkToFit="false"/>
      <protection locked="true" hidden="false"/>
    </xf>
    <xf numFmtId="164" fontId="8" fillId="2" borderId="0" xfId="0" applyFont="true" applyBorder="true" applyAlignment="true" applyProtection="true">
      <alignment horizontal="general" vertical="center" textRotation="0" wrapText="false" indent="0" shrinkToFit="false"/>
      <protection locked="true" hidden="false"/>
    </xf>
    <xf numFmtId="164" fontId="0" fillId="2" borderId="0" xfId="0" applyFont="false" applyBorder="true" applyAlignment="true" applyProtection="true">
      <alignment horizontal="general" vertical="bottom" textRotation="0" wrapText="false" indent="0" shrinkToFit="false"/>
      <protection locked="true" hidden="false"/>
    </xf>
    <xf numFmtId="164" fontId="0" fillId="2" borderId="0" xfId="0" applyFont="false" applyBorder="true" applyAlignment="true" applyProtection="true">
      <alignment horizontal="general" vertical="center" textRotation="0" wrapText="false" indent="0" shrinkToFit="false"/>
      <protection locked="true" hidden="false"/>
    </xf>
    <xf numFmtId="164" fontId="0" fillId="0" borderId="0" xfId="0" applyFont="false" applyBorder="true" applyAlignment="true" applyProtection="true">
      <alignment horizontal="general" vertical="center" textRotation="0" wrapText="false" indent="0" shrinkToFit="false"/>
      <protection locked="true" hidden="false"/>
    </xf>
    <xf numFmtId="164" fontId="7" fillId="3" borderId="0" xfId="0" applyFont="true" applyBorder="true" applyAlignment="true" applyProtection="false">
      <alignment horizontal="general" vertical="bottom" textRotation="0" wrapText="true" indent="0" shrinkToFit="false"/>
      <protection locked="true" hidden="false"/>
    </xf>
    <xf numFmtId="164" fontId="7" fillId="3" borderId="0" xfId="0" applyFont="true" applyBorder="true" applyAlignment="true" applyProtection="true">
      <alignment horizontal="center" vertical="top" textRotation="0" wrapText="false" indent="0" shrinkToFit="false"/>
      <protection locked="true" hidden="false"/>
    </xf>
    <xf numFmtId="164" fontId="7" fillId="2" borderId="0" xfId="0" applyFont="true" applyBorder="true" applyAlignment="true" applyProtection="true">
      <alignment horizontal="general" vertical="center" textRotation="0" wrapText="false" indent="0" shrinkToFit="false"/>
      <protection locked="true" hidden="false"/>
    </xf>
    <xf numFmtId="167" fontId="7" fillId="3" borderId="0" xfId="0" applyFont="true" applyBorder="false" applyAlignment="true" applyProtection="true">
      <alignment horizontal="general" vertical="bottom" textRotation="0" wrapText="false" indent="0" shrinkToFit="false"/>
      <protection locked="true" hidden="false"/>
    </xf>
    <xf numFmtId="166" fontId="0" fillId="0" borderId="0" xfId="0" applyFont="false" applyBorder="false" applyAlignment="true" applyProtection="false">
      <alignment horizontal="left" vertical="bottom" textRotation="0" wrapText="false" indent="0" shrinkToFit="false"/>
      <protection locked="true" hidden="false"/>
    </xf>
    <xf numFmtId="165" fontId="7" fillId="3" borderId="0" xfId="0" applyFont="true" applyBorder="false" applyAlignment="true" applyProtection="true">
      <alignment horizontal="general" vertical="center" textRotation="0" wrapText="false" indent="0" shrinkToFit="false"/>
      <protection locked="true" hidden="false"/>
    </xf>
    <xf numFmtId="164" fontId="7" fillId="0" borderId="0" xfId="0" applyFont="true" applyBorder="true" applyAlignment="true" applyProtection="true">
      <alignment horizontal="general" vertical="center" textRotation="0" wrapText="false" indent="0" shrinkToFit="false"/>
      <protection locked="true" hidden="false"/>
    </xf>
    <xf numFmtId="165" fontId="7" fillId="0" borderId="0" xfId="0" applyFont="true" applyBorder="false" applyAlignment="true" applyProtection="true">
      <alignment horizontal="general" vertical="center" textRotation="0" wrapText="false" indent="0" shrinkToFit="false"/>
      <protection locked="true" hidden="false"/>
    </xf>
    <xf numFmtId="164" fontId="7" fillId="0" borderId="0" xfId="0" applyFont="true" applyBorder="true" applyAlignment="true" applyProtection="true">
      <alignment horizontal="right" vertical="bottom" textRotation="0" wrapText="false" indent="0" shrinkToFit="false"/>
      <protection locked="true" hidden="false"/>
    </xf>
    <xf numFmtId="165" fontId="4" fillId="3" borderId="0" xfId="0" applyFont="true" applyBorder="false" applyAlignment="true" applyProtection="true">
      <alignment horizontal="general" vertical="center" textRotation="0" wrapText="false" indent="0" shrinkToFit="false"/>
      <protection locked="true" hidden="false"/>
    </xf>
    <xf numFmtId="164" fontId="7" fillId="3" borderId="0" xfId="0" applyFont="true" applyBorder="true" applyAlignment="true" applyProtection="true">
      <alignment horizontal="general" vertical="center" textRotation="0" wrapText="false" indent="0" shrinkToFit="false"/>
      <protection locked="true" hidden="false"/>
    </xf>
    <xf numFmtId="164" fontId="12" fillId="0" borderId="0" xfId="0" applyFont="true" applyBorder="true" applyAlignment="true" applyProtection="true">
      <alignment horizontal="general" vertical="top" textRotation="0" wrapText="true" indent="0" shrinkToFit="false"/>
      <protection locked="true" hidden="false"/>
    </xf>
    <xf numFmtId="164" fontId="8" fillId="0" borderId="6" xfId="0" applyFont="true" applyBorder="true" applyAlignment="true" applyProtection="true">
      <alignment horizontal="left" vertical="bottom" textRotation="0" wrapText="false" indent="1" shrinkToFit="false"/>
      <protection locked="true" hidden="false"/>
    </xf>
    <xf numFmtId="164" fontId="0" fillId="0" borderId="6" xfId="0" applyFont="false" applyBorder="true" applyAlignment="false" applyProtection="true">
      <alignment horizontal="general" vertical="bottom" textRotation="0" wrapText="false" indent="0" shrinkToFit="false"/>
      <protection locked="true" hidden="false"/>
    </xf>
    <xf numFmtId="164" fontId="0" fillId="0" borderId="6" xfId="0" applyFont="false" applyBorder="true" applyAlignment="true" applyProtection="true">
      <alignment horizontal="general" vertical="bottom" textRotation="0" wrapText="false" indent="0" shrinkToFit="false"/>
      <protection locked="true" hidden="false"/>
    </xf>
    <xf numFmtId="164" fontId="0" fillId="0" borderId="0" xfId="0" applyFont="false" applyBorder="true" applyAlignment="true" applyProtection="true">
      <alignment horizontal="general" vertical="bottom" textRotation="0" wrapText="false" indent="0" shrinkToFit="false"/>
      <protection locked="true" hidden="false"/>
    </xf>
    <xf numFmtId="166" fontId="4" fillId="0" borderId="0" xfId="0" applyFont="true" applyBorder="true" applyAlignment="true" applyProtection="true">
      <alignment horizontal="left" vertical="bottom" textRotation="0" wrapText="false" indent="1" shrinkToFit="false"/>
      <protection locked="true" hidden="false"/>
    </xf>
    <xf numFmtId="164" fontId="0" fillId="0" borderId="0" xfId="0" applyFont="true" applyBorder="true" applyAlignment="false" applyProtection="true">
      <alignment horizontal="general" vertical="bottom" textRotation="0" wrapText="false" indent="0" shrinkToFit="false"/>
      <protection locked="true" hidden="false"/>
    </xf>
    <xf numFmtId="164" fontId="4" fillId="0" borderId="0" xfId="0" applyFont="true" applyBorder="true" applyAlignment="true" applyProtection="true">
      <alignment horizontal="left" vertical="bottom" textRotation="0" wrapText="false" indent="1" shrinkToFit="false"/>
      <protection locked="false" hidden="false"/>
    </xf>
    <xf numFmtId="164" fontId="8" fillId="0" borderId="0" xfId="0" applyFont="true" applyBorder="true" applyAlignment="true" applyProtection="true">
      <alignment horizontal="left" vertical="center" textRotation="0" wrapText="false" indent="1" shrinkToFit="false"/>
      <protection locked="true" hidden="false"/>
    </xf>
    <xf numFmtId="164" fontId="16" fillId="0" borderId="0" xfId="0" applyFont="true" applyBorder="true" applyAlignment="true" applyProtection="true">
      <alignment horizontal="left" vertical="center" textRotation="0" wrapText="false" indent="1" shrinkToFit="false"/>
      <protection locked="true" hidden="false"/>
    </xf>
    <xf numFmtId="165" fontId="5" fillId="0" borderId="0" xfId="0" applyFont="true" applyBorder="false" applyAlignment="false" applyProtection="true">
      <alignment horizontal="general" vertical="bottom" textRotation="0" wrapText="false" indent="0" shrinkToFit="false"/>
      <protection locked="true" hidden="false"/>
    </xf>
    <xf numFmtId="164" fontId="16" fillId="0" borderId="7" xfId="0" applyFont="true" applyBorder="true" applyAlignment="true" applyProtection="true">
      <alignment horizontal="left" vertical="center" textRotation="0" wrapText="false" indent="1" shrinkToFit="false"/>
      <protection locked="true" hidden="false"/>
    </xf>
    <xf numFmtId="164" fontId="8" fillId="0" borderId="7" xfId="0" applyFont="true" applyBorder="true" applyAlignment="true" applyProtection="true">
      <alignment horizontal="left" vertical="center" textRotation="0" wrapText="false" indent="1" shrinkToFit="false"/>
      <protection locked="true" hidden="false"/>
    </xf>
    <xf numFmtId="165" fontId="8" fillId="0" borderId="0" xfId="0" applyFont="true" applyBorder="true" applyAlignment="true" applyProtection="true">
      <alignment horizontal="left" vertical="bottom" textRotation="0" wrapText="false" indent="1" shrinkToFit="false"/>
      <protection locked="true" hidden="false"/>
    </xf>
    <xf numFmtId="165" fontId="0" fillId="0" borderId="0" xfId="0" applyFont="false" applyBorder="true" applyAlignment="false" applyProtection="true">
      <alignment horizontal="general" vertical="bottom" textRotation="0" wrapText="false" indent="0" shrinkToFit="false"/>
      <protection locked="true" hidden="false"/>
    </xf>
    <xf numFmtId="165" fontId="8" fillId="0" borderId="5" xfId="0" applyFont="true" applyBorder="true" applyAlignment="true" applyProtection="true">
      <alignment horizontal="left" vertical="bottom" textRotation="0" wrapText="false" indent="1" shrinkToFit="false"/>
      <protection locked="true" hidden="false"/>
    </xf>
    <xf numFmtId="165" fontId="0" fillId="0" borderId="0" xfId="0" applyFont="false" applyBorder="true" applyAlignment="true" applyProtection="true">
      <alignment horizontal="general" vertical="bottom" textRotation="0" wrapText="false" indent="0" shrinkToFit="false"/>
      <protection locked="true" hidden="false"/>
    </xf>
    <xf numFmtId="165" fontId="0" fillId="0" borderId="5" xfId="0" applyFont="false" applyBorder="true" applyAlignment="true" applyProtection="true">
      <alignment horizontal="general" vertical="bottom" textRotation="0" wrapText="false" indent="0" shrinkToFit="false"/>
      <protection locked="true" hidden="false"/>
    </xf>
    <xf numFmtId="165" fontId="0" fillId="0" borderId="0" xfId="0" applyFont="false" applyBorder="true" applyAlignment="true" applyProtection="true">
      <alignment horizontal="center" vertical="bottom" textRotation="0" wrapText="false" indent="0" shrinkToFit="false"/>
      <protection locked="true" hidden="false"/>
    </xf>
    <xf numFmtId="165" fontId="0" fillId="0" borderId="0" xfId="0" applyFont="false" applyBorder="true" applyAlignment="true" applyProtection="true">
      <alignment horizontal="left" vertical="bottom" textRotation="0" wrapText="false" indent="1" shrinkToFit="false"/>
      <protection locked="true" hidden="false"/>
    </xf>
    <xf numFmtId="168" fontId="4" fillId="0" borderId="0" xfId="0" applyFont="true" applyBorder="true" applyAlignment="true" applyProtection="true">
      <alignment horizontal="left" vertical="center" textRotation="0" wrapText="false" indent="1" shrinkToFit="false"/>
      <protection locked="false" hidden="false"/>
    </xf>
    <xf numFmtId="168" fontId="4" fillId="0" borderId="5" xfId="0" applyFont="true" applyBorder="true" applyAlignment="true" applyProtection="true">
      <alignment horizontal="left" vertical="center" textRotation="0" wrapText="false" indent="1" shrinkToFit="false"/>
      <protection locked="true" hidden="false"/>
    </xf>
    <xf numFmtId="165" fontId="0" fillId="0" borderId="0" xfId="0" applyFont="false" applyBorder="true" applyAlignment="true" applyProtection="true">
      <alignment horizontal="center" vertical="center" textRotation="0" wrapText="false" indent="0" shrinkToFit="false"/>
      <protection locked="true" hidden="false"/>
    </xf>
    <xf numFmtId="165" fontId="17" fillId="0" borderId="0" xfId="0" applyFont="true" applyBorder="false" applyAlignment="fals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true"/>
      <protection locked="true" hidden="false"/>
    </xf>
    <xf numFmtId="164" fontId="4" fillId="0" borderId="0" xfId="0" applyFont="true" applyBorder="false" applyAlignment="false" applyProtection="true">
      <alignment horizontal="general" vertical="bottom" textRotation="0" wrapText="false" indent="0" shrinkToFit="false"/>
      <protection locked="true" hidden="false"/>
    </xf>
    <xf numFmtId="164" fontId="4" fillId="0" borderId="1" xfId="0" applyFont="true" applyBorder="true" applyAlignment="false" applyProtection="true">
      <alignment horizontal="general" vertical="bottom" textRotation="0" wrapText="false" indent="0" shrinkToFit="false"/>
      <protection locked="true" hidden="false"/>
    </xf>
    <xf numFmtId="164" fontId="18" fillId="0" borderId="8" xfId="0" applyFont="true" applyBorder="true" applyAlignment="true" applyProtection="true">
      <alignment horizontal="general" vertical="center" textRotation="0" wrapText="false" indent="0" shrinkToFit="false"/>
      <protection locked="true" hidden="false"/>
    </xf>
    <xf numFmtId="164" fontId="4" fillId="2" borderId="1" xfId="0" applyFont="true" applyBorder="true" applyAlignment="false" applyProtection="true">
      <alignment horizontal="general" vertical="bottom" textRotation="0" wrapText="false" indent="0" shrinkToFit="false"/>
      <protection locked="true" hidden="false"/>
    </xf>
    <xf numFmtId="164" fontId="13" fillId="2" borderId="6" xfId="0" applyFont="true" applyBorder="true" applyAlignment="true" applyProtection="true">
      <alignment horizontal="general" vertical="center" textRotation="0" wrapText="false" indent="0" shrinkToFit="false"/>
      <protection locked="true" hidden="false"/>
    </xf>
    <xf numFmtId="164" fontId="4" fillId="2" borderId="6" xfId="0" applyFont="true" applyBorder="true" applyAlignment="false" applyProtection="true">
      <alignment horizontal="general" vertical="bottom" textRotation="0" wrapText="false" indent="0" shrinkToFit="false"/>
      <protection locked="true" hidden="false"/>
    </xf>
    <xf numFmtId="164" fontId="4" fillId="2" borderId="8" xfId="0" applyFont="true" applyBorder="true" applyAlignment="false" applyProtection="true">
      <alignment horizontal="general" vertical="bottom" textRotation="0" wrapText="false" indent="0" shrinkToFit="false"/>
      <protection locked="true" hidden="false"/>
    </xf>
    <xf numFmtId="164" fontId="4" fillId="0" borderId="5" xfId="0" applyFont="true" applyBorder="true" applyAlignment="false" applyProtection="true">
      <alignment horizontal="general" vertical="bottom" textRotation="0" wrapText="false" indent="0" shrinkToFit="false"/>
      <protection locked="true" hidden="false"/>
    </xf>
    <xf numFmtId="164" fontId="4" fillId="0" borderId="4" xfId="0" applyFont="true" applyBorder="true" applyAlignment="false" applyProtection="true">
      <alignment horizontal="general" vertical="bottom" textRotation="0" wrapText="false" indent="0" shrinkToFit="false"/>
      <protection locked="true" hidden="false"/>
    </xf>
    <xf numFmtId="166" fontId="4" fillId="0" borderId="0" xfId="0" applyFont="true" applyBorder="true" applyAlignment="true" applyProtection="true">
      <alignment horizontal="left" vertical="bottom" textRotation="0" wrapText="false" indent="0" shrinkToFit="false"/>
      <protection locked="true" hidden="false"/>
    </xf>
    <xf numFmtId="164" fontId="7" fillId="0" borderId="0" xfId="0" applyFont="true" applyBorder="true" applyAlignment="true" applyProtection="true">
      <alignment horizontal="left" vertical="bottom" textRotation="0" wrapText="false" indent="0" shrinkToFit="false"/>
      <protection locked="true" hidden="false"/>
    </xf>
    <xf numFmtId="166" fontId="4" fillId="0" borderId="4" xfId="0" applyFont="true" applyBorder="true" applyAlignment="true" applyProtection="true">
      <alignment horizontal="left" vertical="bottom" textRotation="0" wrapText="false" indent="0" shrinkToFit="false"/>
      <protection locked="true" hidden="false"/>
    </xf>
    <xf numFmtId="164" fontId="8" fillId="3" borderId="0" xfId="0" applyFont="true" applyBorder="true" applyAlignment="false" applyProtection="true">
      <alignment horizontal="general" vertical="bottom" textRotation="0" wrapText="false" indent="0" shrinkToFit="false"/>
      <protection locked="true" hidden="false"/>
    </xf>
    <xf numFmtId="164" fontId="4" fillId="3" borderId="0" xfId="0" applyFont="true" applyBorder="true" applyAlignment="false" applyProtection="true">
      <alignment horizontal="general" vertical="bottom" textRotation="0" wrapText="false" indent="0" shrinkToFit="false"/>
      <protection locked="true" hidden="false"/>
    </xf>
    <xf numFmtId="166" fontId="4" fillId="3" borderId="4" xfId="0" applyFont="true" applyBorder="true" applyAlignment="true" applyProtection="true">
      <alignment horizontal="left" vertical="bottom" textRotation="0" wrapText="false" indent="0" shrinkToFit="false"/>
      <protection locked="true" hidden="false"/>
    </xf>
    <xf numFmtId="164" fontId="4" fillId="3" borderId="0" xfId="0" applyFont="true" applyBorder="false" applyAlignment="false" applyProtection="true">
      <alignment horizontal="general" vertical="bottom" textRotation="0" wrapText="false" indent="0" shrinkToFit="false"/>
      <protection locked="true" hidden="false"/>
    </xf>
    <xf numFmtId="164" fontId="4" fillId="0" borderId="9" xfId="0" applyFont="true" applyBorder="true" applyAlignment="false" applyProtection="true">
      <alignment horizontal="general" vertical="bottom" textRotation="0" wrapText="false" indent="0" shrinkToFit="false"/>
      <protection locked="true" hidden="false"/>
    </xf>
    <xf numFmtId="164" fontId="4" fillId="0" borderId="10" xfId="0" applyFont="true" applyBorder="true" applyAlignment="false" applyProtection="true">
      <alignment horizontal="general" vertical="bottom" textRotation="0" wrapText="false" indent="0" shrinkToFit="false"/>
      <protection locked="true" hidden="false"/>
    </xf>
    <xf numFmtId="164" fontId="4" fillId="0" borderId="11" xfId="0" applyFont="true" applyBorder="true" applyAlignment="false" applyProtection="true">
      <alignment horizontal="general" vertical="bottom" textRotation="0" wrapText="false" indent="0" shrinkToFit="false"/>
      <protection locked="true" hidden="false"/>
    </xf>
    <xf numFmtId="164" fontId="8" fillId="0" borderId="3" xfId="0" applyFont="true" applyBorder="true" applyAlignment="true" applyProtection="true">
      <alignment horizontal="general" vertical="top" textRotation="0" wrapText="false" indent="0" shrinkToFit="false"/>
      <protection locked="true" hidden="false"/>
    </xf>
    <xf numFmtId="164" fontId="8" fillId="0" borderId="3" xfId="0" applyFont="true" applyBorder="true" applyAlignment="true" applyProtection="true">
      <alignment horizontal="center" vertical="top" textRotation="0" wrapText="true" indent="0" shrinkToFit="false"/>
      <protection locked="true" hidden="false"/>
    </xf>
    <xf numFmtId="164" fontId="8" fillId="0" borderId="12" xfId="0" applyFont="true" applyBorder="true" applyAlignment="true" applyProtection="true">
      <alignment horizontal="center" vertical="top" textRotation="0" wrapText="true" indent="0" shrinkToFit="false"/>
      <protection locked="true" hidden="false"/>
    </xf>
    <xf numFmtId="164" fontId="7" fillId="0" borderId="12" xfId="0" applyFont="true" applyBorder="true" applyAlignment="true" applyProtection="true">
      <alignment horizontal="center" vertical="bottom" textRotation="0" wrapText="false" indent="0" shrinkToFit="false"/>
      <protection locked="true" hidden="false"/>
    </xf>
    <xf numFmtId="164" fontId="7" fillId="0" borderId="2" xfId="0" applyFont="true" applyBorder="true" applyAlignment="true" applyProtection="true">
      <alignment horizontal="center" vertical="center" textRotation="0" wrapText="false" indent="0" shrinkToFit="false"/>
      <protection locked="true" hidden="false"/>
    </xf>
    <xf numFmtId="164" fontId="8" fillId="0" borderId="12" xfId="0" applyFont="true" applyBorder="true" applyAlignment="true" applyProtection="true">
      <alignment horizontal="center" vertical="bottom" textRotation="0" wrapText="false" indent="0" shrinkToFit="false"/>
      <protection locked="true" hidden="false"/>
    </xf>
    <xf numFmtId="169" fontId="8" fillId="0" borderId="13" xfId="0" applyFont="true" applyBorder="true" applyAlignment="true" applyProtection="true">
      <alignment horizontal="center" vertical="bottom" textRotation="0" wrapText="false" indent="0" shrinkToFit="false"/>
      <protection locked="true" hidden="false"/>
    </xf>
    <xf numFmtId="169" fontId="8" fillId="0" borderId="0" xfId="0" applyFont="true" applyBorder="true" applyAlignment="true" applyProtection="true">
      <alignment horizontal="center" vertical="bottom" textRotation="0" wrapText="false" indent="0" shrinkToFit="false"/>
      <protection locked="true" hidden="false"/>
    </xf>
    <xf numFmtId="170" fontId="8" fillId="0" borderId="14" xfId="0" applyFont="true" applyBorder="true" applyAlignment="true" applyProtection="true">
      <alignment horizontal="center" vertical="bottom" textRotation="0" wrapText="false" indent="0" shrinkToFit="false"/>
      <protection locked="true" hidden="false"/>
    </xf>
    <xf numFmtId="171" fontId="4" fillId="0" borderId="4" xfId="0" applyFont="true" applyBorder="true" applyAlignment="true" applyProtection="true">
      <alignment horizontal="center" vertical="bottom" textRotation="0" wrapText="false" indent="0" shrinkToFit="false"/>
      <protection locked="true" hidden="false"/>
    </xf>
    <xf numFmtId="164" fontId="7" fillId="3" borderId="0" xfId="0" applyFont="true" applyBorder="true" applyAlignment="true" applyProtection="true">
      <alignment horizontal="left" vertical="top" textRotation="0" wrapText="true" indent="0" shrinkToFit="false"/>
      <protection locked="true" hidden="false"/>
    </xf>
    <xf numFmtId="169" fontId="4" fillId="0" borderId="13" xfId="0" applyFont="true" applyBorder="true" applyAlignment="true" applyProtection="true">
      <alignment horizontal="center" vertical="bottom" textRotation="0" wrapText="false" indent="0" shrinkToFit="false"/>
      <protection locked="true" hidden="false"/>
    </xf>
    <xf numFmtId="170" fontId="8" fillId="0" borderId="13" xfId="0" applyFont="true" applyBorder="true" applyAlignment="true" applyProtection="true">
      <alignment horizontal="center" vertical="bottom" textRotation="0" wrapText="false" indent="0" shrinkToFit="false"/>
      <protection locked="true" hidden="false"/>
    </xf>
    <xf numFmtId="169" fontId="7" fillId="0" borderId="0" xfId="0" applyFont="true" applyBorder="true" applyAlignment="true" applyProtection="true">
      <alignment horizontal="center" vertical="bottom" textRotation="0" wrapText="false" indent="0" shrinkToFit="false"/>
      <protection locked="true" hidden="false"/>
    </xf>
    <xf numFmtId="164" fontId="8" fillId="0" borderId="13" xfId="0" applyFont="true" applyBorder="true" applyAlignment="true" applyProtection="true">
      <alignment horizontal="center" vertical="bottom" textRotation="0" wrapText="false" indent="0" shrinkToFit="false"/>
      <protection locked="true" hidden="false"/>
    </xf>
    <xf numFmtId="164" fontId="4" fillId="0" borderId="15" xfId="0" applyFont="true" applyBorder="true" applyAlignment="false" applyProtection="true">
      <alignment horizontal="general" vertical="bottom" textRotation="0" wrapText="false" indent="0" shrinkToFit="false"/>
      <protection locked="false" hidden="false"/>
    </xf>
    <xf numFmtId="164" fontId="8" fillId="3" borderId="3" xfId="0" applyFont="true" applyBorder="true" applyAlignment="true" applyProtection="true">
      <alignment horizontal="left" vertical="center" textRotation="0" wrapText="true" indent="0" shrinkToFit="false"/>
      <protection locked="false" hidden="false"/>
    </xf>
    <xf numFmtId="166" fontId="19" fillId="0" borderId="12" xfId="0" applyFont="true" applyBorder="true" applyAlignment="true" applyProtection="true">
      <alignment horizontal="center" vertical="center" textRotation="0" wrapText="false" indent="0" shrinkToFit="false"/>
      <protection locked="false" hidden="false"/>
    </xf>
    <xf numFmtId="166" fontId="20" fillId="0" borderId="0" xfId="0" applyFont="true" applyBorder="false" applyAlignment="false" applyProtection="false">
      <alignment horizontal="general" vertical="bottom" textRotation="0" wrapText="false" indent="0" shrinkToFit="false"/>
      <protection locked="true" hidden="false"/>
    </xf>
    <xf numFmtId="164" fontId="4" fillId="0" borderId="4" xfId="0" applyFont="true" applyBorder="true" applyAlignment="true" applyProtection="true">
      <alignment horizontal="general" vertical="bottom" textRotation="0" wrapText="false" indent="0" shrinkToFit="false"/>
      <protection locked="true" hidden="false"/>
    </xf>
    <xf numFmtId="168" fontId="21" fillId="0" borderId="0" xfId="0" applyFont="true" applyBorder="true" applyAlignment="true" applyProtection="true">
      <alignment horizontal="left" vertical="center" textRotation="0" wrapText="false" indent="1" shrinkToFit="false"/>
      <protection locked="false" hidden="false"/>
    </xf>
    <xf numFmtId="164" fontId="22" fillId="0" borderId="0" xfId="0" applyFont="true" applyBorder="true" applyAlignment="false" applyProtection="true">
      <alignment horizontal="general" vertical="bottom" textRotation="0" wrapText="false" indent="0" shrinkToFit="false"/>
      <protection locked="true" hidden="false"/>
    </xf>
    <xf numFmtId="166" fontId="23" fillId="4" borderId="16" xfId="0" applyFont="true" applyBorder="true" applyAlignment="true" applyProtection="true">
      <alignment horizontal="left" vertical="bottom" textRotation="0" wrapText="false" indent="1" shrinkToFit="false"/>
      <protection locked="true" hidden="false"/>
    </xf>
    <xf numFmtId="166" fontId="23" fillId="5" borderId="16" xfId="0" applyFont="true" applyBorder="true" applyAlignment="true" applyProtection="true">
      <alignment horizontal="left" vertical="bottom" textRotation="0" wrapText="false" indent="1" shrinkToFit="false"/>
      <protection locked="true" hidden="false"/>
    </xf>
    <xf numFmtId="166" fontId="23" fillId="6" borderId="16" xfId="0" applyFont="true" applyBorder="true" applyAlignment="true" applyProtection="true">
      <alignment horizontal="left" vertical="bottom" textRotation="0" wrapText="false" indent="1" shrinkToFit="false"/>
      <protection locked="true" hidden="false"/>
    </xf>
    <xf numFmtId="166" fontId="23" fillId="7" borderId="16" xfId="0" applyFont="true" applyBorder="true" applyAlignment="true" applyProtection="true">
      <alignment horizontal="left" vertical="bottom" textRotation="0" wrapText="false" indent="1" shrinkToFit="false"/>
      <protection locked="true" hidden="false"/>
    </xf>
    <xf numFmtId="166" fontId="23" fillId="8" borderId="16" xfId="0" applyFont="true" applyBorder="true" applyAlignment="true" applyProtection="true">
      <alignment horizontal="left" vertical="bottom" textRotation="0" wrapText="false" indent="1" shrinkToFit="false"/>
      <protection locked="true" hidden="false"/>
    </xf>
    <xf numFmtId="166" fontId="23" fillId="9" borderId="16" xfId="0" applyFont="true" applyBorder="true" applyAlignment="true" applyProtection="true">
      <alignment horizontal="left" vertical="bottom" textRotation="0" wrapText="false" indent="1" shrinkToFit="false"/>
      <protection locked="true" hidden="false"/>
    </xf>
    <xf numFmtId="166" fontId="13" fillId="10" borderId="16" xfId="0" applyFont="true" applyBorder="true" applyAlignment="true" applyProtection="true">
      <alignment horizontal="left" vertical="bottom" textRotation="0" wrapText="false" indent="1" shrinkToFit="false"/>
      <protection locked="true" hidden="false"/>
    </xf>
    <xf numFmtId="164" fontId="23" fillId="0" borderId="16" xfId="0" applyFont="true" applyBorder="true" applyAlignment="true" applyProtection="true">
      <alignment horizontal="center" vertical="bottom" textRotation="0" wrapText="false" indent="0" shrinkToFit="false"/>
      <protection locked="true" hidden="false"/>
    </xf>
    <xf numFmtId="164" fontId="23" fillId="0" borderId="0" xfId="0" applyFont="true" applyBorder="true" applyAlignment="true" applyProtection="true">
      <alignment horizontal="center" vertical="bottom" textRotation="0" wrapText="false" indent="0" shrinkToFit="false"/>
      <protection locked="true" hidden="false"/>
    </xf>
    <xf numFmtId="166" fontId="23" fillId="10" borderId="0" xfId="0" applyFont="true" applyBorder="true" applyAlignment="true" applyProtection="true">
      <alignment horizontal="left" vertical="center" textRotation="0" wrapText="false" indent="1" shrinkToFit="false"/>
      <protection locked="true" hidden="false"/>
    </xf>
    <xf numFmtId="164" fontId="13" fillId="0" borderId="0" xfId="0" applyFont="true" applyBorder="true" applyAlignment="true" applyProtection="true">
      <alignment horizontal="center" vertical="bottom" textRotation="0" wrapText="false" indent="0" shrinkToFit="false"/>
      <protection locked="true" hidden="false"/>
    </xf>
    <xf numFmtId="164" fontId="24" fillId="0" borderId="0" xfId="0" applyFont="true" applyBorder="true" applyAlignment="true" applyProtection="true">
      <alignment horizontal="left" vertical="bottom" textRotation="0" wrapText="false" indent="0" shrinkToFit="false"/>
      <protection locked="true" hidden="false"/>
    </xf>
    <xf numFmtId="164" fontId="25" fillId="0" borderId="0" xfId="0" applyFont="true" applyBorder="true" applyAlignment="true" applyProtection="true">
      <alignment horizontal="left" vertical="top" textRotation="0" wrapText="true" indent="0" shrinkToFit="false"/>
      <protection locked="true" hidden="false"/>
    </xf>
    <xf numFmtId="164" fontId="0" fillId="0" borderId="9" xfId="0" applyFont="false" applyBorder="true" applyAlignment="false" applyProtection="true">
      <alignment horizontal="general" vertical="bottom" textRotation="0" wrapText="false" indent="0" shrinkToFit="false"/>
      <protection locked="true" hidden="false"/>
    </xf>
    <xf numFmtId="164" fontId="0" fillId="0" borderId="10" xfId="0" applyFont="false" applyBorder="true" applyAlignment="false" applyProtection="true">
      <alignment horizontal="general" vertical="bottom" textRotation="0" wrapText="false" indent="0" shrinkToFit="false"/>
      <protection locked="true" hidden="false"/>
    </xf>
    <xf numFmtId="164" fontId="8" fillId="0" borderId="11" xfId="0" applyFont="true" applyBorder="true" applyAlignment="true" applyProtection="true">
      <alignment horizontal="center" vertical="bottom" textRotation="0" wrapText="false" indent="0" shrinkToFit="false"/>
      <protection locked="true" hidden="false"/>
    </xf>
    <xf numFmtId="164" fontId="18" fillId="0" borderId="1" xfId="0" applyFont="true" applyBorder="true" applyAlignment="false" applyProtection="true">
      <alignment horizontal="general" vertical="bottom" textRotation="0" wrapText="false" indent="0" shrinkToFit="false"/>
      <protection locked="true" hidden="false"/>
    </xf>
    <xf numFmtId="164" fontId="18" fillId="0" borderId="6" xfId="0" applyFont="true" applyBorder="true" applyAlignment="true" applyProtection="true">
      <alignment horizontal="general" vertical="center" textRotation="0" wrapText="true" indent="0" shrinkToFit="false"/>
      <protection locked="true" hidden="false"/>
    </xf>
    <xf numFmtId="164" fontId="0" fillId="0" borderId="8" xfId="0" applyFont="false" applyBorder="true" applyAlignment="false" applyProtection="true">
      <alignment horizontal="general" vertical="bottom" textRotation="0" wrapText="false" indent="0" shrinkToFit="false"/>
      <protection locked="true" hidden="false"/>
    </xf>
    <xf numFmtId="164" fontId="0" fillId="0" borderId="5" xfId="0" applyFont="false" applyBorder="true" applyAlignment="false" applyProtection="true">
      <alignment horizontal="general" vertical="bottom" textRotation="0" wrapText="false" indent="0" shrinkToFit="false"/>
      <protection locked="true" hidden="false"/>
    </xf>
    <xf numFmtId="166" fontId="4" fillId="0" borderId="4" xfId="0" applyFont="true" applyBorder="true" applyAlignment="true" applyProtection="true">
      <alignment horizontal="general" vertical="top" textRotation="0" wrapText="true" indent="0" shrinkToFit="false"/>
      <protection locked="true" hidden="false"/>
    </xf>
    <xf numFmtId="164" fontId="7" fillId="0" borderId="17" xfId="0" applyFont="true" applyBorder="true" applyAlignment="true" applyProtection="true">
      <alignment horizontal="center" vertical="center" textRotation="0" wrapText="true" indent="0" shrinkToFit="false"/>
      <protection locked="true" hidden="false"/>
    </xf>
    <xf numFmtId="164" fontId="26" fillId="0" borderId="0" xfId="0" applyFont="true" applyBorder="true" applyAlignment="true" applyProtection="true">
      <alignment horizontal="center" vertical="bottom" textRotation="0" wrapText="false" indent="0" shrinkToFit="false"/>
      <protection locked="true" hidden="false"/>
    </xf>
    <xf numFmtId="166" fontId="26" fillId="0" borderId="0" xfId="0" applyFont="true" applyBorder="true" applyAlignment="true" applyProtection="true">
      <alignment horizontal="center" vertical="bottom" textRotation="0" wrapText="false" indent="0" shrinkToFit="false"/>
      <protection locked="true" hidden="false"/>
    </xf>
    <xf numFmtId="164" fontId="26" fillId="0" borderId="0" xfId="0" applyFont="true" applyBorder="false" applyAlignment="true" applyProtection="true">
      <alignment horizontal="center" vertical="bottom" textRotation="0" wrapText="false" indent="0" shrinkToFit="false"/>
      <protection locked="true" hidden="false"/>
    </xf>
    <xf numFmtId="164" fontId="26" fillId="0" borderId="0" xfId="0" applyFont="true" applyBorder="false" applyAlignment="true" applyProtection="true">
      <alignment horizontal="center" vertical="top" textRotation="0" wrapText="false" indent="0" shrinkToFit="false"/>
      <protection locked="true" hidden="false"/>
    </xf>
    <xf numFmtId="164" fontId="17" fillId="0" borderId="0" xfId="0" applyFont="true" applyBorder="false" applyAlignment="fals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true"/>
      <protection locked="true" hidden="false"/>
    </xf>
    <xf numFmtId="164" fontId="18" fillId="0" borderId="14" xfId="0" applyFont="true" applyBorder="true" applyAlignment="true" applyProtection="true">
      <alignment horizontal="general" vertical="center" textRotation="0" wrapText="false" indent="0" shrinkToFit="false"/>
      <protection locked="false" hidden="false"/>
    </xf>
    <xf numFmtId="164" fontId="13" fillId="2" borderId="5" xfId="0" applyFont="true" applyBorder="true" applyAlignment="true" applyProtection="true">
      <alignment horizontal="general" vertical="center" textRotation="0" wrapText="false" indent="0" shrinkToFit="false"/>
      <protection locked="false" hidden="false"/>
    </xf>
    <xf numFmtId="164" fontId="13" fillId="2" borderId="0" xfId="0" applyFont="true" applyBorder="true" applyAlignment="true" applyProtection="true">
      <alignment horizontal="general" vertical="center" textRotation="0" wrapText="false" indent="0" shrinkToFit="false"/>
      <protection locked="false" hidden="false"/>
    </xf>
    <xf numFmtId="164" fontId="0" fillId="2" borderId="0" xfId="0" applyFont="false" applyBorder="true" applyAlignment="false" applyProtection="true">
      <alignment horizontal="general" vertical="bottom" textRotation="0" wrapText="false" indent="0" shrinkToFit="false"/>
      <protection locked="false" hidden="false"/>
    </xf>
    <xf numFmtId="164" fontId="0" fillId="0" borderId="5" xfId="0" applyFont="false" applyBorder="true" applyAlignment="true" applyProtection="true">
      <alignment horizontal="left" vertical="bottom" textRotation="0" wrapText="false" indent="0" shrinkToFit="false"/>
      <protection locked="false" hidden="false"/>
    </xf>
    <xf numFmtId="164" fontId="7" fillId="0" borderId="0" xfId="0" applyFont="true" applyBorder="true" applyAlignment="false" applyProtection="true">
      <alignment horizontal="general" vertical="bottom" textRotation="0" wrapText="false" indent="0" shrinkToFit="false"/>
      <protection locked="false" hidden="false"/>
    </xf>
    <xf numFmtId="166" fontId="5" fillId="0" borderId="4" xfId="0" applyFont="true" applyBorder="true" applyAlignment="false" applyProtection="true">
      <alignment horizontal="general" vertical="bottom" textRotation="0" wrapText="false" indent="0" shrinkToFit="false"/>
      <protection locked="false" hidden="false"/>
    </xf>
    <xf numFmtId="166" fontId="0" fillId="0" borderId="0" xfId="0" applyFont="false" applyBorder="false" applyAlignment="true" applyProtection="false">
      <alignment horizontal="center" vertical="bottom" textRotation="0" wrapText="false" indent="0" shrinkToFit="false"/>
      <protection locked="true" hidden="false"/>
    </xf>
    <xf numFmtId="164" fontId="7" fillId="0" borderId="4" xfId="0" applyFont="true" applyBorder="true" applyAlignment="false" applyProtection="true">
      <alignment horizontal="general" vertical="bottom" textRotation="0" wrapText="false" indent="0" shrinkToFit="false"/>
      <protection locked="false" hidden="false"/>
    </xf>
    <xf numFmtId="164" fontId="13" fillId="2" borderId="15" xfId="0" applyFont="true" applyBorder="true" applyAlignment="true" applyProtection="true">
      <alignment horizontal="general" vertical="center" textRotation="0" wrapText="false" indent="0" shrinkToFit="false"/>
      <protection locked="false" hidden="false"/>
    </xf>
    <xf numFmtId="164" fontId="13" fillId="2" borderId="2" xfId="0" applyFont="true" applyBorder="true" applyAlignment="true" applyProtection="true">
      <alignment horizontal="general" vertical="center" textRotation="0" wrapText="false" indent="0" shrinkToFit="false"/>
      <protection locked="false" hidden="false"/>
    </xf>
    <xf numFmtId="164" fontId="0" fillId="2" borderId="15" xfId="0" applyFont="false" applyBorder="true" applyAlignment="false" applyProtection="true">
      <alignment horizontal="general" vertical="bottom" textRotation="0" wrapText="false" indent="0" shrinkToFit="false"/>
      <protection locked="false" hidden="false"/>
    </xf>
    <xf numFmtId="164" fontId="0" fillId="2" borderId="2" xfId="0" applyFont="false" applyBorder="true" applyAlignment="false" applyProtection="true">
      <alignment horizontal="general" vertical="bottom" textRotation="0" wrapText="false" indent="0" shrinkToFit="false"/>
      <protection locked="false" hidden="false"/>
    </xf>
    <xf numFmtId="164" fontId="0" fillId="2" borderId="3" xfId="0" applyFont="false" applyBorder="true" applyAlignment="false" applyProtection="true">
      <alignment horizontal="general" vertical="bottom" textRotation="0" wrapText="false" indent="0" shrinkToFit="false"/>
      <protection locked="false" hidden="false"/>
    </xf>
    <xf numFmtId="166" fontId="0" fillId="0" borderId="5" xfId="0" applyFont="false" applyBorder="true" applyAlignment="true" applyProtection="false">
      <alignment horizontal="center" vertical="center" textRotation="0" wrapText="false" indent="0" shrinkToFit="false"/>
      <protection locked="true" hidden="false"/>
    </xf>
    <xf numFmtId="164" fontId="7" fillId="0" borderId="17" xfId="0" applyFont="true" applyBorder="true" applyAlignment="true" applyProtection="true">
      <alignment horizontal="center" vertical="center" textRotation="0" wrapText="false" indent="0" shrinkToFit="false"/>
      <protection locked="false" hidden="false"/>
    </xf>
    <xf numFmtId="164" fontId="0" fillId="0" borderId="10" xfId="0" applyFont="false" applyBorder="true" applyAlignment="false" applyProtection="true">
      <alignment horizontal="general" vertical="bottom" textRotation="0" wrapText="false" indent="0" shrinkToFit="false"/>
      <protection locked="false" hidden="false"/>
    </xf>
    <xf numFmtId="164" fontId="0" fillId="0" borderId="11" xfId="0" applyFont="false" applyBorder="true" applyAlignment="true" applyProtection="true">
      <alignment horizontal="left" vertical="bottom" textRotation="0" wrapText="false" indent="0" shrinkToFit="false"/>
      <protection locked="false" hidden="false"/>
    </xf>
    <xf numFmtId="164" fontId="0" fillId="0" borderId="0" xfId="0" applyFont="false" applyBorder="true" applyAlignment="false" applyProtection="true">
      <alignment horizontal="general" vertical="bottom" textRotation="0" wrapText="false" indent="0" shrinkToFit="false"/>
      <protection locked="false" hidden="false"/>
    </xf>
    <xf numFmtId="164" fontId="8" fillId="0" borderId="14" xfId="0" applyFont="true" applyBorder="true" applyAlignment="true" applyProtection="true">
      <alignment horizontal="center" vertical="bottom" textRotation="0" wrapText="false" indent="0" shrinkToFit="false"/>
      <protection locked="false" hidden="false"/>
    </xf>
    <xf numFmtId="164" fontId="28" fillId="0" borderId="14" xfId="0" applyFont="true" applyBorder="true" applyAlignment="true" applyProtection="true">
      <alignment horizontal="center" vertical="bottom" textRotation="0" wrapText="false" indent="0" shrinkToFit="false"/>
      <protection locked="false" hidden="false"/>
    </xf>
    <xf numFmtId="164" fontId="7" fillId="0" borderId="17" xfId="0" applyFont="true" applyBorder="true" applyAlignment="true" applyProtection="true">
      <alignment horizontal="center" vertical="bottom" textRotation="0" wrapText="false" indent="0" shrinkToFit="false"/>
      <protection locked="false" hidden="false"/>
    </xf>
    <xf numFmtId="170" fontId="4" fillId="0" borderId="13" xfId="0" applyFont="true" applyBorder="true" applyAlignment="true" applyProtection="true">
      <alignment horizontal="center" vertical="bottom" textRotation="0" wrapText="false" indent="0" shrinkToFit="false"/>
      <protection locked="false" hidden="false"/>
    </xf>
    <xf numFmtId="172" fontId="4" fillId="0" borderId="13" xfId="0" applyFont="true" applyBorder="true" applyAlignment="true" applyProtection="true">
      <alignment horizontal="center" vertical="bottom" textRotation="0" wrapText="false" indent="0" shrinkToFit="false"/>
      <protection locked="false" hidden="false"/>
    </xf>
    <xf numFmtId="173" fontId="4" fillId="0" borderId="13" xfId="0" applyFont="true" applyBorder="true" applyAlignment="true" applyProtection="true">
      <alignment horizontal="center" vertical="bottom" textRotation="0" wrapText="false" indent="0" shrinkToFit="false"/>
      <protection locked="false" hidden="false"/>
    </xf>
    <xf numFmtId="166" fontId="0" fillId="0" borderId="4" xfId="0" applyFont="false" applyBorder="true" applyAlignment="true" applyProtection="false">
      <alignment horizontal="center" vertical="bottom" textRotation="0" wrapText="false" indent="0" shrinkToFit="false"/>
      <protection locked="true" hidden="false"/>
    </xf>
    <xf numFmtId="166" fontId="0" fillId="0" borderId="13" xfId="0" applyFont="false" applyBorder="true" applyAlignment="true" applyProtection="false">
      <alignment horizontal="center" vertical="bottom" textRotation="0" wrapText="false" indent="0" shrinkToFit="false"/>
      <protection locked="true" hidden="false"/>
    </xf>
    <xf numFmtId="164" fontId="7" fillId="0" borderId="4" xfId="0" applyFont="true" applyBorder="true" applyAlignment="true" applyProtection="true">
      <alignment horizontal="center" vertical="bottom" textRotation="0" wrapText="false" indent="0" shrinkToFit="false"/>
      <protection locked="false" hidden="false"/>
    </xf>
    <xf numFmtId="164" fontId="7" fillId="0" borderId="13" xfId="0" applyFont="true" applyBorder="true" applyAlignment="true" applyProtection="true">
      <alignment horizontal="center" vertical="bottom" textRotation="0" wrapText="false" indent="0" shrinkToFit="false"/>
      <protection locked="false" hidden="false"/>
    </xf>
    <xf numFmtId="164" fontId="8" fillId="0" borderId="13" xfId="0" applyFont="true" applyBorder="true" applyAlignment="true" applyProtection="true">
      <alignment horizontal="center" vertical="bottom" textRotation="0" wrapText="false" indent="0" shrinkToFit="false"/>
      <protection locked="false" hidden="false"/>
    </xf>
    <xf numFmtId="164" fontId="8" fillId="0" borderId="4" xfId="0" applyFont="true" applyBorder="true" applyAlignment="true" applyProtection="true">
      <alignment horizontal="center" vertical="bottom" textRotation="0" wrapText="false" indent="0" shrinkToFit="false"/>
      <protection locked="false" hidden="false"/>
    </xf>
    <xf numFmtId="164" fontId="9" fillId="0" borderId="13" xfId="0" applyFont="true" applyBorder="true" applyAlignment="true" applyProtection="true">
      <alignment horizontal="center" vertical="bottom" textRotation="0" wrapText="false" indent="0" shrinkToFit="false"/>
      <protection locked="false" hidden="false"/>
    </xf>
    <xf numFmtId="164" fontId="7" fillId="0" borderId="11" xfId="0" applyFont="true" applyBorder="true" applyAlignment="true" applyProtection="true">
      <alignment horizontal="center" vertical="bottom" textRotation="0" wrapText="false" indent="0" shrinkToFit="false"/>
      <protection locked="false" hidden="false"/>
    </xf>
    <xf numFmtId="170" fontId="4" fillId="0" borderId="0" xfId="0" applyFont="true" applyBorder="true" applyAlignment="true" applyProtection="true">
      <alignment horizontal="center" vertical="bottom" textRotation="0" wrapText="false" indent="0" shrinkToFit="false"/>
      <protection locked="false" hidden="false"/>
    </xf>
    <xf numFmtId="166" fontId="4" fillId="0" borderId="4" xfId="19" applyFont="true" applyBorder="true" applyAlignment="true" applyProtection="true">
      <alignment horizontal="left" vertical="bottom" textRotation="0" wrapText="false" indent="1" shrinkToFit="false"/>
      <protection locked="false" hidden="false"/>
    </xf>
    <xf numFmtId="164" fontId="0" fillId="0" borderId="9" xfId="0" applyFont="false" applyBorder="true" applyAlignment="true" applyProtection="true">
      <alignment horizontal="left" vertical="bottom" textRotation="0" wrapText="false" indent="0" shrinkToFit="false"/>
      <protection locked="false" hidden="false"/>
    </xf>
    <xf numFmtId="164" fontId="0" fillId="0" borderId="0" xfId="0" applyFont="false" applyBorder="true" applyAlignment="true" applyProtection="true">
      <alignment horizontal="left" vertical="bottom" textRotation="0" wrapText="false" indent="0" shrinkToFit="false"/>
      <protection locked="false" hidden="false"/>
    </xf>
    <xf numFmtId="164" fontId="0" fillId="0" borderId="4" xfId="0" applyFont="false" applyBorder="true" applyAlignment="true" applyProtection="true">
      <alignment horizontal="left" vertical="bottom" textRotation="0" wrapText="false" indent="0" shrinkToFit="false"/>
      <protection locked="false" hidden="false"/>
    </xf>
    <xf numFmtId="164" fontId="0" fillId="0" borderId="4" xfId="0" applyFont="false" applyBorder="true" applyAlignment="false" applyProtection="true">
      <alignment horizontal="general" vertical="bottom" textRotation="0" wrapText="false" indent="0" shrinkToFit="false"/>
      <protection locked="false" hidden="false"/>
    </xf>
    <xf numFmtId="164" fontId="8" fillId="0" borderId="6" xfId="0" applyFont="true" applyBorder="true" applyAlignment="true" applyProtection="true">
      <alignment horizontal="center" vertical="bottom" textRotation="0" wrapText="false" indent="0" shrinkToFit="false"/>
      <protection locked="false" hidden="false"/>
    </xf>
    <xf numFmtId="164" fontId="8" fillId="0" borderId="0" xfId="0" applyFont="true" applyBorder="true" applyAlignment="true" applyProtection="true">
      <alignment horizontal="center" vertical="bottom" textRotation="0" wrapText="false" indent="0" shrinkToFit="false"/>
      <protection locked="false" hidden="false"/>
    </xf>
    <xf numFmtId="164" fontId="7" fillId="0" borderId="10" xfId="0" applyFont="true" applyBorder="true" applyAlignment="true" applyProtection="true">
      <alignment horizontal="center" vertical="bottom" textRotation="0" wrapText="false" indent="0" shrinkToFit="false"/>
      <protection locked="false" hidden="false"/>
    </xf>
    <xf numFmtId="164" fontId="30" fillId="0" borderId="17" xfId="0" applyFont="true" applyBorder="true" applyAlignment="true" applyProtection="true">
      <alignment horizontal="center" vertical="bottom" textRotation="0" wrapText="false" indent="0" shrinkToFit="false"/>
      <protection locked="false" hidden="false"/>
    </xf>
    <xf numFmtId="167" fontId="4" fillId="0" borderId="13" xfId="0" applyFont="true" applyBorder="true" applyAlignment="true" applyProtection="true">
      <alignment horizontal="center" vertical="bottom" textRotation="0" wrapText="false" indent="0" shrinkToFit="false"/>
      <protection locked="false" hidden="false"/>
    </xf>
    <xf numFmtId="173" fontId="4" fillId="0" borderId="13" xfId="19" applyFont="true" applyBorder="true" applyAlignment="true" applyProtection="true">
      <alignment horizontal="center" vertical="bottom" textRotation="0" wrapText="false" indent="0" shrinkToFit="false"/>
      <protection locked="false" hidden="false"/>
    </xf>
    <xf numFmtId="164" fontId="4" fillId="0" borderId="13" xfId="0" applyFont="true" applyBorder="true" applyAlignment="true" applyProtection="true">
      <alignment horizontal="center" vertical="bottom" textRotation="0" wrapText="false" indent="0" shrinkToFit="false"/>
      <protection locked="false" hidden="false"/>
    </xf>
    <xf numFmtId="164" fontId="31" fillId="0" borderId="13" xfId="0" applyFont="true" applyBorder="true" applyAlignment="true" applyProtection="true">
      <alignment horizontal="center" vertical="bottom" textRotation="0" wrapText="false" indent="0" shrinkToFit="false"/>
      <protection locked="false" hidden="false"/>
    </xf>
    <xf numFmtId="164" fontId="7" fillId="0" borderId="11" xfId="0" applyFont="true" applyBorder="true" applyAlignment="false" applyProtection="true">
      <alignment horizontal="general" vertical="bottom" textRotation="0" wrapText="false" indent="0" shrinkToFit="false"/>
      <protection locked="false" hidden="false"/>
    </xf>
    <xf numFmtId="167" fontId="4" fillId="0" borderId="17" xfId="0" applyFont="true" applyBorder="true" applyAlignment="true" applyProtection="true">
      <alignment horizontal="center" vertical="bottom" textRotation="0" wrapText="false" indent="0" shrinkToFit="false"/>
      <protection locked="false" hidden="false"/>
    </xf>
    <xf numFmtId="164" fontId="4" fillId="0" borderId="17" xfId="0" applyFont="true" applyBorder="true" applyAlignment="true" applyProtection="true">
      <alignment horizontal="center" vertical="bottom" textRotation="0" wrapText="false" indent="0" shrinkToFit="false"/>
      <protection locked="false" hidden="false"/>
    </xf>
    <xf numFmtId="164" fontId="31" fillId="0" borderId="17" xfId="0" applyFont="true" applyBorder="true" applyAlignment="true" applyProtection="true">
      <alignment horizontal="center" vertical="bottom" textRotation="0" wrapText="false" indent="0" shrinkToFit="false"/>
      <protection locked="false" hidden="false"/>
    </xf>
    <xf numFmtId="164" fontId="7" fillId="0" borderId="8" xfId="0" applyFont="true" applyBorder="true" applyAlignment="true" applyProtection="true">
      <alignment horizontal="left" vertical="center" textRotation="0" wrapText="true" indent="0" shrinkToFit="false"/>
      <protection locked="false" hidden="false"/>
    </xf>
    <xf numFmtId="166" fontId="4" fillId="0" borderId="14" xfId="0" applyFont="true" applyBorder="true" applyAlignment="true" applyProtection="true">
      <alignment horizontal="center" vertical="bottom" textRotation="0" wrapText="false" indent="0" shrinkToFit="false"/>
      <protection locked="false" hidden="false"/>
    </xf>
    <xf numFmtId="166" fontId="4" fillId="0" borderId="13" xfId="19" applyFont="true" applyBorder="true" applyAlignment="true" applyProtection="true">
      <alignment horizontal="left" vertical="bottom" textRotation="0" wrapText="false" indent="1" shrinkToFit="false"/>
      <protection locked="false" hidden="false"/>
    </xf>
    <xf numFmtId="164" fontId="0" fillId="0" borderId="17" xfId="0" applyFont="false" applyBorder="true" applyAlignment="true" applyProtection="true">
      <alignment horizontal="left" vertical="bottom" textRotation="0" wrapText="false" indent="0" shrinkToFit="false"/>
      <protection locked="false" hidden="false"/>
    </xf>
    <xf numFmtId="164" fontId="0" fillId="0" borderId="1" xfId="0" applyFont="false" applyBorder="true" applyAlignment="true" applyProtection="true">
      <alignment horizontal="left" vertical="bottom" textRotation="0" wrapText="false" indent="0" shrinkToFit="false"/>
      <protection locked="false" hidden="false"/>
    </xf>
    <xf numFmtId="164" fontId="4" fillId="0" borderId="6" xfId="0" applyFont="true" applyBorder="true" applyAlignment="false" applyProtection="true">
      <alignment horizontal="general" vertical="bottom" textRotation="0" wrapText="false" indent="0" shrinkToFit="false"/>
      <protection locked="false" hidden="false"/>
    </xf>
    <xf numFmtId="164" fontId="32" fillId="0" borderId="14" xfId="0" applyFont="true" applyBorder="true" applyAlignment="true" applyProtection="true">
      <alignment horizontal="center" vertical="bottom" textRotation="0" wrapText="false" indent="0" shrinkToFit="false"/>
      <protection locked="false" hidden="false"/>
    </xf>
    <xf numFmtId="164" fontId="32" fillId="0" borderId="13" xfId="0" applyFont="true" applyBorder="true" applyAlignment="true" applyProtection="true">
      <alignment horizontal="center" vertical="bottom" textRotation="0" wrapText="false" indent="0" shrinkToFit="false"/>
      <protection locked="false" hidden="false"/>
    </xf>
    <xf numFmtId="164" fontId="8" fillId="0" borderId="17" xfId="0" applyFont="true" applyBorder="true" applyAlignment="true" applyProtection="true">
      <alignment horizontal="center" vertical="bottom" textRotation="0" wrapText="false" indent="0" shrinkToFit="false"/>
      <protection locked="false" hidden="false"/>
    </xf>
    <xf numFmtId="172" fontId="4" fillId="0" borderId="13" xfId="19" applyFont="true" applyBorder="true" applyAlignment="true" applyProtection="true">
      <alignment horizontal="center" vertical="bottom" textRotation="0" wrapText="false" indent="0" shrinkToFit="false"/>
      <protection locked="false" hidden="false"/>
    </xf>
    <xf numFmtId="164" fontId="33" fillId="0" borderId="0" xfId="0" applyFont="true" applyBorder="true" applyAlignment="false" applyProtection="true">
      <alignment horizontal="general" vertical="bottom" textRotation="0" wrapText="false" indent="0" shrinkToFit="false"/>
      <protection locked="false" hidden="false"/>
    </xf>
    <xf numFmtId="172" fontId="0" fillId="0" borderId="17" xfId="0" applyFont="false" applyBorder="true" applyAlignment="true" applyProtection="true">
      <alignment horizontal="center" vertical="bottom" textRotation="0" wrapText="false" indent="0" shrinkToFit="false"/>
      <protection locked="false" hidden="false"/>
    </xf>
    <xf numFmtId="164" fontId="25" fillId="0" borderId="0" xfId="0" applyFont="true" applyBorder="true" applyAlignment="true" applyProtection="true">
      <alignment horizontal="left" vertical="bottom" textRotation="0" wrapText="true" indent="0" shrinkToFit="false"/>
      <protection locked="false" hidden="false"/>
    </xf>
    <xf numFmtId="164" fontId="25" fillId="0" borderId="4" xfId="0" applyFont="true" applyBorder="true" applyAlignment="true" applyProtection="true">
      <alignment horizontal="left" vertical="bottom" textRotation="0" wrapText="true" indent="0" shrinkToFit="false"/>
      <protection locked="false" hidden="false"/>
    </xf>
    <xf numFmtId="164" fontId="0" fillId="0" borderId="0" xfId="0" applyFont="false" applyBorder="false" applyAlignment="true" applyProtection="true">
      <alignment horizontal="right" vertical="bottom" textRotation="0" wrapText="false" indent="0" shrinkToFit="false"/>
      <protection locked="true" hidden="false"/>
    </xf>
    <xf numFmtId="164" fontId="8" fillId="0" borderId="5" xfId="0" applyFont="true" applyBorder="true" applyAlignment="true" applyProtection="true">
      <alignment horizontal="center" vertical="bottom" textRotation="0" wrapText="false" indent="0" shrinkToFit="false"/>
      <protection locked="false" hidden="false"/>
    </xf>
    <xf numFmtId="164" fontId="8" fillId="0" borderId="0" xfId="0" applyFont="true" applyBorder="true" applyAlignment="true" applyProtection="true">
      <alignment horizontal="left" vertical="bottom" textRotation="0" wrapText="false" indent="0" shrinkToFit="false"/>
      <protection locked="false" hidden="false"/>
    </xf>
    <xf numFmtId="164" fontId="7" fillId="0" borderId="0" xfId="0" applyFont="true" applyBorder="true" applyAlignment="true" applyProtection="true">
      <alignment horizontal="center" vertical="bottom" textRotation="0" wrapText="false" indent="0" shrinkToFit="false"/>
      <protection locked="false" hidden="false"/>
    </xf>
    <xf numFmtId="164" fontId="0" fillId="0" borderId="0" xfId="0" applyFont="false" applyBorder="true" applyAlignment="true" applyProtection="true">
      <alignment horizontal="center" vertical="bottom" textRotation="0" wrapText="false" indent="0" shrinkToFit="false"/>
      <protection locked="false" hidden="false"/>
    </xf>
    <xf numFmtId="164" fontId="8" fillId="0" borderId="1" xfId="0" applyFont="true" applyBorder="true" applyAlignment="true" applyProtection="true">
      <alignment horizontal="center" vertical="center" textRotation="0" wrapText="false" indent="0" shrinkToFit="false"/>
      <protection locked="false" hidden="false"/>
    </xf>
    <xf numFmtId="164" fontId="32" fillId="0" borderId="14" xfId="0" applyFont="true" applyBorder="true" applyAlignment="true" applyProtection="true">
      <alignment horizontal="left" vertical="center" textRotation="0" wrapText="true" indent="0" shrinkToFit="false"/>
      <protection locked="false" hidden="false"/>
    </xf>
    <xf numFmtId="164" fontId="7" fillId="0" borderId="9" xfId="0" applyFont="true" applyBorder="true" applyAlignment="true" applyProtection="true">
      <alignment horizontal="center" vertical="bottom" textRotation="0" wrapText="false" indent="0" shrinkToFit="false"/>
      <protection locked="false" hidden="false"/>
    </xf>
    <xf numFmtId="169" fontId="4" fillId="0" borderId="5" xfId="0" applyFont="true" applyBorder="true" applyAlignment="true" applyProtection="true">
      <alignment horizontal="center" vertical="bottom" textRotation="0" wrapText="false" indent="0" shrinkToFit="false"/>
      <protection locked="false" hidden="false"/>
    </xf>
    <xf numFmtId="169" fontId="4" fillId="0" borderId="13" xfId="0" applyFont="true" applyBorder="true" applyAlignment="true" applyProtection="true">
      <alignment horizontal="center" vertical="bottom" textRotation="0" wrapText="false" indent="0" shrinkToFit="false"/>
      <protection locked="false" hidden="false"/>
    </xf>
    <xf numFmtId="164" fontId="34" fillId="0" borderId="0" xfId="0" applyFont="true" applyBorder="true" applyAlignment="true" applyProtection="true">
      <alignment horizontal="left" vertical="bottom" textRotation="0" wrapText="false" indent="0" shrinkToFit="false"/>
      <protection locked="false" hidden="false"/>
    </xf>
    <xf numFmtId="164" fontId="0" fillId="2" borderId="14" xfId="0" applyFont="false" applyBorder="true" applyAlignment="false" applyProtection="true">
      <alignment horizontal="general" vertical="bottom" textRotation="0" wrapText="false" indent="0" shrinkToFit="false"/>
      <protection locked="false" hidden="false"/>
    </xf>
    <xf numFmtId="167" fontId="4" fillId="0" borderId="5" xfId="0" applyFont="true" applyBorder="true" applyAlignment="true" applyProtection="true">
      <alignment horizontal="center" vertical="bottom" textRotation="0" wrapText="false" indent="0" shrinkToFit="false"/>
      <protection locked="false" hidden="false"/>
    </xf>
    <xf numFmtId="164" fontId="0" fillId="0" borderId="9" xfId="0" applyFont="false" applyBorder="true" applyAlignment="false" applyProtection="true">
      <alignment horizontal="general" vertical="bottom" textRotation="0" wrapText="false" indent="0" shrinkToFit="false"/>
      <protection locked="false" hidden="false"/>
    </xf>
    <xf numFmtId="173" fontId="4" fillId="0" borderId="17" xfId="19" applyFont="true" applyBorder="true" applyAlignment="true" applyProtection="true">
      <alignment horizontal="center" vertical="bottom" textRotation="0" wrapText="false" indent="0" shrinkToFit="false"/>
      <protection locked="false" hidden="false"/>
    </xf>
    <xf numFmtId="167" fontId="4" fillId="0" borderId="9" xfId="0" applyFont="true" applyBorder="true" applyAlignment="true" applyProtection="true">
      <alignment horizontal="center" vertical="bottom" textRotation="0" wrapText="false" indent="0" shrinkToFit="false"/>
      <protection locked="false" hidden="false"/>
    </xf>
    <xf numFmtId="164" fontId="35" fillId="0" borderId="0" xfId="0" applyFont="true" applyBorder="true" applyAlignment="true" applyProtection="true">
      <alignment horizontal="center" vertical="top" textRotation="0" wrapText="false" indent="0" shrinkToFit="false"/>
      <protection locked="true" hidden="false"/>
    </xf>
    <xf numFmtId="164" fontId="0" fillId="0" borderId="0" xfId="0" applyFont="true" applyBorder="false" applyAlignment="true" applyProtection="true">
      <alignment horizontal="general" vertical="center" textRotation="0" wrapText="false" indent="0" shrinkToFit="true"/>
      <protection locked="true" hidden="false"/>
    </xf>
    <xf numFmtId="164" fontId="18" fillId="0" borderId="1" xfId="0" applyFont="true" applyBorder="true" applyAlignment="true" applyProtection="true">
      <alignment horizontal="general" vertical="center" textRotation="0" wrapText="false" indent="0" shrinkToFit="false"/>
      <protection locked="false" hidden="false"/>
    </xf>
    <xf numFmtId="164" fontId="18" fillId="0" borderId="6" xfId="0" applyFont="true" applyBorder="true" applyAlignment="true" applyProtection="true">
      <alignment horizontal="general" vertical="center" textRotation="0" wrapText="false" indent="0" shrinkToFit="false"/>
      <protection locked="false" hidden="false"/>
    </xf>
    <xf numFmtId="164" fontId="4" fillId="0" borderId="6" xfId="0" applyFont="true" applyBorder="true" applyAlignment="true" applyProtection="true">
      <alignment horizontal="general" vertical="center" textRotation="0" wrapText="false" indent="0" shrinkToFit="false"/>
      <protection locked="false" hidden="false"/>
    </xf>
    <xf numFmtId="164" fontId="4" fillId="0" borderId="8" xfId="0" applyFont="true" applyBorder="true" applyAlignment="true" applyProtection="true">
      <alignment horizontal="general" vertical="center" textRotation="0" wrapText="false" indent="0" shrinkToFit="false"/>
      <protection locked="false" hidden="false"/>
    </xf>
    <xf numFmtId="164" fontId="13" fillId="2" borderId="1" xfId="0" applyFont="true" applyBorder="true" applyAlignment="true" applyProtection="true">
      <alignment horizontal="general" vertical="center" textRotation="0" wrapText="false" indent="0" shrinkToFit="false"/>
      <protection locked="false" hidden="false"/>
    </xf>
    <xf numFmtId="164" fontId="13" fillId="2" borderId="6" xfId="0" applyFont="true" applyBorder="true" applyAlignment="true" applyProtection="true">
      <alignment horizontal="general" vertical="center" textRotation="0" wrapText="false" indent="0" shrinkToFit="false"/>
      <protection locked="false" hidden="false"/>
    </xf>
    <xf numFmtId="164" fontId="0" fillId="2" borderId="6" xfId="0" applyFont="false" applyBorder="true" applyAlignment="false" applyProtection="true">
      <alignment horizontal="general" vertical="bottom" textRotation="0" wrapText="false" indent="0" shrinkToFit="false"/>
      <protection locked="false" hidden="false"/>
    </xf>
    <xf numFmtId="164" fontId="0" fillId="2" borderId="8" xfId="0" applyFont="false" applyBorder="true" applyAlignment="false" applyProtection="true">
      <alignment horizontal="general" vertical="bottom" textRotation="0" wrapText="false" indent="0" shrinkToFit="false"/>
      <protection locked="false" hidden="false"/>
    </xf>
    <xf numFmtId="164" fontId="7" fillId="0" borderId="0" xfId="0" applyFont="true" applyBorder="true" applyAlignment="true" applyProtection="true">
      <alignment horizontal="left" vertical="bottom" textRotation="0" wrapText="true" indent="0" shrinkToFit="false"/>
      <protection locked="false" hidden="false"/>
    </xf>
    <xf numFmtId="166" fontId="4" fillId="0" borderId="4" xfId="0" applyFont="true" applyBorder="true" applyAlignment="true" applyProtection="true">
      <alignment horizontal="left" vertical="top" textRotation="0" wrapText="true" indent="0" shrinkToFit="false"/>
      <protection locked="false" hidden="false"/>
    </xf>
    <xf numFmtId="164" fontId="7" fillId="0" borderId="0" xfId="0" applyFont="true" applyBorder="true" applyAlignment="true" applyProtection="true">
      <alignment horizontal="left" vertical="top" textRotation="0" wrapText="true" indent="0" shrinkToFit="false"/>
      <protection locked="false" hidden="false"/>
    </xf>
    <xf numFmtId="164" fontId="7" fillId="0" borderId="4" xfId="0" applyFont="true" applyBorder="true" applyAlignment="true" applyProtection="true">
      <alignment horizontal="left" vertical="top" textRotation="0" wrapText="true" indent="0" shrinkToFit="false"/>
      <protection locked="false" hidden="false"/>
    </xf>
    <xf numFmtId="164" fontId="7" fillId="0" borderId="0" xfId="0" applyFont="true" applyBorder="true" applyAlignment="true" applyProtection="true">
      <alignment horizontal="left" vertical="bottom" textRotation="0" wrapText="false" indent="0" shrinkToFit="false"/>
      <protection locked="false" hidden="false"/>
    </xf>
    <xf numFmtId="166" fontId="4" fillId="0" borderId="0" xfId="0" applyFont="true" applyBorder="true" applyAlignment="true" applyProtection="true">
      <alignment horizontal="left" vertical="bottom" textRotation="0" wrapText="false" indent="0" shrinkToFit="false"/>
      <protection locked="false" hidden="false"/>
    </xf>
    <xf numFmtId="164" fontId="7" fillId="0" borderId="0" xfId="0" applyFont="true" applyBorder="true" applyAlignment="true" applyProtection="true">
      <alignment horizontal="right" vertical="bottom" textRotation="0" wrapText="false" indent="0" shrinkToFit="false"/>
      <protection locked="false" hidden="false"/>
    </xf>
    <xf numFmtId="164" fontId="8" fillId="0" borderId="0" xfId="0" applyFont="true" applyBorder="true" applyAlignment="false" applyProtection="true">
      <alignment horizontal="general" vertical="bottom" textRotation="0" wrapText="false" indent="0" shrinkToFit="false"/>
      <protection locked="false" hidden="false"/>
    </xf>
    <xf numFmtId="169" fontId="5" fillId="0" borderId="0" xfId="0" applyFont="true" applyBorder="true" applyAlignment="true" applyProtection="true">
      <alignment horizontal="left" vertical="center" textRotation="0" wrapText="false" indent="0" shrinkToFit="false"/>
      <protection locked="false" hidden="false"/>
    </xf>
    <xf numFmtId="164" fontId="0" fillId="0" borderId="10" xfId="0" applyFont="false" applyBorder="true" applyAlignment="true" applyProtection="true">
      <alignment horizontal="left" vertical="bottom" textRotation="0" wrapText="false" indent="0" shrinkToFit="false"/>
      <protection locked="false" hidden="false"/>
    </xf>
    <xf numFmtId="164" fontId="0" fillId="0" borderId="14" xfId="0" applyFont="false" applyBorder="true" applyAlignment="true" applyProtection="true">
      <alignment horizontal="left" vertical="bottom" textRotation="0" wrapText="false" indent="0" shrinkToFit="false"/>
      <protection locked="false" hidden="false"/>
    </xf>
    <xf numFmtId="164" fontId="8" fillId="0" borderId="10" xfId="0" applyFont="true" applyBorder="true" applyAlignment="false" applyProtection="true">
      <alignment horizontal="general" vertical="bottom" textRotation="0" wrapText="false" indent="0" shrinkToFit="false"/>
      <protection locked="false" hidden="false"/>
    </xf>
    <xf numFmtId="164" fontId="7" fillId="3" borderId="0" xfId="0" applyFont="true" applyBorder="true" applyAlignment="false" applyProtection="true">
      <alignment horizontal="general" vertical="bottom" textRotation="0" wrapText="false" indent="0" shrinkToFit="false"/>
      <protection locked="false" hidden="false"/>
    </xf>
    <xf numFmtId="170" fontId="7" fillId="0" borderId="13" xfId="0" applyFont="true" applyBorder="true" applyAlignment="true" applyProtection="true">
      <alignment horizontal="center" vertical="bottom" textRotation="0" wrapText="false" indent="0" shrinkToFit="false"/>
      <protection locked="false" hidden="false"/>
    </xf>
    <xf numFmtId="164" fontId="7" fillId="3" borderId="0" xfId="0" applyFont="true" applyBorder="true" applyAlignment="true" applyProtection="true">
      <alignment horizontal="general" vertical="bottom" textRotation="0" wrapText="false" indent="0" shrinkToFit="false"/>
      <protection locked="false" hidden="false"/>
    </xf>
    <xf numFmtId="164" fontId="7" fillId="0" borderId="0" xfId="0" applyFont="true" applyBorder="true" applyAlignment="true" applyProtection="true">
      <alignment horizontal="general" vertical="bottom" textRotation="0" wrapText="false" indent="0" shrinkToFit="false"/>
      <protection locked="false" hidden="false"/>
    </xf>
    <xf numFmtId="169" fontId="23" fillId="0" borderId="13" xfId="0" applyFont="true" applyBorder="true" applyAlignment="true" applyProtection="true">
      <alignment horizontal="center" vertical="bottom" textRotation="0" wrapText="false" indent="0" shrinkToFit="false"/>
      <protection locked="false" hidden="false"/>
    </xf>
    <xf numFmtId="170" fontId="8" fillId="0" borderId="13" xfId="0" applyFont="true" applyBorder="true" applyAlignment="true" applyProtection="true">
      <alignment horizontal="center" vertical="bottom" textRotation="0" wrapText="false" indent="0" shrinkToFit="false"/>
      <protection locked="false" hidden="false"/>
    </xf>
    <xf numFmtId="164" fontId="0" fillId="0" borderId="6" xfId="0" applyFont="false" applyBorder="true" applyAlignment="true" applyProtection="true">
      <alignment horizontal="left" vertical="bottom" textRotation="0" wrapText="false" indent="0" shrinkToFit="false"/>
      <protection locked="false" hidden="false"/>
    </xf>
    <xf numFmtId="164" fontId="0" fillId="0" borderId="8" xfId="0" applyFont="false" applyBorder="true" applyAlignment="true" applyProtection="true">
      <alignment horizontal="left" vertical="bottom" textRotation="0" wrapText="false" indent="0" shrinkToFit="false"/>
      <protection locked="false" hidden="false"/>
    </xf>
    <xf numFmtId="164" fontId="7" fillId="3" borderId="4" xfId="0" applyFont="true" applyBorder="true" applyAlignment="false" applyProtection="true">
      <alignment horizontal="general" vertical="bottom" textRotation="0" wrapText="false" indent="0" shrinkToFit="false"/>
      <protection locked="false" hidden="false"/>
    </xf>
    <xf numFmtId="169" fontId="0" fillId="0" borderId="4" xfId="0" applyFont="true" applyBorder="true" applyAlignment="true" applyProtection="true">
      <alignment horizontal="center" vertical="bottom" textRotation="0" wrapText="false" indent="0" shrinkToFit="false"/>
      <protection locked="false" hidden="false"/>
    </xf>
    <xf numFmtId="164" fontId="7" fillId="3" borderId="4" xfId="0" applyFont="true" applyBorder="true" applyAlignment="true" applyProtection="true">
      <alignment horizontal="general" vertical="bottom" textRotation="0" wrapText="false" indent="0" shrinkToFit="false"/>
      <protection locked="false" hidden="false"/>
    </xf>
    <xf numFmtId="169" fontId="8" fillId="0" borderId="13" xfId="0" applyFont="true" applyBorder="true" applyAlignment="true" applyProtection="true">
      <alignment horizontal="center" vertical="bottom" textRotation="0" wrapText="false" indent="0" shrinkToFit="false"/>
      <protection locked="false" hidden="false"/>
    </xf>
    <xf numFmtId="174" fontId="8" fillId="0" borderId="13" xfId="0" applyFont="true" applyBorder="true" applyAlignment="true" applyProtection="true">
      <alignment horizontal="center" vertical="bottom" textRotation="0" wrapText="false" indent="0" shrinkToFit="false"/>
      <protection locked="false" hidden="false"/>
    </xf>
    <xf numFmtId="166" fontId="4" fillId="0" borderId="13" xfId="0" applyFont="true" applyBorder="true" applyAlignment="true" applyProtection="true">
      <alignment horizontal="center" vertical="bottom" textRotation="0" wrapText="false" indent="0" shrinkToFit="false"/>
      <protection locked="false" hidden="false"/>
    </xf>
    <xf numFmtId="169" fontId="0" fillId="0" borderId="13" xfId="0" applyFont="true" applyBorder="true" applyAlignment="true" applyProtection="true">
      <alignment horizontal="center" vertical="bottom" textRotation="0" wrapText="false" indent="0" shrinkToFit="false"/>
      <protection locked="false" hidden="false"/>
    </xf>
    <xf numFmtId="169" fontId="0" fillId="0" borderId="13" xfId="0" applyFont="true" applyBorder="true" applyAlignment="true" applyProtection="true">
      <alignment horizontal="left" vertical="bottom" textRotation="0" wrapText="false" indent="0" shrinkToFit="false"/>
      <protection locked="false" hidden="false"/>
    </xf>
    <xf numFmtId="164" fontId="38" fillId="0" borderId="0" xfId="0" applyFont="true" applyBorder="true" applyAlignment="false" applyProtection="true">
      <alignment horizontal="general" vertical="bottom" textRotation="0" wrapText="false" indent="0" shrinkToFit="false"/>
      <protection locked="false" hidden="false"/>
    </xf>
    <xf numFmtId="169" fontId="39" fillId="0" borderId="13" xfId="0" applyFont="true" applyBorder="true" applyAlignment="false" applyProtection="true">
      <alignment horizontal="general" vertical="bottom" textRotation="0" wrapText="false" indent="0" shrinkToFit="false"/>
      <protection locked="false" hidden="false"/>
    </xf>
    <xf numFmtId="164" fontId="38" fillId="0" borderId="13" xfId="0" applyFont="true" applyBorder="true" applyAlignment="false" applyProtection="true">
      <alignment horizontal="general" vertical="bottom" textRotation="0" wrapText="false" indent="0" shrinkToFit="false"/>
      <protection locked="false" hidden="false"/>
    </xf>
    <xf numFmtId="164" fontId="7" fillId="0" borderId="13" xfId="0" applyFont="true" applyBorder="true" applyAlignment="false" applyProtection="true">
      <alignment horizontal="general" vertical="bottom" textRotation="0" wrapText="false" indent="0" shrinkToFit="false"/>
      <protection locked="false" hidden="false"/>
    </xf>
    <xf numFmtId="166" fontId="4" fillId="0" borderId="13" xfId="0" applyFont="true" applyBorder="true" applyAlignment="true" applyProtection="true">
      <alignment horizontal="left" vertical="bottom" textRotation="0" wrapText="false" indent="1" shrinkToFit="false"/>
      <protection locked="false" hidden="false"/>
    </xf>
    <xf numFmtId="164" fontId="0" fillId="0" borderId="11" xfId="0" applyFont="false" applyBorder="true" applyAlignment="false" applyProtection="true">
      <alignment horizontal="general" vertical="bottom" textRotation="0" wrapText="false" indent="0" shrinkToFit="false"/>
      <protection locked="false" hidden="false"/>
    </xf>
    <xf numFmtId="166" fontId="35" fillId="0" borderId="0" xfId="0" applyFont="true" applyBorder="true" applyAlignment="true" applyProtection="true">
      <alignment horizontal="center" vertical="bottom" textRotation="0" wrapText="false" indent="0" shrinkToFit="false"/>
      <protection locked="true" hidden="false"/>
    </xf>
    <xf numFmtId="164" fontId="4" fillId="0" borderId="0" xfId="0" applyFont="true" applyBorder="false" applyAlignment="true" applyProtection="true">
      <alignment horizontal="general" vertical="center" textRotation="0" wrapText="false" indent="0" shrinkToFit="true"/>
      <protection locked="true" hidden="false"/>
    </xf>
    <xf numFmtId="164" fontId="4" fillId="0" borderId="1" xfId="0" applyFont="true" applyBorder="true" applyAlignment="true" applyProtection="true">
      <alignment horizontal="general" vertical="center" textRotation="0" wrapText="false" indent="0" shrinkToFit="false"/>
      <protection locked="true" hidden="false"/>
    </xf>
    <xf numFmtId="164" fontId="18" fillId="0" borderId="6" xfId="0" applyFont="true" applyBorder="true" applyAlignment="true" applyProtection="true">
      <alignment horizontal="general" vertical="center" textRotation="0" wrapText="false" indent="0" shrinkToFit="false"/>
      <protection locked="true" hidden="false"/>
    </xf>
    <xf numFmtId="164" fontId="4" fillId="0" borderId="6" xfId="0" applyFont="true" applyBorder="true" applyAlignment="true" applyProtection="true">
      <alignment horizontal="general" vertical="center" textRotation="0" wrapText="false" indent="0" shrinkToFit="false"/>
      <protection locked="true" hidden="false"/>
    </xf>
    <xf numFmtId="164" fontId="4" fillId="0" borderId="8" xfId="0" applyFont="true" applyBorder="true" applyAlignment="true" applyProtection="true">
      <alignment horizontal="general" vertical="center" textRotation="0" wrapText="false" indent="0" shrinkToFit="false"/>
      <protection locked="true" hidden="false"/>
    </xf>
    <xf numFmtId="164" fontId="4" fillId="0" borderId="0" xfId="0" applyFont="true" applyBorder="false" applyAlignment="true" applyProtection="true">
      <alignment horizontal="general" vertical="center" textRotation="0" wrapText="false" indent="0" shrinkToFit="false"/>
      <protection locked="true" hidden="false"/>
    </xf>
    <xf numFmtId="164" fontId="7" fillId="0" borderId="4" xfId="0" applyFont="true" applyBorder="true" applyAlignment="true" applyProtection="true">
      <alignment horizontal="general" vertical="center" textRotation="0" wrapText="true" indent="0" shrinkToFit="false"/>
      <protection locked="true" hidden="false"/>
    </xf>
    <xf numFmtId="166" fontId="4" fillId="3" borderId="0" xfId="0" applyFont="true" applyBorder="true" applyAlignment="true" applyProtection="true">
      <alignment horizontal="center" vertical="bottom" textRotation="0" wrapText="false" indent="0" shrinkToFit="false"/>
      <protection locked="true" hidden="false"/>
    </xf>
    <xf numFmtId="164" fontId="8" fillId="0" borderId="0" xfId="0" applyFont="true" applyBorder="false" applyAlignment="false" applyProtection="true">
      <alignment horizontal="general" vertical="bottom" textRotation="0" wrapText="false" indent="0" shrinkToFit="false"/>
      <protection locked="true" hidden="false"/>
    </xf>
    <xf numFmtId="164" fontId="27" fillId="3" borderId="0" xfId="0" applyFont="true" applyBorder="true" applyAlignment="false" applyProtection="true">
      <alignment horizontal="general" vertical="bottom" textRotation="0" wrapText="false" indent="0" shrinkToFit="false"/>
      <protection locked="true" hidden="false"/>
    </xf>
    <xf numFmtId="164" fontId="4" fillId="3" borderId="4" xfId="0" applyFont="true" applyBorder="true" applyAlignment="false" applyProtection="true">
      <alignment horizontal="general" vertical="bottom" textRotation="0" wrapText="false" indent="0" shrinkToFit="false"/>
      <protection locked="true" hidden="false"/>
    </xf>
    <xf numFmtId="164" fontId="4" fillId="0" borderId="15" xfId="0" applyFont="true" applyBorder="true" applyAlignment="true" applyProtection="true">
      <alignment horizontal="general" vertical="center" textRotation="0" wrapText="false" indent="0" shrinkToFit="false"/>
      <protection locked="true" hidden="false"/>
    </xf>
    <xf numFmtId="164" fontId="8" fillId="0" borderId="2" xfId="0" applyFont="true" applyBorder="true" applyAlignment="true" applyProtection="true">
      <alignment horizontal="general" vertical="center" textRotation="0" wrapText="false" indent="0" shrinkToFit="false"/>
      <protection locked="true" hidden="false"/>
    </xf>
    <xf numFmtId="164" fontId="4" fillId="0" borderId="2" xfId="0" applyFont="true" applyBorder="true" applyAlignment="true" applyProtection="true">
      <alignment horizontal="general" vertical="center" textRotation="0" wrapText="false" indent="0" shrinkToFit="false"/>
      <protection locked="true" hidden="false"/>
    </xf>
    <xf numFmtId="164" fontId="7" fillId="0" borderId="2" xfId="0" applyFont="true" applyBorder="true" applyAlignment="true" applyProtection="true">
      <alignment horizontal="center" vertical="center" textRotation="0" wrapText="true" indent="0" shrinkToFit="false"/>
      <protection locked="true" hidden="false"/>
    </xf>
    <xf numFmtId="164" fontId="7" fillId="0" borderId="2" xfId="0" applyFont="true" applyBorder="true" applyAlignment="true" applyProtection="true">
      <alignment horizontal="left" vertical="center" textRotation="0" wrapText="false" indent="0" shrinkToFit="false"/>
      <protection locked="true" hidden="false"/>
    </xf>
    <xf numFmtId="164" fontId="7" fillId="0" borderId="3" xfId="0" applyFont="true" applyBorder="true" applyAlignment="true" applyProtection="true">
      <alignment horizontal="center" vertical="center" textRotation="0" wrapText="false" indent="0" shrinkToFit="false"/>
      <protection locked="true" hidden="false"/>
    </xf>
    <xf numFmtId="164" fontId="7" fillId="0" borderId="12" xfId="0" applyFont="true" applyBorder="true" applyAlignment="true" applyProtection="true">
      <alignment horizontal="center" vertical="center" textRotation="0" wrapText="false" indent="0" shrinkToFit="false"/>
      <protection locked="true" hidden="false"/>
    </xf>
    <xf numFmtId="164" fontId="4" fillId="0" borderId="0" xfId="0" applyFont="true" applyBorder="true" applyAlignment="true" applyProtection="true">
      <alignment horizontal="center" vertical="bottom" textRotation="0" wrapText="false" indent="0" shrinkToFit="false"/>
      <protection locked="true" hidden="false"/>
    </xf>
    <xf numFmtId="164" fontId="8" fillId="0" borderId="4" xfId="0" applyFont="true" applyBorder="true" applyAlignment="true" applyProtection="true">
      <alignment horizontal="center" vertical="bottom" textRotation="0" wrapText="false" indent="0" shrinkToFit="false"/>
      <protection locked="true" hidden="false"/>
    </xf>
    <xf numFmtId="169" fontId="23" fillId="0" borderId="5" xfId="0" applyFont="true" applyBorder="true" applyAlignment="true" applyProtection="true">
      <alignment horizontal="center" vertical="bottom" textRotation="0" wrapText="false" indent="0" shrinkToFit="false"/>
      <protection locked="true" hidden="false"/>
    </xf>
    <xf numFmtId="167" fontId="4" fillId="0" borderId="0" xfId="0" applyFont="true" applyBorder="true" applyAlignment="true" applyProtection="true">
      <alignment horizontal="center" vertical="bottom" textRotation="0" wrapText="false" indent="0" shrinkToFit="false"/>
      <protection locked="true" hidden="false"/>
    </xf>
    <xf numFmtId="164" fontId="4" fillId="0" borderId="0" xfId="0" applyFont="true" applyBorder="true" applyAlignment="true" applyProtection="true">
      <alignment horizontal="left" vertical="bottom" textRotation="0" wrapText="false" indent="1" shrinkToFit="false"/>
      <protection locked="true" hidden="false"/>
    </xf>
    <xf numFmtId="167" fontId="4" fillId="0" borderId="4" xfId="0" applyFont="true" applyBorder="true" applyAlignment="true" applyProtection="true">
      <alignment horizontal="center" vertical="bottom" textRotation="0" wrapText="false" indent="0" shrinkToFit="false"/>
      <protection locked="true" hidden="false"/>
    </xf>
    <xf numFmtId="169" fontId="4" fillId="0" borderId="5" xfId="0" applyFont="true" applyBorder="true" applyAlignment="true" applyProtection="true">
      <alignment horizontal="center" vertical="bottom" textRotation="0" wrapText="false" indent="0" shrinkToFit="false"/>
      <protection locked="true" hidden="false"/>
    </xf>
    <xf numFmtId="164" fontId="9" fillId="0" borderId="4" xfId="0" applyFont="true" applyBorder="true" applyAlignment="true" applyProtection="true">
      <alignment horizontal="center" vertical="bottom" textRotation="0" wrapText="false" indent="0" shrinkToFit="false"/>
      <protection locked="true" hidden="false"/>
    </xf>
    <xf numFmtId="164" fontId="7" fillId="0" borderId="0" xfId="0" applyFont="true" applyBorder="true" applyAlignment="true" applyProtection="true">
      <alignment horizontal="left" vertical="bottom" textRotation="0" wrapText="false" indent="1" shrinkToFit="false"/>
      <protection locked="true" hidden="false"/>
    </xf>
    <xf numFmtId="164" fontId="4" fillId="0" borderId="11" xfId="0" applyFont="true" applyBorder="true" applyAlignment="true" applyProtection="true">
      <alignment horizontal="general" vertical="bottom" textRotation="0" wrapText="false" indent="0" shrinkToFit="false"/>
      <protection locked="false" hidden="false"/>
    </xf>
    <xf numFmtId="169" fontId="4" fillId="0" borderId="17" xfId="0" applyFont="true" applyBorder="true" applyAlignment="true" applyProtection="true">
      <alignment horizontal="center" vertical="bottom" textRotation="0" wrapText="false" indent="0" shrinkToFit="false"/>
      <protection locked="false" hidden="false"/>
    </xf>
    <xf numFmtId="169" fontId="7" fillId="0" borderId="9" xfId="0" applyFont="true" applyBorder="true" applyAlignment="true" applyProtection="true">
      <alignment horizontal="center" vertical="bottom" textRotation="0" wrapText="false" indent="0" shrinkToFit="false"/>
      <protection locked="true" hidden="false"/>
    </xf>
    <xf numFmtId="164" fontId="9" fillId="0" borderId="11" xfId="0" applyFont="true" applyBorder="true" applyAlignment="true" applyProtection="true">
      <alignment horizontal="center" vertical="bottom" textRotation="0" wrapText="false" indent="0" shrinkToFit="false"/>
      <protection locked="true" hidden="false"/>
    </xf>
    <xf numFmtId="164" fontId="7" fillId="0" borderId="12" xfId="0" applyFont="true" applyBorder="true" applyAlignment="true" applyProtection="true">
      <alignment horizontal="center" vertical="top" textRotation="0" wrapText="true" indent="0" shrinkToFit="false"/>
      <protection locked="true" hidden="false"/>
    </xf>
    <xf numFmtId="164" fontId="7" fillId="0" borderId="12" xfId="0" applyFont="true" applyBorder="true" applyAlignment="true" applyProtection="true">
      <alignment horizontal="center" vertical="top" textRotation="0" wrapText="false" indent="0" shrinkToFit="false"/>
      <protection locked="true" hidden="false"/>
    </xf>
    <xf numFmtId="164" fontId="8" fillId="0" borderId="6" xfId="0" applyFont="true" applyBorder="true" applyAlignment="false" applyProtection="true">
      <alignment horizontal="general" vertical="bottom" textRotation="0" wrapText="false" indent="0" shrinkToFit="false"/>
      <protection locked="true" hidden="false"/>
    </xf>
    <xf numFmtId="169" fontId="7" fillId="0" borderId="14" xfId="0" applyFont="true" applyBorder="true" applyAlignment="true" applyProtection="true">
      <alignment horizontal="center" vertical="bottom" textRotation="0" wrapText="true" indent="0" shrinkToFit="false"/>
      <protection locked="true" hidden="false"/>
    </xf>
    <xf numFmtId="164" fontId="7" fillId="0" borderId="14" xfId="0" applyFont="true" applyBorder="true" applyAlignment="true" applyProtection="true">
      <alignment horizontal="left" vertical="bottom" textRotation="0" wrapText="false" indent="1" shrinkToFit="false"/>
      <protection locked="true" hidden="false"/>
    </xf>
    <xf numFmtId="164" fontId="7" fillId="0" borderId="14" xfId="0" applyFont="true" applyBorder="true" applyAlignment="true" applyProtection="true">
      <alignment horizontal="center" vertical="bottom" textRotation="0" wrapText="false" indent="0" shrinkToFit="false"/>
      <protection locked="true" hidden="false"/>
    </xf>
    <xf numFmtId="169" fontId="4" fillId="0" borderId="14" xfId="0" applyFont="true" applyBorder="true" applyAlignment="true" applyProtection="true">
      <alignment horizontal="center" vertical="bottom" textRotation="0" wrapText="false" indent="0" shrinkToFit="false"/>
      <protection locked="true" hidden="false"/>
    </xf>
    <xf numFmtId="169" fontId="4" fillId="0" borderId="1" xfId="0" applyFont="true" applyBorder="true" applyAlignment="true" applyProtection="true">
      <alignment horizontal="center" vertical="bottom" textRotation="0" wrapText="false" indent="0" shrinkToFit="false"/>
      <protection locked="true" hidden="false"/>
    </xf>
    <xf numFmtId="164" fontId="40" fillId="0" borderId="8" xfId="0" applyFont="true" applyBorder="true" applyAlignment="true" applyProtection="true">
      <alignment horizontal="center" vertical="bottom" textRotation="0" wrapText="false" indent="0" shrinkToFit="false"/>
      <protection locked="true" hidden="false"/>
    </xf>
    <xf numFmtId="164" fontId="7" fillId="0" borderId="13" xfId="0" applyFont="true" applyBorder="true" applyAlignment="true" applyProtection="true">
      <alignment horizontal="left" vertical="bottom" textRotation="0" wrapText="false" indent="1" shrinkToFit="false"/>
      <protection locked="true" hidden="false"/>
    </xf>
    <xf numFmtId="164" fontId="7" fillId="0" borderId="13" xfId="0" applyFont="true" applyBorder="true" applyAlignment="true" applyProtection="true">
      <alignment horizontal="center" vertical="bottom" textRotation="0" wrapText="false" indent="0" shrinkToFit="false"/>
      <protection locked="true" hidden="false"/>
    </xf>
    <xf numFmtId="169" fontId="4" fillId="0" borderId="0" xfId="0" applyFont="true" applyBorder="true" applyAlignment="true" applyProtection="true">
      <alignment horizontal="general" vertical="bottom" textRotation="0" wrapText="false" indent="0" shrinkToFit="false"/>
      <protection locked="false" hidden="false"/>
    </xf>
    <xf numFmtId="169" fontId="4" fillId="0" borderId="13" xfId="0" applyFont="true" applyBorder="true" applyAlignment="true" applyProtection="true">
      <alignment horizontal="left" vertical="bottom" textRotation="0" wrapText="false" indent="1" shrinkToFit="false"/>
      <protection locked="false" hidden="false"/>
    </xf>
    <xf numFmtId="169" fontId="9" fillId="0" borderId="4" xfId="0" applyFont="true" applyBorder="true" applyAlignment="true" applyProtection="true">
      <alignment horizontal="center" vertical="bottom" textRotation="0" wrapText="false" indent="0" shrinkToFit="false"/>
      <protection locked="true" hidden="false"/>
    </xf>
    <xf numFmtId="164" fontId="33" fillId="0" borderId="4" xfId="0" applyFont="true" applyBorder="true" applyAlignment="true" applyProtection="true">
      <alignment horizontal="general" vertical="bottom" textRotation="0" wrapText="true" indent="0" shrinkToFit="false"/>
      <protection locked="false" hidden="false"/>
    </xf>
    <xf numFmtId="164" fontId="4" fillId="0" borderId="13" xfId="0" applyFont="true" applyBorder="true" applyAlignment="true" applyProtection="true">
      <alignment horizontal="left" vertical="bottom" textRotation="0" wrapText="false" indent="1" shrinkToFit="false"/>
      <protection locked="false" hidden="false"/>
    </xf>
    <xf numFmtId="167" fontId="7" fillId="0" borderId="13" xfId="0" applyFont="true" applyBorder="true" applyAlignment="true" applyProtection="true">
      <alignment horizontal="center" vertical="bottom" textRotation="0" wrapText="false" indent="0" shrinkToFit="false"/>
      <protection locked="true" hidden="false"/>
    </xf>
    <xf numFmtId="174" fontId="7" fillId="0" borderId="5" xfId="0" applyFont="true" applyBorder="true" applyAlignment="true" applyProtection="true">
      <alignment horizontal="center" vertical="bottom" textRotation="0" wrapText="false" indent="0" shrinkToFit="false"/>
      <protection locked="true" hidden="false"/>
    </xf>
    <xf numFmtId="164" fontId="4" fillId="0" borderId="0" xfId="0" applyFont="true" applyBorder="true" applyAlignment="true" applyProtection="true">
      <alignment horizontal="general" vertical="bottom" textRotation="0" wrapText="false" indent="0" shrinkToFit="false"/>
      <protection locked="false" hidden="false"/>
    </xf>
    <xf numFmtId="164" fontId="4" fillId="0" borderId="10" xfId="0" applyFont="true" applyBorder="true" applyAlignment="true" applyProtection="true">
      <alignment horizontal="general" vertical="bottom" textRotation="0" wrapText="false" indent="0" shrinkToFit="false"/>
      <protection locked="false" hidden="false"/>
    </xf>
    <xf numFmtId="164" fontId="4" fillId="0" borderId="17" xfId="0" applyFont="true" applyBorder="true" applyAlignment="true" applyProtection="true">
      <alignment horizontal="left" vertical="bottom" textRotation="0" wrapText="false" indent="1" shrinkToFit="false"/>
      <protection locked="false" hidden="false"/>
    </xf>
    <xf numFmtId="167" fontId="7" fillId="0" borderId="17" xfId="0" applyFont="true" applyBorder="true" applyAlignment="true" applyProtection="true">
      <alignment horizontal="center" vertical="bottom" textRotation="0" wrapText="false" indent="0" shrinkToFit="false"/>
      <protection locked="true" hidden="false"/>
    </xf>
    <xf numFmtId="174" fontId="7" fillId="0" borderId="9" xfId="0" applyFont="true" applyBorder="true" applyAlignment="true" applyProtection="true">
      <alignment horizontal="center" vertical="bottom" textRotation="0" wrapText="false" indent="0" shrinkToFit="false"/>
      <protection locked="true" hidden="false"/>
    </xf>
    <xf numFmtId="167" fontId="7" fillId="0" borderId="0" xfId="0" applyFont="true" applyBorder="true" applyAlignment="true" applyProtection="true">
      <alignment horizontal="center" vertical="bottom" textRotation="0" wrapText="false" indent="0" shrinkToFit="false"/>
      <protection locked="true" hidden="false"/>
    </xf>
    <xf numFmtId="174" fontId="7" fillId="0" borderId="0" xfId="0" applyFont="true" applyBorder="true" applyAlignment="true" applyProtection="true">
      <alignment horizontal="center" vertical="bottom" textRotation="0" wrapText="false" indent="0" shrinkToFit="false"/>
      <protection locked="true" hidden="false"/>
    </xf>
    <xf numFmtId="164" fontId="7" fillId="0" borderId="6" xfId="0" applyFont="true" applyBorder="true" applyAlignment="false" applyProtection="true">
      <alignment horizontal="general" vertical="bottom" textRotation="0" wrapText="false" indent="0" shrinkToFit="false"/>
      <protection locked="true" hidden="false"/>
    </xf>
    <xf numFmtId="164" fontId="41" fillId="0" borderId="6" xfId="0" applyFont="true" applyBorder="true" applyAlignment="true" applyProtection="true">
      <alignment horizontal="center" vertical="center" textRotation="0" wrapText="true" indent="0" shrinkToFit="false"/>
      <protection locked="true" hidden="false"/>
    </xf>
    <xf numFmtId="164" fontId="41" fillId="0" borderId="6" xfId="0" applyFont="true" applyBorder="true" applyAlignment="true" applyProtection="true">
      <alignment horizontal="general" vertical="center" textRotation="0" wrapText="true" indent="0" shrinkToFit="false"/>
      <protection locked="true" hidden="false"/>
    </xf>
    <xf numFmtId="167" fontId="4" fillId="0" borderId="14" xfId="0" applyFont="true" applyBorder="true" applyAlignment="true" applyProtection="true">
      <alignment horizontal="center" vertical="bottom" textRotation="0" wrapText="false" indent="0" shrinkToFit="false"/>
      <protection locked="false" hidden="false"/>
    </xf>
    <xf numFmtId="174" fontId="7" fillId="0" borderId="6" xfId="0" applyFont="true" applyBorder="true" applyAlignment="true" applyProtection="true">
      <alignment horizontal="center" vertical="bottom" textRotation="0" wrapText="false" indent="0" shrinkToFit="false"/>
      <protection locked="true" hidden="false"/>
    </xf>
    <xf numFmtId="164" fontId="9" fillId="0" borderId="8" xfId="0" applyFont="true" applyBorder="true" applyAlignment="true" applyProtection="true">
      <alignment horizontal="center" vertical="bottom" textRotation="0" wrapText="false" indent="0" shrinkToFit="false"/>
      <protection locked="true" hidden="false"/>
    </xf>
    <xf numFmtId="164" fontId="41" fillId="0" borderId="0" xfId="0" applyFont="true" applyBorder="true" applyAlignment="true" applyProtection="true">
      <alignment horizontal="center" vertical="center" textRotation="0" wrapText="true" indent="0" shrinkToFit="false"/>
      <protection locked="true" hidden="false"/>
    </xf>
    <xf numFmtId="164" fontId="41" fillId="0" borderId="0" xfId="0" applyFont="true" applyBorder="true" applyAlignment="true" applyProtection="true">
      <alignment horizontal="general" vertical="center" textRotation="0" wrapText="true" indent="0" shrinkToFit="false"/>
      <protection locked="true" hidden="false"/>
    </xf>
    <xf numFmtId="164" fontId="0" fillId="0" borderId="13" xfId="0" applyFont="false" applyBorder="true" applyAlignment="false" applyProtection="false">
      <alignment horizontal="general" vertical="bottom" textRotation="0" wrapText="false" indent="0" shrinkToFit="false"/>
      <protection locked="true" hidden="false"/>
    </xf>
    <xf numFmtId="164" fontId="0" fillId="0" borderId="5" xfId="0" applyFont="false" applyBorder="true" applyAlignment="false" applyProtection="false">
      <alignment horizontal="general" vertical="bottom" textRotation="0" wrapText="false" indent="0" shrinkToFit="false"/>
      <protection locked="true" hidden="false"/>
    </xf>
    <xf numFmtId="169" fontId="4" fillId="0" borderId="0" xfId="0" applyFont="true" applyBorder="true" applyAlignment="true" applyProtection="true">
      <alignment horizontal="center" vertical="bottom" textRotation="0" wrapText="false" indent="0" shrinkToFit="false"/>
      <protection locked="true" hidden="false"/>
    </xf>
    <xf numFmtId="164" fontId="42" fillId="0" borderId="4" xfId="0" applyFont="true" applyBorder="true" applyAlignment="true" applyProtection="true">
      <alignment horizontal="center" vertical="bottom" textRotation="0" wrapText="false" indent="0" shrinkToFit="false"/>
      <protection locked="true" hidden="false"/>
    </xf>
    <xf numFmtId="164" fontId="8" fillId="0" borderId="10" xfId="0" applyFont="true" applyBorder="true" applyAlignment="false" applyProtection="true">
      <alignment horizontal="general" vertical="bottom" textRotation="0" wrapText="false" indent="0" shrinkToFit="false"/>
      <protection locked="true" hidden="false"/>
    </xf>
    <xf numFmtId="164" fontId="8" fillId="0" borderId="10" xfId="0" applyFont="true" applyBorder="true" applyAlignment="true" applyProtection="true">
      <alignment horizontal="center" vertical="bottom" textRotation="0" wrapText="false" indent="0" shrinkToFit="false"/>
      <protection locked="true" hidden="false"/>
    </xf>
    <xf numFmtId="164" fontId="8" fillId="0" borderId="17" xfId="0" applyFont="true" applyBorder="true" applyAlignment="true" applyProtection="true">
      <alignment horizontal="center" vertical="bottom" textRotation="0" wrapText="false" indent="0" shrinkToFit="false"/>
      <protection locked="true" hidden="false"/>
    </xf>
    <xf numFmtId="164" fontId="7" fillId="0" borderId="3" xfId="0" applyFont="true" applyBorder="true" applyAlignment="true" applyProtection="true">
      <alignment horizontal="left" vertical="center" textRotation="0" wrapText="true" indent="0" shrinkToFit="false"/>
      <protection locked="true" hidden="false"/>
    </xf>
    <xf numFmtId="164" fontId="7" fillId="0" borderId="0" xfId="0" applyFont="true" applyBorder="true" applyAlignment="true" applyProtection="true">
      <alignment horizontal="center" vertical="bottom" textRotation="0" wrapText="false" indent="0" shrinkToFit="false"/>
      <protection locked="true" hidden="false"/>
    </xf>
    <xf numFmtId="166" fontId="26" fillId="0" borderId="0" xfId="0" applyFont="true" applyBorder="true" applyAlignment="true" applyProtection="true">
      <alignment horizontal="center" vertical="center"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true"/>
      <protection locked="true" hidden="false"/>
    </xf>
    <xf numFmtId="164" fontId="18" fillId="0" borderId="14" xfId="0" applyFont="true" applyBorder="true" applyAlignment="true" applyProtection="true">
      <alignment horizontal="left" vertical="center" textRotation="0" wrapText="true" indent="1" shrinkToFit="false"/>
      <protection locked="true" hidden="false"/>
    </xf>
    <xf numFmtId="164" fontId="0" fillId="0" borderId="0" xfId="0" applyFont="false" applyBorder="false" applyAlignment="true" applyProtection="true">
      <alignment horizontal="general" vertical="center" textRotation="0" wrapText="true" indent="0" shrinkToFit="false"/>
      <protection locked="true" hidden="false"/>
    </xf>
    <xf numFmtId="164" fontId="7" fillId="0" borderId="13" xfId="0" applyFont="true" applyBorder="true" applyAlignment="true" applyProtection="true">
      <alignment horizontal="left" vertical="center" textRotation="0" wrapText="true" indent="1" shrinkToFit="false"/>
      <protection locked="true" hidden="false"/>
    </xf>
    <xf numFmtId="164" fontId="13" fillId="2" borderId="1" xfId="0" applyFont="true" applyBorder="true" applyAlignment="true" applyProtection="true">
      <alignment horizontal="left" vertical="center" textRotation="0" wrapText="false" indent="1" shrinkToFit="false"/>
      <protection locked="true" hidden="false"/>
    </xf>
    <xf numFmtId="164" fontId="0" fillId="2" borderId="6" xfId="0" applyFont="false" applyBorder="true" applyAlignment="false" applyProtection="true">
      <alignment horizontal="general" vertical="bottom" textRotation="0" wrapText="false" indent="0" shrinkToFit="false"/>
      <protection locked="true" hidden="false"/>
    </xf>
    <xf numFmtId="164" fontId="0" fillId="2" borderId="8" xfId="0" applyFont="false" applyBorder="true" applyAlignment="false" applyProtection="true">
      <alignment horizontal="general" vertical="bottom" textRotation="0" wrapText="false" indent="0" shrinkToFit="false"/>
      <protection locked="true" hidden="false"/>
    </xf>
    <xf numFmtId="166" fontId="4" fillId="0" borderId="13" xfId="0" applyFont="true" applyBorder="true" applyAlignment="true" applyProtection="true">
      <alignment horizontal="left" vertical="top" textRotation="0" wrapText="true" indent="1" shrinkToFit="false"/>
      <protection locked="false" hidden="false"/>
    </xf>
    <xf numFmtId="164" fontId="8" fillId="0" borderId="14" xfId="0" applyFont="true" applyBorder="true" applyAlignment="true" applyProtection="true">
      <alignment horizontal="left" vertical="center" textRotation="0" wrapText="false" indent="1" shrinkToFit="false"/>
      <protection locked="true" hidden="false"/>
    </xf>
    <xf numFmtId="167" fontId="7" fillId="0" borderId="12" xfId="0" applyFont="true" applyBorder="true" applyAlignment="true" applyProtection="true">
      <alignment horizontal="center" vertical="bottom" textRotation="0" wrapText="false" indent="0" shrinkToFit="false"/>
      <protection locked="true" hidden="false"/>
    </xf>
    <xf numFmtId="167" fontId="4" fillId="3" borderId="12" xfId="0" applyFont="true" applyBorder="true" applyAlignment="true" applyProtection="true">
      <alignment horizontal="left" vertical="bottom" textRotation="0" wrapText="false" indent="1" shrinkToFit="false"/>
      <protection locked="false" hidden="false"/>
    </xf>
    <xf numFmtId="167" fontId="7" fillId="0" borderId="14" xfId="0" applyFont="true" applyBorder="true" applyAlignment="true" applyProtection="true">
      <alignment horizontal="center" vertical="bottom" textRotation="0" wrapText="false" indent="0" shrinkToFit="false"/>
      <protection locked="true" hidden="false"/>
    </xf>
    <xf numFmtId="164" fontId="8" fillId="0" borderId="12" xfId="0" applyFont="true" applyBorder="true" applyAlignment="true" applyProtection="true">
      <alignment horizontal="center" vertical="center" textRotation="0" wrapText="true" indent="0" shrinkToFit="false"/>
      <protection locked="true" hidden="false"/>
    </xf>
    <xf numFmtId="164" fontId="8" fillId="0" borderId="12" xfId="0" applyFont="true" applyBorder="true" applyAlignment="true" applyProtection="true">
      <alignment horizontal="center" vertical="center" textRotation="0" wrapText="false" indent="0" shrinkToFit="false"/>
      <protection locked="true" hidden="false"/>
    </xf>
    <xf numFmtId="164" fontId="0" fillId="0" borderId="17" xfId="0" applyFont="false" applyBorder="true" applyAlignment="true" applyProtection="true">
      <alignment horizontal="center" vertical="bottom" textRotation="0" wrapText="false" indent="0" shrinkToFit="false"/>
      <protection locked="true" hidden="false"/>
    </xf>
    <xf numFmtId="167" fontId="4" fillId="0" borderId="12" xfId="0" applyFont="true" applyBorder="true" applyAlignment="true" applyProtection="true">
      <alignment horizontal="center" vertical="bottom" textRotation="0" wrapText="false" indent="0" shrinkToFit="false"/>
      <protection locked="false" hidden="false"/>
    </xf>
    <xf numFmtId="164" fontId="13" fillId="2" borderId="5" xfId="0" applyFont="true" applyBorder="true" applyAlignment="true" applyProtection="true">
      <alignment horizontal="left" vertical="center" textRotation="0" wrapText="false" indent="1" shrinkToFit="false"/>
      <protection locked="true" hidden="false"/>
    </xf>
    <xf numFmtId="164" fontId="0" fillId="2" borderId="4" xfId="0" applyFont="false" applyBorder="true" applyAlignment="false" applyProtection="true">
      <alignment horizontal="general" vertical="bottom" textRotation="0" wrapText="false" indent="0" shrinkToFit="false"/>
      <protection locked="true" hidden="false"/>
    </xf>
    <xf numFmtId="164" fontId="0" fillId="0" borderId="12" xfId="0" applyFont="false" applyBorder="true" applyAlignment="true" applyProtection="true">
      <alignment horizontal="center" vertical="bottom" textRotation="0" wrapText="false" indent="0" shrinkToFit="false"/>
      <protection locked="true" hidden="false"/>
    </xf>
    <xf numFmtId="164" fontId="13" fillId="2" borderId="0" xfId="0" applyFont="true" applyBorder="true" applyAlignment="true" applyProtection="true">
      <alignment horizontal="general" vertical="center" textRotation="0" wrapText="false" indent="0" shrinkToFit="false"/>
      <protection locked="true" hidden="false"/>
    </xf>
    <xf numFmtId="164" fontId="35" fillId="0" borderId="0" xfId="0" applyFont="true" applyBorder="false" applyAlignment="true" applyProtection="true">
      <alignment horizontal="center" vertical="bottom" textRotation="0" wrapText="false" indent="0" shrinkToFit="false"/>
      <protection locked="true" hidden="false"/>
    </xf>
    <xf numFmtId="164" fontId="8" fillId="0" borderId="12" xfId="0" applyFont="true" applyBorder="true" applyAlignment="true" applyProtection="true">
      <alignment horizontal="left" vertical="center" textRotation="0" wrapText="false" indent="1" shrinkToFit="false"/>
      <protection locked="true" hidden="false"/>
    </xf>
    <xf numFmtId="167" fontId="4" fillId="0" borderId="12" xfId="0" applyFont="true" applyBorder="true" applyAlignment="true" applyProtection="true">
      <alignment horizontal="left" vertical="bottom" textRotation="0" wrapText="false" indent="1" shrinkToFit="false"/>
      <protection locked="false" hidden="false"/>
    </xf>
    <xf numFmtId="164" fontId="13" fillId="2" borderId="1" xfId="0" applyFont="true" applyBorder="true" applyAlignment="true" applyProtection="true">
      <alignment horizontal="left" vertical="center" textRotation="0" wrapText="true" indent="1" shrinkToFit="false"/>
      <protection locked="true" hidden="false"/>
    </xf>
    <xf numFmtId="164" fontId="0" fillId="0" borderId="4" xfId="0" applyFont="false" applyBorder="true" applyAlignment="false" applyProtection="true">
      <alignment horizontal="general" vertical="bottom" textRotation="0" wrapText="false" indent="0" shrinkToFit="false"/>
      <protection locked="true" hidden="false"/>
    </xf>
    <xf numFmtId="164" fontId="44" fillId="0" borderId="17" xfId="0" applyFont="true" applyBorder="true" applyAlignment="true" applyProtection="true">
      <alignment horizontal="left" vertical="top" textRotation="0" wrapText="true" indent="1" shrinkToFit="false"/>
      <protection locked="false" hidden="false"/>
    </xf>
    <xf numFmtId="164" fontId="18" fillId="0" borderId="1" xfId="0" applyFont="true" applyBorder="true" applyAlignment="true" applyProtection="true">
      <alignment horizontal="left" vertical="center" textRotation="0" wrapText="false" indent="1" shrinkToFit="false"/>
      <protection locked="true" hidden="false"/>
    </xf>
    <xf numFmtId="164" fontId="18" fillId="0" borderId="8" xfId="0" applyFont="true" applyBorder="true" applyAlignment="true" applyProtection="true">
      <alignment horizontal="left" vertical="center" textRotation="0" wrapText="false" indent="0" shrinkToFit="false"/>
      <protection locked="true" hidden="false"/>
    </xf>
    <xf numFmtId="166" fontId="45" fillId="0" borderId="4" xfId="0" applyFont="true" applyBorder="true" applyAlignment="true" applyProtection="false">
      <alignment horizontal="left" vertical="top" textRotation="0" wrapText="true" indent="0" shrinkToFit="false"/>
      <protection locked="true" hidden="false"/>
    </xf>
    <xf numFmtId="164" fontId="9" fillId="2" borderId="5" xfId="0" applyFont="true" applyBorder="true" applyAlignment="true" applyProtection="true">
      <alignment horizontal="left" vertical="top" textRotation="0" wrapText="true" indent="0" shrinkToFit="false"/>
      <protection locked="false" hidden="false"/>
    </xf>
    <xf numFmtId="164" fontId="46" fillId="2" borderId="4" xfId="0" applyFont="true" applyBorder="true" applyAlignment="true" applyProtection="false">
      <alignment horizontal="left" vertical="center" textRotation="0" wrapText="false" indent="0" shrinkToFit="false"/>
      <protection locked="true" hidden="false"/>
    </xf>
    <xf numFmtId="164" fontId="47" fillId="2" borderId="0" xfId="0" applyFont="true" applyBorder="false" applyAlignment="false" applyProtection="false">
      <alignment horizontal="general" vertical="bottom" textRotation="0" wrapText="false" indent="0" shrinkToFit="false"/>
      <protection locked="true" hidden="false"/>
    </xf>
    <xf numFmtId="164" fontId="47" fillId="2" borderId="4" xfId="0" applyFont="true" applyBorder="true" applyAlignment="false" applyProtection="false">
      <alignment horizontal="general" vertical="bottom"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4" fontId="0" fillId="0" borderId="8" xfId="0" applyFont="false" applyBorder="true" applyAlignment="false" applyProtection="false">
      <alignment horizontal="general" vertical="bottom" textRotation="0" wrapText="false" indent="0" shrinkToFit="false"/>
      <protection locked="true" hidden="false"/>
    </xf>
    <xf numFmtId="164" fontId="48" fillId="0" borderId="4" xfId="0" applyFont="true" applyBorder="true" applyAlignment="true" applyProtection="false">
      <alignment horizontal="center" vertical="bottom" textRotation="0" wrapText="false" indent="0" shrinkToFit="false"/>
      <protection locked="true" hidden="false"/>
    </xf>
    <xf numFmtId="164" fontId="48" fillId="0" borderId="13" xfId="0" applyFont="true" applyBorder="true" applyAlignment="true" applyProtection="false">
      <alignment horizontal="center" vertical="bottom" textRotation="0" wrapText="false" indent="0" shrinkToFit="false"/>
      <protection locked="true" hidden="false"/>
    </xf>
    <xf numFmtId="164" fontId="4" fillId="0" borderId="9" xfId="0" applyFont="true" applyBorder="true" applyAlignment="true" applyProtection="true">
      <alignment horizontal="left" vertical="top" textRotation="0" wrapText="true" indent="0" shrinkToFit="false"/>
      <protection locked="false" hidden="false"/>
    </xf>
    <xf numFmtId="164" fontId="48" fillId="0" borderId="11" xfId="0" applyFont="true" applyBorder="true" applyAlignment="false" applyProtection="false">
      <alignment horizontal="general" vertical="bottom" textRotation="0" wrapText="false" indent="0" shrinkToFit="false"/>
      <protection locked="true" hidden="false"/>
    </xf>
    <xf numFmtId="164" fontId="50" fillId="0" borderId="4" xfId="0" applyFont="true" applyBorder="true" applyAlignment="true" applyProtection="false">
      <alignment horizontal="center" vertical="center" textRotation="0" wrapText="false" indent="0" shrinkToFit="false"/>
      <protection locked="true" hidden="false"/>
    </xf>
    <xf numFmtId="164" fontId="50" fillId="0" borderId="13" xfId="0" applyFont="true" applyBorder="true" applyAlignment="true" applyProtection="false">
      <alignment horizontal="center" vertical="center" textRotation="0" wrapText="false" indent="0" shrinkToFit="false"/>
      <protection locked="true" hidden="false"/>
    </xf>
    <xf numFmtId="164" fontId="4" fillId="0" borderId="15" xfId="0" applyFont="true" applyBorder="true" applyAlignment="true" applyProtection="true">
      <alignment horizontal="left" vertical="top" textRotation="0" wrapText="true" indent="0" shrinkToFit="false"/>
      <protection locked="false" hidden="false"/>
    </xf>
    <xf numFmtId="164" fontId="50" fillId="0" borderId="3" xfId="0" applyFont="true" applyBorder="true" applyAlignment="false" applyProtection="false">
      <alignment horizontal="general" vertical="bottom" textRotation="0" wrapText="false" indent="0" shrinkToFit="false"/>
      <protection locked="true" hidden="false"/>
    </xf>
    <xf numFmtId="164" fontId="50" fillId="0" borderId="12" xfId="0" applyFont="true" applyBorder="true" applyAlignment="true" applyProtection="false">
      <alignment horizontal="center" vertical="center" textRotation="0" wrapText="true" indent="0" shrinkToFit="false"/>
      <protection locked="true" hidden="false"/>
    </xf>
    <xf numFmtId="164" fontId="50" fillId="0" borderId="12" xfId="0" applyFont="true" applyBorder="true" applyAlignment="true" applyProtection="false">
      <alignment horizontal="center" vertical="center" textRotation="0" wrapText="false" indent="0" shrinkToFit="false"/>
      <protection locked="true" hidden="false"/>
    </xf>
    <xf numFmtId="164" fontId="0" fillId="0" borderId="15" xfId="0" applyFont="false" applyBorder="true" applyAlignment="false" applyProtection="false">
      <alignment horizontal="general" vertical="bottom" textRotation="0" wrapText="false" indent="0" shrinkToFit="false"/>
      <protection locked="true" hidden="false"/>
    </xf>
    <xf numFmtId="164" fontId="50" fillId="0" borderId="3" xfId="0" applyFont="true" applyBorder="true" applyAlignment="true" applyProtection="false">
      <alignment horizontal="general" vertical="center" textRotation="0" wrapText="false" indent="0" shrinkToFit="false"/>
      <protection locked="true" hidden="false"/>
    </xf>
    <xf numFmtId="166" fontId="4" fillId="0" borderId="12" xfId="0" applyFont="true" applyBorder="true" applyAlignment="true" applyProtection="true">
      <alignment horizontal="center" vertical="center" textRotation="0" wrapText="true" indent="0" shrinkToFit="false"/>
      <protection locked="false" hidden="false"/>
    </xf>
    <xf numFmtId="164" fontId="48" fillId="0" borderId="3" xfId="0" applyFont="true" applyBorder="true" applyAlignment="true" applyProtection="false">
      <alignment horizontal="general" vertical="center" textRotation="0" wrapText="false" indent="0" shrinkToFit="false"/>
      <protection locked="true" hidden="false"/>
    </xf>
    <xf numFmtId="166" fontId="0" fillId="0" borderId="12" xfId="0" applyFont="false" applyBorder="true" applyAlignment="true" applyProtection="false">
      <alignment horizontal="center" vertical="center" textRotation="0" wrapText="false" indent="0" shrinkToFit="false"/>
      <protection locked="true" hidden="false"/>
    </xf>
    <xf numFmtId="164" fontId="51" fillId="0" borderId="8" xfId="0" applyFont="true" applyBorder="true" applyAlignment="true" applyProtection="false">
      <alignment horizontal="left" vertical="center" textRotation="0" wrapText="false" indent="0" shrinkToFit="false"/>
      <protection locked="true" hidden="false"/>
    </xf>
    <xf numFmtId="164" fontId="0" fillId="0" borderId="6" xfId="0" applyFont="false" applyBorder="true" applyAlignment="false" applyProtection="false">
      <alignment horizontal="general" vertical="bottom" textRotation="0" wrapText="false" indent="0" shrinkToFit="false"/>
      <protection locked="true" hidden="false"/>
    </xf>
    <xf numFmtId="164" fontId="4" fillId="2" borderId="5" xfId="0" applyFont="true" applyBorder="true" applyAlignment="true" applyProtection="true">
      <alignment horizontal="left" vertical="top" textRotation="0" wrapText="true" indent="0" shrinkToFit="false"/>
      <protection locked="false" hidden="false"/>
    </xf>
    <xf numFmtId="164" fontId="53" fillId="2" borderId="4" xfId="0" applyFont="true" applyBorder="true" applyAlignment="true" applyProtection="true">
      <alignment horizontal="left" vertical="center" textRotation="0" wrapText="true" indent="0" shrinkToFit="false"/>
      <protection locked="false" hidden="false"/>
    </xf>
    <xf numFmtId="164" fontId="4" fillId="0" borderId="5" xfId="0" applyFont="true" applyBorder="true" applyAlignment="true" applyProtection="true">
      <alignment horizontal="left" vertical="top" textRotation="0" wrapText="true" indent="0" shrinkToFit="false"/>
      <protection locked="false" hidden="false"/>
    </xf>
    <xf numFmtId="164" fontId="7" fillId="0" borderId="4" xfId="0" applyFont="true" applyBorder="true" applyAlignment="true" applyProtection="true">
      <alignment horizontal="left" vertical="center" textRotation="0" wrapText="true" indent="0" shrinkToFit="false"/>
      <protection locked="false" hidden="false"/>
    </xf>
    <xf numFmtId="166" fontId="5" fillId="0" borderId="13" xfId="0" applyFont="true" applyBorder="true" applyAlignment="true" applyProtection="true">
      <alignment horizontal="center" vertical="center" textRotation="0" wrapText="true" indent="0" shrinkToFit="false"/>
      <protection locked="false" hidden="false"/>
    </xf>
    <xf numFmtId="164" fontId="4" fillId="0" borderId="0" xfId="0" applyFont="true" applyBorder="true" applyAlignment="true" applyProtection="true">
      <alignment horizontal="left" vertical="top" textRotation="0" wrapText="true" indent="0" shrinkToFit="false"/>
      <protection locked="false" hidden="false"/>
    </xf>
    <xf numFmtId="164" fontId="4" fillId="0" borderId="4" xfId="0" applyFont="true" applyBorder="true" applyAlignment="true" applyProtection="true">
      <alignment horizontal="left" vertical="top" textRotation="0" wrapText="true" indent="0" shrinkToFit="false"/>
      <protection locked="false" hidden="false"/>
    </xf>
    <xf numFmtId="164" fontId="7" fillId="0" borderId="11" xfId="0" applyFont="true" applyBorder="true" applyAlignment="true" applyProtection="true">
      <alignment horizontal="left" vertical="center" textRotation="0" wrapText="true" indent="0" shrinkToFit="false"/>
      <protection locked="false" hidden="false"/>
    </xf>
    <xf numFmtId="166" fontId="5" fillId="0" borderId="17" xfId="0" applyFont="true" applyBorder="true" applyAlignment="true" applyProtection="true">
      <alignment horizontal="center" vertical="center" textRotation="0" wrapText="true" indent="0" shrinkToFit="false"/>
      <protection locked="false" hidden="false"/>
    </xf>
    <xf numFmtId="164" fontId="4" fillId="0" borderId="10" xfId="0" applyFont="true" applyBorder="true" applyAlignment="true" applyProtection="true">
      <alignment horizontal="left" vertical="top" textRotation="0" wrapText="true" indent="0" shrinkToFit="false"/>
      <protection locked="false" hidden="false"/>
    </xf>
    <xf numFmtId="164" fontId="4" fillId="0" borderId="11" xfId="0" applyFont="true" applyBorder="true" applyAlignment="true" applyProtection="true">
      <alignment horizontal="left" vertical="top" textRotation="0" wrapText="true" indent="0" shrinkToFit="false"/>
      <protection locked="false" hidden="false"/>
    </xf>
    <xf numFmtId="166" fontId="54" fillId="0" borderId="6" xfId="0" applyFont="true" applyBorder="true" applyAlignment="true" applyProtection="true">
      <alignment horizontal="center" vertical="center"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357">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FF"/>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FF"/>
        </patternFill>
      </fill>
    </dxf>
    <dxf>
      <font>
        <color rgb="FFFFFFFF"/>
      </font>
      <fill>
        <patternFill>
          <bgColor rgb="FFFFFF99"/>
        </patternFill>
      </fill>
    </dxf>
    <dxf>
      <font>
        <color rgb="FFFFFFFF"/>
      </font>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FFFF"/>
      </font>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fill>
        <patternFill>
          <bgColor rgb="FFFFFFFF"/>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FFFF"/>
      </font>
      <fill>
        <patternFill>
          <bgColor rgb="FFC40009"/>
        </patternFill>
      </fill>
    </dxf>
    <dxf>
      <font>
        <color rgb="FFFFFFFF"/>
      </font>
      <fill>
        <patternFill>
          <bgColor rgb="FFCF6500"/>
        </patternFill>
      </fill>
    </dxf>
    <dxf>
      <fill>
        <patternFill>
          <bgColor rgb="FFE8B500"/>
        </patternFill>
      </fill>
    </dxf>
    <dxf>
      <fill>
        <patternFill>
          <bgColor rgb="FFFFEC00"/>
        </patternFill>
      </fill>
    </dxf>
    <dxf>
      <fill>
        <patternFill>
          <bgColor rgb="FFCAD217"/>
        </patternFill>
      </fill>
    </dxf>
    <dxf>
      <fill>
        <patternFill>
          <bgColor rgb="FF7DAE35"/>
        </patternFill>
      </fill>
    </dxf>
    <dxf>
      <font>
        <color rgb="FFFFFFFF"/>
      </font>
      <fill>
        <patternFill>
          <bgColor rgb="FF209740"/>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fill>
        <patternFill>
          <bgColor rgb="FFFFFFFF"/>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FFFF"/>
      </font>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fill>
        <patternFill>
          <bgColor rgb="FFFFFFFF"/>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fill>
        <patternFill>
          <bgColor rgb="FFFFFFFF"/>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FFFF"/>
      </font>
    </dxf>
    <dxf>
      <fill>
        <patternFill>
          <bgColor rgb="FFFFFF99"/>
        </patternFill>
      </fill>
    </dxf>
    <dxf>
      <fill>
        <patternFill>
          <bgColor rgb="FFFFFF99"/>
        </patternFill>
      </fill>
    </dxf>
    <dxf>
      <fill>
        <patternFill>
          <bgColor rgb="FFFFFF99"/>
        </patternFill>
      </fill>
    </dxf>
    <dxf>
      <font>
        <color rgb="FFFFFFFF"/>
      </font>
    </dxf>
    <dxf>
      <fill>
        <patternFill>
          <bgColor rgb="FFFFFF99"/>
        </patternFill>
      </fill>
    </dxf>
    <dxf>
      <font>
        <color rgb="FFFFFFFF"/>
      </font>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FFFF"/>
      </font>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s>
  <colors>
    <indexedColors>
      <rgbColor rgb="FF000000"/>
      <rgbColor rgb="FFFFFFFF"/>
      <rgbColor rgb="FFFF0000"/>
      <rgbColor rgb="FF00FF00"/>
      <rgbColor rgb="FF0000FF"/>
      <rgbColor rgb="FFFFEC00"/>
      <rgbColor rgb="FFFF00FF"/>
      <rgbColor rgb="FF00FFFF"/>
      <rgbColor rgb="FFC40009"/>
      <rgbColor rgb="FF008000"/>
      <rgbColor rgb="FF000080"/>
      <rgbColor rgb="FF808000"/>
      <rgbColor rgb="FF800080"/>
      <rgbColor rgb="FF209740"/>
      <rgbColor rgb="FFC0C0C0"/>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9EE0"/>
      <rgbColor rgb="FFCCFFFF"/>
      <rgbColor rgb="FFCCFFCC"/>
      <rgbColor rgb="FFFFFF99"/>
      <rgbColor rgb="FF99CCFF"/>
      <rgbColor rgb="FFFF99CC"/>
      <rgbColor rgb="FFCC99FF"/>
      <rgbColor rgb="FFFFCC99"/>
      <rgbColor rgb="FF3366FF"/>
      <rgbColor rgb="FF33CCCC"/>
      <rgbColor rgb="FFCAD217"/>
      <rgbColor rgb="FFE8B500"/>
      <rgbColor rgb="FFFF9900"/>
      <rgbColor rgb="FFCF6500"/>
      <rgbColor rgb="FF666699"/>
      <rgbColor rgb="FF7DAE35"/>
      <rgbColor rgb="FF003366"/>
      <rgbColor rgb="FF339966"/>
      <rgbColor rgb="FF003300"/>
      <rgbColor rgb="FF333300"/>
      <rgbColor rgb="FFFF40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92.png"/><Relationship Id="rId2" Type="http://schemas.openxmlformats.org/officeDocument/2006/relationships/image" Target="../media/image93.png"/><Relationship Id="rId3" Type="http://schemas.openxmlformats.org/officeDocument/2006/relationships/image" Target="../media/image94.png"/><Relationship Id="rId4" Type="http://schemas.openxmlformats.org/officeDocument/2006/relationships/image" Target="../media/image95.png"/><Relationship Id="rId5" Type="http://schemas.openxmlformats.org/officeDocument/2006/relationships/image" Target="../media/image96.png"/><Relationship Id="rId6" Type="http://schemas.openxmlformats.org/officeDocument/2006/relationships/image" Target="../media/image97.png"/><Relationship Id="rId7" Type="http://schemas.openxmlformats.org/officeDocument/2006/relationships/image" Target="../media/image98.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4</xdr:col>
      <xdr:colOff>195120</xdr:colOff>
      <xdr:row>24</xdr:row>
      <xdr:rowOff>47520</xdr:rowOff>
    </xdr:from>
    <xdr:to>
      <xdr:col>5</xdr:col>
      <xdr:colOff>230040</xdr:colOff>
      <xdr:row>24</xdr:row>
      <xdr:rowOff>244440</xdr:rowOff>
    </xdr:to>
    <xdr:pic>
      <xdr:nvPicPr>
        <xdr:cNvPr id="0" name="Picture 10" descr="a"/>
        <xdr:cNvPicPr/>
      </xdr:nvPicPr>
      <xdr:blipFill>
        <a:blip r:embed="rId1"/>
        <a:stretch/>
      </xdr:blipFill>
      <xdr:spPr>
        <a:xfrm>
          <a:off x="3083040" y="4656960"/>
          <a:ext cx="740160" cy="196920"/>
        </a:xfrm>
        <a:prstGeom prst="rect">
          <a:avLst/>
        </a:prstGeom>
        <a:ln>
          <a:noFill/>
        </a:ln>
      </xdr:spPr>
    </xdr:pic>
    <xdr:clientData/>
  </xdr:twoCellAnchor>
  <xdr:twoCellAnchor editAs="oneCell">
    <xdr:from>
      <xdr:col>4</xdr:col>
      <xdr:colOff>195120</xdr:colOff>
      <xdr:row>25</xdr:row>
      <xdr:rowOff>47520</xdr:rowOff>
    </xdr:from>
    <xdr:to>
      <xdr:col>6</xdr:col>
      <xdr:colOff>129960</xdr:colOff>
      <xdr:row>25</xdr:row>
      <xdr:rowOff>244440</xdr:rowOff>
    </xdr:to>
    <xdr:pic>
      <xdr:nvPicPr>
        <xdr:cNvPr id="1" name="Picture 11" descr="b"/>
        <xdr:cNvPicPr/>
      </xdr:nvPicPr>
      <xdr:blipFill>
        <a:blip r:embed="rId2"/>
        <a:stretch/>
      </xdr:blipFill>
      <xdr:spPr>
        <a:xfrm>
          <a:off x="3083040" y="4971240"/>
          <a:ext cx="1083600" cy="196920"/>
        </a:xfrm>
        <a:prstGeom prst="rect">
          <a:avLst/>
        </a:prstGeom>
        <a:ln>
          <a:noFill/>
        </a:ln>
      </xdr:spPr>
    </xdr:pic>
    <xdr:clientData/>
  </xdr:twoCellAnchor>
  <xdr:twoCellAnchor editAs="oneCell">
    <xdr:from>
      <xdr:col>4</xdr:col>
      <xdr:colOff>195120</xdr:colOff>
      <xdr:row>26</xdr:row>
      <xdr:rowOff>47520</xdr:rowOff>
    </xdr:from>
    <xdr:to>
      <xdr:col>7</xdr:col>
      <xdr:colOff>3240</xdr:colOff>
      <xdr:row>26</xdr:row>
      <xdr:rowOff>244440</xdr:rowOff>
    </xdr:to>
    <xdr:pic>
      <xdr:nvPicPr>
        <xdr:cNvPr id="2" name="Picture 12" descr="c"/>
        <xdr:cNvPicPr/>
      </xdr:nvPicPr>
      <xdr:blipFill>
        <a:blip r:embed="rId3"/>
        <a:stretch/>
      </xdr:blipFill>
      <xdr:spPr>
        <a:xfrm>
          <a:off x="3083040" y="5285520"/>
          <a:ext cx="1390320" cy="196920"/>
        </a:xfrm>
        <a:prstGeom prst="rect">
          <a:avLst/>
        </a:prstGeom>
        <a:ln>
          <a:noFill/>
        </a:ln>
      </xdr:spPr>
    </xdr:pic>
    <xdr:clientData/>
  </xdr:twoCellAnchor>
  <xdr:twoCellAnchor editAs="oneCell">
    <xdr:from>
      <xdr:col>4</xdr:col>
      <xdr:colOff>195120</xdr:colOff>
      <xdr:row>27</xdr:row>
      <xdr:rowOff>47520</xdr:rowOff>
    </xdr:from>
    <xdr:to>
      <xdr:col>7</xdr:col>
      <xdr:colOff>327240</xdr:colOff>
      <xdr:row>27</xdr:row>
      <xdr:rowOff>244440</xdr:rowOff>
    </xdr:to>
    <xdr:pic>
      <xdr:nvPicPr>
        <xdr:cNvPr id="3" name="Picture 13" descr="d"/>
        <xdr:cNvPicPr/>
      </xdr:nvPicPr>
      <xdr:blipFill>
        <a:blip r:embed="rId4"/>
        <a:stretch/>
      </xdr:blipFill>
      <xdr:spPr>
        <a:xfrm>
          <a:off x="3083040" y="5599800"/>
          <a:ext cx="1714320" cy="196920"/>
        </a:xfrm>
        <a:prstGeom prst="rect">
          <a:avLst/>
        </a:prstGeom>
        <a:ln>
          <a:noFill/>
        </a:ln>
      </xdr:spPr>
    </xdr:pic>
    <xdr:clientData/>
  </xdr:twoCellAnchor>
  <xdr:twoCellAnchor editAs="oneCell">
    <xdr:from>
      <xdr:col>4</xdr:col>
      <xdr:colOff>195120</xdr:colOff>
      <xdr:row>28</xdr:row>
      <xdr:rowOff>47520</xdr:rowOff>
    </xdr:from>
    <xdr:to>
      <xdr:col>8</xdr:col>
      <xdr:colOff>200520</xdr:colOff>
      <xdr:row>28</xdr:row>
      <xdr:rowOff>257400</xdr:rowOff>
    </xdr:to>
    <xdr:pic>
      <xdr:nvPicPr>
        <xdr:cNvPr id="4" name="Picture 14" descr="e"/>
        <xdr:cNvPicPr/>
      </xdr:nvPicPr>
      <xdr:blipFill>
        <a:blip r:embed="rId5"/>
        <a:stretch/>
      </xdr:blipFill>
      <xdr:spPr>
        <a:xfrm>
          <a:off x="3083040" y="5909760"/>
          <a:ext cx="2021400" cy="209880"/>
        </a:xfrm>
        <a:prstGeom prst="rect">
          <a:avLst/>
        </a:prstGeom>
        <a:ln>
          <a:noFill/>
        </a:ln>
      </xdr:spPr>
    </xdr:pic>
    <xdr:clientData/>
  </xdr:twoCellAnchor>
  <xdr:twoCellAnchor editAs="oneCell">
    <xdr:from>
      <xdr:col>4</xdr:col>
      <xdr:colOff>195120</xdr:colOff>
      <xdr:row>29</xdr:row>
      <xdr:rowOff>47520</xdr:rowOff>
    </xdr:from>
    <xdr:to>
      <xdr:col>9</xdr:col>
      <xdr:colOff>143640</xdr:colOff>
      <xdr:row>29</xdr:row>
      <xdr:rowOff>244440</xdr:rowOff>
    </xdr:to>
    <xdr:pic>
      <xdr:nvPicPr>
        <xdr:cNvPr id="5" name="Picture 15" descr="f"/>
        <xdr:cNvPicPr/>
      </xdr:nvPicPr>
      <xdr:blipFill>
        <a:blip r:embed="rId6"/>
        <a:stretch/>
      </xdr:blipFill>
      <xdr:spPr>
        <a:xfrm>
          <a:off x="3083040" y="6219720"/>
          <a:ext cx="2357640" cy="196920"/>
        </a:xfrm>
        <a:prstGeom prst="rect">
          <a:avLst/>
        </a:prstGeom>
        <a:ln>
          <a:noFill/>
        </a:ln>
      </xdr:spPr>
    </xdr:pic>
    <xdr:clientData/>
  </xdr:twoCellAnchor>
  <xdr:twoCellAnchor editAs="oneCell">
    <xdr:from>
      <xdr:col>4</xdr:col>
      <xdr:colOff>195120</xdr:colOff>
      <xdr:row>30</xdr:row>
      <xdr:rowOff>49680</xdr:rowOff>
    </xdr:from>
    <xdr:to>
      <xdr:col>10</xdr:col>
      <xdr:colOff>83880</xdr:colOff>
      <xdr:row>30</xdr:row>
      <xdr:rowOff>245520</xdr:rowOff>
    </xdr:to>
    <xdr:sp>
      <xdr:nvSpPr>
        <xdr:cNvPr id="6" name="CustomShape 1"/>
        <xdr:cNvSpPr/>
      </xdr:nvSpPr>
      <xdr:spPr>
        <a:xfrm>
          <a:off x="3083040" y="6531480"/>
          <a:ext cx="2670480" cy="195840"/>
        </a:xfrm>
        <a:prstGeom prst="rect">
          <a:avLst/>
        </a:prstGeom>
        <a:blipFill rotWithShape="0">
          <a:blip r:embed="rId7"/>
          <a:stretch>
            <a:fillRect/>
          </a:stretch>
        </a:blipFill>
        <a:ln>
          <a:noFill/>
        </a:ln>
      </xdr:spPr>
      <xdr:style>
        <a:lnRef idx="0"/>
        <a:fillRef idx="0"/>
        <a:effectRef idx="0"/>
        <a:fontRef idx="minor"/>
      </xdr:style>
    </xdr:sp>
    <xdr:clientData/>
  </xdr:twoCellAnchor>
  <xdr:twoCellAnchor editAs="twoCell">
    <xdr:from>
      <xdr:col>3</xdr:col>
      <xdr:colOff>1080</xdr:colOff>
      <xdr:row>24</xdr:row>
      <xdr:rowOff>0</xdr:rowOff>
    </xdr:from>
    <xdr:to>
      <xdr:col>16</xdr:col>
      <xdr:colOff>173160</xdr:colOff>
      <xdr:row>24</xdr:row>
      <xdr:rowOff>0</xdr:rowOff>
    </xdr:to>
    <xdr:sp>
      <xdr:nvSpPr>
        <xdr:cNvPr id="7" name="Line 1"/>
        <xdr:cNvSpPr/>
      </xdr:nvSpPr>
      <xdr:spPr>
        <a:xfrm>
          <a:off x="2725560" y="4609440"/>
          <a:ext cx="6112080" cy="0"/>
        </a:xfrm>
        <a:prstGeom prst="line">
          <a:avLst/>
        </a:prstGeom>
        <a:ln w="9360">
          <a:solidFill>
            <a:srgbClr val="009ee0"/>
          </a:solidFill>
          <a:round/>
        </a:ln>
      </xdr:spPr>
      <xdr:style>
        <a:lnRef idx="0"/>
        <a:fillRef idx="0"/>
        <a:effectRef idx="0"/>
        <a:fontRef idx="minor"/>
      </xdr:style>
    </xdr:sp>
    <xdr:clientData/>
  </xdr:twoCellAnchor>
  <xdr:twoCellAnchor editAs="twoCell">
    <xdr:from>
      <xdr:col>3</xdr:col>
      <xdr:colOff>1080</xdr:colOff>
      <xdr:row>25</xdr:row>
      <xdr:rowOff>0</xdr:rowOff>
    </xdr:from>
    <xdr:to>
      <xdr:col>16</xdr:col>
      <xdr:colOff>181440</xdr:colOff>
      <xdr:row>25</xdr:row>
      <xdr:rowOff>0</xdr:rowOff>
    </xdr:to>
    <xdr:sp>
      <xdr:nvSpPr>
        <xdr:cNvPr id="8" name="Line 1"/>
        <xdr:cNvSpPr/>
      </xdr:nvSpPr>
      <xdr:spPr>
        <a:xfrm>
          <a:off x="2725560" y="4923720"/>
          <a:ext cx="6120360" cy="0"/>
        </a:xfrm>
        <a:prstGeom prst="line">
          <a:avLst/>
        </a:prstGeom>
        <a:ln w="9360">
          <a:solidFill>
            <a:srgbClr val="009ee0"/>
          </a:solidFill>
          <a:round/>
        </a:ln>
      </xdr:spPr>
      <xdr:style>
        <a:lnRef idx="0"/>
        <a:fillRef idx="0"/>
        <a:effectRef idx="0"/>
        <a:fontRef idx="minor"/>
      </xdr:style>
    </xdr:sp>
    <xdr:clientData/>
  </xdr:twoCellAnchor>
  <xdr:twoCellAnchor editAs="twoCell">
    <xdr:from>
      <xdr:col>3</xdr:col>
      <xdr:colOff>1080</xdr:colOff>
      <xdr:row>26</xdr:row>
      <xdr:rowOff>10440</xdr:rowOff>
    </xdr:from>
    <xdr:to>
      <xdr:col>17</xdr:col>
      <xdr:colOff>3960</xdr:colOff>
      <xdr:row>26</xdr:row>
      <xdr:rowOff>10440</xdr:rowOff>
    </xdr:to>
    <xdr:sp>
      <xdr:nvSpPr>
        <xdr:cNvPr id="9" name="Line 1"/>
        <xdr:cNvSpPr/>
      </xdr:nvSpPr>
      <xdr:spPr>
        <a:xfrm>
          <a:off x="2725560" y="5248440"/>
          <a:ext cx="6265440" cy="0"/>
        </a:xfrm>
        <a:prstGeom prst="line">
          <a:avLst/>
        </a:prstGeom>
        <a:ln w="9360">
          <a:solidFill>
            <a:srgbClr val="009ee0"/>
          </a:solidFill>
          <a:round/>
        </a:ln>
      </xdr:spPr>
      <xdr:style>
        <a:lnRef idx="0"/>
        <a:fillRef idx="0"/>
        <a:effectRef idx="0"/>
        <a:fontRef idx="minor"/>
      </xdr:style>
    </xdr:sp>
    <xdr:clientData/>
  </xdr:twoCellAnchor>
  <xdr:twoCellAnchor editAs="twoCell">
    <xdr:from>
      <xdr:col>3</xdr:col>
      <xdr:colOff>1080</xdr:colOff>
      <xdr:row>28</xdr:row>
      <xdr:rowOff>0</xdr:rowOff>
    </xdr:from>
    <xdr:to>
      <xdr:col>16</xdr:col>
      <xdr:colOff>173160</xdr:colOff>
      <xdr:row>28</xdr:row>
      <xdr:rowOff>0</xdr:rowOff>
    </xdr:to>
    <xdr:sp>
      <xdr:nvSpPr>
        <xdr:cNvPr id="10" name="Line 1"/>
        <xdr:cNvSpPr/>
      </xdr:nvSpPr>
      <xdr:spPr>
        <a:xfrm>
          <a:off x="2725560" y="5862240"/>
          <a:ext cx="6112080" cy="0"/>
        </a:xfrm>
        <a:prstGeom prst="line">
          <a:avLst/>
        </a:prstGeom>
        <a:ln w="9360">
          <a:solidFill>
            <a:srgbClr val="009ee0"/>
          </a:solidFill>
          <a:round/>
        </a:ln>
      </xdr:spPr>
      <xdr:style>
        <a:lnRef idx="0"/>
        <a:fillRef idx="0"/>
        <a:effectRef idx="0"/>
        <a:fontRef idx="minor"/>
      </xdr:style>
    </xdr:sp>
    <xdr:clientData/>
  </xdr:twoCellAnchor>
  <xdr:twoCellAnchor editAs="twoCell">
    <xdr:from>
      <xdr:col>3</xdr:col>
      <xdr:colOff>1080</xdr:colOff>
      <xdr:row>29</xdr:row>
      <xdr:rowOff>720</xdr:rowOff>
    </xdr:from>
    <xdr:to>
      <xdr:col>16</xdr:col>
      <xdr:colOff>173160</xdr:colOff>
      <xdr:row>29</xdr:row>
      <xdr:rowOff>720</xdr:rowOff>
    </xdr:to>
    <xdr:sp>
      <xdr:nvSpPr>
        <xdr:cNvPr id="11" name="Line 1"/>
        <xdr:cNvSpPr/>
      </xdr:nvSpPr>
      <xdr:spPr>
        <a:xfrm>
          <a:off x="2725560" y="6172920"/>
          <a:ext cx="6112080" cy="0"/>
        </a:xfrm>
        <a:prstGeom prst="line">
          <a:avLst/>
        </a:prstGeom>
        <a:ln w="9360">
          <a:solidFill>
            <a:srgbClr val="009ee0"/>
          </a:solidFill>
          <a:round/>
        </a:ln>
      </xdr:spPr>
      <xdr:style>
        <a:lnRef idx="0"/>
        <a:fillRef idx="0"/>
        <a:effectRef idx="0"/>
        <a:fontRef idx="minor"/>
      </xdr:style>
    </xdr:sp>
    <xdr:clientData/>
  </xdr:twoCellAnchor>
  <xdr:twoCellAnchor editAs="twoCell">
    <xdr:from>
      <xdr:col>3</xdr:col>
      <xdr:colOff>1080</xdr:colOff>
      <xdr:row>30</xdr:row>
      <xdr:rowOff>3960</xdr:rowOff>
    </xdr:from>
    <xdr:to>
      <xdr:col>16</xdr:col>
      <xdr:colOff>181440</xdr:colOff>
      <xdr:row>30</xdr:row>
      <xdr:rowOff>3960</xdr:rowOff>
    </xdr:to>
    <xdr:sp>
      <xdr:nvSpPr>
        <xdr:cNvPr id="12" name="Line 1"/>
        <xdr:cNvSpPr/>
      </xdr:nvSpPr>
      <xdr:spPr>
        <a:xfrm>
          <a:off x="2725560" y="6485760"/>
          <a:ext cx="6120360" cy="0"/>
        </a:xfrm>
        <a:prstGeom prst="line">
          <a:avLst/>
        </a:prstGeom>
        <a:ln w="9360">
          <a:solidFill>
            <a:srgbClr val="009ee0"/>
          </a:solidFill>
          <a:round/>
        </a:ln>
      </xdr:spPr>
      <xdr:style>
        <a:lnRef idx="0"/>
        <a:fillRef idx="0"/>
        <a:effectRef idx="0"/>
        <a:fontRef idx="minor"/>
      </xdr:style>
    </xdr:sp>
    <xdr:clientData/>
  </xdr:twoCellAnchor>
  <xdr:twoCellAnchor editAs="twoCell">
    <xdr:from>
      <xdr:col>3</xdr:col>
      <xdr:colOff>1080</xdr:colOff>
      <xdr:row>31</xdr:row>
      <xdr:rowOff>3240</xdr:rowOff>
    </xdr:from>
    <xdr:to>
      <xdr:col>16</xdr:col>
      <xdr:colOff>173160</xdr:colOff>
      <xdr:row>31</xdr:row>
      <xdr:rowOff>3240</xdr:rowOff>
    </xdr:to>
    <xdr:sp>
      <xdr:nvSpPr>
        <xdr:cNvPr id="13" name="Line 1"/>
        <xdr:cNvSpPr/>
      </xdr:nvSpPr>
      <xdr:spPr>
        <a:xfrm>
          <a:off x="2725560" y="6795000"/>
          <a:ext cx="6112080" cy="0"/>
        </a:xfrm>
        <a:prstGeom prst="line">
          <a:avLst/>
        </a:prstGeom>
        <a:ln w="9360">
          <a:solidFill>
            <a:srgbClr val="009ee0"/>
          </a:solidFill>
          <a:round/>
        </a:ln>
      </xdr:spPr>
      <xdr:style>
        <a:lnRef idx="0"/>
        <a:fillRef idx="0"/>
        <a:effectRef idx="0"/>
        <a:fontRef idx="minor"/>
      </xdr:style>
    </xdr:sp>
    <xdr:clientData/>
  </xdr:twoCellAnchor>
  <xdr:twoCellAnchor editAs="twoCell">
    <xdr:from>
      <xdr:col>11</xdr:col>
      <xdr:colOff>293760</xdr:colOff>
      <xdr:row>22</xdr:row>
      <xdr:rowOff>63000</xdr:rowOff>
    </xdr:from>
    <xdr:to>
      <xdr:col>11</xdr:col>
      <xdr:colOff>293760</xdr:colOff>
      <xdr:row>32</xdr:row>
      <xdr:rowOff>52200</xdr:rowOff>
    </xdr:to>
    <xdr:sp>
      <xdr:nvSpPr>
        <xdr:cNvPr id="14" name="Line 1"/>
        <xdr:cNvSpPr/>
      </xdr:nvSpPr>
      <xdr:spPr>
        <a:xfrm>
          <a:off x="6145200" y="4043520"/>
          <a:ext cx="0" cy="3110400"/>
        </a:xfrm>
        <a:prstGeom prst="line">
          <a:avLst/>
        </a:prstGeom>
        <a:ln w="9360">
          <a:solidFill>
            <a:srgbClr val="009ee0"/>
          </a:solidFill>
          <a:round/>
        </a:ln>
      </xdr:spPr>
      <xdr:style>
        <a:lnRef idx="0"/>
        <a:fillRef idx="0"/>
        <a:effectRef idx="0"/>
        <a:fontRef idx="minor"/>
      </xdr:style>
    </xdr:sp>
    <xdr:clientData/>
  </xdr:twoCellAnchor>
  <xdr:twoCellAnchor editAs="twoCell">
    <xdr:from>
      <xdr:col>1</xdr:col>
      <xdr:colOff>149400</xdr:colOff>
      <xdr:row>0</xdr:row>
      <xdr:rowOff>78480</xdr:rowOff>
    </xdr:from>
    <xdr:to>
      <xdr:col>16</xdr:col>
      <xdr:colOff>283320</xdr:colOff>
      <xdr:row>50</xdr:row>
      <xdr:rowOff>84600</xdr:rowOff>
    </xdr:to>
    <xdr:sp>
      <xdr:nvSpPr>
        <xdr:cNvPr id="15" name="CustomShape 1"/>
        <xdr:cNvSpPr/>
      </xdr:nvSpPr>
      <xdr:spPr>
        <a:xfrm>
          <a:off x="1978200" y="78480"/>
          <a:ext cx="6969600" cy="10491120"/>
        </a:xfrm>
        <a:custGeom>
          <a:avLst/>
          <a:gdLst/>
          <a:ahLst/>
          <a:rect l="l" t="t" r="r" b="b"/>
          <a:pathLst>
            <a:path w="6145730" h="9591264">
              <a:moveTo>
                <a:pt x="8282" y="557719"/>
              </a:moveTo>
              <a:cubicBezTo>
                <a:pt x="8282" y="-6463"/>
                <a:pt x="43229" y="3"/>
                <a:pt x="607411" y="3"/>
              </a:cubicBezTo>
              <a:lnTo>
                <a:pt x="5596262" y="3"/>
              </a:lnTo>
              <a:cubicBezTo>
                <a:pt x="6160444" y="3"/>
                <a:pt x="6145694" y="-6462"/>
                <a:pt x="6145694" y="557720"/>
              </a:cubicBezTo>
              <a:cubicBezTo>
                <a:pt x="6145694" y="3073779"/>
                <a:pt x="6145695" y="6500924"/>
                <a:pt x="6145695" y="9016983"/>
              </a:cubicBezTo>
              <a:cubicBezTo>
                <a:pt x="6145695" y="9581165"/>
                <a:pt x="6143878" y="9582981"/>
                <a:pt x="5115870" y="9591264"/>
              </a:cubicBezTo>
              <a:lnTo>
                <a:pt x="607411" y="9582981"/>
              </a:lnTo>
              <a:cubicBezTo>
                <a:pt x="43229" y="9582981"/>
                <a:pt x="0" y="9572883"/>
                <a:pt x="0" y="9008701"/>
              </a:cubicBezTo>
              <a:cubicBezTo>
                <a:pt x="2761" y="6346316"/>
                <a:pt x="5521" y="3220104"/>
                <a:pt x="8282" y="557719"/>
              </a:cubicBezTo>
              <a:close/>
            </a:path>
          </a:pathLst>
        </a:custGeom>
        <a:noFill/>
        <a:ln w="76320">
          <a:solidFill>
            <a:srgbClr val="009ee0"/>
          </a:solidFill>
          <a:round/>
        </a:ln>
      </xdr:spPr>
      <xdr:style>
        <a:lnRef idx="2">
          <a:schemeClr val="accent1">
            <a:shade val="50000"/>
          </a:schemeClr>
        </a:lnRef>
        <a:fillRef idx="1">
          <a:schemeClr val="accent1"/>
        </a:fillRef>
        <a:effectRef idx="0">
          <a:schemeClr val="accent1"/>
        </a:effectRef>
        <a:fontRef idx="minor"/>
      </xdr:style>
    </xdr:sp>
    <xdr:clientData/>
  </xdr:twoCellAnchor>
  <xdr:twoCellAnchor editAs="twoCell">
    <xdr:from>
      <xdr:col>2</xdr:col>
      <xdr:colOff>30600</xdr:colOff>
      <xdr:row>27</xdr:row>
      <xdr:rowOff>3240</xdr:rowOff>
    </xdr:from>
    <xdr:to>
      <xdr:col>15</xdr:col>
      <xdr:colOff>323640</xdr:colOff>
      <xdr:row>27</xdr:row>
      <xdr:rowOff>3240</xdr:rowOff>
    </xdr:to>
    <xdr:sp>
      <xdr:nvSpPr>
        <xdr:cNvPr id="16" name="Line 1"/>
        <xdr:cNvSpPr/>
      </xdr:nvSpPr>
      <xdr:spPr>
        <a:xfrm>
          <a:off x="2040840" y="5555520"/>
          <a:ext cx="6432840" cy="0"/>
        </a:xfrm>
        <a:prstGeom prst="line">
          <a:avLst/>
        </a:prstGeom>
        <a:ln w="9360">
          <a:solidFill>
            <a:srgbClr val="009ee0"/>
          </a:solidFill>
          <a:round/>
        </a:ln>
      </xdr:spPr>
      <xdr:style>
        <a:lnRef idx="0"/>
        <a:fillRef idx="0"/>
        <a:effectRef idx="0"/>
        <a:fontRef idx="minor"/>
      </xdr:style>
    </xdr:sp>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AMJ52"/>
  <sheetViews>
    <sheetView showFormulas="false" showGridLines="false" showRowColHeaders="true" showZeros="true" rightToLeft="false" tabSelected="false" showOutlineSymbols="true" defaultGridColor="true" view="normal" topLeftCell="A1" colorId="64" zoomScale="131" zoomScaleNormal="131" zoomScalePageLayoutView="100" workbookViewId="0">
      <selection pane="topLeft" activeCell="N18" activeCellId="0" sqref="N18"/>
    </sheetView>
  </sheetViews>
  <sheetFormatPr defaultColWidth="9.13671875" defaultRowHeight="12.8" zeroHeight="false" outlineLevelRow="0" outlineLevelCol="0"/>
  <cols>
    <col collapsed="false" customWidth="true" hidden="false" outlineLevel="0" max="1" min="1" style="1" width="25.92"/>
    <col collapsed="false" customWidth="true" hidden="false" outlineLevel="0" max="2" min="2" style="2" width="2.57"/>
    <col collapsed="false" customWidth="true" hidden="false" outlineLevel="0" max="3" min="3" style="2" width="10.12"/>
    <col collapsed="false" customWidth="true" hidden="false" outlineLevel="0" max="4" min="4" style="2" width="2.31"/>
    <col collapsed="false" customWidth="true" hidden="false" outlineLevel="0" max="5" min="5" style="2" width="10"/>
    <col collapsed="false" customWidth="true" hidden="false" outlineLevel="0" max="6" min="6" style="2" width="6.28"/>
    <col collapsed="false" customWidth="true" hidden="false" outlineLevel="0" max="8" min="7" style="2" width="6.15"/>
    <col collapsed="false" customWidth="true" hidden="false" outlineLevel="0" max="9" min="9" style="2" width="5.57"/>
    <col collapsed="false" customWidth="true" hidden="false" outlineLevel="0" max="10" min="10" style="2" width="5.28"/>
    <col collapsed="false" customWidth="true" hidden="false" outlineLevel="0" max="11" min="11" style="2" width="2.57"/>
    <col collapsed="false" customWidth="true" hidden="false" outlineLevel="0" max="12" min="12" style="2" width="14.57"/>
    <col collapsed="false" customWidth="true" hidden="false" outlineLevel="0" max="13" min="13" style="2" width="6.15"/>
    <col collapsed="false" customWidth="true" hidden="false" outlineLevel="0" max="14" min="14" style="2" width="4.29"/>
    <col collapsed="false" customWidth="true" hidden="false" outlineLevel="0" max="15" min="15" style="2" width="7.57"/>
    <col collapsed="false" customWidth="true" hidden="false" outlineLevel="0" max="16" min="16" style="2" width="7.29"/>
    <col collapsed="false" customWidth="true" hidden="false" outlineLevel="0" max="17" min="17" style="2" width="4.57"/>
    <col collapsed="false" customWidth="true" hidden="false" outlineLevel="0" max="18" min="18" style="2" width="2.57"/>
    <col collapsed="false" customWidth="false" hidden="false" outlineLevel="0" max="990" min="19" style="2" width="9.13"/>
    <col collapsed="false" customWidth="true" hidden="false" outlineLevel="0" max="1024" min="991" style="0" width="11.52"/>
  </cols>
  <sheetData>
    <row r="1" customFormat="false" ht="12" hidden="false" customHeight="true" outlineLevel="0" collapsed="false">
      <c r="A1" s="1" t="s">
        <v>0</v>
      </c>
      <c r="B1" s="3"/>
      <c r="C1" s="3"/>
      <c r="D1" s="3"/>
      <c r="E1" s="3"/>
      <c r="F1" s="3"/>
      <c r="G1" s="3"/>
      <c r="H1" s="3"/>
      <c r="I1" s="3"/>
      <c r="J1" s="3"/>
      <c r="K1" s="3"/>
      <c r="L1" s="3"/>
      <c r="M1" s="3"/>
      <c r="N1" s="3"/>
      <c r="O1" s="3"/>
      <c r="P1" s="3"/>
      <c r="Q1" s="3"/>
      <c r="R1" s="3"/>
    </row>
    <row r="2" customFormat="false" ht="12.8" hidden="false" customHeight="false" outlineLevel="0" collapsed="false">
      <c r="A2" s="1" t="s">
        <v>1</v>
      </c>
      <c r="B2" s="3"/>
      <c r="C2" s="4"/>
      <c r="D2" s="4"/>
      <c r="E2" s="4"/>
      <c r="F2" s="4"/>
      <c r="G2" s="4"/>
      <c r="H2" s="4"/>
      <c r="I2" s="4"/>
      <c r="J2" s="4"/>
      <c r="K2" s="4"/>
      <c r="L2" s="4"/>
      <c r="M2" s="5"/>
      <c r="N2" s="4"/>
      <c r="O2" s="4"/>
      <c r="P2" s="4"/>
      <c r="Q2" s="4"/>
      <c r="R2" s="6"/>
    </row>
    <row r="3" customFormat="false" ht="33.85" hidden="false" customHeight="false" outlineLevel="0" collapsed="false">
      <c r="A3" s="1" t="s">
        <v>2</v>
      </c>
      <c r="B3" s="3"/>
      <c r="C3" s="7" t="s">
        <v>3</v>
      </c>
      <c r="D3" s="7"/>
      <c r="E3" s="7"/>
      <c r="F3" s="7"/>
      <c r="G3" s="7"/>
      <c r="H3" s="7"/>
      <c r="I3" s="7"/>
      <c r="J3" s="7"/>
      <c r="K3" s="7"/>
      <c r="L3" s="7"/>
      <c r="M3" s="7"/>
      <c r="N3" s="7"/>
      <c r="O3" s="7"/>
      <c r="P3" s="7"/>
      <c r="Q3" s="7"/>
      <c r="R3" s="6"/>
    </row>
    <row r="4" customFormat="false" ht="12.8" hidden="false" customHeight="false" outlineLevel="0" collapsed="false">
      <c r="A4" s="1" t="s">
        <v>4</v>
      </c>
      <c r="B4" s="3"/>
      <c r="C4" s="4"/>
      <c r="D4" s="4"/>
      <c r="E4" s="4"/>
      <c r="F4" s="4"/>
      <c r="G4" s="4"/>
      <c r="H4" s="4"/>
      <c r="I4" s="4"/>
      <c r="J4" s="4"/>
      <c r="K4" s="4"/>
      <c r="L4" s="4"/>
      <c r="M4" s="4"/>
      <c r="N4" s="4"/>
      <c r="O4" s="4"/>
      <c r="P4" s="4"/>
      <c r="Q4" s="4"/>
      <c r="R4" s="6"/>
    </row>
    <row r="5" customFormat="false" ht="30" hidden="false" customHeight="true" outlineLevel="0" collapsed="false">
      <c r="A5" s="1" t="s">
        <v>5</v>
      </c>
      <c r="B5" s="4"/>
      <c r="C5" s="8"/>
      <c r="D5" s="9"/>
      <c r="E5" s="9"/>
      <c r="F5" s="9"/>
      <c r="G5" s="9"/>
      <c r="H5" s="9"/>
      <c r="I5" s="9"/>
      <c r="J5" s="9"/>
      <c r="K5" s="9"/>
      <c r="L5" s="9"/>
      <c r="M5" s="9"/>
      <c r="N5" s="9"/>
      <c r="O5" s="9"/>
      <c r="P5" s="9"/>
      <c r="Q5" s="10"/>
      <c r="R5" s="6"/>
    </row>
    <row r="6" customFormat="false" ht="7.35" hidden="false" customHeight="true" outlineLevel="0" collapsed="false">
      <c r="A6" s="1" t="s">
        <v>6</v>
      </c>
      <c r="B6" s="4"/>
      <c r="C6" s="11"/>
      <c r="D6" s="12"/>
      <c r="E6" s="12"/>
      <c r="F6" s="12"/>
      <c r="G6" s="12"/>
      <c r="H6" s="12"/>
      <c r="I6" s="12"/>
      <c r="J6" s="12"/>
      <c r="K6" s="12"/>
      <c r="L6" s="13"/>
      <c r="M6" s="12"/>
      <c r="N6" s="12"/>
      <c r="O6" s="12"/>
      <c r="P6" s="14"/>
      <c r="Q6" s="14"/>
      <c r="R6" s="6"/>
    </row>
    <row r="7" s="18" customFormat="true" ht="12.75" hidden="false" customHeight="true" outlineLevel="0" collapsed="false">
      <c r="A7" s="1" t="s">
        <v>7</v>
      </c>
      <c r="B7" s="5"/>
      <c r="C7" s="15"/>
      <c r="D7" s="5"/>
      <c r="E7" s="16" t="s">
        <v>8</v>
      </c>
      <c r="F7" s="5"/>
      <c r="G7" s="5"/>
      <c r="H7" s="5"/>
      <c r="I7" s="5"/>
      <c r="J7" s="0"/>
      <c r="K7" s="5" t="str">
        <f aca="false">A2</f>
        <v>[:perustiedot :nimi]</v>
      </c>
      <c r="L7" s="5"/>
      <c r="M7" s="5"/>
      <c r="N7" s="5"/>
      <c r="O7" s="5"/>
      <c r="P7" s="17"/>
      <c r="Q7" s="17"/>
      <c r="R7" s="6"/>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s="18" customFormat="true" ht="12.8" hidden="false" customHeight="false" outlineLevel="0" collapsed="false">
      <c r="A8" s="1" t="s">
        <v>9</v>
      </c>
      <c r="B8" s="5"/>
      <c r="C8" s="19"/>
      <c r="D8" s="20"/>
      <c r="E8" s="20"/>
      <c r="F8" s="20"/>
      <c r="G8" s="20"/>
      <c r="H8" s="20"/>
      <c r="I8" s="20"/>
      <c r="J8" s="0"/>
      <c r="K8" s="20" t="str">
        <f aca="false">A3</f>
        <v>[:perustiedot :katuosoite-fi]</v>
      </c>
      <c r="L8" s="20"/>
      <c r="M8" s="20"/>
      <c r="N8" s="20"/>
      <c r="O8" s="20"/>
      <c r="P8" s="21"/>
      <c r="Q8" s="17"/>
      <c r="R8" s="6"/>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s="18" customFormat="true" ht="12.8" hidden="false" customHeight="false" outlineLevel="0" collapsed="false">
      <c r="A9" s="1" t="s">
        <v>10</v>
      </c>
      <c r="B9" s="5"/>
      <c r="C9" s="19"/>
      <c r="D9" s="20"/>
      <c r="E9" s="20"/>
      <c r="F9" s="20"/>
      <c r="G9" s="20"/>
      <c r="H9" s="20"/>
      <c r="I9" s="20"/>
      <c r="J9" s="0"/>
      <c r="K9" s="20" t="str">
        <f aca="false">A5</f>
        <v>#function[solita.etp.service.energiatodistus-pdf/fn--55811]</v>
      </c>
      <c r="L9" s="20"/>
      <c r="M9" s="20"/>
      <c r="N9" s="20"/>
      <c r="O9" s="20"/>
      <c r="P9" s="21"/>
      <c r="Q9" s="17"/>
      <c r="R9" s="6"/>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s="18" customFormat="true" ht="12.8" hidden="false" customHeight="false" outlineLevel="0" collapsed="false">
      <c r="A10" s="1" t="s">
        <v>11</v>
      </c>
      <c r="B10" s="5"/>
      <c r="C10" s="19"/>
      <c r="D10" s="20"/>
      <c r="E10" s="20"/>
      <c r="F10" s="20"/>
      <c r="G10" s="20"/>
      <c r="H10" s="20"/>
      <c r="I10" s="20"/>
      <c r="J10" s="20"/>
      <c r="K10" s="20"/>
      <c r="L10" s="20"/>
      <c r="M10" s="20"/>
      <c r="N10" s="20"/>
      <c r="O10" s="20"/>
      <c r="P10" s="21"/>
      <c r="Q10" s="17"/>
      <c r="R10" s="6"/>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s="18" customFormat="true" ht="12.8" hidden="false" customHeight="false" outlineLevel="0" collapsed="false">
      <c r="A11" s="1" t="s">
        <v>12</v>
      </c>
      <c r="B11" s="5"/>
      <c r="C11" s="19"/>
      <c r="D11" s="22"/>
      <c r="E11" s="22"/>
      <c r="F11" s="22"/>
      <c r="G11" s="22"/>
      <c r="H11" s="22"/>
      <c r="I11" s="22"/>
      <c r="J11" s="22"/>
      <c r="K11" s="22"/>
      <c r="L11" s="22"/>
      <c r="M11" s="22"/>
      <c r="N11" s="22"/>
      <c r="O11" s="22"/>
      <c r="P11" s="23"/>
      <c r="Q11" s="17"/>
      <c r="R11" s="6"/>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s="18" customFormat="true" ht="12.8" hidden="false" customHeight="false" outlineLevel="0" collapsed="false">
      <c r="A12" s="1" t="s">
        <v>13</v>
      </c>
      <c r="B12" s="5"/>
      <c r="C12" s="15"/>
      <c r="D12" s="24"/>
      <c r="E12" s="25" t="s">
        <v>14</v>
      </c>
      <c r="F12" s="24"/>
      <c r="I12" s="26"/>
      <c r="J12" s="0"/>
      <c r="K12" s="27" t="str">
        <f aca="false">A6</f>
        <v>[:perustiedot :rakennustunnus]</v>
      </c>
      <c r="L12" s="27"/>
      <c r="M12" s="27"/>
      <c r="N12" s="27"/>
      <c r="O12" s="27"/>
      <c r="P12" s="28"/>
      <c r="Q12" s="29"/>
      <c r="R12" s="6"/>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12.75" hidden="false" customHeight="true" outlineLevel="0" collapsed="false">
      <c r="A13" s="1" t="s">
        <v>15</v>
      </c>
      <c r="B13" s="4"/>
      <c r="C13" s="15"/>
      <c r="D13" s="24"/>
      <c r="E13" s="30" t="s">
        <v>16</v>
      </c>
      <c r="F13" s="24"/>
      <c r="G13" s="18"/>
      <c r="H13" s="18"/>
      <c r="I13" s="26"/>
      <c r="J13" s="0"/>
      <c r="K13" s="27" t="str">
        <f aca="false">A7</f>
        <v>[:perustiedot :valmistumisvuosi]</v>
      </c>
      <c r="L13" s="27"/>
      <c r="M13" s="27"/>
      <c r="N13" s="27"/>
      <c r="O13" s="27"/>
      <c r="P13" s="28"/>
      <c r="Q13" s="31"/>
      <c r="R13" s="6"/>
    </row>
    <row r="14" customFormat="false" ht="12.75" hidden="false" customHeight="true" outlineLevel="0" collapsed="false">
      <c r="A14" s="1" t="s">
        <v>17</v>
      </c>
      <c r="B14" s="4"/>
      <c r="C14" s="15"/>
      <c r="D14" s="32"/>
      <c r="E14" s="33" t="s">
        <v>18</v>
      </c>
      <c r="F14" s="5"/>
      <c r="G14" s="5"/>
      <c r="H14" s="5"/>
      <c r="I14" s="5"/>
      <c r="J14" s="0"/>
      <c r="K14" s="34" t="str">
        <f aca="false">A8</f>
        <v>[:perustiedot :alakayttotarkoitus-fi]</v>
      </c>
      <c r="L14" s="34"/>
      <c r="M14" s="34"/>
      <c r="N14" s="34"/>
      <c r="O14" s="34"/>
      <c r="P14" s="14"/>
      <c r="Q14" s="17"/>
      <c r="R14" s="6"/>
    </row>
    <row r="15" customFormat="false" ht="12.8" hidden="false" customHeight="false" outlineLevel="0" collapsed="false">
      <c r="A15" s="1" t="s">
        <v>19</v>
      </c>
      <c r="B15" s="4"/>
      <c r="C15" s="35"/>
      <c r="D15" s="20"/>
      <c r="E15" s="20"/>
      <c r="F15" s="20"/>
      <c r="G15" s="20"/>
      <c r="H15" s="20"/>
      <c r="I15" s="20"/>
      <c r="J15" s="20"/>
      <c r="K15" s="34"/>
      <c r="L15" s="34"/>
      <c r="M15" s="34"/>
      <c r="N15" s="34"/>
      <c r="O15" s="34"/>
      <c r="P15" s="36"/>
      <c r="Q15" s="17"/>
      <c r="R15" s="6"/>
    </row>
    <row r="16" s="18" customFormat="true" ht="12.8" hidden="false" customHeight="false" outlineLevel="0" collapsed="false">
      <c r="A16" s="1" t="s">
        <v>20</v>
      </c>
      <c r="B16" s="5"/>
      <c r="C16" s="15"/>
      <c r="D16" s="24"/>
      <c r="E16" s="30" t="s">
        <v>21</v>
      </c>
      <c r="F16" s="24"/>
      <c r="I16" s="26"/>
      <c r="J16" s="0"/>
      <c r="K16" s="27" t="str">
        <f aca="false">A1</f>
        <v>[:id]</v>
      </c>
      <c r="L16" s="27"/>
      <c r="M16" s="27"/>
      <c r="N16" s="27"/>
      <c r="O16" s="27"/>
      <c r="P16" s="28"/>
      <c r="Q16" s="29"/>
      <c r="R16" s="6"/>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s="18" customFormat="true" ht="12.8" hidden="false" customHeight="false" outlineLevel="0" collapsed="false">
      <c r="A17" s="1" t="s">
        <v>22</v>
      </c>
      <c r="B17" s="5"/>
      <c r="C17" s="15"/>
      <c r="D17" s="24"/>
      <c r="E17" s="24"/>
      <c r="F17" s="24"/>
      <c r="I17" s="26"/>
      <c r="J17" s="27"/>
      <c r="K17" s="27"/>
      <c r="L17" s="27"/>
      <c r="M17" s="27"/>
      <c r="N17" s="27"/>
      <c r="O17" s="27"/>
      <c r="P17" s="28"/>
      <c r="Q17" s="29"/>
      <c r="R17" s="6"/>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row r="18" customFormat="false" ht="12.8" hidden="false" customHeight="false" outlineLevel="0" collapsed="false">
      <c r="A18" s="1" t="s">
        <v>23</v>
      </c>
      <c r="B18" s="5"/>
      <c r="C18" s="15"/>
      <c r="D18" s="24"/>
      <c r="E18" s="30" t="s">
        <v>24</v>
      </c>
      <c r="F18" s="24"/>
      <c r="G18" s="18"/>
      <c r="H18" s="18"/>
      <c r="I18" s="26"/>
      <c r="J18" s="27"/>
      <c r="K18" s="27"/>
      <c r="L18" s="27"/>
      <c r="M18" s="27"/>
      <c r="N18" s="27"/>
      <c r="O18" s="27"/>
      <c r="P18" s="28"/>
      <c r="Q18" s="29"/>
      <c r="R18" s="6"/>
    </row>
    <row r="19" customFormat="false" ht="12.8" hidden="false" customHeight="false" outlineLevel="0" collapsed="false">
      <c r="A19" s="1" t="s">
        <v>25</v>
      </c>
      <c r="B19" s="3"/>
      <c r="C19" s="37"/>
      <c r="D19" s="18"/>
      <c r="E19" s="38" t="str">
        <f aca="false">A10</f>
        <v>#function[solita.etp.service.energiatodistus-pdf/fn--55813]</v>
      </c>
      <c r="F19" s="18"/>
      <c r="G19" s="18"/>
      <c r="H19" s="18"/>
      <c r="I19" s="18"/>
      <c r="J19" s="18"/>
      <c r="K19" s="18"/>
      <c r="L19" s="18"/>
      <c r="M19" s="18"/>
      <c r="N19" s="18"/>
      <c r="O19" s="18"/>
      <c r="P19" s="29"/>
      <c r="Q19" s="29"/>
      <c r="R19" s="6"/>
    </row>
    <row r="20" customFormat="false" ht="12.8" hidden="false" customHeight="false" outlineLevel="0" collapsed="false">
      <c r="A20" s="1" t="s">
        <v>26</v>
      </c>
      <c r="B20" s="3"/>
      <c r="C20" s="37" t="s">
        <v>27</v>
      </c>
      <c r="D20" s="18"/>
      <c r="E20" s="38" t="str">
        <f aca="false">A12</f>
        <v>#function[solita.etp.service.energiatodistus-pdf/fn--55817]</v>
      </c>
      <c r="F20" s="18"/>
      <c r="G20" s="18"/>
      <c r="H20" s="18"/>
      <c r="I20" s="18"/>
      <c r="J20" s="18"/>
      <c r="K20" s="18"/>
      <c r="L20" s="18"/>
      <c r="M20" s="18"/>
      <c r="N20" s="18"/>
      <c r="O20" s="18"/>
      <c r="P20" s="29"/>
      <c r="Q20" s="29"/>
      <c r="R20" s="6"/>
    </row>
    <row r="21" customFormat="false" ht="12.8" hidden="false" customHeight="false" outlineLevel="0" collapsed="false">
      <c r="A21" s="1" t="s">
        <v>28</v>
      </c>
      <c r="B21" s="3"/>
      <c r="C21" s="39"/>
      <c r="D21" s="16"/>
      <c r="E21" s="16" t="str">
        <f aca="false">A14</f>
        <v>#function[solita.etp.service.energiatodistus-pdf/fn--55821]</v>
      </c>
      <c r="F21" s="16"/>
      <c r="G21" s="16"/>
      <c r="H21" s="16"/>
      <c r="I21" s="16"/>
      <c r="J21" s="16"/>
      <c r="K21" s="16"/>
      <c r="L21" s="16"/>
      <c r="M21" s="16"/>
      <c r="N21" s="5" t="str">
        <f aca="false">A16</f>
        <v>#function[solita.etp.service.energiatodistus-pdf/fn--55825]</v>
      </c>
      <c r="O21" s="16"/>
      <c r="P21" s="40"/>
      <c r="Q21" s="40"/>
      <c r="R21" s="6"/>
    </row>
    <row r="22" customFormat="false" ht="12.8" hidden="false" customHeight="false" outlineLevel="0" collapsed="false">
      <c r="A22" s="1" t="s">
        <v>29</v>
      </c>
      <c r="B22" s="3"/>
      <c r="C22" s="39"/>
      <c r="D22" s="16"/>
      <c r="E22" s="16"/>
      <c r="F22" s="16"/>
      <c r="G22" s="16"/>
      <c r="H22" s="16"/>
      <c r="I22" s="16"/>
      <c r="J22" s="16"/>
      <c r="K22" s="16"/>
      <c r="L22" s="16"/>
      <c r="M22" s="16"/>
      <c r="N22" s="16"/>
      <c r="O22" s="16"/>
      <c r="P22" s="40"/>
      <c r="Q22" s="40"/>
      <c r="R22" s="6"/>
    </row>
    <row r="23" customFormat="false" ht="24.75" hidden="false" customHeight="true" outlineLevel="0" collapsed="false">
      <c r="B23" s="3"/>
      <c r="C23" s="14"/>
      <c r="D23" s="14"/>
      <c r="E23" s="14"/>
      <c r="F23" s="14"/>
      <c r="G23" s="41"/>
      <c r="H23" s="41"/>
      <c r="I23" s="41"/>
      <c r="J23" s="42"/>
      <c r="K23" s="42"/>
      <c r="L23" s="14"/>
      <c r="M23" s="14"/>
      <c r="N23" s="14"/>
      <c r="O23" s="14"/>
      <c r="P23" s="14"/>
      <c r="Q23" s="14"/>
      <c r="R23" s="6"/>
    </row>
    <row r="24" customFormat="false" ht="24.75" hidden="false" customHeight="true" outlineLevel="0" collapsed="false">
      <c r="B24" s="3"/>
      <c r="C24" s="14"/>
      <c r="D24" s="43"/>
      <c r="E24" s="44"/>
      <c r="F24" s="44"/>
      <c r="G24" s="45"/>
      <c r="H24" s="45"/>
      <c r="I24" s="45"/>
      <c r="J24" s="45"/>
      <c r="K24" s="45"/>
      <c r="L24" s="0"/>
      <c r="M24" s="46" t="s">
        <v>30</v>
      </c>
      <c r="N24" s="45"/>
      <c r="O24" s="47"/>
      <c r="P24" s="48"/>
      <c r="Q24" s="14"/>
      <c r="R24" s="6"/>
    </row>
    <row r="25" customFormat="false" ht="24.75" hidden="false" customHeight="true" outlineLevel="0" collapsed="false">
      <c r="B25" s="3"/>
      <c r="C25" s="14"/>
      <c r="D25" s="49"/>
      <c r="E25" s="49"/>
      <c r="F25" s="50"/>
      <c r="G25" s="50"/>
      <c r="H25" s="50"/>
      <c r="I25" s="50"/>
      <c r="J25" s="50"/>
      <c r="K25" s="50"/>
      <c r="L25" s="50"/>
      <c r="M25" s="50"/>
      <c r="N25" s="50"/>
      <c r="O25" s="4"/>
      <c r="P25" s="14"/>
      <c r="Q25" s="14"/>
      <c r="R25" s="6"/>
    </row>
    <row r="26" customFormat="false" ht="24.75" hidden="false" customHeight="true" outlineLevel="0" collapsed="false">
      <c r="B26" s="3"/>
      <c r="C26" s="14"/>
      <c r="D26" s="49"/>
      <c r="E26" s="49"/>
      <c r="F26" s="50"/>
      <c r="G26" s="50"/>
      <c r="H26" s="50"/>
      <c r="I26" s="50"/>
      <c r="J26" s="50"/>
      <c r="K26" s="50"/>
      <c r="L26" s="50"/>
      <c r="M26" s="50"/>
      <c r="N26" s="50"/>
      <c r="O26" s="4"/>
      <c r="P26" s="14"/>
      <c r="Q26" s="14"/>
      <c r="R26" s="6"/>
    </row>
    <row r="27" customFormat="false" ht="24.75" hidden="false" customHeight="true" outlineLevel="0" collapsed="false">
      <c r="B27" s="3"/>
      <c r="C27" s="14"/>
      <c r="D27" s="49"/>
      <c r="E27" s="49"/>
      <c r="F27" s="50"/>
      <c r="G27" s="50"/>
      <c r="H27" s="50"/>
      <c r="I27" s="50"/>
      <c r="J27" s="50"/>
      <c r="K27" s="50"/>
      <c r="L27" s="50"/>
      <c r="M27" s="50"/>
      <c r="N27" s="50"/>
      <c r="O27" s="4"/>
      <c r="P27" s="14"/>
      <c r="Q27" s="14"/>
      <c r="R27" s="6"/>
    </row>
    <row r="28" customFormat="false" ht="24.4" hidden="false" customHeight="true" outlineLevel="0" collapsed="false">
      <c r="B28" s="3"/>
      <c r="C28" s="14"/>
      <c r="D28" s="49"/>
      <c r="E28" s="49"/>
      <c r="F28" s="50"/>
      <c r="G28" s="50"/>
      <c r="H28" s="50"/>
      <c r="I28" s="50"/>
      <c r="J28" s="50"/>
      <c r="K28" s="50"/>
      <c r="L28" s="50"/>
      <c r="M28" s="50"/>
      <c r="N28" s="50"/>
      <c r="O28" s="4"/>
      <c r="P28" s="14"/>
      <c r="Q28" s="14"/>
      <c r="R28" s="6"/>
      <c r="S28" s="51"/>
    </row>
    <row r="29" customFormat="false" ht="24.4" hidden="false" customHeight="true" outlineLevel="0" collapsed="false">
      <c r="B29" s="3"/>
      <c r="C29" s="14"/>
      <c r="D29" s="49"/>
      <c r="E29" s="49"/>
      <c r="F29" s="50"/>
      <c r="G29" s="50"/>
      <c r="H29" s="50"/>
      <c r="I29" s="50"/>
      <c r="J29" s="50"/>
      <c r="K29" s="50"/>
      <c r="L29" s="50"/>
      <c r="M29" s="50"/>
      <c r="N29" s="50"/>
      <c r="O29" s="4"/>
      <c r="P29" s="14"/>
      <c r="Q29" s="14"/>
      <c r="R29" s="6"/>
    </row>
    <row r="30" customFormat="false" ht="24.4" hidden="false" customHeight="true" outlineLevel="0" collapsed="false">
      <c r="B30" s="3"/>
      <c r="C30" s="14"/>
      <c r="D30" s="49"/>
      <c r="E30" s="49"/>
      <c r="F30" s="50"/>
      <c r="G30" s="50"/>
      <c r="H30" s="50"/>
      <c r="I30" s="50"/>
      <c r="J30" s="50"/>
      <c r="K30" s="50"/>
      <c r="L30" s="50"/>
      <c r="M30" s="50"/>
      <c r="N30" s="50"/>
      <c r="O30" s="4"/>
      <c r="P30" s="14"/>
      <c r="Q30" s="14"/>
      <c r="R30" s="6"/>
    </row>
    <row r="31" s="55" customFormat="true" ht="24.4" hidden="false" customHeight="true" outlineLevel="0" collapsed="false">
      <c r="A31" s="1"/>
      <c r="B31" s="52"/>
      <c r="C31" s="14"/>
      <c r="D31" s="53"/>
      <c r="E31" s="53"/>
      <c r="F31" s="50"/>
      <c r="G31" s="50"/>
      <c r="H31" s="50"/>
      <c r="I31" s="50"/>
      <c r="J31" s="50"/>
      <c r="K31" s="50"/>
      <c r="L31" s="50"/>
      <c r="M31" s="50"/>
      <c r="N31" s="50"/>
      <c r="O31" s="4"/>
      <c r="P31" s="14"/>
      <c r="Q31" s="14"/>
      <c r="R31" s="54"/>
      <c r="ALC31" s="0"/>
      <c r="ALD31" s="0"/>
      <c r="ALE31" s="0"/>
      <c r="ALF31" s="0"/>
      <c r="ALG31" s="0"/>
      <c r="ALH31" s="0"/>
      <c r="ALI31" s="0"/>
      <c r="ALJ31" s="0"/>
      <c r="ALK31" s="0"/>
      <c r="ALL31" s="0"/>
      <c r="ALM31" s="0"/>
      <c r="ALN31" s="0"/>
      <c r="ALO31" s="0"/>
      <c r="ALP31" s="0"/>
      <c r="ALQ31" s="0"/>
      <c r="ALR31" s="0"/>
      <c r="ALS31" s="0"/>
      <c r="ALT31" s="0"/>
      <c r="ALU31" s="0"/>
      <c r="ALV31" s="0"/>
      <c r="ALW31" s="0"/>
      <c r="ALX31" s="0"/>
      <c r="ALY31" s="0"/>
      <c r="ALZ31" s="0"/>
      <c r="AMA31" s="0"/>
      <c r="AMB31" s="0"/>
      <c r="AMC31" s="0"/>
      <c r="AMD31" s="0"/>
      <c r="AME31" s="0"/>
      <c r="AMF31" s="0"/>
      <c r="AMG31" s="0"/>
      <c r="AMH31" s="0"/>
      <c r="AMI31" s="0"/>
      <c r="AMJ31" s="0"/>
    </row>
    <row r="32" s="55" customFormat="true" ht="24.4" hidden="false" customHeight="true" outlineLevel="0" collapsed="false">
      <c r="A32" s="1"/>
      <c r="B32" s="52"/>
      <c r="C32" s="14"/>
      <c r="D32" s="43"/>
      <c r="E32" s="44"/>
      <c r="F32" s="56"/>
      <c r="G32" s="57"/>
      <c r="H32" s="57"/>
      <c r="I32" s="57"/>
      <c r="J32" s="57"/>
      <c r="K32" s="57"/>
      <c r="L32" s="57"/>
      <c r="M32" s="57"/>
      <c r="N32" s="57"/>
      <c r="O32" s="4"/>
      <c r="P32" s="14"/>
      <c r="Q32" s="14"/>
      <c r="R32" s="54"/>
      <c r="ALC32" s="0"/>
      <c r="ALD32" s="0"/>
      <c r="ALE32" s="0"/>
      <c r="ALF32" s="0"/>
      <c r="ALG32" s="0"/>
      <c r="ALH32" s="0"/>
      <c r="ALI32" s="0"/>
      <c r="ALJ32" s="0"/>
      <c r="ALK32" s="0"/>
      <c r="ALL32" s="0"/>
      <c r="ALM32" s="0"/>
      <c r="ALN32" s="0"/>
      <c r="ALO32" s="0"/>
      <c r="ALP32" s="0"/>
      <c r="ALQ32" s="0"/>
      <c r="ALR32" s="0"/>
      <c r="ALS32" s="0"/>
      <c r="ALT32" s="0"/>
      <c r="ALU32" s="0"/>
      <c r="ALV32" s="0"/>
      <c r="ALW32" s="0"/>
      <c r="ALX32" s="0"/>
      <c r="ALY32" s="0"/>
      <c r="ALZ32" s="0"/>
      <c r="AMA32" s="0"/>
      <c r="AMB32" s="0"/>
      <c r="AMC32" s="0"/>
      <c r="AMD32" s="0"/>
      <c r="AME32" s="0"/>
      <c r="AMF32" s="0"/>
      <c r="AMG32" s="0"/>
      <c r="AMH32" s="0"/>
      <c r="AMI32" s="0"/>
      <c r="AMJ32" s="0"/>
    </row>
    <row r="33" s="55" customFormat="true" ht="12.75" hidden="false" customHeight="true" outlineLevel="0" collapsed="false">
      <c r="A33" s="1"/>
      <c r="B33" s="52"/>
      <c r="C33" s="14"/>
      <c r="D33" s="40"/>
      <c r="E33" s="14"/>
      <c r="F33" s="58"/>
      <c r="G33" s="59"/>
      <c r="H33" s="59"/>
      <c r="I33" s="59"/>
      <c r="J33" s="59"/>
      <c r="K33" s="59"/>
      <c r="L33" s="59"/>
      <c r="M33" s="59"/>
      <c r="N33" s="59"/>
      <c r="O33" s="14"/>
      <c r="P33" s="14"/>
      <c r="Q33" s="14"/>
      <c r="R33" s="54"/>
      <c r="ALC33" s="0"/>
      <c r="ALD33" s="0"/>
      <c r="ALE33" s="0"/>
      <c r="ALF33" s="0"/>
      <c r="ALG33" s="0"/>
      <c r="ALH33" s="0"/>
      <c r="ALI33" s="0"/>
      <c r="ALJ33" s="0"/>
      <c r="ALK33" s="0"/>
      <c r="ALL33" s="0"/>
      <c r="ALM33" s="0"/>
      <c r="ALN33" s="0"/>
      <c r="ALO33" s="0"/>
      <c r="ALP33" s="0"/>
      <c r="ALQ33" s="0"/>
      <c r="ALR33" s="0"/>
      <c r="ALS33" s="0"/>
      <c r="ALT33" s="0"/>
      <c r="ALU33" s="0"/>
      <c r="ALV33" s="0"/>
      <c r="ALW33" s="0"/>
      <c r="ALX33" s="0"/>
      <c r="ALY33" s="0"/>
      <c r="ALZ33" s="0"/>
      <c r="AMA33" s="0"/>
      <c r="AMB33" s="0"/>
      <c r="AMC33" s="0"/>
      <c r="AMD33" s="0"/>
      <c r="AME33" s="0"/>
      <c r="AMF33" s="0"/>
      <c r="AMG33" s="0"/>
      <c r="AMH33" s="0"/>
      <c r="AMI33" s="0"/>
      <c r="AMJ33" s="0"/>
    </row>
    <row r="34" customFormat="false" ht="12.8" hidden="false" customHeight="false" outlineLevel="0" collapsed="false">
      <c r="B34" s="3"/>
      <c r="C34" s="14"/>
      <c r="D34" s="5"/>
      <c r="E34" s="4"/>
      <c r="F34" s="4"/>
      <c r="G34" s="4"/>
      <c r="H34" s="4"/>
      <c r="I34" s="4"/>
      <c r="J34" s="4"/>
      <c r="K34" s="4"/>
      <c r="L34" s="4"/>
      <c r="M34" s="4"/>
      <c r="N34" s="4"/>
      <c r="O34" s="4"/>
      <c r="P34" s="14"/>
      <c r="Q34" s="14"/>
      <c r="R34" s="6"/>
    </row>
    <row r="35" customFormat="false" ht="14.9" hidden="false" customHeight="true" outlineLevel="0" collapsed="false">
      <c r="B35" s="3"/>
      <c r="C35" s="60"/>
      <c r="D35" s="61"/>
      <c r="E35" s="62" t="s">
        <v>31</v>
      </c>
      <c r="F35" s="62"/>
      <c r="G35" s="62"/>
      <c r="H35" s="62"/>
      <c r="I35" s="62"/>
      <c r="J35" s="62"/>
      <c r="K35" s="62"/>
      <c r="L35" s="62"/>
      <c r="M35" s="63" t="s">
        <v>32</v>
      </c>
      <c r="N35" s="63"/>
      <c r="O35" s="63"/>
      <c r="P35" s="64"/>
      <c r="Q35" s="60"/>
      <c r="R35" s="6"/>
    </row>
    <row r="36" customFormat="false" ht="20.1" hidden="false" customHeight="true" outlineLevel="0" collapsed="false">
      <c r="B36" s="3"/>
      <c r="C36" s="60"/>
      <c r="D36" s="61"/>
      <c r="E36" s="62"/>
      <c r="F36" s="62"/>
      <c r="G36" s="62"/>
      <c r="H36" s="62"/>
      <c r="I36" s="62"/>
      <c r="J36" s="62"/>
      <c r="K36" s="62"/>
      <c r="L36" s="62"/>
      <c r="M36" s="65"/>
      <c r="N36" s="66" t="str">
        <f aca="false">A17</f>
        <v>[:tulokset :e-luku]</v>
      </c>
      <c r="O36" s="67"/>
      <c r="P36" s="64"/>
      <c r="Q36" s="60"/>
      <c r="R36" s="6"/>
    </row>
    <row r="37" customFormat="false" ht="12.8" hidden="false" customHeight="false" outlineLevel="0" collapsed="false">
      <c r="B37" s="3"/>
      <c r="C37" s="60"/>
      <c r="D37" s="61"/>
      <c r="E37" s="68" t="s">
        <v>33</v>
      </c>
      <c r="F37" s="68"/>
      <c r="G37" s="68"/>
      <c r="H37" s="68"/>
      <c r="I37" s="69"/>
      <c r="J37" s="69"/>
      <c r="K37" s="69"/>
      <c r="L37" s="67"/>
      <c r="M37" s="70" t="s">
        <v>34</v>
      </c>
      <c r="N37" s="71" t="str">
        <f aca="false">A18</f>
        <v>[:tulokset :e-luokka-rajat :raja-uusi-2018]</v>
      </c>
      <c r="O37" s="72"/>
      <c r="P37" s="64"/>
      <c r="Q37" s="60"/>
      <c r="R37" s="6"/>
    </row>
    <row r="38" customFormat="false" ht="12" hidden="false" customHeight="true" outlineLevel="0" collapsed="false">
      <c r="B38" s="3"/>
      <c r="C38" s="14"/>
      <c r="D38" s="16"/>
      <c r="E38" s="73"/>
      <c r="F38" s="73"/>
      <c r="G38" s="73"/>
      <c r="H38" s="73"/>
      <c r="I38" s="73"/>
      <c r="J38" s="73"/>
      <c r="K38" s="73"/>
      <c r="L38" s="73"/>
      <c r="M38" s="73"/>
      <c r="N38" s="73"/>
      <c r="O38" s="73"/>
      <c r="P38" s="14"/>
      <c r="Q38" s="14"/>
      <c r="R38" s="6"/>
    </row>
    <row r="39" customFormat="false" ht="12" hidden="false" customHeight="true" outlineLevel="0" collapsed="false">
      <c r="B39" s="3"/>
      <c r="C39" s="14"/>
      <c r="D39" s="14"/>
      <c r="E39" s="14"/>
      <c r="F39" s="14"/>
      <c r="G39" s="14"/>
      <c r="H39" s="14"/>
      <c r="I39" s="14"/>
      <c r="J39" s="14"/>
      <c r="K39" s="14"/>
      <c r="L39" s="14"/>
      <c r="M39" s="14"/>
      <c r="N39" s="14"/>
      <c r="O39" s="14"/>
      <c r="P39" s="14"/>
      <c r="Q39" s="14"/>
      <c r="R39" s="6"/>
    </row>
    <row r="40" customFormat="false" ht="6.4" hidden="false" customHeight="true" outlineLevel="0" collapsed="false">
      <c r="B40" s="3"/>
      <c r="C40" s="74"/>
      <c r="D40" s="75"/>
      <c r="E40" s="75"/>
      <c r="F40" s="75"/>
      <c r="G40" s="75"/>
      <c r="H40" s="75"/>
      <c r="I40" s="75"/>
      <c r="J40" s="75"/>
      <c r="K40" s="74"/>
      <c r="L40" s="74"/>
      <c r="M40" s="76"/>
      <c r="N40" s="76"/>
      <c r="O40" s="76"/>
      <c r="P40" s="76"/>
      <c r="Q40" s="76"/>
      <c r="R40" s="6"/>
    </row>
    <row r="41" customFormat="false" ht="12" hidden="false" customHeight="true" outlineLevel="0" collapsed="false">
      <c r="B41" s="3"/>
      <c r="C41" s="24" t="s">
        <v>35</v>
      </c>
      <c r="D41" s="4"/>
      <c r="E41" s="4"/>
      <c r="F41" s="4"/>
      <c r="G41" s="4"/>
      <c r="H41" s="4"/>
      <c r="I41" s="4"/>
      <c r="J41" s="4"/>
      <c r="K41" s="24" t="s">
        <v>36</v>
      </c>
      <c r="L41" s="24"/>
      <c r="M41" s="77"/>
      <c r="N41" s="77"/>
      <c r="O41" s="77"/>
      <c r="P41" s="77"/>
      <c r="Q41" s="77"/>
      <c r="R41" s="6"/>
    </row>
    <row r="42" customFormat="false" ht="12" hidden="false" customHeight="true" outlineLevel="0" collapsed="false">
      <c r="B42" s="3"/>
      <c r="C42" s="78" t="str">
        <f aca="false">A19</f>
        <v>[:laatija-fullname]</v>
      </c>
      <c r="D42" s="79"/>
      <c r="E42" s="79"/>
      <c r="F42" s="79"/>
      <c r="G42" s="79"/>
      <c r="H42" s="79"/>
      <c r="I42" s="79"/>
      <c r="J42" s="79"/>
      <c r="K42" s="78" t="str">
        <f aca="false">A20</f>
        <v>[:perustiedot :yritys :nimi]</v>
      </c>
      <c r="L42" s="24"/>
      <c r="M42" s="77"/>
      <c r="N42" s="77"/>
      <c r="O42" s="77"/>
      <c r="P42" s="77"/>
      <c r="Q42" s="77"/>
      <c r="R42" s="6"/>
    </row>
    <row r="43" customFormat="false" ht="16.25" hidden="false" customHeight="true" outlineLevel="0" collapsed="false">
      <c r="B43" s="3"/>
      <c r="C43" s="80"/>
      <c r="D43" s="80"/>
      <c r="E43" s="80"/>
      <c r="F43" s="80"/>
      <c r="G43" s="80"/>
      <c r="H43" s="80"/>
      <c r="I43" s="80"/>
      <c r="J43" s="80"/>
      <c r="K43" s="5"/>
      <c r="L43" s="20"/>
      <c r="M43" s="20"/>
      <c r="N43" s="20"/>
      <c r="O43" s="20"/>
      <c r="P43" s="20"/>
      <c r="Q43" s="20"/>
      <c r="R43" s="6"/>
    </row>
    <row r="44" customFormat="false" ht="16.9" hidden="false" customHeight="true" outlineLevel="0" collapsed="false">
      <c r="B44" s="3"/>
      <c r="C44" s="81" t="s">
        <v>37</v>
      </c>
      <c r="D44" s="81"/>
      <c r="E44" s="81"/>
      <c r="F44" s="81"/>
      <c r="G44" s="81"/>
      <c r="H44" s="81"/>
      <c r="I44" s="81"/>
      <c r="J44" s="81"/>
      <c r="K44" s="81"/>
      <c r="L44" s="81"/>
      <c r="M44" s="81"/>
      <c r="N44" s="81"/>
      <c r="O44" s="81"/>
      <c r="P44" s="81"/>
      <c r="Q44" s="81"/>
      <c r="R44" s="6"/>
    </row>
    <row r="45" customFormat="false" ht="9.45" hidden="false" customHeight="true" outlineLevel="0" collapsed="false">
      <c r="B45" s="3"/>
      <c r="C45" s="81"/>
      <c r="D45" s="81"/>
      <c r="E45" s="81"/>
      <c r="F45" s="82"/>
      <c r="G45" s="81"/>
      <c r="H45" s="81"/>
      <c r="I45" s="81"/>
      <c r="J45" s="81"/>
      <c r="K45" s="81"/>
      <c r="L45" s="81"/>
      <c r="M45" s="81"/>
      <c r="N45" s="81"/>
      <c r="O45" s="81"/>
      <c r="P45" s="81"/>
      <c r="Q45" s="81"/>
      <c r="R45" s="6"/>
    </row>
    <row r="46" customFormat="false" ht="9.45" hidden="false" customHeight="true" outlineLevel="0" collapsed="false">
      <c r="C46" s="81"/>
      <c r="D46" s="81"/>
      <c r="E46" s="81"/>
      <c r="F46" s="82"/>
      <c r="G46" s="81"/>
      <c r="H46" s="81"/>
      <c r="I46" s="81"/>
      <c r="J46" s="81"/>
      <c r="K46" s="81"/>
      <c r="L46" s="81"/>
      <c r="M46" s="81"/>
      <c r="N46" s="81"/>
      <c r="O46" s="81"/>
      <c r="P46" s="81"/>
      <c r="Q46" s="81"/>
      <c r="R46" s="83"/>
    </row>
    <row r="47" customFormat="false" ht="31.2" hidden="false" customHeight="true" outlineLevel="0" collapsed="false">
      <c r="C47" s="84"/>
      <c r="D47" s="84"/>
      <c r="E47" s="84"/>
      <c r="F47" s="84"/>
      <c r="G47" s="85"/>
      <c r="H47" s="85"/>
      <c r="I47" s="85"/>
      <c r="J47" s="85"/>
      <c r="K47" s="85"/>
      <c r="L47" s="85"/>
      <c r="M47" s="85"/>
      <c r="N47" s="85"/>
      <c r="O47" s="85"/>
      <c r="P47" s="85"/>
      <c r="Q47" s="85"/>
      <c r="R47" s="83"/>
    </row>
    <row r="48" customFormat="false" ht="19.35" hidden="false" customHeight="true" outlineLevel="0" collapsed="false">
      <c r="C48" s="86" t="s">
        <v>38</v>
      </c>
      <c r="D48" s="87"/>
      <c r="E48" s="87"/>
      <c r="F48" s="87"/>
      <c r="G48" s="87"/>
      <c r="H48" s="87"/>
      <c r="I48" s="87"/>
      <c r="J48" s="87"/>
      <c r="K48" s="87"/>
      <c r="L48" s="88" t="s">
        <v>39</v>
      </c>
      <c r="M48" s="89"/>
      <c r="N48" s="89"/>
      <c r="O48" s="89"/>
      <c r="P48" s="89"/>
      <c r="Q48" s="89"/>
      <c r="R48" s="83"/>
    </row>
    <row r="49" customFormat="false" ht="15.4" hidden="false" customHeight="true" outlineLevel="0" collapsed="false">
      <c r="C49" s="87"/>
      <c r="D49" s="87"/>
      <c r="E49" s="87"/>
      <c r="F49" s="87"/>
      <c r="G49" s="87"/>
      <c r="H49" s="87"/>
      <c r="I49" s="87"/>
      <c r="J49" s="87"/>
      <c r="K49" s="87"/>
      <c r="L49" s="90"/>
      <c r="M49" s="89"/>
      <c r="N49" s="89"/>
      <c r="O49" s="91"/>
      <c r="P49" s="91"/>
      <c r="Q49" s="89"/>
      <c r="R49" s="83"/>
    </row>
    <row r="50" customFormat="false" ht="20.65" hidden="false" customHeight="true" outlineLevel="0" collapsed="false">
      <c r="C50" s="92" t="str">
        <f aca="false">A21</f>
        <v>#function[solita.etp.service.energiatodistus-pdf/fn--55828]</v>
      </c>
      <c r="D50" s="92"/>
      <c r="E50" s="92"/>
      <c r="F50" s="92"/>
      <c r="G50" s="92"/>
      <c r="H50" s="92"/>
      <c r="I50" s="92"/>
      <c r="J50" s="93"/>
      <c r="K50" s="87"/>
      <c r="L50" s="94" t="str">
        <f aca="false">A22</f>
        <v>#function[solita.etp.service.energiatodistus-pdf/fn--55831]</v>
      </c>
      <c r="M50" s="94"/>
      <c r="N50" s="94"/>
      <c r="O50" s="95"/>
      <c r="P50" s="95"/>
      <c r="Q50" s="89"/>
      <c r="R50" s="83"/>
    </row>
    <row r="51" customFormat="false" ht="10.9" hidden="false" customHeight="true" outlineLevel="0" collapsed="false">
      <c r="B51" s="96"/>
      <c r="C51" s="87"/>
      <c r="D51" s="87"/>
      <c r="E51" s="87"/>
      <c r="F51" s="87"/>
      <c r="G51" s="87"/>
      <c r="H51" s="87"/>
      <c r="I51" s="87"/>
      <c r="J51" s="87"/>
      <c r="K51" s="87"/>
      <c r="L51" s="90"/>
      <c r="M51" s="89"/>
      <c r="N51" s="89"/>
      <c r="O51" s="89"/>
      <c r="P51" s="89"/>
      <c r="Q51" s="89"/>
      <c r="R51" s="6"/>
    </row>
    <row r="52" customFormat="false" ht="12.8" hidden="false" customHeight="false" outlineLevel="0" collapsed="false">
      <c r="K52" s="0"/>
      <c r="L52" s="0"/>
    </row>
  </sheetData>
  <mergeCells count="24">
    <mergeCell ref="C3:Q3"/>
    <mergeCell ref="K14:O15"/>
    <mergeCell ref="D25:E25"/>
    <mergeCell ref="F25:N25"/>
    <mergeCell ref="D26:E26"/>
    <mergeCell ref="F26:N26"/>
    <mergeCell ref="D27:E27"/>
    <mergeCell ref="F27:N27"/>
    <mergeCell ref="D28:E28"/>
    <mergeCell ref="F28:N28"/>
    <mergeCell ref="D29:E29"/>
    <mergeCell ref="F29:N29"/>
    <mergeCell ref="D30:E30"/>
    <mergeCell ref="F30:N30"/>
    <mergeCell ref="D31:E31"/>
    <mergeCell ref="F31:N31"/>
    <mergeCell ref="E35:L36"/>
    <mergeCell ref="M35:O35"/>
    <mergeCell ref="E38:O38"/>
    <mergeCell ref="C43:J43"/>
    <mergeCell ref="L43:Q43"/>
    <mergeCell ref="D49:J49"/>
    <mergeCell ref="C50:I50"/>
    <mergeCell ref="L50:N50"/>
  </mergeCells>
  <conditionalFormatting sqref="G24:K24 C25:I31 C24 F32:I32 C32 C4:K4 C5:L5 C33:I34 C6:K6 C23:I23 C37:H37 C15 I12 R52:R1048576 Q14:Q15 C38:D40 E52:I65223 C52:D1048576 M52:Q65223 J53:L1048576 K49:L50 M35 C35:E35 C36:D36 R4 C2:L2 N2:HR2 M4:Q6 S3:HO3 C48:D49 E48:L48 M48:N49 C3 R3 Q8:Q11 C7:C11 R5:R9 S4:HR9 E39:Q40 J23:Q23 S52:HR1048576 P38:Q38 O37:Q37 P35:Q36 C21:C22 I16:I18 C17:C18 C42:Q42 C43:C44 O48:Q51 R13:HR51 J52 C51:N51 J25:Q34 M24:Q24 C50">
    <cfRule type="cellIs" priority="2" operator="equal" aboveAverage="0" equalAverage="0" bottom="0" percent="0" rank="0" text="" dxfId="0">
      <formula>"*"</formula>
    </cfRule>
  </conditionalFormatting>
  <conditionalFormatting sqref="R10:HR12">
    <cfRule type="cellIs" priority="3" operator="equal" aboveAverage="0" equalAverage="0" bottom="0" percent="0" rank="0" text="" dxfId="1">
      <formula>"*"</formula>
    </cfRule>
  </conditionalFormatting>
  <conditionalFormatting sqref="D10:D11 D15">
    <cfRule type="cellIs" priority="4" operator="equal" aboveAverage="0" equalAverage="0" bottom="0" percent="0" rank="0" text="" dxfId="2">
      <formula>"*"</formula>
    </cfRule>
  </conditionalFormatting>
  <conditionalFormatting sqref="L43">
    <cfRule type="cellIs" priority="5" operator="equal" aboveAverage="0" equalAverage="0" bottom="0" percent="0" rank="0" text="" dxfId="3">
      <formula>"*"</formula>
    </cfRule>
  </conditionalFormatting>
  <conditionalFormatting sqref="D9">
    <cfRule type="cellIs" priority="6" operator="equal" aboveAverage="0" equalAverage="0" bottom="0" percent="0" rank="0" text="" dxfId="4">
      <formula>"*"</formula>
    </cfRule>
  </conditionalFormatting>
  <conditionalFormatting sqref="Q7">
    <cfRule type="cellIs" priority="7" operator="equal" aboveAverage="0" equalAverage="0" bottom="0" percent="0" rank="0" text="" dxfId="5">
      <formula>"*"</formula>
    </cfRule>
  </conditionalFormatting>
  <conditionalFormatting sqref="D8">
    <cfRule type="cellIs" priority="8" operator="equal" aboveAverage="0" equalAverage="0" bottom="0" percent="0" rank="0" text="" dxfId="6">
      <formula>"*"</formula>
    </cfRule>
  </conditionalFormatting>
  <conditionalFormatting sqref="C16 C14:I14">
    <cfRule type="cellIs" priority="9" operator="equal" aboveAverage="0" equalAverage="0" bottom="0" percent="0" rank="0" text="" dxfId="7">
      <formula>"*"</formula>
    </cfRule>
  </conditionalFormatting>
  <conditionalFormatting sqref="I12">
    <cfRule type="expression" priority="10" aboveAverage="0" equalAverage="0" bottom="0" percent="0" rank="0" text="" dxfId="8">
      <formula>$C$12="ei mitään"</formula>
    </cfRule>
  </conditionalFormatting>
  <conditionalFormatting sqref="M37">
    <cfRule type="cellIs" priority="11" operator="equal" aboveAverage="0" equalAverage="0" bottom="0" percent="0" rank="0" text="" dxfId="9">
      <formula>"*"</formula>
    </cfRule>
  </conditionalFormatting>
  <conditionalFormatting sqref="C12">
    <cfRule type="cellIs" priority="12" operator="equal" aboveAverage="0" equalAverage="0" bottom="0" percent="0" rank="0" text="" dxfId="10">
      <formula>"*"</formula>
    </cfRule>
  </conditionalFormatting>
  <conditionalFormatting sqref="I13">
    <cfRule type="cellIs" priority="13" operator="equal" aboveAverage="0" equalAverage="0" bottom="0" percent="0" rank="0" text="" dxfId="11">
      <formula>"*"</formula>
    </cfRule>
  </conditionalFormatting>
  <conditionalFormatting sqref="I13">
    <cfRule type="expression" priority="14" aboveAverage="0" equalAverage="0" bottom="0" percent="0" rank="0" text="" dxfId="12">
      <formula>$C$12="ei mitään"</formula>
    </cfRule>
  </conditionalFormatting>
  <conditionalFormatting sqref="C13">
    <cfRule type="cellIs" priority="15" operator="equal" aboveAverage="0" equalAverage="0" bottom="0" percent="0" rank="0" text="" dxfId="13">
      <formula>"*"</formula>
    </cfRule>
  </conditionalFormatting>
  <conditionalFormatting sqref="C41:Q41">
    <cfRule type="cellIs" priority="16" operator="equal" aboveAverage="0" equalAverage="0" bottom="0" percent="0" rank="0" text="" dxfId="14">
      <formula>"*"</formula>
    </cfRule>
  </conditionalFormatting>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AMJ65"/>
  <sheetViews>
    <sheetView showFormulas="false" showGridLines="false" showRowColHeaders="true" showZeros="true" rightToLeft="false" tabSelected="false" showOutlineSymbols="true" defaultGridColor="true" view="normal" topLeftCell="A1" colorId="64" zoomScale="131" zoomScaleNormal="131" zoomScalePageLayoutView="100" workbookViewId="0">
      <selection pane="topLeft" activeCell="L16" activeCellId="0" sqref="L16"/>
    </sheetView>
  </sheetViews>
  <sheetFormatPr defaultColWidth="9.13671875" defaultRowHeight="12.8" zeroHeight="false" outlineLevelRow="0" outlineLevelCol="0"/>
  <cols>
    <col collapsed="false" customWidth="true" hidden="false" outlineLevel="0" max="1" min="1" style="97" width="25.92"/>
    <col collapsed="false" customWidth="true" hidden="false" outlineLevel="0" max="2" min="2" style="98" width="1.29"/>
    <col collapsed="false" customWidth="true" hidden="false" outlineLevel="0" max="3" min="3" style="98" width="17.29"/>
    <col collapsed="false" customWidth="true" hidden="false" outlineLevel="0" max="4" min="4" style="98" width="10.58"/>
    <col collapsed="false" customWidth="true" hidden="false" outlineLevel="0" max="5" min="5" style="98" width="2"/>
    <col collapsed="false" customWidth="true" hidden="false" outlineLevel="0" max="9" min="6" style="98" width="16.57"/>
    <col collapsed="false" customWidth="true" hidden="false" outlineLevel="0" max="10" min="10" style="98" width="2.31"/>
    <col collapsed="false" customWidth="true" hidden="false" outlineLevel="0" max="11" min="11" style="98" width="0.86"/>
    <col collapsed="false" customWidth="false" hidden="false" outlineLevel="0" max="14" min="12" style="98" width="9.13"/>
    <col collapsed="false" customWidth="true" hidden="false" outlineLevel="0" max="15" min="15" style="98" width="16.29"/>
    <col collapsed="false" customWidth="true" hidden="false" outlineLevel="0" max="17" min="16" style="98" width="15.29"/>
    <col collapsed="false" customWidth="true" hidden="false" outlineLevel="0" max="18" min="18" style="98" width="26.29"/>
    <col collapsed="false" customWidth="true" hidden="false" outlineLevel="0" max="19" min="19" style="98" width="16.14"/>
    <col collapsed="false" customWidth="true" hidden="false" outlineLevel="0" max="25" min="20" style="98" width="12.29"/>
    <col collapsed="false" customWidth="false" hidden="false" outlineLevel="0" max="1023" min="26" style="98" width="9.13"/>
  </cols>
  <sheetData>
    <row r="1" customFormat="false" ht="12.8" hidden="false" customHeight="false" outlineLevel="0" collapsed="false">
      <c r="A1" s="97" t="s">
        <v>0</v>
      </c>
      <c r="L1" s="0"/>
      <c r="M1" s="0"/>
      <c r="N1" s="0"/>
      <c r="O1" s="0"/>
      <c r="P1" s="0"/>
      <c r="Q1" s="0"/>
      <c r="R1" s="0"/>
      <c r="S1" s="0"/>
      <c r="T1" s="0"/>
      <c r="U1" s="0"/>
      <c r="V1" s="0"/>
      <c r="W1" s="0"/>
      <c r="X1" s="0"/>
      <c r="Y1" s="0"/>
      <c r="Z1" s="0"/>
      <c r="AA1" s="0"/>
    </row>
    <row r="2" customFormat="false" ht="27.75" hidden="false" customHeight="true" outlineLevel="0" collapsed="false">
      <c r="A2" s="97" t="s">
        <v>40</v>
      </c>
      <c r="B2" s="99"/>
      <c r="C2" s="100" t="s">
        <v>41</v>
      </c>
      <c r="D2" s="100"/>
      <c r="E2" s="100"/>
      <c r="F2" s="100"/>
      <c r="G2" s="100"/>
      <c r="H2" s="100"/>
      <c r="I2" s="100"/>
      <c r="J2" s="100"/>
      <c r="L2" s="0"/>
      <c r="M2" s="0"/>
      <c r="N2" s="0"/>
      <c r="O2" s="0"/>
      <c r="P2" s="0"/>
      <c r="Q2" s="0"/>
      <c r="R2" s="0"/>
      <c r="S2" s="0"/>
      <c r="T2" s="0"/>
      <c r="U2" s="0"/>
      <c r="V2" s="0"/>
      <c r="W2" s="0"/>
      <c r="X2" s="0"/>
      <c r="Y2" s="0"/>
      <c r="Z2" s="0"/>
      <c r="AA2" s="0"/>
    </row>
    <row r="3" customFormat="false" ht="21.75" hidden="false" customHeight="true" outlineLevel="0" collapsed="false">
      <c r="A3" s="97" t="s">
        <v>42</v>
      </c>
      <c r="B3" s="101"/>
      <c r="C3" s="102" t="s">
        <v>43</v>
      </c>
      <c r="D3" s="102"/>
      <c r="E3" s="103"/>
      <c r="F3" s="103"/>
      <c r="G3" s="103"/>
      <c r="H3" s="103"/>
      <c r="I3" s="103"/>
      <c r="J3" s="104"/>
      <c r="L3" s="0"/>
      <c r="M3" s="0"/>
      <c r="N3" s="0"/>
      <c r="O3" s="0"/>
      <c r="P3" s="0"/>
      <c r="Q3" s="0"/>
      <c r="R3" s="0"/>
      <c r="S3" s="0"/>
      <c r="T3" s="0"/>
      <c r="U3" s="0"/>
      <c r="V3" s="0"/>
      <c r="W3" s="0"/>
      <c r="X3" s="0"/>
      <c r="Y3" s="0"/>
      <c r="Z3" s="0"/>
      <c r="AA3" s="0"/>
    </row>
    <row r="4" customFormat="false" ht="12.8" hidden="false" customHeight="false" outlineLevel="0" collapsed="false">
      <c r="A4" s="97" t="s">
        <v>44</v>
      </c>
      <c r="B4" s="105"/>
      <c r="C4" s="5"/>
      <c r="D4" s="5"/>
      <c r="E4" s="5"/>
      <c r="F4" s="5"/>
      <c r="G4" s="5"/>
      <c r="H4" s="5"/>
      <c r="I4" s="5"/>
      <c r="J4" s="106"/>
      <c r="L4" s="0"/>
      <c r="M4" s="0"/>
      <c r="N4" s="0"/>
      <c r="O4" s="0"/>
      <c r="P4" s="0"/>
      <c r="Q4" s="0"/>
      <c r="R4" s="0"/>
      <c r="S4" s="0"/>
      <c r="T4" s="0"/>
      <c r="U4" s="0"/>
      <c r="V4" s="0"/>
      <c r="W4" s="0"/>
      <c r="X4" s="0"/>
      <c r="Y4" s="0"/>
      <c r="Z4" s="0"/>
      <c r="AA4" s="0"/>
    </row>
    <row r="5" customFormat="false" ht="12.75" hidden="false" customHeight="true" outlineLevel="0" collapsed="false">
      <c r="A5" s="97" t="s">
        <v>45</v>
      </c>
      <c r="B5" s="105"/>
      <c r="C5" s="16" t="s">
        <v>46</v>
      </c>
      <c r="D5" s="5"/>
      <c r="E5" s="5"/>
      <c r="F5" s="107" t="str">
        <f aca="false">A2</f>
        <v>#function[solita.etp.service.energiatodistus-pdf/fn--55835]</v>
      </c>
      <c r="G5" s="108"/>
      <c r="H5" s="5"/>
      <c r="I5" s="5"/>
      <c r="J5" s="106"/>
      <c r="L5" s="0"/>
      <c r="M5" s="0"/>
      <c r="N5" s="0"/>
      <c r="O5" s="0"/>
      <c r="P5" s="0"/>
      <c r="Q5" s="0"/>
      <c r="R5" s="0"/>
      <c r="S5" s="0"/>
      <c r="T5" s="0"/>
      <c r="U5" s="0"/>
      <c r="V5" s="0"/>
      <c r="W5" s="0"/>
      <c r="X5" s="0"/>
      <c r="Y5" s="0"/>
      <c r="Z5" s="0"/>
      <c r="AA5" s="0"/>
    </row>
    <row r="6" customFormat="false" ht="12.8" hidden="false" customHeight="false" outlineLevel="0" collapsed="false">
      <c r="A6" s="97" t="s">
        <v>47</v>
      </c>
      <c r="B6" s="105"/>
      <c r="C6" s="16" t="s">
        <v>48</v>
      </c>
      <c r="D6" s="5"/>
      <c r="E6" s="5"/>
      <c r="F6" s="109" t="str">
        <f aca="false">A3</f>
        <v>[:lahtotiedot :lammitys :label-fi]</v>
      </c>
      <c r="G6" s="109"/>
      <c r="H6" s="109"/>
      <c r="I6" s="109"/>
      <c r="J6" s="109"/>
      <c r="K6" s="5"/>
      <c r="L6" s="0"/>
      <c r="M6" s="0"/>
      <c r="N6" s="0"/>
      <c r="O6" s="0"/>
      <c r="P6" s="0"/>
      <c r="Q6" s="0"/>
      <c r="R6" s="0"/>
      <c r="S6" s="0"/>
      <c r="T6" s="0"/>
      <c r="U6" s="0"/>
      <c r="V6" s="0"/>
      <c r="W6" s="0"/>
      <c r="X6" s="0"/>
      <c r="Y6" s="0"/>
      <c r="Z6" s="0"/>
      <c r="AA6" s="0"/>
    </row>
    <row r="7" customFormat="false" ht="12.8" hidden="false" customHeight="false" outlineLevel="0" collapsed="false">
      <c r="A7" s="97" t="s">
        <v>49</v>
      </c>
      <c r="B7" s="105"/>
      <c r="C7" s="110" t="s">
        <v>50</v>
      </c>
      <c r="D7" s="111"/>
      <c r="E7" s="111"/>
      <c r="F7" s="112" t="str">
        <f aca="false">A5</f>
        <v>[:lahtotiedot :ilmanvaihto :label-fi]</v>
      </c>
      <c r="G7" s="112"/>
      <c r="H7" s="112"/>
      <c r="I7" s="112"/>
      <c r="J7" s="112"/>
      <c r="K7" s="113"/>
      <c r="L7" s="0"/>
      <c r="M7" s="0"/>
      <c r="N7" s="0"/>
      <c r="O7" s="0"/>
      <c r="P7" s="0"/>
      <c r="Q7" s="0"/>
      <c r="R7" s="0"/>
      <c r="S7" s="0"/>
      <c r="T7" s="0"/>
      <c r="U7" s="0"/>
      <c r="V7" s="0"/>
      <c r="W7" s="0"/>
      <c r="X7" s="0"/>
      <c r="Y7" s="0"/>
      <c r="Z7" s="0"/>
      <c r="AA7" s="0"/>
    </row>
    <row r="8" customFormat="false" ht="12.8" hidden="false" customHeight="false" outlineLevel="0" collapsed="false">
      <c r="A8" s="97" t="s">
        <v>51</v>
      </c>
      <c r="B8" s="114"/>
      <c r="C8" s="115"/>
      <c r="D8" s="115"/>
      <c r="E8" s="115"/>
      <c r="F8" s="115"/>
      <c r="G8" s="115"/>
      <c r="H8" s="115"/>
      <c r="I8" s="115"/>
      <c r="J8" s="116"/>
      <c r="L8" s="0"/>
      <c r="M8" s="0"/>
      <c r="N8" s="0"/>
      <c r="O8" s="0"/>
      <c r="P8" s="0"/>
      <c r="Q8" s="0"/>
      <c r="R8" s="0"/>
      <c r="S8" s="0"/>
      <c r="T8" s="0"/>
      <c r="U8" s="0"/>
      <c r="V8" s="0"/>
      <c r="W8" s="0"/>
      <c r="X8" s="0"/>
      <c r="Y8" s="0"/>
      <c r="Z8" s="0"/>
      <c r="AA8" s="0"/>
    </row>
    <row r="9" customFormat="false" ht="12.75" hidden="false" customHeight="true" outlineLevel="0" collapsed="false">
      <c r="A9" s="97" t="s">
        <v>52</v>
      </c>
      <c r="B9" s="99"/>
      <c r="C9" s="117" t="s">
        <v>53</v>
      </c>
      <c r="D9" s="117"/>
      <c r="E9" s="117"/>
      <c r="F9" s="118" t="s">
        <v>54</v>
      </c>
      <c r="G9" s="118"/>
      <c r="H9" s="119" t="s">
        <v>55</v>
      </c>
      <c r="I9" s="119" t="s">
        <v>56</v>
      </c>
      <c r="J9" s="119"/>
      <c r="L9" s="0"/>
      <c r="M9" s="0"/>
      <c r="N9" s="0"/>
      <c r="O9" s="0"/>
      <c r="P9" s="0"/>
      <c r="Q9" s="0"/>
      <c r="R9" s="0"/>
      <c r="S9" s="0"/>
      <c r="T9" s="0"/>
      <c r="U9" s="0"/>
      <c r="V9" s="0"/>
      <c r="W9" s="0"/>
      <c r="X9" s="0"/>
      <c r="Y9" s="0"/>
      <c r="Z9" s="0"/>
      <c r="AA9" s="0"/>
    </row>
    <row r="10" customFormat="false" ht="14.25" hidden="false" customHeight="true" outlineLevel="0" collapsed="false">
      <c r="A10" s="97" t="s">
        <v>57</v>
      </c>
      <c r="B10" s="105"/>
      <c r="C10" s="117"/>
      <c r="D10" s="117"/>
      <c r="E10" s="117"/>
      <c r="F10" s="118"/>
      <c r="G10" s="118"/>
      <c r="H10" s="119"/>
      <c r="I10" s="119"/>
      <c r="J10" s="119"/>
      <c r="L10" s="0"/>
      <c r="M10" s="0"/>
      <c r="N10" s="0"/>
      <c r="O10" s="0"/>
      <c r="P10" s="0"/>
      <c r="Q10" s="0"/>
      <c r="R10" s="0"/>
      <c r="S10" s="0"/>
      <c r="T10" s="0"/>
      <c r="U10" s="0"/>
      <c r="V10" s="0"/>
      <c r="W10" s="0"/>
      <c r="X10" s="0"/>
      <c r="Y10" s="0"/>
      <c r="Z10" s="0"/>
      <c r="AA10" s="0"/>
    </row>
    <row r="11" customFormat="false" ht="27.6" hidden="false" customHeight="true" outlineLevel="0" collapsed="false">
      <c r="A11" s="97" t="s">
        <v>58</v>
      </c>
      <c r="B11" s="114"/>
      <c r="C11" s="117"/>
      <c r="D11" s="117"/>
      <c r="E11" s="117"/>
      <c r="F11" s="118"/>
      <c r="G11" s="118"/>
      <c r="H11" s="119"/>
      <c r="I11" s="119"/>
      <c r="J11" s="119"/>
      <c r="L11" s="0"/>
      <c r="M11" s="0"/>
      <c r="N11" s="0"/>
      <c r="O11" s="0"/>
      <c r="P11" s="0"/>
      <c r="Q11" s="0"/>
      <c r="R11" s="0"/>
      <c r="S11" s="0"/>
      <c r="T11" s="0"/>
      <c r="U11" s="0"/>
      <c r="V11" s="0"/>
      <c r="W11" s="0"/>
      <c r="X11" s="0"/>
      <c r="Y11" s="0"/>
      <c r="Z11" s="0"/>
      <c r="AA11" s="0"/>
    </row>
    <row r="12" customFormat="false" ht="14.9" hidden="false" customHeight="false" outlineLevel="0" collapsed="false">
      <c r="A12" s="97" t="s">
        <v>59</v>
      </c>
      <c r="B12" s="105"/>
      <c r="C12" s="5"/>
      <c r="D12" s="5"/>
      <c r="E12" s="5"/>
      <c r="F12" s="120" t="s">
        <v>60</v>
      </c>
      <c r="G12" s="121" t="s">
        <v>61</v>
      </c>
      <c r="H12" s="122" t="s">
        <v>62</v>
      </c>
      <c r="I12" s="120" t="s">
        <v>63</v>
      </c>
      <c r="J12" s="120"/>
      <c r="L12" s="0"/>
      <c r="M12" s="0"/>
      <c r="N12" s="0"/>
      <c r="O12" s="0"/>
      <c r="P12" s="0"/>
      <c r="Q12" s="0"/>
      <c r="R12" s="0"/>
      <c r="S12" s="0"/>
      <c r="T12" s="0"/>
      <c r="U12" s="0"/>
      <c r="V12" s="0"/>
      <c r="W12" s="0"/>
      <c r="X12" s="0"/>
      <c r="Y12" s="0"/>
      <c r="Z12" s="0"/>
      <c r="AA12" s="0"/>
    </row>
    <row r="13" customFormat="false" ht="12.8" hidden="false" customHeight="false" outlineLevel="0" collapsed="false">
      <c r="A13" s="97" t="s">
        <v>64</v>
      </c>
      <c r="B13" s="105"/>
      <c r="C13" s="5"/>
      <c r="D13" s="5"/>
      <c r="E13" s="5"/>
      <c r="F13" s="123"/>
      <c r="G13" s="124"/>
      <c r="H13" s="125"/>
      <c r="I13" s="126"/>
      <c r="J13" s="126"/>
      <c r="L13" s="0"/>
      <c r="M13" s="0"/>
      <c r="N13" s="0"/>
      <c r="O13" s="0"/>
      <c r="P13" s="0"/>
      <c r="Q13" s="0"/>
      <c r="R13" s="0"/>
      <c r="S13" s="0"/>
      <c r="T13" s="0"/>
      <c r="U13" s="0"/>
      <c r="V13" s="0"/>
      <c r="W13" s="0"/>
      <c r="X13" s="0"/>
      <c r="Y13" s="0"/>
      <c r="Z13" s="0"/>
      <c r="AA13" s="0"/>
    </row>
    <row r="14" customFormat="false" ht="12.8" hidden="false" customHeight="true" outlineLevel="0" collapsed="false">
      <c r="A14" s="97" t="s">
        <v>65</v>
      </c>
      <c r="B14" s="105"/>
      <c r="C14" s="127" t="s">
        <v>66</v>
      </c>
      <c r="D14" s="127"/>
      <c r="E14" s="5"/>
      <c r="F14" s="128" t="str">
        <f aca="false">A7</f>
        <v>[:tulokset :kaytettavat-energiamuodot :kaukolampo]</v>
      </c>
      <c r="G14" s="128" t="str">
        <f aca="false">A8</f>
        <v>[:tulokset :kaytettavat-energiamuodot :kaukolampo-nettoala]</v>
      </c>
      <c r="H14" s="129" t="str">
        <f aca="false">A9</f>
        <v>[:tulokset :kaytettavat-energiamuodot :kaukolampo-kerroin]</v>
      </c>
      <c r="I14" s="126" t="str">
        <f aca="false">A10</f>
        <v>[:tulokset :kaytettavat-energiamuodot :kaukolampo-nettoala-kertoimella]</v>
      </c>
      <c r="J14" s="126"/>
      <c r="L14" s="0"/>
      <c r="M14" s="0"/>
      <c r="N14" s="0"/>
      <c r="O14" s="0"/>
      <c r="P14" s="0"/>
      <c r="Q14" s="0"/>
      <c r="R14" s="0"/>
      <c r="S14" s="0"/>
      <c r="T14" s="0"/>
      <c r="U14" s="0"/>
      <c r="V14" s="0"/>
      <c r="W14" s="0"/>
      <c r="X14" s="0"/>
      <c r="Y14" s="0"/>
      <c r="Z14" s="0"/>
      <c r="AA14" s="0"/>
    </row>
    <row r="15" customFormat="false" ht="12.75" hidden="false" customHeight="true" outlineLevel="0" collapsed="false">
      <c r="A15" s="97" t="s">
        <v>67</v>
      </c>
      <c r="B15" s="105"/>
      <c r="C15" s="127" t="s">
        <v>68</v>
      </c>
      <c r="D15" s="127"/>
      <c r="E15" s="5"/>
      <c r="F15" s="128" t="str">
        <f aca="false">A11</f>
        <v>[:tulokset :kaytettavat-energiamuodot :sahko]</v>
      </c>
      <c r="G15" s="128" t="str">
        <f aca="false">A12</f>
        <v>[:tulokset :kaytettavat-energiamuodot :sahko-nettoala]</v>
      </c>
      <c r="H15" s="129" t="str">
        <f aca="false">A13</f>
        <v>[:tulokset :kaytettavat-energiamuodot :sahko-kerroin]</v>
      </c>
      <c r="I15" s="126" t="str">
        <f aca="false">A14</f>
        <v>[:tulokset :kaytettavat-energiamuodot :sahko-nettoala-kertoimella]</v>
      </c>
      <c r="J15" s="126"/>
      <c r="L15" s="0"/>
      <c r="M15" s="0"/>
      <c r="N15" s="0"/>
      <c r="O15" s="0"/>
      <c r="P15" s="0"/>
      <c r="Q15" s="0"/>
      <c r="R15" s="0"/>
      <c r="S15" s="0"/>
      <c r="T15" s="0"/>
      <c r="U15" s="0"/>
      <c r="V15" s="0"/>
      <c r="W15" s="0"/>
      <c r="X15" s="0"/>
      <c r="Y15" s="0"/>
      <c r="Z15" s="0"/>
      <c r="AA15" s="0"/>
    </row>
    <row r="16" customFormat="false" ht="12.75" hidden="false" customHeight="true" outlineLevel="0" collapsed="false">
      <c r="A16" s="97" t="s">
        <v>69</v>
      </c>
      <c r="B16" s="105"/>
      <c r="C16" s="127" t="s">
        <v>70</v>
      </c>
      <c r="D16" s="127"/>
      <c r="E16" s="5"/>
      <c r="F16" s="128" t="str">
        <f aca="false">A15</f>
        <v>[:tulokset :kaytettavat-energiamuodot :uusiutuva-polttoaine]</v>
      </c>
      <c r="G16" s="128" t="str">
        <f aca="false">A16</f>
        <v>[:tulokset :kaytettavat-energiamuodot :uusiutuva-polttoaine-nettoala]</v>
      </c>
      <c r="H16" s="129" t="str">
        <f aca="false">A17</f>
        <v>[:tulokset :kaytettavat-energiamuodot :uusiutuva-polttoaine-kerroin]</v>
      </c>
      <c r="I16" s="126" t="str">
        <f aca="false">A18</f>
        <v>[:tulokset :kaytettavat-energiamuodot :uusiutuva-polttoaine-nettoala-kertoimella]</v>
      </c>
      <c r="J16" s="126"/>
      <c r="L16" s="0"/>
      <c r="M16" s="0"/>
      <c r="N16" s="0"/>
      <c r="O16" s="0"/>
      <c r="P16" s="0"/>
      <c r="Q16" s="0"/>
      <c r="R16" s="0"/>
      <c r="S16" s="0"/>
      <c r="T16" s="0"/>
      <c r="U16" s="0"/>
      <c r="V16" s="0"/>
      <c r="W16" s="0"/>
      <c r="X16" s="0"/>
      <c r="Y16" s="0"/>
      <c r="Z16" s="0"/>
      <c r="AA16" s="0"/>
    </row>
    <row r="17" customFormat="false" ht="12.75" hidden="false" customHeight="true" outlineLevel="0" collapsed="false">
      <c r="A17" s="97" t="s">
        <v>71</v>
      </c>
      <c r="B17" s="105"/>
      <c r="C17" s="127" t="s">
        <v>72</v>
      </c>
      <c r="D17" s="127"/>
      <c r="E17" s="5"/>
      <c r="F17" s="128" t="str">
        <f aca="false">A19</f>
        <v>[:tulokset :kaytettavat-energiamuodot :fossiilinen-polttoaine]</v>
      </c>
      <c r="G17" s="128" t="str">
        <f aca="false">A20</f>
        <v>[:tulokset :kaytettavat-energiamuodot :fossiilinen-polttoaine-nettoala]</v>
      </c>
      <c r="H17" s="129" t="str">
        <f aca="false">A21</f>
        <v>[:tulokset :kaytettavat-energiamuodot :fossiilinen-polttoaine-kerroin]</v>
      </c>
      <c r="I17" s="126" t="str">
        <f aca="false">A22</f>
        <v>[:tulokset :kaytettavat-energiamuodot :fossiilinen-polttoaine-nettoala-kertoimella]</v>
      </c>
      <c r="J17" s="126"/>
      <c r="L17" s="0"/>
      <c r="M17" s="0"/>
      <c r="N17" s="0"/>
      <c r="O17" s="0"/>
      <c r="P17" s="0"/>
      <c r="Q17" s="0"/>
      <c r="R17" s="0"/>
      <c r="S17" s="0"/>
      <c r="T17" s="0"/>
      <c r="U17" s="0"/>
      <c r="V17" s="0"/>
      <c r="W17" s="0"/>
      <c r="X17" s="0"/>
      <c r="Y17" s="0"/>
      <c r="Z17" s="0"/>
      <c r="AA17" s="0"/>
    </row>
    <row r="18" customFormat="false" ht="12.75" hidden="false" customHeight="true" outlineLevel="0" collapsed="false">
      <c r="A18" s="97" t="s">
        <v>73</v>
      </c>
      <c r="B18" s="105"/>
      <c r="C18" s="127" t="s">
        <v>74</v>
      </c>
      <c r="D18" s="127"/>
      <c r="E18" s="5"/>
      <c r="F18" s="128" t="str">
        <f aca="false">A23</f>
        <v>[:tulokset :kaytettavat-energiamuodot :kaukojaahdytys]</v>
      </c>
      <c r="G18" s="128" t="str">
        <f aca="false">A24</f>
        <v>[:tulokset :kaytettavat-energiamuodot :kaukojaahdytys-nettoala]</v>
      </c>
      <c r="H18" s="129" t="str">
        <f aca="false">A25</f>
        <v>[:tulokset :kaytettavat-energiamuodot :kaukojaahdytys-kerroin]</v>
      </c>
      <c r="I18" s="126" t="str">
        <f aca="false">A26</f>
        <v>[:tulokset :kaytettavat-energiamuodot :kaukojaahdytys-nettoala-kertoimella]</v>
      </c>
      <c r="J18" s="126"/>
      <c r="L18" s="0"/>
      <c r="M18" s="0"/>
      <c r="N18" s="0"/>
      <c r="O18" s="0"/>
      <c r="P18" s="0"/>
      <c r="Q18" s="0"/>
      <c r="R18" s="0"/>
      <c r="S18" s="0"/>
      <c r="T18" s="0"/>
      <c r="U18" s="0"/>
      <c r="V18" s="0"/>
      <c r="W18" s="0"/>
      <c r="X18" s="0"/>
      <c r="Y18" s="0"/>
      <c r="Z18" s="0"/>
      <c r="AA18" s="0"/>
    </row>
    <row r="19" customFormat="false" ht="12.75" hidden="false" customHeight="true" outlineLevel="0" collapsed="false">
      <c r="A19" s="97" t="s">
        <v>75</v>
      </c>
      <c r="B19" s="105"/>
      <c r="C19" s="127"/>
      <c r="D19" s="127"/>
      <c r="E19" s="5"/>
      <c r="F19" s="123"/>
      <c r="G19" s="130"/>
      <c r="H19" s="131"/>
      <c r="I19" s="126"/>
      <c r="J19" s="126"/>
      <c r="L19" s="0"/>
      <c r="M19" s="0"/>
      <c r="N19" s="0"/>
      <c r="O19" s="0"/>
      <c r="P19" s="0"/>
      <c r="Q19" s="0"/>
      <c r="R19" s="0"/>
      <c r="S19" s="0"/>
      <c r="T19" s="0"/>
      <c r="U19" s="0"/>
      <c r="V19" s="0"/>
      <c r="W19" s="0"/>
      <c r="X19" s="0"/>
      <c r="Y19" s="0"/>
      <c r="Z19" s="0"/>
      <c r="AA19" s="0"/>
    </row>
    <row r="20" customFormat="false" ht="18.4" hidden="false" customHeight="true" outlineLevel="0" collapsed="false">
      <c r="A20" s="97" t="s">
        <v>76</v>
      </c>
      <c r="B20" s="132"/>
      <c r="C20" s="133" t="s">
        <v>77</v>
      </c>
      <c r="D20" s="133"/>
      <c r="E20" s="133"/>
      <c r="F20" s="133"/>
      <c r="G20" s="133"/>
      <c r="H20" s="133"/>
      <c r="I20" s="134" t="str">
        <f aca="false">A42</f>
        <v>[:tulokset :e-luku]</v>
      </c>
      <c r="J20" s="134"/>
      <c r="L20" s="0"/>
      <c r="M20" s="0"/>
      <c r="N20" s="0"/>
      <c r="O20" s="0"/>
      <c r="P20" s="0"/>
      <c r="Q20" s="0"/>
      <c r="R20" s="0"/>
      <c r="S20" s="0"/>
      <c r="T20" s="0"/>
      <c r="U20" s="0"/>
      <c r="V20" s="0"/>
      <c r="W20" s="0"/>
      <c r="X20" s="0"/>
      <c r="Y20" s="0"/>
      <c r="Z20" s="0"/>
      <c r="AA20" s="0"/>
    </row>
    <row r="21" customFormat="false" ht="12.8" hidden="false" customHeight="false" outlineLevel="0" collapsed="false">
      <c r="A21" s="97" t="s">
        <v>78</v>
      </c>
      <c r="B21" s="101"/>
      <c r="C21" s="102" t="s">
        <v>79</v>
      </c>
      <c r="D21" s="102"/>
      <c r="E21" s="103"/>
      <c r="F21" s="103"/>
      <c r="G21" s="103"/>
      <c r="H21" s="103"/>
      <c r="I21" s="103"/>
      <c r="J21" s="104"/>
      <c r="L21" s="0"/>
      <c r="M21" s="0"/>
      <c r="N21" s="0"/>
      <c r="O21" s="0"/>
      <c r="P21" s="0"/>
      <c r="Q21" s="0"/>
      <c r="R21" s="0"/>
      <c r="S21" s="0"/>
      <c r="T21" s="0"/>
      <c r="U21" s="0"/>
      <c r="V21" s="0"/>
      <c r="W21" s="0"/>
      <c r="X21" s="0"/>
      <c r="Y21" s="0"/>
      <c r="Z21" s="0"/>
      <c r="AA21" s="0"/>
    </row>
    <row r="22" customFormat="false" ht="21.75" hidden="false" customHeight="true" outlineLevel="0" collapsed="false">
      <c r="A22" s="97" t="s">
        <v>80</v>
      </c>
      <c r="B22" s="105"/>
      <c r="C22" s="5"/>
      <c r="D22" s="5"/>
      <c r="E22" s="5"/>
      <c r="F22" s="5"/>
      <c r="G22" s="5"/>
      <c r="H22" s="5"/>
      <c r="I22" s="5"/>
      <c r="J22" s="106"/>
      <c r="L22" s="0"/>
      <c r="M22" s="0"/>
      <c r="N22" s="0"/>
      <c r="O22" s="0"/>
      <c r="P22" s="0"/>
      <c r="Q22" s="0"/>
      <c r="R22" s="0"/>
      <c r="S22" s="0"/>
      <c r="T22" s="0"/>
      <c r="U22" s="0"/>
      <c r="V22" s="0"/>
      <c r="W22" s="0"/>
      <c r="X22" s="0"/>
      <c r="Y22" s="0"/>
      <c r="Z22" s="0"/>
      <c r="AA22" s="0"/>
    </row>
    <row r="23" customFormat="false" ht="13.9" hidden="false" customHeight="true" outlineLevel="0" collapsed="false">
      <c r="A23" s="97" t="s">
        <v>81</v>
      </c>
      <c r="B23" s="105"/>
      <c r="C23" s="16" t="s">
        <v>82</v>
      </c>
      <c r="D23" s="16"/>
      <c r="E23" s="5"/>
      <c r="F23" s="5"/>
      <c r="G23" s="135" t="str">
        <f aca="false">A43</f>
        <v>[:tulokset :e-luokka-rajat :kayttotarkoitus :label-fi]</v>
      </c>
      <c r="H23" s="0"/>
      <c r="I23" s="0"/>
      <c r="J23" s="136"/>
      <c r="K23" s="137"/>
      <c r="L23" s="137"/>
      <c r="M23" s="137"/>
      <c r="N23" s="137"/>
      <c r="O23" s="0"/>
      <c r="P23" s="0"/>
      <c r="Q23" s="0"/>
      <c r="R23" s="0"/>
      <c r="S23" s="0"/>
      <c r="T23" s="0"/>
      <c r="U23" s="0"/>
      <c r="V23" s="0"/>
      <c r="W23" s="0"/>
      <c r="X23" s="0"/>
      <c r="Y23" s="0"/>
      <c r="Z23" s="0"/>
      <c r="AA23" s="0"/>
    </row>
    <row r="24" customFormat="false" ht="12.8" hidden="false" customHeight="false" outlineLevel="0" collapsed="false">
      <c r="A24" s="97" t="s">
        <v>83</v>
      </c>
      <c r="B24" s="105"/>
      <c r="C24" s="16"/>
      <c r="D24" s="138"/>
      <c r="E24" s="5"/>
      <c r="F24" s="5"/>
      <c r="G24" s="47"/>
      <c r="H24" s="47"/>
      <c r="I24" s="5"/>
      <c r="J24" s="136"/>
      <c r="L24" s="0"/>
      <c r="M24" s="0"/>
      <c r="N24" s="0"/>
      <c r="O24" s="0"/>
      <c r="P24" s="0"/>
      <c r="Q24" s="0"/>
      <c r="R24" s="0"/>
      <c r="S24" s="0"/>
      <c r="T24" s="0"/>
      <c r="U24" s="0"/>
      <c r="V24" s="0"/>
      <c r="W24" s="0"/>
      <c r="X24" s="0"/>
      <c r="Y24" s="0"/>
      <c r="Z24" s="0"/>
      <c r="AA24" s="0"/>
    </row>
    <row r="25" customFormat="false" ht="13.9" hidden="false" customHeight="true" outlineLevel="0" collapsed="false">
      <c r="A25" s="97" t="s">
        <v>84</v>
      </c>
      <c r="B25" s="105"/>
      <c r="C25" s="16" t="s">
        <v>85</v>
      </c>
      <c r="D25" s="16"/>
      <c r="E25" s="5"/>
      <c r="F25" s="5"/>
      <c r="G25" s="139" t="str">
        <f aca="false">A45</f>
        <v>#function[solita.etp.service.energiatodistus-pdf/fn--55837]</v>
      </c>
      <c r="H25" s="140" t="str">
        <f aca="false">A46</f>
        <v>#function[solita.etp.service.energiatodistus-pdf/fn--55840]</v>
      </c>
      <c r="I25" s="141" t="str">
        <f aca="false">A47</f>
        <v>#function[solita.etp.service.energiatodistus-pdf/fn--55843]</v>
      </c>
      <c r="J25" s="136"/>
      <c r="L25" s="0"/>
      <c r="M25" s="0"/>
      <c r="N25" s="0"/>
      <c r="O25" s="0"/>
      <c r="P25" s="0"/>
      <c r="Q25" s="0"/>
      <c r="R25" s="0"/>
      <c r="S25" s="0"/>
      <c r="T25" s="0"/>
      <c r="U25" s="0"/>
      <c r="V25" s="0"/>
      <c r="W25" s="0"/>
      <c r="X25" s="0"/>
      <c r="Y25" s="0"/>
      <c r="Z25" s="0"/>
      <c r="AA25" s="0"/>
    </row>
    <row r="26" customFormat="false" ht="12.8" hidden="false" customHeight="false" outlineLevel="0" collapsed="false">
      <c r="A26" s="97" t="s">
        <v>86</v>
      </c>
      <c r="B26" s="105"/>
      <c r="C26" s="16"/>
      <c r="D26" s="16"/>
      <c r="E26" s="5"/>
      <c r="F26" s="5"/>
      <c r="G26" s="142" t="str">
        <f aca="false">A48</f>
        <v>#function[solita.etp.service.energiatodistus-pdf/fn--55846]</v>
      </c>
      <c r="H26" s="143" t="str">
        <f aca="false">A49</f>
        <v>#function[solita.etp.service.energiatodistus-pdf/fn--55849]</v>
      </c>
      <c r="I26" s="144" t="str">
        <f aca="false">A50</f>
        <v>#function[solita.etp.service.energiatodistus-pdf/fn--55852]</v>
      </c>
      <c r="J26" s="136"/>
      <c r="L26" s="0"/>
      <c r="M26" s="0"/>
      <c r="N26" s="0"/>
      <c r="O26" s="0"/>
      <c r="P26" s="0"/>
      <c r="Q26" s="0"/>
      <c r="R26" s="0"/>
      <c r="S26" s="0"/>
      <c r="T26" s="0"/>
      <c r="U26" s="0"/>
      <c r="V26" s="0"/>
      <c r="W26" s="0"/>
      <c r="X26" s="0"/>
      <c r="Y26" s="0"/>
      <c r="Z26" s="0"/>
      <c r="AA26" s="0"/>
    </row>
    <row r="27" customFormat="false" ht="12.8" hidden="false" customHeight="false" outlineLevel="0" collapsed="false">
      <c r="A27" s="97" t="s">
        <v>87</v>
      </c>
      <c r="B27" s="105"/>
      <c r="C27" s="16"/>
      <c r="D27" s="16"/>
      <c r="E27" s="5"/>
      <c r="F27" s="5"/>
      <c r="G27" s="145" t="str">
        <f aca="false">A51</f>
        <v>#function[solita.etp.service.energiatodistus-pdf/fn--55855]</v>
      </c>
      <c r="H27" s="146"/>
      <c r="I27" s="146"/>
      <c r="J27" s="136"/>
      <c r="L27" s="0"/>
      <c r="M27" s="0"/>
      <c r="N27" s="0"/>
      <c r="O27" s="0"/>
      <c r="P27" s="0"/>
      <c r="Q27" s="0"/>
      <c r="R27" s="0"/>
      <c r="S27" s="0"/>
      <c r="T27" s="0"/>
      <c r="U27" s="0"/>
      <c r="V27" s="0"/>
      <c r="W27" s="0"/>
      <c r="X27" s="0"/>
      <c r="Y27" s="0"/>
      <c r="Z27" s="0"/>
      <c r="AA27" s="0"/>
    </row>
    <row r="28" customFormat="false" ht="15.95" hidden="false" customHeight="true" outlineLevel="0" collapsed="false">
      <c r="A28" s="97" t="s">
        <v>88</v>
      </c>
      <c r="B28" s="105"/>
      <c r="C28" s="16"/>
      <c r="D28" s="16"/>
      <c r="E28" s="5"/>
      <c r="F28" s="5"/>
      <c r="G28" s="147"/>
      <c r="H28" s="147"/>
      <c r="I28" s="147"/>
      <c r="J28" s="136"/>
      <c r="L28" s="0"/>
      <c r="M28" s="0"/>
      <c r="N28" s="0"/>
      <c r="O28" s="0"/>
      <c r="P28" s="0"/>
      <c r="Q28" s="0"/>
      <c r="R28" s="0"/>
      <c r="S28" s="0"/>
      <c r="T28" s="0"/>
      <c r="U28" s="0"/>
      <c r="V28" s="0"/>
      <c r="W28" s="0"/>
      <c r="X28" s="0"/>
      <c r="Y28" s="0"/>
      <c r="Z28" s="0"/>
      <c r="AA28" s="0"/>
    </row>
    <row r="29" customFormat="false" ht="15.95" hidden="false" customHeight="true" outlineLevel="0" collapsed="false">
      <c r="A29" s="97" t="s">
        <v>89</v>
      </c>
      <c r="B29" s="105"/>
      <c r="C29" s="16" t="s">
        <v>90</v>
      </c>
      <c r="D29" s="16"/>
      <c r="E29" s="5"/>
      <c r="F29" s="5"/>
      <c r="G29" s="148" t="str">
        <f aca="false">A52</f>
        <v>[:tulokset :e-luokka]</v>
      </c>
      <c r="H29" s="149"/>
      <c r="I29" s="149"/>
      <c r="J29" s="136"/>
      <c r="L29" s="0"/>
      <c r="M29" s="0"/>
      <c r="N29" s="0"/>
      <c r="O29" s="0"/>
      <c r="P29" s="0"/>
      <c r="Q29" s="0"/>
      <c r="R29" s="0"/>
      <c r="S29" s="0"/>
      <c r="T29" s="0"/>
      <c r="U29" s="0"/>
      <c r="V29" s="0"/>
      <c r="W29" s="0"/>
      <c r="X29" s="0"/>
      <c r="Y29" s="0"/>
      <c r="Z29" s="0"/>
      <c r="AA29" s="0"/>
    </row>
    <row r="30" customFormat="false" ht="15.95" hidden="false" customHeight="true" outlineLevel="0" collapsed="false">
      <c r="A30" s="97" t="s">
        <v>91</v>
      </c>
      <c r="B30" s="105"/>
      <c r="C30" s="138"/>
      <c r="D30" s="138"/>
      <c r="E30" s="5"/>
      <c r="F30" s="150"/>
      <c r="G30" s="150"/>
      <c r="H30" s="47"/>
      <c r="I30" s="5"/>
      <c r="J30" s="136"/>
      <c r="L30" s="0"/>
      <c r="M30" s="0"/>
      <c r="N30" s="0"/>
      <c r="O30" s="0"/>
      <c r="P30" s="0"/>
      <c r="Q30" s="0"/>
      <c r="R30" s="0"/>
      <c r="S30" s="0"/>
      <c r="T30" s="0"/>
      <c r="U30" s="0"/>
      <c r="V30" s="0"/>
      <c r="W30" s="0"/>
      <c r="X30" s="0"/>
      <c r="Y30" s="0"/>
      <c r="Z30" s="0"/>
      <c r="AA30" s="0"/>
    </row>
    <row r="31" customFormat="false" ht="12.75" hidden="false" customHeight="true" outlineLevel="0" collapsed="false">
      <c r="A31" s="97" t="s">
        <v>92</v>
      </c>
      <c r="B31" s="105"/>
      <c r="C31" s="151" t="s">
        <v>93</v>
      </c>
      <c r="D31" s="151"/>
      <c r="E31" s="151"/>
      <c r="F31" s="151"/>
      <c r="G31" s="151"/>
      <c r="H31" s="151"/>
      <c r="I31" s="151"/>
      <c r="J31" s="136"/>
      <c r="L31" s="0"/>
      <c r="M31" s="0"/>
      <c r="N31" s="0"/>
      <c r="O31" s="0"/>
      <c r="P31" s="0"/>
      <c r="Q31" s="0"/>
      <c r="R31" s="0"/>
      <c r="S31" s="0"/>
      <c r="T31" s="0"/>
      <c r="U31" s="0"/>
      <c r="V31" s="0"/>
      <c r="W31" s="0"/>
      <c r="X31" s="0"/>
      <c r="Y31" s="0"/>
      <c r="Z31" s="0"/>
      <c r="AA31" s="0"/>
    </row>
    <row r="32" customFormat="false" ht="12.75" hidden="false" customHeight="true" outlineLevel="0" collapsed="false">
      <c r="A32" s="97" t="s">
        <v>94</v>
      </c>
      <c r="B32" s="105"/>
      <c r="C32" s="151"/>
      <c r="D32" s="151"/>
      <c r="E32" s="151"/>
      <c r="F32" s="151"/>
      <c r="G32" s="151"/>
      <c r="H32" s="151"/>
      <c r="I32" s="151"/>
      <c r="J32" s="136"/>
      <c r="L32" s="0"/>
      <c r="M32" s="0"/>
      <c r="N32" s="0"/>
      <c r="O32" s="0"/>
      <c r="P32" s="0"/>
      <c r="Q32" s="0"/>
      <c r="R32" s="0"/>
      <c r="S32" s="0"/>
      <c r="T32" s="0"/>
      <c r="U32" s="0"/>
      <c r="V32" s="0"/>
      <c r="W32" s="0"/>
      <c r="X32" s="0"/>
      <c r="Y32" s="0"/>
      <c r="Z32" s="0"/>
      <c r="AA32" s="0"/>
    </row>
    <row r="33" customFormat="false" ht="12.75" hidden="false" customHeight="true" outlineLevel="0" collapsed="false">
      <c r="A33" s="97" t="s">
        <v>95</v>
      </c>
      <c r="B33" s="105"/>
      <c r="C33" s="151"/>
      <c r="D33" s="151"/>
      <c r="E33" s="151"/>
      <c r="F33" s="151"/>
      <c r="G33" s="151"/>
      <c r="H33" s="151"/>
      <c r="I33" s="151"/>
      <c r="J33" s="136"/>
      <c r="L33" s="0"/>
      <c r="M33" s="0"/>
      <c r="N33" s="0"/>
      <c r="O33" s="0"/>
      <c r="P33" s="0"/>
      <c r="Q33" s="0"/>
      <c r="R33" s="0"/>
      <c r="S33" s="0"/>
      <c r="T33" s="0"/>
      <c r="U33" s="0"/>
      <c r="V33" s="0"/>
      <c r="W33" s="0"/>
      <c r="X33" s="0"/>
      <c r="Y33" s="0"/>
      <c r="Z33" s="0"/>
      <c r="AA33" s="0"/>
    </row>
    <row r="34" customFormat="false" ht="17.65" hidden="false" customHeight="true" outlineLevel="0" collapsed="false">
      <c r="A34" s="97" t="s">
        <v>96</v>
      </c>
      <c r="B34" s="105"/>
      <c r="C34" s="151"/>
      <c r="D34" s="151"/>
      <c r="E34" s="151"/>
      <c r="F34" s="151"/>
      <c r="G34" s="151"/>
      <c r="H34" s="151"/>
      <c r="I34" s="151"/>
      <c r="J34" s="136"/>
      <c r="L34" s="0"/>
      <c r="M34" s="0"/>
      <c r="N34" s="0"/>
      <c r="O34" s="0"/>
      <c r="P34" s="0"/>
      <c r="Q34" s="0"/>
      <c r="R34" s="0"/>
      <c r="S34" s="0"/>
      <c r="T34" s="0"/>
      <c r="U34" s="0"/>
      <c r="V34" s="0"/>
      <c r="W34" s="0"/>
      <c r="X34" s="0"/>
      <c r="Y34" s="0"/>
      <c r="Z34" s="0"/>
      <c r="AA34" s="0"/>
    </row>
    <row r="35" customFormat="false" ht="12.75" hidden="false" customHeight="true" outlineLevel="0" collapsed="false">
      <c r="A35" s="97" t="s">
        <v>97</v>
      </c>
      <c r="B35" s="152"/>
      <c r="C35" s="153"/>
      <c r="D35" s="153"/>
      <c r="E35" s="153"/>
      <c r="F35" s="153"/>
      <c r="G35" s="153"/>
      <c r="H35" s="153"/>
      <c r="I35" s="154"/>
      <c r="J35" s="154"/>
      <c r="L35" s="0"/>
      <c r="M35" s="0"/>
      <c r="N35" s="0"/>
      <c r="O35" s="0"/>
      <c r="P35" s="0"/>
      <c r="Q35" s="0"/>
      <c r="R35" s="0"/>
      <c r="S35" s="0"/>
      <c r="T35" s="0"/>
      <c r="U35" s="0"/>
      <c r="V35" s="0"/>
      <c r="W35" s="0"/>
      <c r="X35" s="0"/>
      <c r="Y35" s="0"/>
      <c r="Z35" s="0"/>
      <c r="AA35" s="0"/>
    </row>
    <row r="36" customFormat="false" ht="18" hidden="false" customHeight="true" outlineLevel="0" collapsed="false">
      <c r="A36" s="97" t="s">
        <v>98</v>
      </c>
      <c r="B36" s="155"/>
      <c r="C36" s="156" t="s">
        <v>99</v>
      </c>
      <c r="D36" s="156"/>
      <c r="E36" s="156"/>
      <c r="F36" s="156"/>
      <c r="G36" s="156"/>
      <c r="H36" s="156"/>
      <c r="I36" s="156"/>
      <c r="J36" s="157"/>
      <c r="L36" s="0"/>
      <c r="M36" s="0"/>
      <c r="N36" s="0"/>
      <c r="O36" s="0"/>
      <c r="P36" s="0"/>
      <c r="Q36" s="0"/>
      <c r="R36" s="0"/>
      <c r="S36" s="0"/>
      <c r="T36" s="0"/>
      <c r="U36" s="0"/>
      <c r="V36" s="0"/>
      <c r="W36" s="0"/>
      <c r="X36" s="0"/>
      <c r="Y36" s="0"/>
      <c r="Z36" s="0"/>
      <c r="AA36" s="0"/>
    </row>
    <row r="37" customFormat="false" ht="21.4" hidden="false" customHeight="true" outlineLevel="0" collapsed="false">
      <c r="A37" s="97" t="s">
        <v>100</v>
      </c>
      <c r="B37" s="101"/>
      <c r="C37" s="102" t="s">
        <v>101</v>
      </c>
      <c r="D37" s="102"/>
      <c r="E37" s="103"/>
      <c r="F37" s="103"/>
      <c r="G37" s="103"/>
      <c r="H37" s="103"/>
      <c r="I37" s="103"/>
      <c r="J37" s="104"/>
      <c r="L37" s="0"/>
      <c r="M37" s="0"/>
      <c r="N37" s="0"/>
      <c r="O37" s="0"/>
      <c r="P37" s="0"/>
      <c r="Q37" s="0"/>
      <c r="R37" s="0"/>
      <c r="S37" s="0"/>
      <c r="T37" s="0"/>
      <c r="U37" s="0"/>
      <c r="V37" s="0"/>
      <c r="W37" s="0"/>
      <c r="X37" s="0"/>
      <c r="Y37" s="0"/>
      <c r="Z37" s="0"/>
      <c r="AA37" s="0"/>
    </row>
    <row r="38" customFormat="false" ht="21.6" hidden="false" customHeight="true" outlineLevel="0" collapsed="false">
      <c r="A38" s="0" t="s">
        <v>102</v>
      </c>
      <c r="B38" s="158"/>
      <c r="C38" s="159" t="str">
        <f aca="false">A53</f>
        <v>[:perustiedot :keskeiset-suositukset-fi]</v>
      </c>
      <c r="D38" s="159"/>
      <c r="E38" s="159"/>
      <c r="F38" s="159"/>
      <c r="G38" s="159"/>
      <c r="H38" s="159"/>
      <c r="I38" s="159"/>
      <c r="J38" s="159"/>
      <c r="L38" s="0"/>
      <c r="M38" s="0"/>
      <c r="N38" s="0"/>
      <c r="O38" s="0"/>
      <c r="P38" s="0"/>
      <c r="Q38" s="0"/>
      <c r="R38" s="0"/>
      <c r="S38" s="0"/>
      <c r="T38" s="0"/>
      <c r="U38" s="0"/>
      <c r="V38" s="0"/>
      <c r="W38" s="0"/>
      <c r="X38" s="0"/>
      <c r="Y38" s="0"/>
      <c r="Z38" s="0"/>
      <c r="AA38" s="0"/>
    </row>
    <row r="39" s="3" customFormat="true" ht="15" hidden="false" customHeight="true" outlineLevel="0" collapsed="false">
      <c r="A39" s="0" t="s">
        <v>103</v>
      </c>
      <c r="B39" s="105"/>
      <c r="C39" s="159"/>
      <c r="D39" s="159"/>
      <c r="E39" s="159"/>
      <c r="F39" s="159"/>
      <c r="G39" s="159"/>
      <c r="H39" s="159"/>
      <c r="I39" s="159"/>
      <c r="J39" s="159"/>
      <c r="L39" s="0"/>
      <c r="M39" s="0"/>
      <c r="N39" s="0"/>
      <c r="O39" s="0"/>
      <c r="P39" s="0"/>
      <c r="Q39" s="0"/>
      <c r="R39" s="0"/>
      <c r="S39" s="0"/>
      <c r="T39" s="0"/>
      <c r="U39" s="0"/>
      <c r="V39" s="0"/>
      <c r="W39" s="0"/>
      <c r="X39" s="0"/>
      <c r="Y39" s="0"/>
      <c r="Z39" s="0"/>
      <c r="AA39" s="0"/>
      <c r="AMJ39" s="0"/>
    </row>
    <row r="40" customFormat="false" ht="12.8" hidden="false" customHeight="false" outlineLevel="0" collapsed="false">
      <c r="A40" s="97" t="s">
        <v>104</v>
      </c>
      <c r="B40" s="105"/>
      <c r="C40" s="159"/>
      <c r="D40" s="159"/>
      <c r="E40" s="159"/>
      <c r="F40" s="159"/>
      <c r="G40" s="159"/>
      <c r="H40" s="159"/>
      <c r="I40" s="159"/>
      <c r="J40" s="159"/>
      <c r="L40" s="0"/>
      <c r="M40" s="0"/>
      <c r="N40" s="0"/>
      <c r="O40" s="0"/>
      <c r="P40" s="0"/>
      <c r="Q40" s="0"/>
      <c r="R40" s="0"/>
      <c r="S40" s="0"/>
      <c r="T40" s="0"/>
      <c r="U40" s="0"/>
      <c r="V40" s="0"/>
      <c r="W40" s="0"/>
      <c r="X40" s="0"/>
      <c r="Y40" s="0"/>
      <c r="Z40" s="0"/>
      <c r="AA40" s="0"/>
    </row>
    <row r="41" customFormat="false" ht="12.8" hidden="false" customHeight="false" outlineLevel="0" collapsed="false">
      <c r="A41" s="97" t="s">
        <v>105</v>
      </c>
      <c r="B41" s="105"/>
      <c r="C41" s="159"/>
      <c r="D41" s="159"/>
      <c r="E41" s="159"/>
      <c r="F41" s="159"/>
      <c r="G41" s="159"/>
      <c r="H41" s="159"/>
      <c r="I41" s="159"/>
      <c r="J41" s="159"/>
      <c r="L41" s="0"/>
      <c r="M41" s="0"/>
      <c r="N41" s="0"/>
      <c r="O41" s="0"/>
      <c r="P41" s="0"/>
      <c r="Q41" s="0"/>
      <c r="R41" s="0"/>
      <c r="S41" s="0"/>
      <c r="T41" s="0"/>
      <c r="U41" s="0"/>
      <c r="V41" s="0"/>
      <c r="W41" s="0"/>
      <c r="X41" s="0"/>
      <c r="Y41" s="0"/>
      <c r="Z41" s="0"/>
      <c r="AA41" s="0"/>
    </row>
    <row r="42" customFormat="false" ht="12.8" hidden="false" customHeight="false" outlineLevel="0" collapsed="false">
      <c r="A42" s="97" t="s">
        <v>22</v>
      </c>
      <c r="B42" s="105"/>
      <c r="C42" s="159"/>
      <c r="D42" s="159"/>
      <c r="E42" s="159"/>
      <c r="F42" s="159"/>
      <c r="G42" s="159"/>
      <c r="H42" s="159"/>
      <c r="I42" s="159"/>
      <c r="J42" s="159"/>
      <c r="L42" s="0"/>
      <c r="M42" s="0"/>
      <c r="N42" s="0"/>
      <c r="O42" s="0"/>
      <c r="P42" s="0"/>
      <c r="Q42" s="0"/>
      <c r="R42" s="0"/>
      <c r="S42" s="0"/>
      <c r="T42" s="0"/>
      <c r="U42" s="0"/>
      <c r="V42" s="0"/>
      <c r="W42" s="0"/>
      <c r="X42" s="0"/>
      <c r="Y42" s="0"/>
      <c r="Z42" s="0"/>
      <c r="AA42" s="0"/>
    </row>
    <row r="43" customFormat="false" ht="12.8" hidden="false" customHeight="false" outlineLevel="0" collapsed="false">
      <c r="A43" s="97" t="s">
        <v>106</v>
      </c>
      <c r="B43" s="105"/>
      <c r="C43" s="159"/>
      <c r="D43" s="159"/>
      <c r="E43" s="159"/>
      <c r="F43" s="159"/>
      <c r="G43" s="159"/>
      <c r="H43" s="159"/>
      <c r="I43" s="159"/>
      <c r="J43" s="159"/>
      <c r="L43" s="0"/>
      <c r="M43" s="0"/>
      <c r="N43" s="0"/>
      <c r="O43" s="0"/>
      <c r="P43" s="0"/>
      <c r="Q43" s="0"/>
      <c r="R43" s="0"/>
      <c r="S43" s="0"/>
      <c r="T43" s="0"/>
      <c r="U43" s="0"/>
      <c r="V43" s="0"/>
      <c r="W43" s="0"/>
      <c r="X43" s="0"/>
      <c r="Y43" s="0"/>
      <c r="Z43" s="0"/>
      <c r="AA43" s="0"/>
    </row>
    <row r="44" customFormat="false" ht="12.8" hidden="false" customHeight="false" outlineLevel="0" collapsed="false">
      <c r="A44" s="97" t="s">
        <v>107</v>
      </c>
      <c r="B44" s="105"/>
      <c r="C44" s="159"/>
      <c r="D44" s="159"/>
      <c r="E44" s="159"/>
      <c r="F44" s="159"/>
      <c r="G44" s="159"/>
      <c r="H44" s="159"/>
      <c r="I44" s="159"/>
      <c r="J44" s="159"/>
      <c r="L44" s="0"/>
      <c r="M44" s="0"/>
      <c r="N44" s="0"/>
      <c r="O44" s="0"/>
      <c r="P44" s="0"/>
      <c r="Q44" s="0"/>
      <c r="R44" s="0"/>
      <c r="S44" s="0"/>
      <c r="T44" s="0"/>
      <c r="U44" s="0"/>
      <c r="V44" s="0"/>
      <c r="W44" s="0"/>
      <c r="X44" s="0"/>
      <c r="Y44" s="0"/>
      <c r="Z44" s="0"/>
      <c r="AA44" s="0"/>
    </row>
    <row r="45" customFormat="false" ht="12.8" hidden="false" customHeight="false" outlineLevel="0" collapsed="false">
      <c r="A45" s="97" t="s">
        <v>108</v>
      </c>
      <c r="B45" s="105"/>
      <c r="C45" s="159"/>
      <c r="D45" s="159"/>
      <c r="E45" s="159"/>
      <c r="F45" s="159"/>
      <c r="G45" s="159"/>
      <c r="H45" s="159"/>
      <c r="I45" s="159"/>
      <c r="J45" s="159"/>
      <c r="L45" s="0"/>
      <c r="M45" s="0"/>
      <c r="N45" s="0"/>
      <c r="O45" s="0"/>
      <c r="P45" s="0"/>
      <c r="Q45" s="0"/>
      <c r="R45" s="0"/>
      <c r="S45" s="0"/>
      <c r="T45" s="0"/>
      <c r="U45" s="0"/>
      <c r="V45" s="0"/>
      <c r="W45" s="0"/>
      <c r="X45" s="0"/>
      <c r="Y45" s="0"/>
      <c r="Z45" s="0"/>
      <c r="AA45" s="0"/>
    </row>
    <row r="46" customFormat="false" ht="12.8" hidden="false" customHeight="false" outlineLevel="0" collapsed="false">
      <c r="A46" s="97" t="s">
        <v>109</v>
      </c>
      <c r="B46" s="105"/>
      <c r="C46" s="159"/>
      <c r="D46" s="159"/>
      <c r="E46" s="159"/>
      <c r="F46" s="159"/>
      <c r="G46" s="159"/>
      <c r="H46" s="159"/>
      <c r="I46" s="159"/>
      <c r="J46" s="159"/>
      <c r="L46" s="0"/>
      <c r="M46" s="0"/>
      <c r="N46" s="0"/>
      <c r="O46" s="0"/>
      <c r="P46" s="0"/>
      <c r="Q46" s="0"/>
      <c r="R46" s="0"/>
      <c r="S46" s="0"/>
      <c r="T46" s="0"/>
      <c r="U46" s="0"/>
      <c r="V46" s="0"/>
      <c r="W46" s="0"/>
      <c r="X46" s="0"/>
      <c r="Y46" s="0"/>
      <c r="Z46" s="0"/>
      <c r="AA46" s="0"/>
    </row>
    <row r="47" customFormat="false" ht="12.8" hidden="false" customHeight="false" outlineLevel="0" collapsed="false">
      <c r="A47" s="97" t="s">
        <v>110</v>
      </c>
      <c r="B47" s="105"/>
      <c r="C47" s="159"/>
      <c r="D47" s="159"/>
      <c r="E47" s="159"/>
      <c r="F47" s="159"/>
      <c r="G47" s="159"/>
      <c r="H47" s="159"/>
      <c r="I47" s="159"/>
      <c r="J47" s="159"/>
      <c r="L47" s="0"/>
      <c r="M47" s="0"/>
      <c r="N47" s="0"/>
      <c r="O47" s="0"/>
      <c r="P47" s="0"/>
      <c r="Q47" s="0"/>
      <c r="R47" s="0"/>
      <c r="S47" s="0"/>
      <c r="T47" s="0"/>
      <c r="U47" s="0"/>
      <c r="V47" s="0"/>
      <c r="W47" s="0"/>
      <c r="X47" s="0"/>
      <c r="Y47" s="0"/>
      <c r="Z47" s="0"/>
      <c r="AA47" s="0"/>
    </row>
    <row r="48" customFormat="false" ht="12.8" hidden="false" customHeight="false" outlineLevel="0" collapsed="false">
      <c r="A48" s="97" t="s">
        <v>111</v>
      </c>
      <c r="B48" s="105"/>
      <c r="C48" s="159"/>
      <c r="D48" s="159"/>
      <c r="E48" s="159"/>
      <c r="F48" s="159"/>
      <c r="G48" s="159"/>
      <c r="H48" s="159"/>
      <c r="I48" s="159"/>
      <c r="J48" s="159"/>
      <c r="L48" s="0"/>
      <c r="M48" s="0"/>
      <c r="N48" s="0"/>
      <c r="O48" s="0"/>
      <c r="P48" s="0"/>
      <c r="Q48" s="0"/>
      <c r="R48" s="0"/>
      <c r="S48" s="0"/>
      <c r="T48" s="0"/>
      <c r="U48" s="0"/>
      <c r="V48" s="0"/>
      <c r="W48" s="0"/>
      <c r="X48" s="0"/>
      <c r="Y48" s="0"/>
      <c r="Z48" s="0"/>
      <c r="AA48" s="0"/>
    </row>
    <row r="49" customFormat="false" ht="12.8" hidden="false" customHeight="false" outlineLevel="0" collapsed="false">
      <c r="A49" s="97" t="s">
        <v>112</v>
      </c>
      <c r="B49" s="105"/>
      <c r="C49" s="159"/>
      <c r="D49" s="159"/>
      <c r="E49" s="159"/>
      <c r="F49" s="159"/>
      <c r="G49" s="159"/>
      <c r="H49" s="159"/>
      <c r="I49" s="159"/>
      <c r="J49" s="159"/>
      <c r="L49" s="0"/>
      <c r="M49" s="0"/>
      <c r="N49" s="0"/>
      <c r="O49" s="0"/>
      <c r="P49" s="0"/>
      <c r="Q49" s="0"/>
      <c r="R49" s="0"/>
      <c r="S49" s="0"/>
      <c r="T49" s="0"/>
      <c r="U49" s="0"/>
      <c r="V49" s="0"/>
      <c r="W49" s="0"/>
      <c r="X49" s="0"/>
      <c r="Y49" s="0"/>
      <c r="Z49" s="0"/>
      <c r="AA49" s="0"/>
    </row>
    <row r="50" customFormat="false" ht="12.8" hidden="false" customHeight="false" outlineLevel="0" collapsed="false">
      <c r="A50" s="97" t="s">
        <v>113</v>
      </c>
      <c r="B50" s="105"/>
      <c r="C50" s="159"/>
      <c r="D50" s="159"/>
      <c r="E50" s="159"/>
      <c r="F50" s="159"/>
      <c r="G50" s="159"/>
      <c r="H50" s="159"/>
      <c r="I50" s="159"/>
      <c r="J50" s="159"/>
      <c r="L50" s="0"/>
      <c r="M50" s="0"/>
      <c r="N50" s="0"/>
      <c r="O50" s="0"/>
      <c r="P50" s="0"/>
      <c r="Q50" s="0"/>
      <c r="R50" s="0"/>
      <c r="S50" s="0"/>
      <c r="T50" s="0"/>
      <c r="U50" s="0"/>
      <c r="V50" s="0"/>
      <c r="W50" s="0"/>
      <c r="X50" s="0"/>
      <c r="Y50" s="0"/>
      <c r="Z50" s="0"/>
      <c r="AA50" s="0"/>
    </row>
    <row r="51" customFormat="false" ht="12.8" hidden="false" customHeight="false" outlineLevel="0" collapsed="false">
      <c r="A51" s="97" t="s">
        <v>114</v>
      </c>
      <c r="B51" s="105"/>
      <c r="C51" s="159"/>
      <c r="D51" s="159"/>
      <c r="E51" s="159"/>
      <c r="F51" s="159"/>
      <c r="G51" s="159"/>
      <c r="H51" s="159"/>
      <c r="I51" s="159"/>
      <c r="J51" s="159"/>
      <c r="L51" s="0"/>
      <c r="M51" s="0"/>
      <c r="N51" s="0"/>
      <c r="O51" s="0"/>
      <c r="P51" s="0"/>
      <c r="Q51" s="0"/>
      <c r="R51" s="0"/>
      <c r="S51" s="0"/>
      <c r="T51" s="0"/>
      <c r="U51" s="0"/>
      <c r="V51" s="0"/>
      <c r="W51" s="0"/>
      <c r="X51" s="0"/>
      <c r="Y51" s="0"/>
      <c r="Z51" s="0"/>
      <c r="AA51" s="0"/>
    </row>
    <row r="52" customFormat="false" ht="12.8" hidden="false" customHeight="false" outlineLevel="0" collapsed="false">
      <c r="A52" s="97" t="s">
        <v>115</v>
      </c>
      <c r="B52" s="105"/>
      <c r="C52" s="159"/>
      <c r="D52" s="159"/>
      <c r="E52" s="159"/>
      <c r="F52" s="159"/>
      <c r="G52" s="159"/>
      <c r="H52" s="159"/>
      <c r="I52" s="159"/>
      <c r="J52" s="159"/>
      <c r="L52" s="0"/>
      <c r="M52" s="0"/>
      <c r="N52" s="0"/>
      <c r="O52" s="0"/>
      <c r="P52" s="0"/>
      <c r="Q52" s="0"/>
      <c r="R52" s="0"/>
      <c r="S52" s="0"/>
      <c r="T52" s="0"/>
      <c r="U52" s="0"/>
      <c r="V52" s="0"/>
      <c r="W52" s="0"/>
      <c r="X52" s="0"/>
      <c r="Y52" s="0"/>
      <c r="Z52" s="0"/>
      <c r="AA52" s="0"/>
    </row>
    <row r="53" customFormat="false" ht="12.8" hidden="false" customHeight="false" outlineLevel="0" collapsed="false">
      <c r="A53" s="97" t="s">
        <v>116</v>
      </c>
      <c r="B53" s="105"/>
      <c r="C53" s="159"/>
      <c r="D53" s="159"/>
      <c r="E53" s="159"/>
      <c r="F53" s="159"/>
      <c r="G53" s="159"/>
      <c r="H53" s="159"/>
      <c r="I53" s="159"/>
      <c r="J53" s="159"/>
      <c r="L53" s="0"/>
      <c r="M53" s="0"/>
      <c r="N53" s="0"/>
      <c r="O53" s="0"/>
      <c r="P53" s="0"/>
      <c r="Q53" s="0"/>
      <c r="R53" s="0"/>
      <c r="S53" s="0"/>
      <c r="T53" s="0"/>
      <c r="U53" s="0"/>
      <c r="V53" s="0"/>
      <c r="W53" s="0"/>
      <c r="X53" s="0"/>
      <c r="Y53" s="0"/>
      <c r="Z53" s="0"/>
      <c r="AA53" s="0"/>
    </row>
    <row r="54" customFormat="false" ht="12.8" hidden="false" customHeight="false" outlineLevel="0" collapsed="false">
      <c r="A54" s="97" t="s">
        <v>117</v>
      </c>
      <c r="B54" s="105"/>
      <c r="C54" s="159"/>
      <c r="D54" s="159"/>
      <c r="E54" s="159"/>
      <c r="F54" s="159"/>
      <c r="G54" s="159"/>
      <c r="H54" s="159"/>
      <c r="I54" s="159"/>
      <c r="J54" s="159"/>
      <c r="L54" s="0"/>
      <c r="M54" s="0"/>
      <c r="N54" s="0"/>
      <c r="O54" s="0"/>
      <c r="P54" s="0"/>
      <c r="Q54" s="0"/>
      <c r="R54" s="0"/>
      <c r="S54" s="0"/>
      <c r="T54" s="0"/>
      <c r="U54" s="0"/>
      <c r="V54" s="0"/>
      <c r="W54" s="0"/>
      <c r="X54" s="0"/>
      <c r="Y54" s="0"/>
      <c r="Z54" s="0"/>
      <c r="AA54" s="0"/>
    </row>
    <row r="55" customFormat="false" ht="12.8" hidden="false" customHeight="false" outlineLevel="0" collapsed="false">
      <c r="B55" s="105"/>
      <c r="C55" s="159"/>
      <c r="D55" s="159"/>
      <c r="E55" s="159"/>
      <c r="F55" s="159"/>
      <c r="G55" s="159"/>
      <c r="H55" s="159"/>
      <c r="I55" s="159"/>
      <c r="J55" s="159"/>
      <c r="L55" s="0"/>
      <c r="M55" s="0"/>
      <c r="N55" s="0"/>
      <c r="O55" s="0"/>
      <c r="P55" s="0"/>
      <c r="Q55" s="0"/>
      <c r="R55" s="0"/>
      <c r="S55" s="0"/>
      <c r="T55" s="0"/>
      <c r="U55" s="0"/>
      <c r="V55" s="0"/>
      <c r="W55" s="0"/>
      <c r="X55" s="0"/>
      <c r="Y55" s="0"/>
      <c r="Z55" s="0"/>
      <c r="AA55" s="0"/>
    </row>
    <row r="56" customFormat="false" ht="12.8" hidden="false" customHeight="false" outlineLevel="0" collapsed="false">
      <c r="B56" s="158"/>
      <c r="C56" s="159"/>
      <c r="D56" s="159"/>
      <c r="E56" s="159"/>
      <c r="F56" s="159"/>
      <c r="G56" s="159"/>
      <c r="H56" s="159"/>
      <c r="I56" s="159"/>
      <c r="J56" s="159"/>
      <c r="L56" s="0"/>
      <c r="M56" s="0"/>
      <c r="N56" s="0"/>
      <c r="O56" s="0"/>
      <c r="P56" s="0"/>
      <c r="Q56" s="0"/>
      <c r="R56" s="0"/>
      <c r="S56" s="0"/>
      <c r="T56" s="0"/>
      <c r="U56" s="0"/>
      <c r="V56" s="0"/>
      <c r="W56" s="0"/>
      <c r="X56" s="0"/>
      <c r="Y56" s="0"/>
      <c r="Z56" s="0"/>
      <c r="AA56" s="0"/>
    </row>
    <row r="57" customFormat="false" ht="12.8" hidden="false" customHeight="true" outlineLevel="0" collapsed="false">
      <c r="B57" s="160" t="s">
        <v>118</v>
      </c>
      <c r="C57" s="160"/>
      <c r="D57" s="160"/>
      <c r="E57" s="160"/>
      <c r="F57" s="160"/>
      <c r="G57" s="160"/>
      <c r="H57" s="160"/>
      <c r="I57" s="160"/>
      <c r="J57" s="160"/>
      <c r="L57" s="0"/>
      <c r="M57" s="0"/>
      <c r="N57" s="0"/>
      <c r="O57" s="0"/>
      <c r="P57" s="0"/>
      <c r="Q57" s="0"/>
      <c r="R57" s="0"/>
      <c r="S57" s="0"/>
      <c r="T57" s="0"/>
      <c r="U57" s="0"/>
      <c r="V57" s="0"/>
      <c r="W57" s="0"/>
      <c r="X57" s="0"/>
      <c r="Y57" s="0"/>
      <c r="Z57" s="0"/>
      <c r="AA57" s="0"/>
    </row>
    <row r="58" customFormat="false" ht="17.25" hidden="false" customHeight="true" outlineLevel="0" collapsed="false">
      <c r="B58" s="161"/>
      <c r="C58" s="162" t="str">
        <f aca="false">"Todistustunnus: "&amp;A1&amp;", 2/8"</f>
        <v>Todistustunnus: [:id], 2/8</v>
      </c>
      <c r="D58" s="162"/>
      <c r="E58" s="162"/>
      <c r="F58" s="162"/>
      <c r="G58" s="162"/>
      <c r="H58" s="162"/>
      <c r="I58" s="162"/>
      <c r="J58" s="163"/>
      <c r="L58" s="0"/>
      <c r="M58" s="0"/>
      <c r="N58" s="0"/>
      <c r="O58" s="0"/>
      <c r="P58" s="0"/>
      <c r="Q58" s="0"/>
      <c r="R58" s="0"/>
      <c r="S58" s="0"/>
      <c r="T58" s="0"/>
      <c r="U58" s="0"/>
      <c r="V58" s="0"/>
      <c r="W58" s="0"/>
      <c r="X58" s="0"/>
      <c r="Y58" s="0"/>
      <c r="Z58" s="0"/>
      <c r="AA58" s="0"/>
    </row>
    <row r="59" customFormat="false" ht="15.4" hidden="false" customHeight="true" outlineLevel="0" collapsed="false">
      <c r="B59" s="164"/>
      <c r="L59" s="0"/>
      <c r="M59" s="0"/>
      <c r="N59" s="0"/>
      <c r="O59" s="0"/>
      <c r="P59" s="0"/>
      <c r="Q59" s="0"/>
      <c r="R59" s="0"/>
      <c r="S59" s="0"/>
      <c r="T59" s="0"/>
      <c r="U59" s="0"/>
      <c r="V59" s="0"/>
      <c r="W59" s="0"/>
      <c r="X59" s="0"/>
      <c r="Y59" s="0"/>
      <c r="Z59" s="0"/>
      <c r="AA59" s="0"/>
    </row>
    <row r="60" customFormat="false" ht="12.8" hidden="false" customHeight="false" outlineLevel="0" collapsed="false">
      <c r="L60" s="0"/>
      <c r="M60" s="0"/>
      <c r="N60" s="0"/>
      <c r="O60" s="0"/>
      <c r="P60" s="0"/>
      <c r="Q60" s="0"/>
      <c r="R60" s="0"/>
      <c r="S60" s="0"/>
      <c r="T60" s="0"/>
      <c r="U60" s="0"/>
      <c r="V60" s="0"/>
      <c r="W60" s="0"/>
      <c r="X60" s="0"/>
      <c r="Y60" s="0"/>
      <c r="Z60" s="0"/>
      <c r="AA60" s="0"/>
    </row>
    <row r="61" customFormat="false" ht="12.8" hidden="false" customHeight="false" outlineLevel="0" collapsed="false">
      <c r="Q61" s="6"/>
      <c r="R61" s="6"/>
      <c r="S61" s="6"/>
      <c r="T61" s="6"/>
      <c r="U61" s="6"/>
      <c r="V61" s="6"/>
      <c r="W61" s="6"/>
      <c r="X61" s="6"/>
      <c r="Y61" s="6"/>
      <c r="Z61" s="6"/>
      <c r="AA61" s="6"/>
    </row>
    <row r="62" customFormat="false" ht="12.8" hidden="false" customHeight="false" outlineLevel="0" collapsed="false">
      <c r="Q62" s="6"/>
      <c r="R62" s="6"/>
      <c r="S62" s="6"/>
      <c r="T62" s="6"/>
      <c r="U62" s="6"/>
      <c r="V62" s="6"/>
      <c r="W62" s="6"/>
      <c r="X62" s="6"/>
      <c r="Y62" s="6"/>
      <c r="Z62" s="6"/>
      <c r="AA62" s="6"/>
    </row>
    <row r="63" customFormat="false" ht="12.8" hidden="false" customHeight="false" outlineLevel="0" collapsed="false">
      <c r="Q63" s="6"/>
      <c r="R63" s="6"/>
      <c r="S63" s="6"/>
      <c r="T63" s="6"/>
      <c r="U63" s="6"/>
      <c r="V63" s="6"/>
      <c r="W63" s="6"/>
      <c r="X63" s="6"/>
      <c r="Y63" s="6"/>
      <c r="Z63" s="6"/>
      <c r="AA63" s="6"/>
    </row>
    <row r="64" customFormat="false" ht="12.8" hidden="false" customHeight="false" outlineLevel="0" collapsed="false">
      <c r="O64" s="165"/>
    </row>
    <row r="65" customFormat="false" ht="12.8" hidden="false" customHeight="false" outlineLevel="0" collapsed="false">
      <c r="N65" s="165"/>
      <c r="O65" s="165"/>
      <c r="P65" s="165"/>
      <c r="Q65" s="165"/>
      <c r="R65" s="165"/>
      <c r="S65" s="165"/>
      <c r="T65" s="165"/>
      <c r="U65" s="165"/>
      <c r="V65" s="165"/>
      <c r="W65" s="165"/>
      <c r="X65" s="165"/>
    </row>
  </sheetData>
  <mergeCells count="28">
    <mergeCell ref="C2:J2"/>
    <mergeCell ref="F6:J6"/>
    <mergeCell ref="F7:J7"/>
    <mergeCell ref="C9:E11"/>
    <mergeCell ref="F9:G11"/>
    <mergeCell ref="H9:H11"/>
    <mergeCell ref="I9:J11"/>
    <mergeCell ref="I12:J12"/>
    <mergeCell ref="I13:J13"/>
    <mergeCell ref="C14:D14"/>
    <mergeCell ref="I14:J14"/>
    <mergeCell ref="C15:D15"/>
    <mergeCell ref="I15:J15"/>
    <mergeCell ref="C16:D16"/>
    <mergeCell ref="I16:J16"/>
    <mergeCell ref="C17:D17"/>
    <mergeCell ref="I17:J17"/>
    <mergeCell ref="C18:D18"/>
    <mergeCell ref="I18:J18"/>
    <mergeCell ref="I19:J19"/>
    <mergeCell ref="C20:H20"/>
    <mergeCell ref="I20:J20"/>
    <mergeCell ref="C31:I34"/>
    <mergeCell ref="I35:J35"/>
    <mergeCell ref="C36:I36"/>
    <mergeCell ref="C38:J56"/>
    <mergeCell ref="B57:J57"/>
    <mergeCell ref="C58:I58"/>
  </mergeCells>
  <conditionalFormatting sqref="K40 B39:J39 C55">
    <cfRule type="cellIs" priority="2" operator="equal" aboveAverage="0" equalAverage="0" bottom="0" percent="0" rank="0" text="" dxfId="15">
      <formula>"*"</formula>
    </cfRule>
  </conditionalFormatting>
  <conditionalFormatting sqref="H12">
    <cfRule type="cellIs" priority="3" operator="equal" aboveAverage="0" equalAverage="0" bottom="0" percent="0" rank="0" text="" dxfId="16">
      <formula>"*"</formula>
    </cfRule>
  </conditionalFormatting>
  <conditionalFormatting sqref="H13">
    <cfRule type="cellIs" priority="4" operator="equal" aboveAverage="0" equalAverage="0" bottom="0" percent="0" rank="0" text="" dxfId="17">
      <formula>"*"</formula>
    </cfRule>
  </conditionalFormatting>
  <conditionalFormatting sqref="F12">
    <cfRule type="cellIs" priority="5" operator="equal" aboveAverage="0" equalAverage="0" bottom="0" percent="0" rank="0" text="" dxfId="18">
      <formula>"*"</formula>
    </cfRule>
  </conditionalFormatting>
  <conditionalFormatting sqref="G12:G13">
    <cfRule type="cellIs" priority="6" operator="equal" aboveAverage="0" equalAverage="0" bottom="0" percent="0" rank="0" text="" dxfId="19">
      <formula>"*"</formula>
    </cfRule>
  </conditionalFormatting>
  <conditionalFormatting sqref="B35:H35">
    <cfRule type="cellIs" priority="7" operator="equal" aboveAverage="0" equalAverage="0" bottom="0" percent="0" rank="0" text="" dxfId="20">
      <formula>"*"</formula>
    </cfRule>
  </conditionalFormatting>
  <conditionalFormatting sqref="C31">
    <cfRule type="cellIs" priority="8" operator="equal" aboveAverage="0" equalAverage="0" bottom="0" percent="0" rank="0" text="" dxfId="21">
      <formula>"*"</formula>
    </cfRule>
  </conditionalFormatting>
  <conditionalFormatting sqref="K36">
    <cfRule type="cellIs" priority="9" operator="equal" aboveAverage="0" equalAverage="0" bottom="0" percent="0" rank="0" text="" dxfId="22">
      <formula>"*"</formula>
    </cfRule>
  </conditionalFormatting>
  <conditionalFormatting sqref="I12">
    <cfRule type="cellIs" priority="10" operator="equal" aboveAverage="0" equalAverage="0" bottom="0" percent="0" rank="0" text="" dxfId="23">
      <formula>"*"</formula>
    </cfRule>
  </conditionalFormatting>
  <conditionalFormatting sqref="C36">
    <cfRule type="cellIs" priority="11" operator="equal" aboveAverage="0" equalAverage="0" bottom="0" percent="0" rank="0" text="" dxfId="24">
      <formula>"*"</formula>
    </cfRule>
  </conditionalFormatting>
  <conditionalFormatting sqref="B36 J36">
    <cfRule type="cellIs" priority="12" operator="equal" aboveAverage="0" equalAverage="0" bottom="0" percent="0" rank="0" text="" dxfId="25">
      <formula>"*"</formula>
    </cfRule>
  </conditionalFormatting>
  <conditionalFormatting sqref="AB40:IU40">
    <cfRule type="cellIs" priority="13" operator="equal" aboveAverage="0" equalAverage="0" bottom="0" percent="0" rank="0" text="" dxfId="26">
      <formula>"*"</formula>
    </cfRule>
  </conditionalFormatting>
  <conditionalFormatting sqref="B57">
    <cfRule type="cellIs" priority="14" operator="equal" aboveAverage="0" equalAverage="0" bottom="0" percent="0" rank="0" text="" dxfId="27">
      <formula>"*"</formula>
    </cfRule>
  </conditionalFormatting>
  <conditionalFormatting sqref="AB39:AMJ39 K39">
    <cfRule type="cellIs" priority="15" operator="equal" aboveAverage="0" equalAverage="0" bottom="0" percent="0" rank="0" text="" dxfId="28">
      <formula>"*"</formula>
    </cfRule>
  </conditionalFormatting>
  <conditionalFormatting sqref="G5">
    <cfRule type="cellIs" priority="16" operator="equal" aboveAverage="0" equalAverage="0" bottom="0" percent="0" rank="0" text="" dxfId="29">
      <formula>"*"</formula>
    </cfRule>
  </conditionalFormatting>
  <conditionalFormatting sqref="C23:C29">
    <cfRule type="cellIs" priority="17" operator="equal" aboveAverage="0" equalAverage="0" bottom="0" percent="0" rank="0" text="" dxfId="30">
      <formula>"*"</formula>
    </cfRule>
  </conditionalFormatting>
  <conditionalFormatting sqref="F9">
    <cfRule type="cellIs" priority="18" operator="equal" aboveAverage="0" equalAverage="0" bottom="0" percent="0" rank="0" text="" dxfId="31">
      <formula>"*"</formula>
    </cfRule>
  </conditionalFormatting>
  <conditionalFormatting sqref="I9">
    <cfRule type="cellIs" priority="19" operator="equal" aboveAverage="0" equalAverage="0" bottom="0" percent="0" rank="0" text="" dxfId="32">
      <formula>"*"</formula>
    </cfRule>
  </conditionalFormatting>
  <conditionalFormatting sqref="H9">
    <cfRule type="cellIs" priority="20" operator="equal" aboveAverage="0" equalAverage="0" bottom="0" percent="0" rank="0" text="" dxfId="33">
      <formula>"*"</formula>
    </cfRule>
  </conditionalFormatting>
  <conditionalFormatting sqref="B7 D7:E7 K7 AB7:IU7">
    <cfRule type="cellIs" priority="21" operator="equal" aboveAverage="0" equalAverage="0" bottom="0" percent="0" rank="0" text="" dxfId="34">
      <formula>"*"</formula>
    </cfRule>
  </conditionalFormatting>
  <conditionalFormatting sqref="F5">
    <cfRule type="cellIs" priority="22" operator="equal" aboveAverage="0" equalAverage="0" bottom="0" percent="0" rank="0" text="" dxfId="35">
      <formula>"Täytä lähtötietoihin!"</formula>
    </cfRule>
  </conditionalFormatting>
  <conditionalFormatting sqref="C14">
    <cfRule type="expression" priority="23" aboveAverage="0" equalAverage="0" bottom="0" percent="0" rank="0" text="" dxfId="36">
      <formula>LEFT(C14,1)="*"</formula>
    </cfRule>
  </conditionalFormatting>
  <conditionalFormatting sqref="C15:C20">
    <cfRule type="expression" priority="24" aboveAverage="0" equalAverage="0" bottom="0" percent="0" rank="0" text="" dxfId="37">
      <formula>LEFT(C15,1)="*"</formula>
    </cfRule>
  </conditionalFormatting>
  <conditionalFormatting sqref="F14:F19 G14:H18">
    <cfRule type="cellIs" priority="25" operator="equal" aboveAverage="0" equalAverage="0" bottom="0" percent="0" rank="0" text="" dxfId="38">
      <formula>"*"</formula>
    </cfRule>
  </conditionalFormatting>
  <conditionalFormatting sqref="F19">
    <cfRule type="cellIs" priority="26" operator="equal" aboveAverage="0" equalAverage="0" bottom="0" percent="0" rank="0" text="" dxfId="39">
      <formula>"*"</formula>
    </cfRule>
  </conditionalFormatting>
  <conditionalFormatting sqref="I20">
    <cfRule type="cellIs" priority="27" operator="equal" aboveAverage="0" equalAverage="0" bottom="0" percent="0" rank="0" text="" dxfId="40">
      <formula>"*"</formula>
    </cfRule>
  </conditionalFormatting>
  <conditionalFormatting sqref="C41:C54">
    <cfRule type="cellIs" priority="28" operator="equal" aboveAverage="0" equalAverage="0" bottom="0" percent="0" rank="0" text="" dxfId="41">
      <formula>"*"</formula>
    </cfRule>
  </conditionalFormatting>
  <conditionalFormatting sqref="C40">
    <cfRule type="cellIs" priority="29" operator="equal" aboveAverage="0" equalAverage="0" bottom="0" percent="0" rank="0" text="" dxfId="42">
      <formula>"*"</formula>
    </cfRule>
  </conditionalFormatting>
  <conditionalFormatting sqref="H19">
    <cfRule type="cellIs" priority="30" operator="equal" aboveAverage="0" equalAverage="0" bottom="0" percent="0" rank="0" text="" dxfId="43">
      <formula>"*"</formula>
    </cfRule>
  </conditionalFormatting>
  <conditionalFormatting sqref="G29">
    <cfRule type="cellIs" priority="31" operator="equal" aboveAverage="0" equalAverage="0" bottom="0" percent="0" rank="0" text="" dxfId="44">
      <formula>"G"</formula>
    </cfRule>
    <cfRule type="cellIs" priority="32" operator="equal" aboveAverage="0" equalAverage="0" bottom="0" percent="0" rank="0" text="" dxfId="45">
      <formula>"F"</formula>
    </cfRule>
    <cfRule type="cellIs" priority="33" operator="equal" aboveAverage="0" equalAverage="0" bottom="0" percent="0" rank="0" text="" dxfId="46">
      <formula>"E"</formula>
    </cfRule>
    <cfRule type="cellIs" priority="34" operator="equal" aboveAverage="0" equalAverage="0" bottom="0" percent="0" rank="0" text="" dxfId="47">
      <formula>"D"</formula>
    </cfRule>
    <cfRule type="cellIs" priority="35" operator="equal" aboveAverage="0" equalAverage="0" bottom="0" percent="0" rank="0" text="" dxfId="48">
      <formula>"C"</formula>
    </cfRule>
    <cfRule type="cellIs" priority="36" operator="equal" aboveAverage="0" equalAverage="0" bottom="0" percent="0" rank="0" text="" dxfId="49">
      <formula>"B"</formula>
    </cfRule>
    <cfRule type="cellIs" priority="37" operator="equal" aboveAverage="0" equalAverage="0" bottom="0" percent="0" rank="0" text="" dxfId="50">
      <formula>"A"</formula>
    </cfRule>
  </conditionalFormatting>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AMJ92"/>
  <sheetViews>
    <sheetView showFormulas="false" showGridLines="true" showRowColHeaders="true" showZeros="true" rightToLeft="false" tabSelected="false" showOutlineSymbols="true" defaultGridColor="true" view="normal" topLeftCell="A1" colorId="64" zoomScale="131" zoomScaleNormal="131" zoomScalePageLayoutView="100" workbookViewId="0">
      <selection pane="topLeft" activeCell="I33" activeCellId="0" sqref="I33"/>
    </sheetView>
  </sheetViews>
  <sheetFormatPr defaultColWidth="9.13671875" defaultRowHeight="12.8" zeroHeight="false" outlineLevelRow="0" outlineLevelCol="0"/>
  <cols>
    <col collapsed="false" customWidth="true" hidden="false" outlineLevel="0" max="1" min="1" style="166" width="25.92"/>
    <col collapsed="false" customWidth="true" hidden="false" outlineLevel="0" max="2" min="2" style="3" width="1.58"/>
    <col collapsed="false" customWidth="true" hidden="false" outlineLevel="0" max="3" min="3" style="3" width="36.31"/>
    <col collapsed="false" customWidth="true" hidden="false" outlineLevel="0" max="7" min="4" style="3" width="16.57"/>
    <col collapsed="false" customWidth="false" hidden="false" outlineLevel="0" max="986" min="8" style="3" width="9.13"/>
    <col collapsed="false" customWidth="true" hidden="false" outlineLevel="0" max="1024" min="987" style="0" width="11.52"/>
  </cols>
  <sheetData>
    <row r="1" customFormat="false" ht="12.8" hidden="false" customHeight="false" outlineLevel="0" collapsed="false">
      <c r="A1" s="166" t="s">
        <v>0</v>
      </c>
    </row>
    <row r="2" s="98" customFormat="true" ht="19.7" hidden="false" customHeight="false" outlineLevel="0" collapsed="false">
      <c r="A2" s="97" t="s">
        <v>9</v>
      </c>
      <c r="B2" s="167" t="s">
        <v>119</v>
      </c>
      <c r="C2" s="167"/>
      <c r="D2" s="167"/>
      <c r="E2" s="167"/>
      <c r="F2" s="167"/>
      <c r="G2" s="167"/>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2.8" hidden="false" customHeight="false" outlineLevel="0" collapsed="false">
      <c r="A3" s="166" t="s">
        <v>10</v>
      </c>
      <c r="B3" s="168"/>
      <c r="C3" s="169" t="s">
        <v>120</v>
      </c>
      <c r="D3" s="170"/>
      <c r="E3" s="170"/>
      <c r="F3" s="170"/>
      <c r="G3" s="11"/>
    </row>
    <row r="4" customFormat="false" ht="12.8" hidden="false" customHeight="false" outlineLevel="0" collapsed="false">
      <c r="A4" s="166" t="s">
        <v>7</v>
      </c>
      <c r="B4" s="171"/>
      <c r="C4" s="172" t="s">
        <v>121</v>
      </c>
      <c r="D4" s="173" t="str">
        <f aca="false">A2</f>
        <v>[:perustiedot :alakayttotarkoitus-fi]</v>
      </c>
      <c r="E4" s="173"/>
      <c r="F4" s="173"/>
      <c r="G4" s="173"/>
      <c r="H4" s="137"/>
      <c r="I4" s="137"/>
      <c r="J4" s="137"/>
      <c r="K4" s="137"/>
      <c r="L4" s="137"/>
    </row>
    <row r="5" customFormat="false" ht="12.85" hidden="false" customHeight="false" outlineLevel="0" collapsed="false">
      <c r="A5" s="166" t="s">
        <v>122</v>
      </c>
      <c r="B5" s="171"/>
      <c r="C5" s="172" t="s">
        <v>123</v>
      </c>
      <c r="D5" s="0" t="str">
        <f aca="false">A4</f>
        <v>[:perustiedot :valmistumisvuosi]</v>
      </c>
      <c r="E5" s="172" t="s">
        <v>46</v>
      </c>
      <c r="F5" s="174" t="str">
        <f aca="false">A5</f>
        <v>[:lahtotiedot :lammitetty-nettoala]</v>
      </c>
      <c r="G5" s="175" t="s">
        <v>124</v>
      </c>
    </row>
    <row r="6" customFormat="false" ht="12.8" hidden="false" customHeight="false" outlineLevel="0" collapsed="false">
      <c r="A6" s="166" t="s">
        <v>125</v>
      </c>
      <c r="B6" s="176"/>
      <c r="C6" s="177" t="s">
        <v>126</v>
      </c>
      <c r="D6" s="178"/>
      <c r="E6" s="179"/>
      <c r="F6" s="179"/>
      <c r="G6" s="180"/>
    </row>
    <row r="7" customFormat="false" ht="20.1" hidden="false" customHeight="true" outlineLevel="0" collapsed="false">
      <c r="A7" s="166" t="s">
        <v>127</v>
      </c>
      <c r="B7" s="171"/>
      <c r="C7" s="172" t="s">
        <v>128</v>
      </c>
      <c r="D7" s="181" t="str">
        <f aca="false">A6</f>
        <v>[:lahtotiedot :rakennusvaippa :ilmanvuotoluku]</v>
      </c>
      <c r="E7" s="182" t="s">
        <v>129</v>
      </c>
      <c r="F7" s="183"/>
      <c r="G7" s="184"/>
    </row>
    <row r="8" customFormat="false" ht="12.8" hidden="false" customHeight="false" outlineLevel="0" collapsed="false">
      <c r="A8" s="166" t="s">
        <v>130</v>
      </c>
      <c r="B8" s="171"/>
      <c r="C8" s="185"/>
      <c r="D8" s="186" t="s">
        <v>131</v>
      </c>
      <c r="E8" s="186" t="s">
        <v>132</v>
      </c>
      <c r="F8" s="186" t="s">
        <v>133</v>
      </c>
      <c r="G8" s="187" t="s">
        <v>134</v>
      </c>
    </row>
    <row r="9" customFormat="false" ht="12.8" hidden="false" customHeight="false" outlineLevel="0" collapsed="false">
      <c r="A9" s="166" t="s">
        <v>135</v>
      </c>
      <c r="B9" s="171"/>
      <c r="C9" s="185"/>
      <c r="D9" s="188" t="s">
        <v>124</v>
      </c>
      <c r="E9" s="188" t="s">
        <v>136</v>
      </c>
      <c r="F9" s="188" t="s">
        <v>137</v>
      </c>
      <c r="G9" s="188" t="s">
        <v>138</v>
      </c>
    </row>
    <row r="10" customFormat="false" ht="12.85" hidden="false" customHeight="false" outlineLevel="0" collapsed="false">
      <c r="A10" s="166" t="s">
        <v>139</v>
      </c>
      <c r="B10" s="171"/>
      <c r="C10" s="175" t="s">
        <v>140</v>
      </c>
      <c r="D10" s="174" t="str">
        <f aca="false">A7</f>
        <v>[:lahtotiedot :rakennusvaippa :ulkoseinat :ala]</v>
      </c>
      <c r="E10" s="189" t="str">
        <f aca="false">A8</f>
        <v>[:lahtotiedot :rakennusvaippa :ulkoseinat :U]</v>
      </c>
      <c r="F10" s="190" t="str">
        <f aca="false">A9</f>
        <v>[:lahtotiedot :rakennusvaippa :ulkoseinat :UA]</v>
      </c>
      <c r="G10" s="191" t="str">
        <f aca="false">A10</f>
        <v>[:lahtotiedot :rakennusvaippa :ulkoseinat :osuus-lampohaviosta]</v>
      </c>
      <c r="H10" s="137"/>
      <c r="I10" s="137"/>
      <c r="J10" s="137"/>
      <c r="K10" s="137"/>
      <c r="L10" s="137"/>
      <c r="M10" s="137"/>
      <c r="N10" s="137"/>
    </row>
    <row r="11" customFormat="false" ht="12.85" hidden="false" customHeight="false" outlineLevel="0" collapsed="false">
      <c r="A11" s="166" t="s">
        <v>141</v>
      </c>
      <c r="B11" s="171"/>
      <c r="C11" s="175" t="s">
        <v>142</v>
      </c>
      <c r="D11" s="174" t="str">
        <f aca="false">A11</f>
        <v>[:lahtotiedot :rakennusvaippa :ylapohja :ala]</v>
      </c>
      <c r="E11" s="189" t="str">
        <f aca="false">A12</f>
        <v>[:lahtotiedot :rakennusvaippa :ylapohja :U]</v>
      </c>
      <c r="F11" s="190" t="str">
        <f aca="false">A13</f>
        <v>[:lahtotiedot :rakennusvaippa :ylapohja :UA]</v>
      </c>
      <c r="G11" s="191" t="str">
        <f aca="false">A14</f>
        <v>[:lahtotiedot :rakennusvaippa :ylapohja :osuus-lampohaviosta]</v>
      </c>
      <c r="H11" s="137"/>
      <c r="I11" s="137"/>
      <c r="J11" s="137"/>
      <c r="K11" s="137"/>
      <c r="L11" s="137"/>
      <c r="M11" s="137"/>
      <c r="N11" s="137"/>
    </row>
    <row r="12" customFormat="false" ht="12.85" hidden="false" customHeight="false" outlineLevel="0" collapsed="false">
      <c r="A12" s="166" t="s">
        <v>143</v>
      </c>
      <c r="B12" s="171"/>
      <c r="C12" s="175" t="s">
        <v>144</v>
      </c>
      <c r="D12" s="192" t="str">
        <f aca="false">A15</f>
        <v>[:lahtotiedot :rakennusvaippa :alapohja :ala]</v>
      </c>
      <c r="E12" s="193" t="str">
        <f aca="false">A16</f>
        <v>[:lahtotiedot :rakennusvaippa :alapohja :U]</v>
      </c>
      <c r="F12" s="193" t="str">
        <f aca="false">A17</f>
        <v>[:lahtotiedot :rakennusvaippa :alapohja :UA]</v>
      </c>
      <c r="G12" s="191" t="str">
        <f aca="false">A18</f>
        <v>[:lahtotiedot :rakennusvaippa :alapohja :osuus-lampohaviosta]</v>
      </c>
      <c r="H12" s="137"/>
      <c r="I12" s="137"/>
      <c r="J12" s="137"/>
      <c r="K12" s="137"/>
      <c r="L12" s="137"/>
      <c r="M12" s="137"/>
      <c r="N12" s="137"/>
    </row>
    <row r="13" customFormat="false" ht="12.85" hidden="false" customHeight="false" outlineLevel="0" collapsed="false">
      <c r="A13" s="166" t="s">
        <v>145</v>
      </c>
      <c r="B13" s="171"/>
      <c r="C13" s="175" t="s">
        <v>146</v>
      </c>
      <c r="D13" s="174" t="str">
        <f aca="false">A19</f>
        <v>[:lahtotiedot :rakennusvaippa :ikkunat :ala]</v>
      </c>
      <c r="E13" s="189" t="str">
        <f aca="false">A20</f>
        <v>[:lahtotiedot :rakennusvaippa :ikkunat :U]</v>
      </c>
      <c r="F13" s="190" t="str">
        <f aca="false">A21</f>
        <v>[:lahtotiedot :rakennusvaippa :ikkunat :UA]</v>
      </c>
      <c r="G13" s="191" t="str">
        <f aca="false">A22</f>
        <v>[:lahtotiedot :rakennusvaippa :ikkunat :osuus-lampohaviosta]</v>
      </c>
      <c r="H13" s="137"/>
      <c r="I13" s="137"/>
      <c r="J13" s="137"/>
      <c r="K13" s="137"/>
      <c r="L13" s="137"/>
      <c r="M13" s="137"/>
      <c r="N13" s="137"/>
    </row>
    <row r="14" customFormat="false" ht="12.85" hidden="false" customHeight="false" outlineLevel="0" collapsed="false">
      <c r="A14" s="166" t="s">
        <v>147</v>
      </c>
      <c r="B14" s="171"/>
      <c r="C14" s="175" t="s">
        <v>148</v>
      </c>
      <c r="D14" s="174" t="str">
        <f aca="false">A23</f>
        <v>[:lahtotiedot :rakennusvaippa :ulkoovet :ala]</v>
      </c>
      <c r="E14" s="189" t="str">
        <f aca="false">A24</f>
        <v>[:lahtotiedot :rakennusvaippa :ulkoovet :U]</v>
      </c>
      <c r="F14" s="190" t="str">
        <f aca="false">A25</f>
        <v>[:lahtotiedot :rakennusvaippa :ulkoovet :UA]</v>
      </c>
      <c r="G14" s="191" t="str">
        <f aca="false">A26</f>
        <v>[:lahtotiedot :rakennusvaippa :ulkoovet :osuus-lampohaviosta]</v>
      </c>
      <c r="H14" s="137"/>
      <c r="I14" s="137"/>
      <c r="J14" s="137"/>
      <c r="K14" s="137"/>
      <c r="L14" s="137"/>
      <c r="M14" s="137"/>
      <c r="N14" s="137"/>
    </row>
    <row r="15" customFormat="false" ht="12.85" hidden="false" customHeight="false" outlineLevel="0" collapsed="false">
      <c r="A15" s="166" t="s">
        <v>149</v>
      </c>
      <c r="B15" s="171"/>
      <c r="C15" s="175" t="s">
        <v>150</v>
      </c>
      <c r="D15" s="194" t="s">
        <v>62</v>
      </c>
      <c r="E15" s="195" t="s">
        <v>62</v>
      </c>
      <c r="F15" s="190" t="str">
        <f aca="false">A27</f>
        <v>[:lahtotiedot :rakennusvaippa :kylmasillat-UA]</v>
      </c>
      <c r="G15" s="191" t="str">
        <f aca="false">A28</f>
        <v>[:lahtotiedot :rakennusvaippa :kylmasillat-osuus-lampohaviosta]</v>
      </c>
      <c r="H15" s="137"/>
      <c r="I15" s="137"/>
      <c r="J15" s="137"/>
      <c r="K15" s="137"/>
      <c r="L15" s="137"/>
      <c r="M15" s="137"/>
      <c r="N15" s="137"/>
    </row>
    <row r="16" customFormat="false" ht="12.8" hidden="false" customHeight="false" outlineLevel="0" collapsed="false">
      <c r="A16" s="166" t="s">
        <v>151</v>
      </c>
      <c r="B16" s="176"/>
      <c r="C16" s="177" t="s">
        <v>152</v>
      </c>
      <c r="D16" s="178"/>
      <c r="E16" s="179"/>
      <c r="F16" s="179"/>
      <c r="G16" s="180"/>
    </row>
    <row r="17" customFormat="false" ht="14.9" hidden="false" customHeight="false" outlineLevel="0" collapsed="false">
      <c r="A17" s="166" t="s">
        <v>153</v>
      </c>
      <c r="B17" s="171"/>
      <c r="C17" s="185"/>
      <c r="D17" s="196" t="s">
        <v>131</v>
      </c>
      <c r="E17" s="196" t="s">
        <v>132</v>
      </c>
      <c r="F17" s="197" t="s">
        <v>154</v>
      </c>
      <c r="G17" s="198"/>
    </row>
    <row r="18" customFormat="false" ht="12.8" hidden="false" customHeight="false" outlineLevel="0" collapsed="false">
      <c r="A18" s="166" t="s">
        <v>155</v>
      </c>
      <c r="B18" s="171"/>
      <c r="C18" s="185"/>
      <c r="D18" s="188" t="s">
        <v>124</v>
      </c>
      <c r="E18" s="188" t="s">
        <v>136</v>
      </c>
      <c r="F18" s="199" t="s">
        <v>62</v>
      </c>
      <c r="G18" s="198"/>
    </row>
    <row r="19" customFormat="false" ht="12.8" hidden="false" customHeight="false" outlineLevel="0" collapsed="false">
      <c r="A19" s="166" t="s">
        <v>156</v>
      </c>
      <c r="B19" s="171"/>
      <c r="C19" s="172" t="s">
        <v>157</v>
      </c>
      <c r="D19" s="190" t="str">
        <f aca="false">A29</f>
        <v>[:lahtotiedot :ikkunat :pohjoinen :ala]</v>
      </c>
      <c r="E19" s="189" t="str">
        <f aca="false">A30</f>
        <v>[:lahtotiedot :ikkunat :pohjoinen :U]</v>
      </c>
      <c r="F19" s="200" t="str">
        <f aca="false">A31</f>
        <v>[:lahtotiedot :ikkunat :pohjoinen :g-ks]</v>
      </c>
      <c r="G19" s="198"/>
    </row>
    <row r="20" customFormat="false" ht="12.8" hidden="false" customHeight="false" outlineLevel="0" collapsed="false">
      <c r="A20" s="166" t="s">
        <v>158</v>
      </c>
      <c r="B20" s="171"/>
      <c r="C20" s="172" t="s">
        <v>159</v>
      </c>
      <c r="D20" s="190" t="str">
        <f aca="false">A32</f>
        <v>[:lahtotiedot :ikkunat :koillinen :ala]</v>
      </c>
      <c r="E20" s="190" t="str">
        <f aca="false">A33</f>
        <v>[:lahtotiedot :ikkunat :koillinen :U]</v>
      </c>
      <c r="F20" s="200" t="str">
        <f aca="false">A34</f>
        <v>[:lahtotiedot :ikkunat :koillinen :g-ks]</v>
      </c>
      <c r="G20" s="198"/>
    </row>
    <row r="21" customFormat="false" ht="12.8" hidden="false" customHeight="false" outlineLevel="0" collapsed="false">
      <c r="A21" s="166" t="s">
        <v>160</v>
      </c>
      <c r="B21" s="171"/>
      <c r="C21" s="172" t="s">
        <v>161</v>
      </c>
      <c r="D21" s="190" t="str">
        <f aca="false">A35</f>
        <v>[:lahtotiedot :ikkunat :ita :ala]</v>
      </c>
      <c r="E21" s="189" t="str">
        <f aca="false">A36</f>
        <v>[:lahtotiedot :ikkunat :ita :U]</v>
      </c>
      <c r="F21" s="200" t="str">
        <f aca="false">A37</f>
        <v>[:lahtotiedot :ikkunat :ita :g-ks]</v>
      </c>
      <c r="G21" s="198"/>
    </row>
    <row r="22" customFormat="false" ht="12.8" hidden="false" customHeight="false" outlineLevel="0" collapsed="false">
      <c r="A22" s="166" t="s">
        <v>162</v>
      </c>
      <c r="B22" s="171"/>
      <c r="C22" s="172" t="s">
        <v>163</v>
      </c>
      <c r="D22" s="190" t="str">
        <f aca="false">A38</f>
        <v>[:lahtotiedot :ikkunat :kaakko :ala]</v>
      </c>
      <c r="E22" s="189" t="str">
        <f aca="false">A39</f>
        <v>[:lahtotiedot :ikkunat :kaakko :U]</v>
      </c>
      <c r="F22" s="200" t="str">
        <f aca="false">A40</f>
        <v>[:lahtotiedot :ikkunat :kaakko :g-ks]</v>
      </c>
      <c r="G22" s="198"/>
    </row>
    <row r="23" customFormat="false" ht="12.8" hidden="false" customHeight="false" outlineLevel="0" collapsed="false">
      <c r="A23" s="166" t="s">
        <v>164</v>
      </c>
      <c r="B23" s="171"/>
      <c r="C23" s="172" t="s">
        <v>165</v>
      </c>
      <c r="D23" s="190" t="str">
        <f aca="false">A41</f>
        <v>[:lahtotiedot :ikkunat :etela :ala]</v>
      </c>
      <c r="E23" s="189" t="str">
        <f aca="false">A42</f>
        <v>[:lahtotiedot :ikkunat :etela :U]</v>
      </c>
      <c r="F23" s="200" t="str">
        <f aca="false">A43</f>
        <v>[:lahtotiedot :ikkunat :etela :g-ks]</v>
      </c>
      <c r="G23" s="198"/>
    </row>
    <row r="24" customFormat="false" ht="12.8" hidden="false" customHeight="false" outlineLevel="0" collapsed="false">
      <c r="A24" s="166" t="s">
        <v>166</v>
      </c>
      <c r="B24" s="171"/>
      <c r="C24" s="172" t="s">
        <v>167</v>
      </c>
      <c r="D24" s="190" t="str">
        <f aca="false">A44</f>
        <v>[:lahtotiedot :ikkunat :lounas :ala]</v>
      </c>
      <c r="E24" s="189" t="str">
        <f aca="false">A45</f>
        <v>[:lahtotiedot :ikkunat :lounas :U]</v>
      </c>
      <c r="F24" s="200" t="str">
        <f aca="false">A46</f>
        <v>[:lahtotiedot :ikkunat :lounas :g-ks]</v>
      </c>
      <c r="G24" s="198"/>
    </row>
    <row r="25" customFormat="false" ht="12.8" hidden="false" customHeight="false" outlineLevel="0" collapsed="false">
      <c r="A25" s="166" t="s">
        <v>168</v>
      </c>
      <c r="B25" s="171"/>
      <c r="C25" s="172" t="s">
        <v>169</v>
      </c>
      <c r="D25" s="190" t="str">
        <f aca="false">A47</f>
        <v>[:lahtotiedot :ikkunat :lansi :ala]</v>
      </c>
      <c r="E25" s="189" t="str">
        <f aca="false">A48</f>
        <v>[:lahtotiedot :ikkunat :lansi :U]</v>
      </c>
      <c r="F25" s="200" t="str">
        <f aca="false">A49</f>
        <v>[:lahtotiedot :ikkunat :lansi :g-ks]</v>
      </c>
      <c r="G25" s="198"/>
    </row>
    <row r="26" customFormat="false" ht="12.8" hidden="false" customHeight="false" outlineLevel="0" collapsed="false">
      <c r="A26" s="166" t="s">
        <v>170</v>
      </c>
      <c r="B26" s="171"/>
      <c r="C26" s="172" t="s">
        <v>171</v>
      </c>
      <c r="D26" s="190" t="str">
        <f aca="false">A50</f>
        <v>[:lahtotiedot :ikkunat :luode :ala]</v>
      </c>
      <c r="E26" s="189" t="str">
        <f aca="false">A51</f>
        <v>[:lahtotiedot :ikkunat :luode :U]</v>
      </c>
      <c r="F26" s="200" t="str">
        <f aca="false">A52</f>
        <v>[:lahtotiedot :ikkunat :luode :g-ks]</v>
      </c>
      <c r="G26" s="198"/>
    </row>
    <row r="27" customFormat="false" ht="12.8" hidden="false" customHeight="false" outlineLevel="0" collapsed="false">
      <c r="A27" s="166" t="s">
        <v>172</v>
      </c>
      <c r="B27" s="168"/>
      <c r="C27" s="169" t="s">
        <v>173</v>
      </c>
      <c r="D27" s="170"/>
      <c r="E27" s="170"/>
      <c r="F27" s="170"/>
      <c r="G27" s="11"/>
    </row>
    <row r="28" customFormat="false" ht="12.85" hidden="false" customHeight="false" outlineLevel="0" collapsed="false">
      <c r="A28" s="166" t="s">
        <v>174</v>
      </c>
      <c r="B28" s="171"/>
      <c r="C28" s="175" t="s">
        <v>175</v>
      </c>
      <c r="D28" s="201" t="str">
        <f aca="false">A53</f>
        <v>[:lahtotiedot :ilmanvaihto :label-fi]</v>
      </c>
      <c r="E28" s="201"/>
      <c r="F28" s="201"/>
      <c r="G28" s="201"/>
    </row>
    <row r="29" customFormat="false" ht="12.8" hidden="false" customHeight="false" outlineLevel="0" collapsed="false">
      <c r="A29" s="166" t="s">
        <v>176</v>
      </c>
      <c r="B29" s="202"/>
      <c r="C29" s="184"/>
      <c r="D29" s="203"/>
      <c r="E29" s="203"/>
      <c r="F29" s="203"/>
      <c r="G29" s="204"/>
    </row>
    <row r="30" customFormat="false" ht="12.8" hidden="false" customHeight="false" outlineLevel="0" collapsed="false">
      <c r="A30" s="166" t="s">
        <v>177</v>
      </c>
      <c r="B30" s="171"/>
      <c r="C30" s="205"/>
      <c r="D30" s="206" t="s">
        <v>178</v>
      </c>
      <c r="E30" s="186" t="s">
        <v>179</v>
      </c>
      <c r="F30" s="186" t="s">
        <v>180</v>
      </c>
      <c r="G30" s="186" t="s">
        <v>181</v>
      </c>
    </row>
    <row r="31" customFormat="false" ht="12.8" hidden="false" customHeight="false" outlineLevel="0" collapsed="false">
      <c r="A31" s="166" t="s">
        <v>182</v>
      </c>
      <c r="B31" s="171"/>
      <c r="C31" s="205"/>
      <c r="D31" s="207" t="s">
        <v>183</v>
      </c>
      <c r="E31" s="196" t="s">
        <v>184</v>
      </c>
      <c r="F31" s="196" t="s">
        <v>185</v>
      </c>
      <c r="G31" s="196"/>
    </row>
    <row r="32" customFormat="false" ht="12.8" hidden="false" customHeight="false" outlineLevel="0" collapsed="false">
      <c r="A32" s="166" t="s">
        <v>186</v>
      </c>
      <c r="B32" s="171"/>
      <c r="C32" s="205"/>
      <c r="D32" s="208" t="s">
        <v>187</v>
      </c>
      <c r="E32" s="188" t="s">
        <v>188</v>
      </c>
      <c r="F32" s="188" t="s">
        <v>62</v>
      </c>
      <c r="G32" s="209" t="s">
        <v>189</v>
      </c>
    </row>
    <row r="33" customFormat="false" ht="12.8" hidden="false" customHeight="false" outlineLevel="0" collapsed="false">
      <c r="A33" s="166" t="s">
        <v>190</v>
      </c>
      <c r="B33" s="171"/>
      <c r="C33" s="175" t="s">
        <v>191</v>
      </c>
      <c r="D33" s="210" t="str">
        <f aca="false">A55</f>
        <v>[:lahtotiedot :ilmanvaihto :paaiv :tulo-poisto]</v>
      </c>
      <c r="E33" s="210" t="str">
        <f aca="false">A56</f>
        <v>[:lahtotiedot :ilmanvaihto :paaiv :sfp]</v>
      </c>
      <c r="F33" s="211" t="str">
        <f aca="false">A57</f>
        <v>[:lahtotiedot :ilmanvaihto :paaiv :lampotilasuhde]</v>
      </c>
      <c r="G33" s="210" t="str">
        <f aca="false">A58</f>
        <v>[:lahtotiedot :ilmanvaihto :paaiv :jaatymisenesto]</v>
      </c>
    </row>
    <row r="34" customFormat="false" ht="12.8" hidden="false" customHeight="false" outlineLevel="0" collapsed="false">
      <c r="A34" s="166" t="s">
        <v>192</v>
      </c>
      <c r="B34" s="171"/>
      <c r="C34" s="175" t="s">
        <v>193</v>
      </c>
      <c r="D34" s="210" t="str">
        <f aca="false">A59</f>
        <v>[:lahtotiedot :ilmanvaihto :erillispoistot :tulo-poisto]</v>
      </c>
      <c r="E34" s="210" t="str">
        <f aca="false">A60</f>
        <v>[:lahtotiedot :ilmanvaihto :erillispoistot :sfp]</v>
      </c>
      <c r="F34" s="212" t="s">
        <v>62</v>
      </c>
      <c r="G34" s="213" t="s">
        <v>62</v>
      </c>
    </row>
    <row r="35" customFormat="false" ht="12.8" hidden="false" customHeight="false" outlineLevel="0" collapsed="false">
      <c r="A35" s="166" t="s">
        <v>194</v>
      </c>
      <c r="B35" s="202"/>
      <c r="C35" s="214" t="s">
        <v>173</v>
      </c>
      <c r="D35" s="215" t="str">
        <f aca="false">A61</f>
        <v>[:lahtotiedot :ilmanvaihto :ivjarjestelma :tulo-poisto]</v>
      </c>
      <c r="E35" s="215" t="str">
        <f aca="false">A62</f>
        <v>[:lahtotiedot :ilmanvaihto :ivjarjestelma :sfp]</v>
      </c>
      <c r="F35" s="216" t="s">
        <v>62</v>
      </c>
      <c r="G35" s="217" t="s">
        <v>62</v>
      </c>
    </row>
    <row r="36" customFormat="false" ht="12.75" hidden="false" customHeight="true" outlineLevel="0" collapsed="false">
      <c r="A36" s="166" t="s">
        <v>195</v>
      </c>
      <c r="B36" s="171"/>
      <c r="C36" s="218" t="s">
        <v>196</v>
      </c>
      <c r="D36" s="218"/>
      <c r="E36" s="219" t="str">
        <f aca="false">A63</f>
        <v>[:lahtotiedot :ilmanvaihto :lto-vuosihyotysuhde]</v>
      </c>
      <c r="F36" s="219"/>
      <c r="G36" s="219"/>
    </row>
    <row r="37" customFormat="false" ht="12.8" hidden="false" customHeight="false" outlineLevel="0" collapsed="false">
      <c r="A37" s="166" t="s">
        <v>197</v>
      </c>
      <c r="B37" s="168"/>
      <c r="C37" s="169" t="s">
        <v>198</v>
      </c>
      <c r="D37" s="170"/>
      <c r="E37" s="170"/>
      <c r="F37" s="170"/>
      <c r="G37" s="11"/>
    </row>
    <row r="38" customFormat="false" ht="12.85" hidden="false" customHeight="false" outlineLevel="0" collapsed="false">
      <c r="A38" s="166" t="s">
        <v>199</v>
      </c>
      <c r="B38" s="171"/>
      <c r="C38" s="172" t="s">
        <v>200</v>
      </c>
      <c r="D38" s="220" t="str">
        <f aca="false">A64</f>
        <v>[:lahtotiedot :lammitys :label-fi]</v>
      </c>
      <c r="E38" s="220"/>
      <c r="F38" s="220"/>
      <c r="G38" s="220"/>
    </row>
    <row r="39" customFormat="false" ht="12.8" hidden="false" customHeight="false" outlineLevel="0" collapsed="false">
      <c r="A39" s="166" t="s">
        <v>201</v>
      </c>
      <c r="B39" s="171"/>
      <c r="C39" s="203"/>
      <c r="D39" s="221"/>
      <c r="E39" s="221"/>
      <c r="F39" s="221"/>
      <c r="G39" s="221"/>
    </row>
    <row r="40" customFormat="false" ht="19.35" hidden="false" customHeight="true" outlineLevel="0" collapsed="false">
      <c r="A40" s="166" t="s">
        <v>202</v>
      </c>
      <c r="B40" s="222"/>
      <c r="C40" s="223"/>
      <c r="D40" s="186" t="s">
        <v>203</v>
      </c>
      <c r="E40" s="224" t="s">
        <v>204</v>
      </c>
      <c r="F40" s="186" t="s">
        <v>205</v>
      </c>
      <c r="G40" s="186" t="s">
        <v>206</v>
      </c>
    </row>
    <row r="41" customFormat="false" ht="12.8" hidden="false" customHeight="false" outlineLevel="0" collapsed="false">
      <c r="A41" s="166" t="s">
        <v>207</v>
      </c>
      <c r="B41" s="171"/>
      <c r="C41" s="185"/>
      <c r="D41" s="196" t="s">
        <v>208</v>
      </c>
      <c r="E41" s="225" t="s">
        <v>208</v>
      </c>
      <c r="F41" s="196"/>
      <c r="G41" s="196" t="s">
        <v>209</v>
      </c>
    </row>
    <row r="42" customFormat="false" ht="12.8" hidden="false" customHeight="false" outlineLevel="0" collapsed="false">
      <c r="A42" s="166" t="s">
        <v>210</v>
      </c>
      <c r="B42" s="171"/>
      <c r="C42" s="185"/>
      <c r="D42" s="226" t="s">
        <v>62</v>
      </c>
      <c r="E42" s="226" t="s">
        <v>62</v>
      </c>
      <c r="F42" s="226" t="s">
        <v>62</v>
      </c>
      <c r="G42" s="188" t="s">
        <v>61</v>
      </c>
    </row>
    <row r="43" customFormat="false" ht="12.8" hidden="false" customHeight="false" outlineLevel="0" collapsed="false">
      <c r="A43" s="166" t="s">
        <v>211</v>
      </c>
      <c r="B43" s="171"/>
      <c r="C43" s="172" t="s">
        <v>212</v>
      </c>
      <c r="D43" s="227" t="str">
        <f aca="false">A66</f>
        <v>[:lahtotiedot :lammitys :tilat-ja-iv :tuoton-hyotysuhde]</v>
      </c>
      <c r="E43" s="227" t="str">
        <f aca="false">A67</f>
        <v>[:lahtotiedot :lammitys :tilat-ja-iv :jaon-hyotysuhde]</v>
      </c>
      <c r="F43" s="190" t="str">
        <f aca="false">A68</f>
        <v>[:lahtotiedot :lammitys :tilat-ja-iv :lampokerroin]</v>
      </c>
      <c r="G43" s="190" t="str">
        <f aca="false">A69</f>
        <v>[:lahtotiedot :lammitys :tilat-ja-iv :apulaitteet]</v>
      </c>
    </row>
    <row r="44" customFormat="false" ht="12.8" hidden="false" customHeight="false" outlineLevel="0" collapsed="false">
      <c r="A44" s="166" t="s">
        <v>213</v>
      </c>
      <c r="B44" s="171"/>
      <c r="C44" s="172" t="s">
        <v>214</v>
      </c>
      <c r="D44" s="227" t="str">
        <f aca="false">A70</f>
        <v>[:lahtotiedot :lammitys :lammin-kayttovesi :tuoton-hyotysuhde]</v>
      </c>
      <c r="E44" s="227" t="str">
        <f aca="false">A71</f>
        <v>[:lahtotiedot :lammitys :lammin-kayttovesi :jaon-hyotysuhde]</v>
      </c>
      <c r="F44" s="190" t="str">
        <f aca="false">A72</f>
        <v>[:lahtotiedot :lammitys :lammin-kayttovesi :lampokerroin]</v>
      </c>
      <c r="G44" s="190" t="str">
        <f aca="false">A73</f>
        <v>[:lahtotiedot :lammitys :lammin-kayttovesi :apulaitteet]</v>
      </c>
    </row>
    <row r="45" customFormat="false" ht="12.8" hidden="false" customHeight="false" outlineLevel="0" collapsed="false">
      <c r="A45" s="166" t="s">
        <v>215</v>
      </c>
      <c r="B45" s="171"/>
      <c r="C45" s="228" t="s">
        <v>216</v>
      </c>
      <c r="D45" s="229"/>
      <c r="E45" s="229"/>
      <c r="F45" s="229"/>
      <c r="G45" s="229"/>
    </row>
    <row r="46" customFormat="false" ht="12.75" hidden="false" customHeight="true" outlineLevel="0" collapsed="false">
      <c r="A46" s="166" t="s">
        <v>217</v>
      </c>
      <c r="B46" s="171"/>
      <c r="C46" s="228" t="s">
        <v>218</v>
      </c>
      <c r="D46" s="172"/>
      <c r="E46" s="172"/>
      <c r="F46" s="172"/>
      <c r="G46" s="175"/>
    </row>
    <row r="47" customFormat="false" ht="6.4" hidden="false" customHeight="true" outlineLevel="0" collapsed="false">
      <c r="A47" s="166" t="s">
        <v>219</v>
      </c>
      <c r="B47" s="171"/>
      <c r="C47" s="230"/>
      <c r="D47" s="230"/>
      <c r="E47" s="230"/>
      <c r="F47" s="230"/>
      <c r="G47" s="231"/>
      <c r="J47" s="232"/>
    </row>
    <row r="48" customFormat="false" ht="12.75" hidden="false" customHeight="true" outlineLevel="0" collapsed="false">
      <c r="A48" s="166" t="s">
        <v>220</v>
      </c>
      <c r="B48" s="171"/>
      <c r="C48" s="185"/>
      <c r="D48" s="186" t="s">
        <v>221</v>
      </c>
      <c r="E48" s="186" t="s">
        <v>222</v>
      </c>
      <c r="F48" s="233"/>
      <c r="G48" s="204"/>
    </row>
    <row r="49" customFormat="false" ht="12.8" hidden="false" customHeight="false" outlineLevel="0" collapsed="false">
      <c r="A49" s="166" t="s">
        <v>223</v>
      </c>
      <c r="B49" s="171"/>
      <c r="C49" s="185"/>
      <c r="D49" s="188" t="s">
        <v>224</v>
      </c>
      <c r="E49" s="188" t="s">
        <v>60</v>
      </c>
      <c r="F49" s="233"/>
      <c r="G49" s="204"/>
    </row>
    <row r="50" customFormat="false" ht="12.75" hidden="false" customHeight="true" outlineLevel="0" collapsed="false">
      <c r="A50" s="166" t="s">
        <v>225</v>
      </c>
      <c r="B50" s="171"/>
      <c r="C50" s="172" t="s">
        <v>226</v>
      </c>
      <c r="D50" s="210" t="str">
        <f aca="false">A74</f>
        <v>[:lahtotiedot :lammitys :takka :maara]</v>
      </c>
      <c r="E50" s="210" t="str">
        <f aca="false">A75</f>
        <v>[:lahtotiedot :lammitys :takka :tuotto]</v>
      </c>
      <c r="F50" s="233"/>
      <c r="G50" s="204"/>
    </row>
    <row r="51" customFormat="false" ht="12.8" hidden="false" customHeight="false" outlineLevel="0" collapsed="false">
      <c r="A51" s="166" t="s">
        <v>227</v>
      </c>
      <c r="B51" s="171"/>
      <c r="C51" s="172" t="s">
        <v>228</v>
      </c>
      <c r="D51" s="210" t="str">
        <f aca="false">A76</f>
        <v>[:lahtotiedot :lammitys :ilmalampopumppu :maara]</v>
      </c>
      <c r="E51" s="210" t="str">
        <f aca="false">A77</f>
        <v>[:lahtotiedot :lammitys :ilmalampopumppu :tuotto]</v>
      </c>
      <c r="F51" s="233"/>
      <c r="G51" s="204"/>
    </row>
    <row r="52" customFormat="false" ht="12.8" hidden="false" customHeight="false" outlineLevel="0" collapsed="false">
      <c r="A52" s="166" t="s">
        <v>229</v>
      </c>
      <c r="B52" s="168"/>
      <c r="C52" s="169" t="s">
        <v>230</v>
      </c>
      <c r="D52" s="170"/>
      <c r="E52" s="170"/>
      <c r="F52" s="170"/>
      <c r="G52" s="11"/>
    </row>
    <row r="53" customFormat="false" ht="12.8" hidden="false" customHeight="false" outlineLevel="0" collapsed="false">
      <c r="A53" s="166" t="s">
        <v>45</v>
      </c>
      <c r="B53" s="171"/>
      <c r="C53" s="185"/>
      <c r="D53" s="234" t="s">
        <v>231</v>
      </c>
      <c r="E53" s="207"/>
      <c r="F53" s="207"/>
      <c r="G53" s="204"/>
    </row>
    <row r="54" customFormat="false" ht="12.8" hidden="false" customHeight="false" outlineLevel="0" collapsed="false">
      <c r="A54" s="166" t="s">
        <v>47</v>
      </c>
      <c r="B54" s="171"/>
      <c r="C54" s="185"/>
      <c r="D54" s="235" t="s">
        <v>62</v>
      </c>
      <c r="E54" s="235"/>
      <c r="F54" s="207"/>
      <c r="G54" s="204"/>
    </row>
    <row r="55" customFormat="false" ht="12.8" hidden="false" customHeight="false" outlineLevel="0" collapsed="false">
      <c r="A55" s="166" t="s">
        <v>232</v>
      </c>
      <c r="B55" s="171"/>
      <c r="C55" s="172" t="s">
        <v>230</v>
      </c>
      <c r="D55" s="200" t="str">
        <f aca="false">A78</f>
        <v>[:lahtotiedot :jaahdytysjarjestelma :jaahdytyskauden-painotettu-kylmakerroin]</v>
      </c>
      <c r="E55" s="236"/>
      <c r="F55" s="207"/>
      <c r="G55" s="204"/>
    </row>
    <row r="56" customFormat="false" ht="12.8" hidden="false" customHeight="false" outlineLevel="0" collapsed="false">
      <c r="A56" s="166" t="s">
        <v>233</v>
      </c>
      <c r="B56" s="168"/>
      <c r="C56" s="169" t="s">
        <v>234</v>
      </c>
      <c r="D56" s="170"/>
      <c r="E56" s="170"/>
      <c r="F56" s="170"/>
      <c r="G56" s="11"/>
    </row>
    <row r="57" customFormat="false" ht="22.35" hidden="false" customHeight="false" outlineLevel="0" collapsed="false">
      <c r="A57" s="166" t="s">
        <v>235</v>
      </c>
      <c r="B57" s="171"/>
      <c r="C57" s="203"/>
      <c r="D57" s="237" t="s">
        <v>236</v>
      </c>
      <c r="E57" s="238" t="s">
        <v>237</v>
      </c>
      <c r="F57" s="203"/>
      <c r="G57" s="204"/>
    </row>
    <row r="58" customFormat="false" ht="12.8" hidden="false" customHeight="false" outlineLevel="0" collapsed="false">
      <c r="A58" s="166" t="s">
        <v>238</v>
      </c>
      <c r="B58" s="171"/>
      <c r="C58" s="185"/>
      <c r="D58" s="239" t="s">
        <v>239</v>
      </c>
      <c r="E58" s="188" t="s">
        <v>61</v>
      </c>
      <c r="F58" s="203"/>
      <c r="G58" s="204"/>
    </row>
    <row r="59" customFormat="false" ht="12.8" hidden="false" customHeight="false" outlineLevel="0" collapsed="false">
      <c r="A59" s="166" t="s">
        <v>240</v>
      </c>
      <c r="B59" s="171"/>
      <c r="C59" s="172" t="s">
        <v>234</v>
      </c>
      <c r="D59" s="240" t="str">
        <f aca="false">A79</f>
        <v>[:lahtotiedot :lkvn-kaytto :ominaiskulutus]</v>
      </c>
      <c r="E59" s="241" t="str">
        <f aca="false">A80</f>
        <v>[:lahtotiedot :lkvn-kaytto :lammitysenergian-nettotarve]</v>
      </c>
      <c r="F59" s="242"/>
      <c r="G59" s="204"/>
    </row>
    <row r="60" customFormat="false" ht="12.8" hidden="false" customHeight="false" outlineLevel="0" collapsed="false">
      <c r="A60" s="166" t="s">
        <v>241</v>
      </c>
      <c r="B60" s="168"/>
      <c r="C60" s="169" t="s">
        <v>242</v>
      </c>
      <c r="D60" s="170"/>
      <c r="E60" s="170"/>
      <c r="F60" s="170"/>
      <c r="G60" s="243"/>
    </row>
    <row r="61" customFormat="false" ht="12.75" hidden="false" customHeight="true" outlineLevel="0" collapsed="false">
      <c r="A61" s="166" t="s">
        <v>243</v>
      </c>
      <c r="B61" s="171"/>
      <c r="C61" s="185"/>
      <c r="D61" s="196" t="s">
        <v>244</v>
      </c>
      <c r="E61" s="196" t="s">
        <v>245</v>
      </c>
      <c r="F61" s="233" t="s">
        <v>246</v>
      </c>
      <c r="G61" s="196" t="s">
        <v>247</v>
      </c>
    </row>
    <row r="62" customFormat="false" ht="12.8" hidden="false" customHeight="false" outlineLevel="0" collapsed="false">
      <c r="A62" s="166" t="s">
        <v>248</v>
      </c>
      <c r="B62" s="171"/>
      <c r="C62" s="185"/>
      <c r="D62" s="188" t="s">
        <v>62</v>
      </c>
      <c r="E62" s="188" t="s">
        <v>249</v>
      </c>
      <c r="F62" s="239" t="s">
        <v>249</v>
      </c>
      <c r="G62" s="188" t="s">
        <v>249</v>
      </c>
    </row>
    <row r="63" customFormat="false" ht="12.8" hidden="false" customHeight="false" outlineLevel="0" collapsed="false">
      <c r="A63" s="166" t="s">
        <v>250</v>
      </c>
      <c r="B63" s="171"/>
      <c r="C63" s="20"/>
      <c r="D63" s="211" t="str">
        <f aca="false">A81</f>
        <v>#function[solita.etp.service.energiatodistus-pdf/fn--55858]</v>
      </c>
      <c r="E63" s="210" t="str">
        <f aca="false">A82</f>
        <v>#function[solita.etp.service.energiatodistus-pdf/fn--55860]</v>
      </c>
      <c r="F63" s="244" t="str">
        <f aca="false">A83</f>
        <v>#function[solita.etp.service.energiatodistus-pdf/fn--55862]</v>
      </c>
      <c r="G63" s="210" t="str">
        <f aca="false">A84</f>
        <v>#function[solita.etp.service.energiatodistus-pdf/fn--55864]</v>
      </c>
    </row>
    <row r="64" customFormat="false" ht="12.8" hidden="false" customHeight="false" outlineLevel="0" collapsed="false">
      <c r="A64" s="166" t="s">
        <v>42</v>
      </c>
      <c r="B64" s="171"/>
      <c r="C64" s="20"/>
      <c r="D64" s="211" t="str">
        <f aca="false">A85</f>
        <v>#function[solita.etp.service.energiatodistus-pdf/fn--55866]</v>
      </c>
      <c r="E64" s="244" t="str">
        <f aca="false">A86</f>
        <v>#function[solita.etp.service.energiatodistus-pdf/fn--55868]</v>
      </c>
      <c r="F64" s="244" t="str">
        <f aca="false">A87</f>
        <v>#function[solita.etp.service.energiatodistus-pdf/fn--55870]</v>
      </c>
      <c r="G64" s="210" t="str">
        <f aca="false">A88</f>
        <v>#function[solita.etp.service.energiatodistus-pdf/fn--55872]</v>
      </c>
    </row>
    <row r="65" customFormat="false" ht="12.8" hidden="false" customHeight="false" outlineLevel="0" collapsed="false">
      <c r="A65" s="166" t="s">
        <v>44</v>
      </c>
      <c r="B65" s="245"/>
      <c r="C65" s="183"/>
      <c r="D65" s="246" t="str">
        <f aca="false">A89</f>
        <v>#function[solita.etp.service.energiatodistus-pdf/fn--55874]</v>
      </c>
      <c r="E65" s="215" t="str">
        <f aca="false">A90</f>
        <v>#function[solita.etp.service.energiatodistus-pdf/fn--55876]</v>
      </c>
      <c r="F65" s="247" t="str">
        <f aca="false">A91</f>
        <v>#function[solita.etp.service.energiatodistus-pdf/fn--55878]</v>
      </c>
      <c r="G65" s="215" t="str">
        <f aca="false">A92</f>
        <v>#function[solita.etp.service.energiatodistus-pdf/fn--55880]</v>
      </c>
    </row>
    <row r="66" customFormat="false" ht="16.95" hidden="false" customHeight="true" outlineLevel="0" collapsed="false">
      <c r="A66" s="166" t="s">
        <v>251</v>
      </c>
      <c r="B66" s="162" t="str">
        <f aca="false">"Todistustunnus: "&amp;A1&amp;", 3/8"</f>
        <v>Todistustunnus: [:id], 3/8</v>
      </c>
      <c r="C66" s="162"/>
      <c r="D66" s="162"/>
      <c r="E66" s="162"/>
      <c r="F66" s="162"/>
      <c r="G66" s="162"/>
      <c r="H66" s="162"/>
    </row>
    <row r="67" customFormat="false" ht="12.8" hidden="false" customHeight="false" outlineLevel="0" collapsed="false">
      <c r="A67" s="166" t="s">
        <v>252</v>
      </c>
      <c r="B67" s="248"/>
      <c r="C67" s="4"/>
      <c r="D67" s="4"/>
      <c r="E67" s="4"/>
      <c r="F67" s="4"/>
      <c r="G67" s="4"/>
    </row>
    <row r="68" customFormat="false" ht="12.8" hidden="false" customHeight="false" outlineLevel="0" collapsed="false">
      <c r="A68" s="166" t="s">
        <v>253</v>
      </c>
    </row>
    <row r="69" customFormat="false" ht="12.8" hidden="false" customHeight="false" outlineLevel="0" collapsed="false">
      <c r="A69" s="166" t="s">
        <v>254</v>
      </c>
    </row>
    <row r="70" customFormat="false" ht="12.8" hidden="false" customHeight="false" outlineLevel="0" collapsed="false">
      <c r="A70" s="166" t="s">
        <v>255</v>
      </c>
    </row>
    <row r="71" customFormat="false" ht="12.8" hidden="false" customHeight="false" outlineLevel="0" collapsed="false">
      <c r="A71" s="166" t="s">
        <v>256</v>
      </c>
    </row>
    <row r="72" customFormat="false" ht="12.8" hidden="false" customHeight="false" outlineLevel="0" collapsed="false">
      <c r="A72" s="166" t="s">
        <v>257</v>
      </c>
    </row>
    <row r="73" customFormat="false" ht="12.8" hidden="false" customHeight="false" outlineLevel="0" collapsed="false">
      <c r="A73" s="166" t="s">
        <v>258</v>
      </c>
    </row>
    <row r="74" customFormat="false" ht="12.8" hidden="false" customHeight="false" outlineLevel="0" collapsed="false">
      <c r="A74" s="166" t="s">
        <v>259</v>
      </c>
    </row>
    <row r="75" customFormat="false" ht="12.8" hidden="false" customHeight="false" outlineLevel="0" collapsed="false">
      <c r="A75" s="166" t="s">
        <v>260</v>
      </c>
    </row>
    <row r="76" customFormat="false" ht="12.8" hidden="false" customHeight="false" outlineLevel="0" collapsed="false">
      <c r="A76" s="166" t="s">
        <v>261</v>
      </c>
    </row>
    <row r="77" customFormat="false" ht="12.8" hidden="false" customHeight="false" outlineLevel="0" collapsed="false">
      <c r="A77" s="166" t="s">
        <v>262</v>
      </c>
    </row>
    <row r="78" customFormat="false" ht="12.8" hidden="false" customHeight="false" outlineLevel="0" collapsed="false">
      <c r="A78" s="166" t="s">
        <v>263</v>
      </c>
    </row>
    <row r="79" customFormat="false" ht="12.8" hidden="false" customHeight="false" outlineLevel="0" collapsed="false">
      <c r="A79" s="166" t="s">
        <v>264</v>
      </c>
    </row>
    <row r="80" customFormat="false" ht="12.8" hidden="false" customHeight="false" outlineLevel="0" collapsed="false">
      <c r="A80" s="166" t="s">
        <v>265</v>
      </c>
    </row>
    <row r="81" customFormat="false" ht="12.8" hidden="false" customHeight="false" outlineLevel="0" collapsed="false">
      <c r="A81" s="166" t="s">
        <v>266</v>
      </c>
    </row>
    <row r="82" customFormat="false" ht="12.8" hidden="false" customHeight="false" outlineLevel="0" collapsed="false">
      <c r="A82" s="166" t="s">
        <v>267</v>
      </c>
    </row>
    <row r="83" customFormat="false" ht="12.8" hidden="false" customHeight="false" outlineLevel="0" collapsed="false">
      <c r="A83" s="166" t="s">
        <v>268</v>
      </c>
    </row>
    <row r="84" customFormat="false" ht="12.8" hidden="false" customHeight="false" outlineLevel="0" collapsed="false">
      <c r="A84" s="166" t="s">
        <v>269</v>
      </c>
    </row>
    <row r="85" customFormat="false" ht="12.8" hidden="false" customHeight="false" outlineLevel="0" collapsed="false">
      <c r="A85" s="166" t="s">
        <v>270</v>
      </c>
    </row>
    <row r="86" customFormat="false" ht="12.8" hidden="false" customHeight="false" outlineLevel="0" collapsed="false">
      <c r="A86" s="166" t="s">
        <v>271</v>
      </c>
    </row>
    <row r="87" customFormat="false" ht="12.8" hidden="false" customHeight="false" outlineLevel="0" collapsed="false">
      <c r="A87" s="166" t="s">
        <v>272</v>
      </c>
    </row>
    <row r="88" customFormat="false" ht="12.8" hidden="false" customHeight="false" outlineLevel="0" collapsed="false">
      <c r="A88" s="166" t="s">
        <v>273</v>
      </c>
    </row>
    <row r="89" customFormat="false" ht="12.8" hidden="false" customHeight="false" outlineLevel="0" collapsed="false">
      <c r="A89" s="166" t="s">
        <v>274</v>
      </c>
    </row>
    <row r="90" customFormat="false" ht="12.8" hidden="false" customHeight="false" outlineLevel="0" collapsed="false">
      <c r="A90" s="166" t="s">
        <v>275</v>
      </c>
    </row>
    <row r="91" customFormat="false" ht="12.8" hidden="false" customHeight="false" outlineLevel="0" collapsed="false">
      <c r="A91" s="166" t="s">
        <v>276</v>
      </c>
    </row>
    <row r="92" customFormat="false" ht="12.8" hidden="false" customHeight="false" outlineLevel="0" collapsed="false">
      <c r="A92" s="166" t="s">
        <v>277</v>
      </c>
    </row>
  </sheetData>
  <mergeCells count="8">
    <mergeCell ref="B2:G2"/>
    <mergeCell ref="D4:G4"/>
    <mergeCell ref="D28:G28"/>
    <mergeCell ref="C36:D36"/>
    <mergeCell ref="E36:G36"/>
    <mergeCell ref="D38:G38"/>
    <mergeCell ref="D39:G39"/>
    <mergeCell ref="B66:H66"/>
  </mergeCells>
  <conditionalFormatting sqref="B3:G3 B2 B52:G52 D54 B67:G67 C33:C35 F34:G35 B57:C57 B38 B29:G29 E5 B68:G1048576 E61:G61 F62:G62 D61:D62 B8:B15 H2:GS2 B39:D39 B53:B55 G53:G55 B7:C7 G7 B37:G37 G48:G51 B61:B62 B63:C65 B58:B59 F57:G59 B30:B36 B40:B51 C46:C47 B4:C5 B56:G56 B60:G60 B27:G27 B6:G6 B16:G16 B17:B26 C66:G66">
    <cfRule type="cellIs" priority="2" operator="equal" aboveAverage="0" equalAverage="0" bottom="0" percent="0" rank="0" text="" dxfId="51">
      <formula>"*"</formula>
    </cfRule>
  </conditionalFormatting>
  <conditionalFormatting sqref="G5">
    <cfRule type="cellIs" priority="3" operator="equal" aboveAverage="0" equalAverage="0" bottom="0" percent="0" rank="0" text="" dxfId="52">
      <formula>"*"</formula>
    </cfRule>
  </conditionalFormatting>
  <conditionalFormatting sqref="C10:C15">
    <cfRule type="cellIs" priority="4" operator="equal" aboveAverage="0" equalAverage="0" bottom="0" percent="0" rank="0" text="" dxfId="53">
      <formula>"*"</formula>
    </cfRule>
  </conditionalFormatting>
  <conditionalFormatting sqref="D8:G8 E9:G9">
    <cfRule type="cellIs" priority="5" operator="equal" aboveAverage="0" equalAverage="0" bottom="0" percent="0" rank="0" text="" dxfId="54">
      <formula>"*"</formula>
    </cfRule>
  </conditionalFormatting>
  <conditionalFormatting sqref="D42">
    <cfRule type="cellIs" priority="6" operator="equal" aboveAverage="0" equalAverage="0" bottom="0" percent="0" rank="0" text="" dxfId="55">
      <formula>"*"</formula>
    </cfRule>
  </conditionalFormatting>
  <conditionalFormatting sqref="D9">
    <cfRule type="cellIs" priority="7" operator="equal" aboveAverage="0" equalAverage="0" bottom="0" percent="0" rank="0" text="" dxfId="56">
      <formula>"*"</formula>
    </cfRule>
  </conditionalFormatting>
  <conditionalFormatting sqref="E42:G42">
    <cfRule type="cellIs" priority="8" operator="equal" aboveAverage="0" equalAverage="0" bottom="0" percent="0" rank="0" text="" dxfId="57">
      <formula>"*"</formula>
    </cfRule>
  </conditionalFormatting>
  <conditionalFormatting sqref="D17:F17 E18:F18">
    <cfRule type="cellIs" priority="9" operator="equal" aboveAverage="0" equalAverage="0" bottom="0" percent="0" rank="0" text="" dxfId="58">
      <formula>"*"</formula>
    </cfRule>
  </conditionalFormatting>
  <conditionalFormatting sqref="D18">
    <cfRule type="cellIs" priority="10" operator="equal" aboveAverage="0" equalAverage="0" bottom="0" percent="0" rank="0" text="" dxfId="59">
      <formula>"*"</formula>
    </cfRule>
  </conditionalFormatting>
  <conditionalFormatting sqref="D40:E40 D41:F41 G40">
    <cfRule type="cellIs" priority="11" operator="equal" aboveAverage="0" equalAverage="0" bottom="0" percent="0" rank="0" text="" dxfId="60">
      <formula>"*"</formula>
    </cfRule>
  </conditionalFormatting>
  <conditionalFormatting sqref="C19:C26">
    <cfRule type="cellIs" priority="12" operator="equal" aboveAverage="0" equalAverage="0" bottom="0" percent="0" rank="0" text="" dxfId="61">
      <formula>"*"</formula>
    </cfRule>
  </conditionalFormatting>
  <conditionalFormatting sqref="G45">
    <cfRule type="cellIs" priority="13" operator="equal" aboveAverage="0" equalAverage="0" bottom="0" percent="0" rank="0" text="" dxfId="62">
      <formula>"*"</formula>
    </cfRule>
  </conditionalFormatting>
  <conditionalFormatting sqref="F45">
    <cfRule type="cellIs" priority="14" operator="equal" aboveAverage="0" equalAverage="0" bottom="0" percent="0" rank="0" text="" dxfId="63">
      <formula>"*"</formula>
    </cfRule>
  </conditionalFormatting>
  <conditionalFormatting sqref="D30:G30 E31:G31 F32:G32">
    <cfRule type="cellIs" priority="15" operator="equal" aboveAverage="0" equalAverage="0" bottom="0" percent="0" rank="0" text="" dxfId="64">
      <formula>"*"</formula>
    </cfRule>
  </conditionalFormatting>
  <conditionalFormatting sqref="D31:D32">
    <cfRule type="cellIs" priority="16" operator="equal" aboveAverage="0" equalAverage="0" bottom="0" percent="0" rank="0" text="" dxfId="65">
      <formula>"*"</formula>
    </cfRule>
  </conditionalFormatting>
  <conditionalFormatting sqref="E32">
    <cfRule type="cellIs" priority="17" operator="equal" aboveAverage="0" equalAverage="0" bottom="0" percent="0" rank="0" text="" dxfId="66">
      <formula>"*"</formula>
    </cfRule>
  </conditionalFormatting>
  <conditionalFormatting sqref="C45">
    <cfRule type="cellIs" priority="18" operator="equal" aboveAverage="0" equalAverage="0" bottom="0" percent="0" rank="0" text="" dxfId="67">
      <formula>"*"</formula>
    </cfRule>
  </conditionalFormatting>
  <conditionalFormatting sqref="D45:G45">
    <cfRule type="cellIs" priority="19" operator="equal" aboveAverage="0" equalAverage="0" bottom="0" percent="0" rank="0" text="" dxfId="68">
      <formula>"*"</formula>
    </cfRule>
  </conditionalFormatting>
  <conditionalFormatting sqref="E45">
    <cfRule type="cellIs" priority="20" operator="equal" aboveAverage="0" equalAverage="0" bottom="0" percent="0" rank="0" text="" dxfId="69">
      <formula>"*"</formula>
    </cfRule>
  </conditionalFormatting>
  <conditionalFormatting sqref="C55">
    <cfRule type="cellIs" priority="21" operator="equal" aboveAverage="0" equalAverage="0" bottom="0" percent="0" rank="0" text="" dxfId="70">
      <formula>"*"</formula>
    </cfRule>
  </conditionalFormatting>
  <conditionalFormatting sqref="D53">
    <cfRule type="cellIs" priority="22" operator="equal" aboveAverage="0" equalAverage="0" bottom="0" percent="0" rank="0" text="" dxfId="71">
      <formula>"*"</formula>
    </cfRule>
  </conditionalFormatting>
  <conditionalFormatting sqref="E53">
    <cfRule type="cellIs" priority="23" operator="equal" aboveAverage="0" equalAverage="0" bottom="0" percent="0" rank="0" text="" dxfId="72">
      <formula>"*"</formula>
    </cfRule>
  </conditionalFormatting>
  <conditionalFormatting sqref="E55">
    <cfRule type="cellIs" priority="24" operator="equal" aboveAverage="0" equalAverage="0" bottom="0" percent="0" rank="0" text="" dxfId="73">
      <formula>"*"</formula>
    </cfRule>
  </conditionalFormatting>
  <conditionalFormatting sqref="E55">
    <cfRule type="cellIs" priority="25" operator="equal" aboveAverage="0" equalAverage="0" bottom="0" percent="0" rank="0" text="" dxfId="74">
      <formula>"*"</formula>
    </cfRule>
  </conditionalFormatting>
  <conditionalFormatting sqref="E54">
    <cfRule type="cellIs" priority="26" operator="equal" aboveAverage="0" equalAverage="0" bottom="0" percent="0" rank="0" text="" dxfId="75">
      <formula>"*"</formula>
    </cfRule>
  </conditionalFormatting>
  <conditionalFormatting sqref="C59">
    <cfRule type="cellIs" priority="27" operator="equal" aboveAverage="0" equalAverage="0" bottom="0" percent="0" rank="0" text="" dxfId="76">
      <formula>"*"</formula>
    </cfRule>
  </conditionalFormatting>
  <conditionalFormatting sqref="D58">
    <cfRule type="cellIs" priority="28" operator="equal" aboveAverage="0" equalAverage="0" bottom="0" percent="0" rank="0" text="" dxfId="77">
      <formula>"*"</formula>
    </cfRule>
  </conditionalFormatting>
  <conditionalFormatting sqref="E58">
    <cfRule type="cellIs" priority="29" operator="equal" aboveAverage="0" equalAverage="0" bottom="0" percent="0" rank="0" text="" dxfId="78">
      <formula>"*"</formula>
    </cfRule>
  </conditionalFormatting>
  <conditionalFormatting sqref="D46:G46">
    <cfRule type="cellIs" priority="30" operator="equal" aboveAverage="0" equalAverage="0" bottom="0" percent="0" rank="0" text="" dxfId="79">
      <formula>"*"</formula>
    </cfRule>
  </conditionalFormatting>
  <conditionalFormatting sqref="E62">
    <cfRule type="cellIs" priority="31" operator="equal" aboveAverage="0" equalAverage="0" bottom="0" percent="0" rank="0" text="" dxfId="80">
      <formula>"*"</formula>
    </cfRule>
  </conditionalFormatting>
  <conditionalFormatting sqref="F40">
    <cfRule type="cellIs" priority="32" operator="equal" aboveAverage="0" equalAverage="0" bottom="0" percent="0" rank="0" text="" dxfId="81">
      <formula>"*"</formula>
    </cfRule>
  </conditionalFormatting>
  <conditionalFormatting sqref="G41">
    <cfRule type="cellIs" priority="33" operator="equal" aboveAverage="0" equalAverage="0" bottom="0" percent="0" rank="0" text="" dxfId="82">
      <formula>"*"</formula>
    </cfRule>
  </conditionalFormatting>
  <conditionalFormatting sqref="C43:C44">
    <cfRule type="cellIs" priority="34" operator="equal" aboveAverage="0" equalAverage="0" bottom="0" percent="0" rank="0" text="" dxfId="83">
      <formula>"*"</formula>
    </cfRule>
  </conditionalFormatting>
  <conditionalFormatting sqref="C51">
    <cfRule type="cellIs" priority="35" operator="equal" aboveAverage="0" equalAverage="0" bottom="0" percent="0" rank="0" text="" dxfId="84">
      <formula>"*"</formula>
    </cfRule>
  </conditionalFormatting>
  <conditionalFormatting sqref="D48">
    <cfRule type="cellIs" priority="36" operator="equal" aboveAverage="0" equalAverage="0" bottom="0" percent="0" rank="0" text="" dxfId="85">
      <formula>"*"</formula>
    </cfRule>
  </conditionalFormatting>
  <conditionalFormatting sqref="D49">
    <cfRule type="cellIs" priority="37" operator="equal" aboveAverage="0" equalAverage="0" bottom="0" percent="0" rank="0" text="" dxfId="86">
      <formula>"*"</formula>
    </cfRule>
  </conditionalFormatting>
  <conditionalFormatting sqref="E49">
    <cfRule type="cellIs" priority="38" operator="equal" aboveAverage="0" equalAverage="0" bottom="0" percent="0" rank="0" text="" dxfId="87">
      <formula>"*"</formula>
    </cfRule>
  </conditionalFormatting>
  <conditionalFormatting sqref="E48">
    <cfRule type="cellIs" priority="39" operator="equal" aboveAverage="0" equalAverage="0" bottom="0" percent="0" rank="0" text="" dxfId="88">
      <formula>"*"</formula>
    </cfRule>
  </conditionalFormatting>
  <conditionalFormatting sqref="C50">
    <cfRule type="cellIs" priority="40" operator="equal" aboveAverage="0" equalAverage="0" bottom="0" percent="0" rank="0" text="" dxfId="89">
      <formula>"*"</formula>
    </cfRule>
  </conditionalFormatting>
  <conditionalFormatting sqref="G19:G26">
    <cfRule type="cellIs" priority="41" operator="equal" aboveAverage="0" equalAverage="0" bottom="0" percent="0" rank="0" text="" dxfId="90">
      <formula>"*"</formula>
    </cfRule>
  </conditionalFormatting>
  <conditionalFormatting sqref="F53">
    <cfRule type="cellIs" priority="42" operator="equal" aboveAverage="0" equalAverage="0" bottom="0" percent="0" rank="0" text="" dxfId="91">
      <formula>"*"</formula>
    </cfRule>
  </conditionalFormatting>
  <conditionalFormatting sqref="D15:E15">
    <cfRule type="cellIs" priority="43" operator="equal" aboveAverage="0" equalAverage="0" bottom="0" percent="0" rank="0" text="" dxfId="92">
      <formula>"*"</formula>
    </cfRule>
  </conditionalFormatting>
  <conditionalFormatting sqref="G19:G26">
    <cfRule type="cellIs" priority="44" operator="equal" aboveAverage="0" equalAverage="0" bottom="0" percent="0" rank="0" text="" dxfId="93">
      <formula>"*"</formula>
    </cfRule>
  </conditionalFormatting>
  <conditionalFormatting sqref="G17:G18">
    <cfRule type="cellIs" priority="45" operator="equal" aboveAverage="0" equalAverage="0" bottom="0" percent="0" rank="0" text="" dxfId="94">
      <formula>"*"</formula>
    </cfRule>
  </conditionalFormatting>
  <conditionalFormatting sqref="G17:G18">
    <cfRule type="cellIs" priority="46" operator="equal" aboveAverage="0" equalAverage="0" bottom="0" percent="0" rank="0" text="" dxfId="95">
      <formula>"*"</formula>
    </cfRule>
  </conditionalFormatting>
  <conditionalFormatting sqref="F48 F51">
    <cfRule type="cellIs" priority="47" operator="equal" aboveAverage="0" equalAverage="0" bottom="0" percent="0" rank="0" text="" dxfId="96">
      <formula>"*"</formula>
    </cfRule>
  </conditionalFormatting>
  <conditionalFormatting sqref="F49:F50">
    <cfRule type="cellIs" priority="48" operator="equal" aboveAverage="0" equalAverage="0" bottom="0" percent="0" rank="0" text="" dxfId="97">
      <formula>"*"</formula>
    </cfRule>
  </conditionalFormatting>
  <conditionalFormatting sqref="F54:F55">
    <cfRule type="cellIs" priority="49" operator="equal" aboveAverage="0" equalAverage="0" bottom="0" percent="0" rank="0" text="" dxfId="98">
      <formula>"*"</formula>
    </cfRule>
  </conditionalFormatting>
  <conditionalFormatting sqref="C36">
    <cfRule type="cellIs" priority="50" operator="equal" aboveAverage="0" equalAverage="0" bottom="0" percent="0" rank="0" text="" dxfId="99">
      <formula>"*"</formula>
    </cfRule>
  </conditionalFormatting>
  <conditionalFormatting sqref="G43">
    <cfRule type="cellIs" priority="51" operator="equal" aboveAverage="0" equalAverage="0" bottom="0" percent="0" rank="0" text="" dxfId="100">
      <formula>"*"</formula>
    </cfRule>
  </conditionalFormatting>
  <conditionalFormatting sqref="G10:G14 F10:F11 F13:F14">
    <cfRule type="cellIs" priority="52" operator="equal" aboveAverage="0" equalAverage="0" bottom="0" percent="0" rank="0" text="" dxfId="101">
      <formula>"*"</formula>
    </cfRule>
  </conditionalFormatting>
  <conditionalFormatting sqref="D64:D65">
    <cfRule type="cellIs" priority="53" operator="equal" aboveAverage="0" equalAverage="0" bottom="0" percent="0" rank="0" text="" dxfId="102">
      <formula>"*"</formula>
    </cfRule>
  </conditionalFormatting>
  <conditionalFormatting sqref="E13:E14 E10:E11">
    <cfRule type="cellIs" priority="54" operator="equal" aboveAverage="0" equalAverage="0" bottom="0" percent="0" rank="0" text="" dxfId="103">
      <formula>"*"</formula>
    </cfRule>
  </conditionalFormatting>
  <conditionalFormatting sqref="F15:G15">
    <cfRule type="cellIs" priority="55" operator="equal" aboveAverage="0" equalAverage="0" bottom="0" percent="0" rank="0" text="" dxfId="104">
      <formula>"*"</formula>
    </cfRule>
  </conditionalFormatting>
  <conditionalFormatting sqref="D19:D26 E20">
    <cfRule type="cellIs" priority="56" operator="equal" aboveAverage="0" equalAverage="0" bottom="0" percent="0" rank="0" text="" dxfId="105">
      <formula>"*"</formula>
    </cfRule>
  </conditionalFormatting>
  <conditionalFormatting sqref="E21:E26 E19">
    <cfRule type="cellIs" priority="57" operator="equal" aboveAverage="0" equalAverage="0" bottom="0" percent="0" rank="0" text="" dxfId="106">
      <formula>"*"</formula>
    </cfRule>
  </conditionalFormatting>
  <conditionalFormatting sqref="F19:F26">
    <cfRule type="cellIs" priority="58" operator="equal" aboveAverage="0" equalAverage="0" bottom="0" percent="0" rank="0" text="" dxfId="107">
      <formula>"*"</formula>
    </cfRule>
  </conditionalFormatting>
  <conditionalFormatting sqref="F33">
    <cfRule type="cellIs" priority="59" operator="equal" aboveAverage="0" equalAverage="0" bottom="0" percent="0" rank="0" text="" dxfId="108">
      <formula>"*"</formula>
    </cfRule>
  </conditionalFormatting>
  <conditionalFormatting sqref="E33:E36 D33:D35">
    <cfRule type="cellIs" priority="60" operator="equal" aboveAverage="0" equalAverage="0" bottom="0" percent="0" rank="0" text="" dxfId="109">
      <formula>"*"</formula>
    </cfRule>
  </conditionalFormatting>
  <conditionalFormatting sqref="G33">
    <cfRule type="cellIs" priority="61" operator="equal" aboveAverage="0" equalAverage="0" bottom="0" percent="0" rank="0" text="" dxfId="110">
      <formula>"*"</formula>
    </cfRule>
  </conditionalFormatting>
  <conditionalFormatting sqref="D43:D44">
    <cfRule type="cellIs" priority="62" operator="equal" aboveAverage="0" equalAverage="0" bottom="0" percent="0" rank="0" text="" dxfId="111">
      <formula>"*"</formula>
    </cfRule>
  </conditionalFormatting>
  <conditionalFormatting sqref="E43">
    <cfRule type="cellIs" priority="63" operator="equal" aboveAverage="0" equalAverage="0" bottom="0" percent="0" rank="0" text="" dxfId="112">
      <formula>"*"</formula>
    </cfRule>
  </conditionalFormatting>
  <conditionalFormatting sqref="E44">
    <cfRule type="cellIs" priority="64" operator="equal" aboveAverage="0" equalAverage="0" bottom="0" percent="0" rank="0" text="" dxfId="113">
      <formula>"*"</formula>
    </cfRule>
  </conditionalFormatting>
  <conditionalFormatting sqref="F43">
    <cfRule type="cellIs" priority="65" operator="equal" aboveAverage="0" equalAverage="0" bottom="0" percent="0" rank="0" text="" dxfId="114">
      <formula>"*"</formula>
    </cfRule>
  </conditionalFormatting>
  <conditionalFormatting sqref="F44">
    <cfRule type="cellIs" priority="66" operator="equal" aboveAverage="0" equalAverage="0" bottom="0" percent="0" rank="0" text="" dxfId="115">
      <formula>"*"</formula>
    </cfRule>
  </conditionalFormatting>
  <conditionalFormatting sqref="G44">
    <cfRule type="cellIs" priority="67" operator="equal" aboveAverage="0" equalAverage="0" bottom="0" percent="0" rank="0" text="" dxfId="116">
      <formula>"*"</formula>
    </cfRule>
  </conditionalFormatting>
  <conditionalFormatting sqref="D50">
    <cfRule type="cellIs" priority="68" operator="equal" aboveAverage="0" equalAverage="0" bottom="0" percent="0" rank="0" text="" dxfId="117">
      <formula>"*"</formula>
    </cfRule>
  </conditionalFormatting>
  <conditionalFormatting sqref="D51">
    <cfRule type="cellIs" priority="69" operator="equal" aboveAverage="0" equalAverage="0" bottom="0" percent="0" rank="0" text="" dxfId="118">
      <formula>"*"</formula>
    </cfRule>
  </conditionalFormatting>
  <conditionalFormatting sqref="E51">
    <cfRule type="cellIs" priority="70" operator="equal" aboveAverage="0" equalAverage="0" bottom="0" percent="0" rank="0" text="" dxfId="119">
      <formula>"*"</formula>
    </cfRule>
  </conditionalFormatting>
  <conditionalFormatting sqref="E50">
    <cfRule type="cellIs" priority="71" operator="equal" aboveAverage="0" equalAverage="0" bottom="0" percent="0" rank="0" text="" dxfId="120">
      <formula>"*"</formula>
    </cfRule>
  </conditionalFormatting>
  <conditionalFormatting sqref="D55">
    <cfRule type="cellIs" priority="72" operator="equal" aboveAverage="0" equalAverage="0" bottom="0" percent="0" rank="0" text="" dxfId="121">
      <formula>"*"</formula>
    </cfRule>
  </conditionalFormatting>
  <conditionalFormatting sqref="D59">
    <cfRule type="cellIs" priority="73" operator="equal" aboveAverage="0" equalAverage="0" bottom="0" percent="0" rank="0" text="" dxfId="122">
      <formula>"*"</formula>
    </cfRule>
  </conditionalFormatting>
  <conditionalFormatting sqref="E59">
    <cfRule type="cellIs" priority="74" operator="equal" aboveAverage="0" equalAverage="0" bottom="0" percent="0" rank="0" text="" dxfId="123">
      <formula>"*"</formula>
    </cfRule>
  </conditionalFormatting>
  <conditionalFormatting sqref="E65">
    <cfRule type="cellIs" priority="75" operator="equal" aboveAverage="0" equalAverage="0" bottom="0" percent="0" rank="0" text="" dxfId="124">
      <formula>"*"</formula>
    </cfRule>
  </conditionalFormatting>
  <conditionalFormatting sqref="F64:F65 E64">
    <cfRule type="cellIs" priority="76" operator="equal" aboveAverage="0" equalAverage="0" bottom="0" percent="0" rank="0" text="" dxfId="125">
      <formula>"*"</formula>
    </cfRule>
  </conditionalFormatting>
  <conditionalFormatting sqref="G64:G65">
    <cfRule type="cellIs" priority="77" operator="equal" aboveAverage="0" equalAverage="0" bottom="0" percent="0" rank="0" text="" dxfId="126">
      <formula>"*"</formula>
    </cfRule>
  </conditionalFormatting>
  <conditionalFormatting sqref="D57">
    <cfRule type="cellIs" priority="78" operator="equal" aboveAverage="0" equalAverage="0" bottom="0" percent="0" rank="0" text="" dxfId="127">
      <formula>"*"</formula>
    </cfRule>
  </conditionalFormatting>
  <conditionalFormatting sqref="E57">
    <cfRule type="cellIs" priority="79" operator="equal" aboveAverage="0" equalAverage="0" bottom="0" percent="0" rank="0" text="" dxfId="128">
      <formula>"*"</formula>
    </cfRule>
  </conditionalFormatting>
  <conditionalFormatting sqref="D38">
    <cfRule type="cellIs" priority="80" operator="equal" aboveAverage="0" equalAverage="0" bottom="0" percent="0" rank="0" text="" dxfId="129">
      <formula>"*"</formula>
    </cfRule>
  </conditionalFormatting>
  <conditionalFormatting sqref="C38">
    <cfRule type="cellIs" priority="81" operator="equal" aboveAverage="0" equalAverage="0" bottom="0" percent="0" rank="0" text="" dxfId="130">
      <formula>"*"</formula>
    </cfRule>
  </conditionalFormatting>
  <conditionalFormatting sqref="B28">
    <cfRule type="cellIs" priority="82" operator="equal" aboveAverage="0" equalAverage="0" bottom="0" percent="0" rank="0" text="" dxfId="131">
      <formula>"*"</formula>
    </cfRule>
  </conditionalFormatting>
  <conditionalFormatting sqref="D28">
    <cfRule type="cellIs" priority="83" operator="equal" aboveAverage="0" equalAverage="0" bottom="0" percent="0" rank="0" text="" dxfId="132">
      <formula>"*"</formula>
    </cfRule>
  </conditionalFormatting>
  <conditionalFormatting sqref="C28">
    <cfRule type="cellIs" priority="84" operator="equal" aboveAverage="0" equalAverage="0" bottom="0" percent="0" rank="0" text="" dxfId="133">
      <formula>"*"</formula>
    </cfRule>
  </conditionalFormatting>
  <conditionalFormatting sqref="E63">
    <cfRule type="cellIs" priority="85" operator="equal" aboveAverage="0" equalAverage="0" bottom="0" percent="0" rank="0" text="" dxfId="134">
      <formula>"*"</formula>
    </cfRule>
  </conditionalFormatting>
  <conditionalFormatting sqref="F63">
    <cfRule type="cellIs" priority="86" operator="equal" aboveAverage="0" equalAverage="0" bottom="0" percent="0" rank="0" text="" dxfId="135">
      <formula>"*"</formula>
    </cfRule>
  </conditionalFormatting>
  <conditionalFormatting sqref="G63">
    <cfRule type="cellIs" priority="87" operator="equal" aboveAverage="0" equalAverage="0" bottom="0" percent="0" rank="0" text="" dxfId="136">
      <formula>"*"</formula>
    </cfRule>
  </conditionalFormatting>
  <conditionalFormatting sqref="D63">
    <cfRule type="cellIs" priority="88" operator="equal" aboveAverage="0" equalAverage="0" bottom="0" percent="0" rank="0" text="" dxfId="137">
      <formula>"*"</formula>
    </cfRule>
  </conditionalFormatting>
  <conditionalFormatting sqref="E4">
    <cfRule type="cellIs" priority="89" operator="equal" aboveAverage="0" equalAverage="0" bottom="0" percent="0" rank="0" text="" dxfId="0">
      <formula>"*"</formula>
    </cfRule>
  </conditionalFormatting>
  <dataValidations count="15">
    <dataValidation allowBlank="true" operator="between" showDropDown="false" showErrorMessage="true" showInputMessage="true" sqref="E4" type="custom">
      <formula1>OR(ISNUMBER(C52),C52="*")</formula1>
      <formula2>0</formula2>
    </dataValidation>
    <dataValidation allowBlank="true" operator="equal" showDropDown="false" showErrorMessage="true" showInputMessage="true" sqref="E10" type="none">
      <formula1>OR(ISNUMBER(F12),F12="*")</formula1>
      <formula2>0</formula2>
    </dataValidation>
    <dataValidation allowBlank="true" operator="equal" showDropDown="false" showErrorMessage="true" showInputMessage="true" sqref="E11 E13:E14" type="none">
      <formula1>OR(ISNUMBER(F13),F13="*")</formula1>
      <formula2>0</formula2>
    </dataValidation>
    <dataValidation allowBlank="true" operator="equal" showDropDown="false" showErrorMessage="true" showInputMessage="true" sqref="F15" type="none">
      <formula1>OR(ISNUMBER(G17),G17="*")</formula1>
      <formula2>0</formula2>
    </dataValidation>
    <dataValidation allowBlank="true" operator="equal" showDropDown="false" showErrorMessage="true" showInputMessage="true" sqref="G15" type="none">
      <formula1>OR(ISNUMBER(H17),H17="*")</formula1>
      <formula2>0</formula2>
    </dataValidation>
    <dataValidation allowBlank="true" operator="equal" showDropDown="false" showErrorMessage="true" showInputMessage="true" sqref="D19:D21 E20 D22:D26" type="none">
      <formula1>OR(ISNUMBER(E12),E12="*")</formula1>
      <formula2>0</formula2>
    </dataValidation>
    <dataValidation allowBlank="true" operator="equal" showDropDown="false" showErrorMessage="true" showInputMessage="true" sqref="E19:F19 F20:F26 E21:E26" type="none">
      <formula1>OR(ISNUMBER(F12),F12="*")</formula1>
      <formula2>0</formula2>
    </dataValidation>
    <dataValidation allowBlank="true" operator="equal" showDropDown="false" showErrorMessage="true" showInputMessage="true" sqref="D33:F33" type="none">
      <formula1>OR(ISNUMBER(F48),F48="*")</formula1>
      <formula2>0</formula2>
    </dataValidation>
    <dataValidation allowBlank="true" operator="equal" showDropDown="false" showErrorMessage="true" showInputMessage="true" sqref="D34:E34" type="none">
      <formula1>OR(ISNUMBER(F49),F49="*")</formula1>
      <formula2>0</formula2>
    </dataValidation>
    <dataValidation allowBlank="true" operator="equal" showDropDown="false" showErrorMessage="true" showInputMessage="true" sqref="D35:E35" type="none">
      <formula1>OR(ISNUMBER(F50),F50="*")</formula1>
      <formula2>0</formula2>
    </dataValidation>
    <dataValidation allowBlank="true" operator="equal" showDropDown="false" showErrorMessage="true" showInputMessage="true" sqref="G33" type="none">
      <formula1>OR(ISNUMBER(H48),H48="*")</formula1>
      <formula2>0</formula2>
    </dataValidation>
    <dataValidation allowBlank="true" operator="equal" showDropDown="false" showErrorMessage="true" showInputMessage="true" sqref="E36" type="none">
      <formula1>OR(ISNUMBER(F39),F39="*")</formula1>
      <formula2>0</formula2>
    </dataValidation>
    <dataValidation allowBlank="true" operator="equal" showDropDown="false" showErrorMessage="true" showInputMessage="true" sqref="D43:G44" type="none">
      <formula1>OR(ISNUMBER(E7),E7="*")</formula1>
      <formula2>0</formula2>
    </dataValidation>
    <dataValidation allowBlank="true" operator="equal" showDropDown="false" showErrorMessage="true" showInputMessage="true" sqref="D50:E51" type="none">
      <formula1>OR(ISNUMBER(E14),E14="*")</formula1>
      <formula2>0</formula2>
    </dataValidation>
    <dataValidation allowBlank="true" operator="equal" showDropDown="false" showErrorMessage="true" showInputMessage="true" sqref="D55:E55 D59:E59 D63:G65" type="none">
      <formula1>OR(ISNUMBER(E40),E40="*")</formula1>
      <formula2>0</formula2>
    </dataValidation>
  </dataValidations>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0"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AMJ113"/>
  <sheetViews>
    <sheetView showFormulas="false" showGridLines="true" showRowColHeaders="true" showZeros="true" rightToLeft="false" tabSelected="false" showOutlineSymbols="true" defaultGridColor="true" view="normal" topLeftCell="A1" colorId="64" zoomScale="131" zoomScaleNormal="131" zoomScalePageLayoutView="100" workbookViewId="0">
      <selection pane="topLeft" activeCell="G42" activeCellId="0" sqref="G42"/>
    </sheetView>
  </sheetViews>
  <sheetFormatPr defaultColWidth="9.13671875" defaultRowHeight="12.8" zeroHeight="false" outlineLevelRow="0" outlineLevelCol="0"/>
  <cols>
    <col collapsed="false" customWidth="true" hidden="false" outlineLevel="0" max="1" min="1" style="166" width="42.06"/>
    <col collapsed="false" customWidth="true" hidden="false" outlineLevel="0" max="2" min="2" style="3" width="1.58"/>
    <col collapsed="false" customWidth="true" hidden="false" outlineLevel="0" max="3" min="3" style="3" width="26.59"/>
    <col collapsed="false" customWidth="true" hidden="false" outlineLevel="0" max="4" min="4" style="3" width="21.57"/>
    <col collapsed="false" customWidth="true" hidden="false" outlineLevel="0" max="7" min="5" style="3" width="18.58"/>
    <col collapsed="false" customWidth="false" hidden="false" outlineLevel="0" max="987" min="8" style="3" width="9.13"/>
    <col collapsed="false" customWidth="true" hidden="false" outlineLevel="0" max="1024" min="988" style="0" width="11.52"/>
  </cols>
  <sheetData>
    <row r="1" customFormat="false" ht="12.8" hidden="false" customHeight="false" outlineLevel="0" collapsed="false">
      <c r="A1" s="166" t="s">
        <v>0</v>
      </c>
    </row>
    <row r="2" s="52" customFormat="true" ht="27.75" hidden="false" customHeight="true" outlineLevel="0" collapsed="false">
      <c r="A2" s="249" t="s">
        <v>9</v>
      </c>
      <c r="B2" s="250"/>
      <c r="C2" s="251" t="s">
        <v>278</v>
      </c>
      <c r="D2" s="252"/>
      <c r="E2" s="251"/>
      <c r="F2" s="252"/>
      <c r="G2" s="253"/>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2.8" hidden="false" customHeight="false" outlineLevel="0" collapsed="false">
      <c r="A3" s="166" t="s">
        <v>10</v>
      </c>
      <c r="B3" s="254"/>
      <c r="C3" s="255" t="s">
        <v>120</v>
      </c>
      <c r="D3" s="256"/>
      <c r="E3" s="256"/>
      <c r="F3" s="256"/>
      <c r="G3" s="257"/>
    </row>
    <row r="4" customFormat="false" ht="12.75" hidden="false" customHeight="true" outlineLevel="0" collapsed="false">
      <c r="A4" s="166" t="s">
        <v>7</v>
      </c>
      <c r="B4" s="171"/>
      <c r="C4" s="258" t="s">
        <v>121</v>
      </c>
      <c r="D4" s="259" t="str">
        <f aca="false">A2</f>
        <v>[:perustiedot :alakayttotarkoitus-fi]</v>
      </c>
      <c r="E4" s="259"/>
      <c r="F4" s="259"/>
      <c r="G4" s="259"/>
    </row>
    <row r="5" customFormat="false" ht="12.8" hidden="false" customHeight="false" outlineLevel="0" collapsed="false">
      <c r="A5" s="166" t="s">
        <v>122</v>
      </c>
      <c r="B5" s="171"/>
      <c r="C5" s="258"/>
      <c r="D5" s="259"/>
      <c r="E5" s="259"/>
      <c r="F5" s="259"/>
      <c r="G5" s="259"/>
    </row>
    <row r="6" customFormat="false" ht="7.35" hidden="false" customHeight="true" outlineLevel="0" collapsed="false">
      <c r="A6" s="166" t="s">
        <v>22</v>
      </c>
      <c r="B6" s="171"/>
      <c r="C6" s="258"/>
      <c r="D6" s="260"/>
      <c r="E6" s="260"/>
      <c r="F6" s="260"/>
      <c r="G6" s="261"/>
    </row>
    <row r="7" customFormat="false" ht="12.8" hidden="false" customHeight="false" outlineLevel="0" collapsed="false">
      <c r="A7" s="166" t="s">
        <v>49</v>
      </c>
      <c r="B7" s="171"/>
      <c r="C7" s="262" t="s">
        <v>123</v>
      </c>
      <c r="D7" s="263" t="str">
        <f aca="false">A4</f>
        <v>[:perustiedot :valmistumisvuosi]</v>
      </c>
      <c r="E7" s="264"/>
      <c r="F7" s="185"/>
      <c r="G7" s="175"/>
    </row>
    <row r="8" customFormat="false" ht="18.4" hidden="false" customHeight="true" outlineLevel="0" collapsed="false">
      <c r="A8" s="166" t="s">
        <v>52</v>
      </c>
      <c r="B8" s="171"/>
      <c r="C8" s="262" t="s">
        <v>279</v>
      </c>
      <c r="D8" s="263" t="str">
        <f aca="false">A5</f>
        <v>[:lahtotiedot :lammitetty-nettoala]</v>
      </c>
      <c r="E8" s="265"/>
      <c r="F8" s="203"/>
      <c r="G8" s="205"/>
    </row>
    <row r="9" customFormat="false" ht="21.4" hidden="false" customHeight="true" outlineLevel="0" collapsed="false">
      <c r="A9" s="166" t="s">
        <v>280</v>
      </c>
      <c r="B9" s="171"/>
      <c r="C9" s="234" t="s">
        <v>281</v>
      </c>
      <c r="D9" s="266" t="str">
        <f aca="false">A6</f>
        <v>[:tulokset :e-luku]</v>
      </c>
      <c r="E9" s="137"/>
      <c r="F9" s="137"/>
      <c r="G9" s="205"/>
      <c r="H9" s="137"/>
      <c r="I9" s="137"/>
      <c r="J9" s="137"/>
      <c r="K9" s="137"/>
    </row>
    <row r="10" customFormat="false" ht="6" hidden="false" customHeight="true" outlineLevel="0" collapsed="false">
      <c r="A10" s="166" t="s">
        <v>57</v>
      </c>
      <c r="B10" s="202"/>
      <c r="C10" s="267"/>
      <c r="D10" s="267"/>
      <c r="E10" s="267"/>
      <c r="F10" s="267"/>
      <c r="G10" s="184"/>
    </row>
    <row r="11" customFormat="false" ht="12.8" hidden="false" customHeight="false" outlineLevel="0" collapsed="false">
      <c r="A11" s="166" t="s">
        <v>58</v>
      </c>
      <c r="B11" s="254"/>
      <c r="C11" s="255" t="s">
        <v>282</v>
      </c>
      <c r="D11" s="256"/>
      <c r="E11" s="256"/>
      <c r="F11" s="256"/>
      <c r="G11" s="257"/>
    </row>
    <row r="12" customFormat="false" ht="6" hidden="false" customHeight="true" outlineLevel="0" collapsed="false">
      <c r="A12" s="166" t="s">
        <v>64</v>
      </c>
      <c r="B12" s="171"/>
      <c r="C12" s="203"/>
      <c r="D12" s="268"/>
      <c r="E12" s="268"/>
      <c r="F12" s="203"/>
      <c r="G12" s="204"/>
    </row>
    <row r="13" customFormat="false" ht="12.8" hidden="false" customHeight="false" outlineLevel="0" collapsed="false">
      <c r="A13" s="166" t="s">
        <v>283</v>
      </c>
      <c r="B13" s="171"/>
      <c r="C13" s="265" t="s">
        <v>284</v>
      </c>
      <c r="D13" s="196" t="s">
        <v>285</v>
      </c>
      <c r="E13" s="196" t="s">
        <v>286</v>
      </c>
      <c r="F13" s="197" t="s">
        <v>287</v>
      </c>
      <c r="G13" s="197"/>
    </row>
    <row r="14" customFormat="false" ht="12.8" hidden="false" customHeight="false" outlineLevel="0" collapsed="false">
      <c r="A14" s="166" t="s">
        <v>65</v>
      </c>
      <c r="B14" s="171"/>
      <c r="C14" s="185"/>
      <c r="D14" s="196" t="s">
        <v>288</v>
      </c>
      <c r="E14" s="196" t="s">
        <v>289</v>
      </c>
      <c r="F14" s="197" t="s">
        <v>290</v>
      </c>
      <c r="G14" s="197"/>
    </row>
    <row r="15" customFormat="false" ht="14.9" hidden="false" customHeight="false" outlineLevel="0" collapsed="false">
      <c r="A15" s="166" t="s">
        <v>75</v>
      </c>
      <c r="B15" s="202"/>
      <c r="C15" s="269"/>
      <c r="D15" s="188" t="s">
        <v>60</v>
      </c>
      <c r="E15" s="188" t="s">
        <v>62</v>
      </c>
      <c r="F15" s="239" t="s">
        <v>291</v>
      </c>
      <c r="G15" s="199" t="s">
        <v>63</v>
      </c>
    </row>
    <row r="16" customFormat="false" ht="6" hidden="false" customHeight="true" outlineLevel="0" collapsed="false">
      <c r="A16" s="166" t="s">
        <v>78</v>
      </c>
      <c r="B16" s="171"/>
      <c r="C16" s="185"/>
      <c r="D16" s="196"/>
      <c r="E16" s="196"/>
      <c r="F16" s="186"/>
      <c r="G16" s="197"/>
    </row>
    <row r="17" customFormat="false" ht="12.8" hidden="false" customHeight="false" outlineLevel="0" collapsed="false">
      <c r="A17" s="166" t="s">
        <v>292</v>
      </c>
      <c r="B17" s="171"/>
      <c r="C17" s="270" t="s">
        <v>66</v>
      </c>
      <c r="D17" s="241" t="str">
        <f aca="false">A7</f>
        <v>[:tulokset :kaytettavat-energiamuodot :kaukolampo]</v>
      </c>
      <c r="E17" s="271" t="str">
        <f aca="false">A8</f>
        <v>[:tulokset :kaytettavat-energiamuodot :kaukolampo-kerroin]</v>
      </c>
      <c r="F17" s="241" t="str">
        <f aca="false">A9</f>
        <v>[:tulokset :kaytettavat-energiamuodot :kaukolampo-kertoimella]</v>
      </c>
      <c r="G17" s="241" t="str">
        <f aca="false">A10</f>
        <v>[:tulokset :kaytettavat-energiamuodot :kaukolampo-nettoala-kertoimella]</v>
      </c>
    </row>
    <row r="18" customFormat="false" ht="12.8" hidden="false" customHeight="false" outlineLevel="0" collapsed="false">
      <c r="A18" s="166" t="s">
        <v>80</v>
      </c>
      <c r="B18" s="171"/>
      <c r="C18" s="270" t="s">
        <v>68</v>
      </c>
      <c r="D18" s="241" t="str">
        <f aca="false">A11</f>
        <v>[:tulokset :kaytettavat-energiamuodot :sahko]</v>
      </c>
      <c r="E18" s="271" t="str">
        <f aca="false">A12</f>
        <v>[:tulokset :kaytettavat-energiamuodot :sahko-kerroin]</v>
      </c>
      <c r="F18" s="241" t="str">
        <f aca="false">A13</f>
        <v>[:tulokset :kaytettavat-energiamuodot :sahko-kertoimella]</v>
      </c>
      <c r="G18" s="241" t="str">
        <f aca="false">A14</f>
        <v>[:tulokset :kaytettavat-energiamuodot :sahko-nettoala-kertoimella]</v>
      </c>
    </row>
    <row r="19" customFormat="false" ht="12.8" hidden="false" customHeight="false" outlineLevel="0" collapsed="false">
      <c r="A19" s="166" t="s">
        <v>81</v>
      </c>
      <c r="B19" s="171"/>
      <c r="C19" s="272" t="s">
        <v>72</v>
      </c>
      <c r="D19" s="241" t="str">
        <f aca="false">A15</f>
        <v>[:tulokset :kaytettavat-energiamuodot :fossiilinen-polttoaine]</v>
      </c>
      <c r="E19" s="271" t="str">
        <f aca="false">A16</f>
        <v>[:tulokset :kaytettavat-energiamuodot :fossiilinen-polttoaine-kerroin]</v>
      </c>
      <c r="F19" s="241" t="str">
        <f aca="false">A17</f>
        <v>[:tulokset :kaytettavat-energiamuodot :fossiilinen-polttoaine-kertoimella]</v>
      </c>
      <c r="G19" s="241" t="str">
        <f aca="false">A18</f>
        <v>[:tulokset :kaytettavat-energiamuodot :fossiilinen-polttoaine-nettoala-kertoimella]</v>
      </c>
    </row>
    <row r="20" customFormat="false" ht="12.8" hidden="false" customHeight="false" outlineLevel="0" collapsed="false">
      <c r="A20" s="166" t="s">
        <v>84</v>
      </c>
      <c r="B20" s="171"/>
      <c r="C20" s="272" t="s">
        <v>74</v>
      </c>
      <c r="D20" s="241" t="str">
        <f aca="false">A19</f>
        <v>[:tulokset :kaytettavat-energiamuodot :kaukojaahdytys]</v>
      </c>
      <c r="E20" s="271" t="str">
        <f aca="false">A20</f>
        <v>[:tulokset :kaytettavat-energiamuodot :kaukojaahdytys-kerroin]</v>
      </c>
      <c r="F20" s="241" t="str">
        <f aca="false">A21</f>
        <v>[:tulokset :kaytettavat-energiamuodot :kaukojaahdytys-kertoimella]</v>
      </c>
      <c r="G20" s="241" t="str">
        <f aca="false">A22</f>
        <v>[:tulokset :kaytettavat-energiamuodot :kaukojaahdytys-nettoala-kertoimella]</v>
      </c>
    </row>
    <row r="21" customFormat="false" ht="12.8" hidden="false" customHeight="false" outlineLevel="0" collapsed="false">
      <c r="A21" s="166" t="s">
        <v>293</v>
      </c>
      <c r="B21" s="171"/>
      <c r="C21" s="273" t="s">
        <v>70</v>
      </c>
      <c r="D21" s="241" t="str">
        <f aca="false">A23</f>
        <v>[:tulokset :kaytettavat-energiamuodot :uusiutuva-polttoaine]</v>
      </c>
      <c r="E21" s="271" t="str">
        <f aca="false">A24</f>
        <v>[:tulokset :kaytettavat-energiamuodot :uusiutuva-polttoaine-kerroin]</v>
      </c>
      <c r="F21" s="241" t="str">
        <f aca="false">A25</f>
        <v>[:tulokset :kaytettavat-energiamuodot :uusiutuva-polttoaine-kertoimella]</v>
      </c>
      <c r="G21" s="241" t="str">
        <f aca="false">A26</f>
        <v>[:tulokset :kaytettavat-energiamuodot :uusiutuva-polttoaine-nettoala-kertoimella]</v>
      </c>
    </row>
    <row r="22" customFormat="false" ht="12.8" hidden="false" customHeight="false" outlineLevel="0" collapsed="false">
      <c r="A22" s="166" t="s">
        <v>86</v>
      </c>
      <c r="B22" s="171"/>
      <c r="C22" s="265" t="s">
        <v>294</v>
      </c>
      <c r="D22" s="274" t="str">
        <f aca="false">A42</f>
        <v>[:tulokset :kaytettavat-energiamuodot :summa]</v>
      </c>
      <c r="E22" s="275"/>
      <c r="F22" s="274" t="str">
        <f aca="false">A43</f>
        <v>[:tulokset :kaytettavat-energiamuodot :kertoimella-summa]</v>
      </c>
      <c r="G22" s="274" t="str">
        <f aca="false">A44</f>
        <v>[:tulokset :e-luku]</v>
      </c>
    </row>
    <row r="23" customFormat="false" ht="6" hidden="false" customHeight="true" outlineLevel="0" collapsed="false">
      <c r="A23" s="166" t="s">
        <v>67</v>
      </c>
      <c r="B23" s="171"/>
      <c r="C23" s="203"/>
      <c r="D23" s="221"/>
      <c r="E23" s="221"/>
      <c r="F23" s="221"/>
      <c r="G23" s="204"/>
    </row>
    <row r="24" customFormat="false" ht="12.8" hidden="false" customHeight="false" outlineLevel="0" collapsed="false">
      <c r="A24" s="166" t="s">
        <v>71</v>
      </c>
      <c r="B24" s="254"/>
      <c r="C24" s="255" t="s">
        <v>295</v>
      </c>
      <c r="D24" s="170"/>
      <c r="E24" s="256"/>
      <c r="F24" s="256"/>
      <c r="G24" s="257"/>
    </row>
    <row r="25" customFormat="false" ht="6" hidden="false" customHeight="true" outlineLevel="0" collapsed="false">
      <c r="A25" s="166" t="s">
        <v>296</v>
      </c>
      <c r="B25" s="222"/>
      <c r="C25" s="276"/>
      <c r="D25" s="277"/>
      <c r="E25" s="268"/>
      <c r="F25" s="268"/>
      <c r="G25" s="204"/>
    </row>
    <row r="26" customFormat="false" ht="12.8" hidden="false" customHeight="false" outlineLevel="0" collapsed="false">
      <c r="A26" s="166" t="s">
        <v>73</v>
      </c>
      <c r="B26" s="171"/>
      <c r="C26" s="185"/>
      <c r="D26" s="205"/>
      <c r="E26" s="195" t="s">
        <v>60</v>
      </c>
      <c r="F26" s="195" t="s">
        <v>61</v>
      </c>
      <c r="G26" s="204"/>
    </row>
    <row r="27" customFormat="false" ht="6" hidden="false" customHeight="true" outlineLevel="0" collapsed="false">
      <c r="A27" s="166" t="s">
        <v>87</v>
      </c>
      <c r="B27" s="171"/>
      <c r="C27" s="185"/>
      <c r="D27" s="205"/>
      <c r="E27" s="196"/>
      <c r="F27" s="196"/>
      <c r="G27" s="204"/>
    </row>
    <row r="28" customFormat="false" ht="12.8" hidden="false" customHeight="false" outlineLevel="0" collapsed="false">
      <c r="A28" s="166" t="s">
        <v>88</v>
      </c>
      <c r="B28" s="171"/>
      <c r="C28" s="278" t="s">
        <v>297</v>
      </c>
      <c r="D28" s="278"/>
      <c r="E28" s="241" t="str">
        <f aca="false">A45</f>
        <v>[:tulokset :uusiutuvat-omavaraisenergiat :aurinkosahko]</v>
      </c>
      <c r="F28" s="241" t="str">
        <f aca="false">A46</f>
        <v>[:tulokset :uusiutuvat-omavaraisenergiat :aurinkosahko-nettoala]</v>
      </c>
      <c r="G28" s="279"/>
    </row>
    <row r="29" customFormat="false" ht="12.8" hidden="false" customHeight="false" outlineLevel="0" collapsed="false">
      <c r="A29" s="166" t="s">
        <v>91</v>
      </c>
      <c r="B29" s="171"/>
      <c r="C29" s="278" t="s">
        <v>298</v>
      </c>
      <c r="D29" s="278"/>
      <c r="E29" s="241" t="str">
        <f aca="false">A47</f>
        <v>[:tulokset :uusiutuvat-omavaraisenergiat :aurinkolampo]</v>
      </c>
      <c r="F29" s="241" t="str">
        <f aca="false">A48</f>
        <v>[:tulokset :uusiutuvat-omavaraisenergiat :aurinkolampo-nettoala]</v>
      </c>
      <c r="G29" s="279"/>
    </row>
    <row r="30" customFormat="false" ht="12.8" hidden="false" customHeight="false" outlineLevel="0" collapsed="false">
      <c r="A30" s="166" t="s">
        <v>299</v>
      </c>
      <c r="B30" s="171"/>
      <c r="C30" s="280" t="s">
        <v>300</v>
      </c>
      <c r="D30" s="280"/>
      <c r="E30" s="241" t="str">
        <f aca="false">A49</f>
        <v>[:tulokset :uusiutuvat-omavaraisenergiat :tuulisahko]</v>
      </c>
      <c r="F30" s="241" t="str">
        <f aca="false">A50</f>
        <v>[:tulokset :uusiutuvat-omavaraisenergiat :tuulisahko-nettoala]</v>
      </c>
      <c r="G30" s="279"/>
    </row>
    <row r="31" customFormat="false" ht="12.8" hidden="false" customHeight="false" outlineLevel="0" collapsed="false">
      <c r="A31" s="166" t="s">
        <v>92</v>
      </c>
      <c r="B31" s="171"/>
      <c r="C31" s="280" t="s">
        <v>301</v>
      </c>
      <c r="D31" s="280"/>
      <c r="E31" s="241" t="str">
        <f aca="false">A51</f>
        <v>[:tulokset :uusiutuvat-omavaraisenergiat :lampopumppu]</v>
      </c>
      <c r="F31" s="241" t="str">
        <f aca="false">A52</f>
        <v>[:tulokset :uusiutuvat-omavaraisenergiat :lampopumppu-nettoala]</v>
      </c>
      <c r="G31" s="279"/>
    </row>
    <row r="32" customFormat="false" ht="12.8" hidden="false" customHeight="false" outlineLevel="0" collapsed="false">
      <c r="A32" s="166" t="s">
        <v>94</v>
      </c>
      <c r="B32" s="171"/>
      <c r="C32" s="280" t="s">
        <v>302</v>
      </c>
      <c r="D32" s="280"/>
      <c r="E32" s="241" t="str">
        <f aca="false">A53</f>
        <v>[:tulokset :uusiutuvat-omavaraisenergiat :muusahko]</v>
      </c>
      <c r="F32" s="241" t="str">
        <f aca="false">A54</f>
        <v>[:tulokset :uusiutuvat-omavaraisenergiat :muusahko-nettoala]</v>
      </c>
      <c r="G32" s="279"/>
    </row>
    <row r="33" customFormat="false" ht="12.8" hidden="false" customHeight="false" outlineLevel="0" collapsed="false">
      <c r="A33" s="166" t="s">
        <v>95</v>
      </c>
      <c r="B33" s="171"/>
      <c r="C33" s="280" t="s">
        <v>303</v>
      </c>
      <c r="D33" s="280"/>
      <c r="E33" s="241" t="str">
        <f aca="false">A55</f>
        <v>[:tulokset :uusiutuvat-omavaraisenergiat :muulampo]</v>
      </c>
      <c r="F33" s="241" t="str">
        <f aca="false">A56</f>
        <v>[:tulokset :uusiutuvat-omavaraisenergiat :muulampo-nettoala]</v>
      </c>
      <c r="G33" s="279"/>
    </row>
    <row r="34" customFormat="false" ht="6" hidden="false" customHeight="true" outlineLevel="0" collapsed="false">
      <c r="A34" s="166" t="s">
        <v>97</v>
      </c>
      <c r="B34" s="202"/>
      <c r="C34" s="267"/>
      <c r="D34" s="184"/>
      <c r="E34" s="221"/>
      <c r="F34" s="221"/>
      <c r="G34" s="204"/>
    </row>
    <row r="35" customFormat="false" ht="12.8" hidden="false" customHeight="false" outlineLevel="0" collapsed="false">
      <c r="A35" s="166" t="s">
        <v>304</v>
      </c>
      <c r="B35" s="254"/>
      <c r="C35" s="255" t="s">
        <v>305</v>
      </c>
      <c r="D35" s="256"/>
      <c r="E35" s="256"/>
      <c r="F35" s="256"/>
      <c r="G35" s="257"/>
    </row>
    <row r="36" customFormat="false" ht="6" hidden="false" customHeight="true" outlineLevel="0" collapsed="false">
      <c r="A36" s="166" t="s">
        <v>98</v>
      </c>
      <c r="B36" s="171"/>
      <c r="C36" s="203"/>
      <c r="D36" s="203"/>
      <c r="E36" s="268"/>
      <c r="F36" s="268"/>
      <c r="G36" s="268"/>
    </row>
    <row r="37" customFormat="false" ht="12.8" hidden="false" customHeight="false" outlineLevel="0" collapsed="false">
      <c r="A37" s="166" t="s">
        <v>100</v>
      </c>
      <c r="B37" s="171"/>
      <c r="C37" s="185"/>
      <c r="D37" s="185"/>
      <c r="E37" s="196" t="s">
        <v>306</v>
      </c>
      <c r="F37" s="196" t="s">
        <v>307</v>
      </c>
      <c r="G37" s="196" t="s">
        <v>308</v>
      </c>
    </row>
    <row r="38" customFormat="false" ht="12.8" hidden="false" customHeight="false" outlineLevel="0" collapsed="false">
      <c r="A38" s="166" t="s">
        <v>102</v>
      </c>
      <c r="B38" s="171"/>
      <c r="C38" s="185"/>
      <c r="D38" s="185"/>
      <c r="E38" s="195" t="s">
        <v>61</v>
      </c>
      <c r="F38" s="195" t="s">
        <v>61</v>
      </c>
      <c r="G38" s="195" t="s">
        <v>61</v>
      </c>
    </row>
    <row r="39" customFormat="false" ht="6.4" hidden="false" customHeight="true" outlineLevel="0" collapsed="false">
      <c r="A39" s="166" t="s">
        <v>104</v>
      </c>
      <c r="B39" s="171"/>
      <c r="C39" s="185"/>
      <c r="D39" s="185"/>
      <c r="E39" s="196"/>
      <c r="F39" s="196"/>
      <c r="G39" s="196"/>
    </row>
    <row r="40" customFormat="false" ht="12.8" hidden="false" customHeight="false" outlineLevel="0" collapsed="false">
      <c r="A40" s="166" t="s">
        <v>309</v>
      </c>
      <c r="B40" s="171"/>
      <c r="C40" s="172" t="s">
        <v>198</v>
      </c>
      <c r="D40" s="172"/>
      <c r="E40" s="0"/>
      <c r="F40" s="281"/>
      <c r="G40" s="282"/>
    </row>
    <row r="41" customFormat="false" ht="12.8" hidden="false" customHeight="false" outlineLevel="0" collapsed="false">
      <c r="A41" s="166" t="s">
        <v>105</v>
      </c>
      <c r="B41" s="171"/>
      <c r="C41" s="172" t="s">
        <v>310</v>
      </c>
      <c r="D41" s="172"/>
      <c r="E41" s="241" t="str">
        <f aca="false">A81</f>
        <v>[:tulokset :tekniset-jarjestelmat :tilojen-lammitys :sahko]</v>
      </c>
      <c r="F41" s="241" t="str">
        <f aca="false">A82</f>
        <v>[:tulokset :tekniset-jarjestelmat :tilojen-lammitys :lampo]</v>
      </c>
      <c r="G41" s="196" t="s">
        <v>62</v>
      </c>
    </row>
    <row r="42" customFormat="false" ht="12.8" hidden="false" customHeight="false" outlineLevel="0" collapsed="false">
      <c r="A42" s="166" t="s">
        <v>311</v>
      </c>
      <c r="B42" s="171"/>
      <c r="C42" s="172" t="s">
        <v>312</v>
      </c>
      <c r="D42" s="172"/>
      <c r="E42" s="241" t="str">
        <f aca="false">A83</f>
        <v>[:tulokset :tekniset-jarjestelmat :tuloilman-lammitys :sahko]</v>
      </c>
      <c r="F42" s="241" t="str">
        <f aca="false">A84</f>
        <v>[:tulokset :tekniset-jarjestelmat :tuloilman-lammitys :lampo]</v>
      </c>
      <c r="G42" s="196" t="s">
        <v>62</v>
      </c>
    </row>
    <row r="43" customFormat="false" ht="12.8" hidden="false" customHeight="false" outlineLevel="0" collapsed="false">
      <c r="A43" s="166" t="s">
        <v>313</v>
      </c>
      <c r="B43" s="171"/>
      <c r="C43" s="172" t="s">
        <v>314</v>
      </c>
      <c r="D43" s="172"/>
      <c r="E43" s="241" t="str">
        <f aca="false">A85</f>
        <v>[:tulokset :tekniset-jarjestelmat :kayttoveden-valmistus :sahko]</v>
      </c>
      <c r="F43" s="241" t="str">
        <f aca="false">A86</f>
        <v>[:tulokset :tekniset-jarjestelmat :kayttoveden-valmistus :lampo]</v>
      </c>
      <c r="G43" s="196" t="s">
        <v>62</v>
      </c>
    </row>
    <row r="44" customFormat="false" ht="12.8" hidden="false" customHeight="false" outlineLevel="0" collapsed="false">
      <c r="A44" s="166" t="s">
        <v>22</v>
      </c>
      <c r="B44" s="171"/>
      <c r="C44" s="172" t="s">
        <v>315</v>
      </c>
      <c r="D44" s="172"/>
      <c r="E44" s="241" t="str">
        <f aca="false">A87</f>
        <v>[:tulokset :tekniset-jarjestelmat :iv-sahko]</v>
      </c>
      <c r="F44" s="196" t="s">
        <v>62</v>
      </c>
      <c r="G44" s="196" t="s">
        <v>62</v>
      </c>
    </row>
    <row r="45" customFormat="false" ht="12.8" hidden="false" customHeight="false" outlineLevel="0" collapsed="false">
      <c r="A45" s="166" t="s">
        <v>316</v>
      </c>
      <c r="B45" s="171"/>
      <c r="C45" s="172" t="s">
        <v>230</v>
      </c>
      <c r="D45" s="172"/>
      <c r="E45" s="241" t="str">
        <f aca="false">A88</f>
        <v>[:tulokset :tekniset-jarjestelmat :jaahdytys :sahko]</v>
      </c>
      <c r="F45" s="241" t="str">
        <f aca="false">A89</f>
        <v>[:tulokset :tekniset-jarjestelmat :jaahdytys :lampo]</v>
      </c>
      <c r="G45" s="241" t="str">
        <f aca="false">A90</f>
        <v>[:tulokset :tekniset-jarjestelmat :jaahdytys :kaukojaahdytys]</v>
      </c>
    </row>
    <row r="46" customFormat="false" ht="12.8" hidden="false" customHeight="false" outlineLevel="0" collapsed="false">
      <c r="A46" s="166" t="s">
        <v>317</v>
      </c>
      <c r="B46" s="171"/>
      <c r="C46" s="172" t="s">
        <v>318</v>
      </c>
      <c r="D46" s="172"/>
      <c r="E46" s="241" t="str">
        <f aca="false">A91</f>
        <v>[:tulokset :tekniset-jarjestelmat :kuluttajalaitteet-ja-valaistus-sahko]</v>
      </c>
      <c r="F46" s="196" t="s">
        <v>62</v>
      </c>
      <c r="G46" s="196" t="s">
        <v>62</v>
      </c>
    </row>
    <row r="47" customFormat="false" ht="20.65" hidden="false" customHeight="true" outlineLevel="0" collapsed="false">
      <c r="A47" s="166" t="s">
        <v>319</v>
      </c>
      <c r="B47" s="171"/>
      <c r="C47" s="265" t="s">
        <v>294</v>
      </c>
      <c r="D47" s="265"/>
      <c r="E47" s="283" t="str">
        <f aca="false">A92</f>
        <v>[:tulokset :tekniset-jarjestelmat :sahko-summa]</v>
      </c>
      <c r="F47" s="283" t="str">
        <f aca="false">A93</f>
        <v>[:tulokset :tekniset-jarjestelmat :lampo-summa]</v>
      </c>
      <c r="G47" s="283" t="str">
        <f aca="false">A94</f>
        <v>[:tulokset :tekniset-jarjestelmat :kaukojaahdytys-summa]</v>
      </c>
    </row>
    <row r="48" customFormat="false" ht="19.35" hidden="false" customHeight="true" outlineLevel="0" collapsed="false">
      <c r="A48" s="166" t="s">
        <v>320</v>
      </c>
      <c r="B48" s="171"/>
      <c r="C48" s="228" t="s">
        <v>321</v>
      </c>
      <c r="D48" s="265"/>
      <c r="E48" s="235"/>
      <c r="F48" s="195"/>
      <c r="G48" s="195"/>
    </row>
    <row r="49" customFormat="false" ht="6" hidden="false" customHeight="true" outlineLevel="0" collapsed="false">
      <c r="A49" s="166" t="s">
        <v>322</v>
      </c>
      <c r="B49" s="171"/>
      <c r="C49" s="203"/>
      <c r="D49" s="203"/>
      <c r="E49" s="221"/>
      <c r="F49" s="221"/>
      <c r="G49" s="221"/>
    </row>
    <row r="50" customFormat="false" ht="12.8" hidden="false" customHeight="false" outlineLevel="0" collapsed="false">
      <c r="A50" s="166" t="s">
        <v>323</v>
      </c>
      <c r="B50" s="254"/>
      <c r="C50" s="255" t="s">
        <v>324</v>
      </c>
      <c r="D50" s="256"/>
      <c r="E50" s="256"/>
      <c r="F50" s="256"/>
      <c r="G50" s="257"/>
    </row>
    <row r="51" customFormat="false" ht="6" hidden="false" customHeight="true" outlineLevel="0" collapsed="false">
      <c r="A51" s="166" t="s">
        <v>325</v>
      </c>
      <c r="B51" s="171"/>
      <c r="C51" s="203"/>
      <c r="D51" s="203"/>
      <c r="E51" s="268"/>
      <c r="F51" s="268"/>
      <c r="G51" s="268"/>
    </row>
    <row r="52" customFormat="false" ht="12.8" hidden="false" customHeight="false" outlineLevel="0" collapsed="false">
      <c r="A52" s="166" t="s">
        <v>326</v>
      </c>
      <c r="B52" s="171"/>
      <c r="C52" s="185"/>
      <c r="D52" s="185"/>
      <c r="E52" s="195" t="s">
        <v>60</v>
      </c>
      <c r="F52" s="195" t="s">
        <v>61</v>
      </c>
      <c r="G52" s="195"/>
    </row>
    <row r="53" customFormat="false" ht="6" hidden="false" customHeight="true" outlineLevel="0" collapsed="false">
      <c r="A53" s="166" t="s">
        <v>327</v>
      </c>
      <c r="B53" s="171"/>
      <c r="C53" s="185"/>
      <c r="D53" s="185"/>
      <c r="E53" s="196"/>
      <c r="F53" s="196"/>
      <c r="G53" s="196"/>
    </row>
    <row r="54" customFormat="false" ht="12.8" hidden="false" customHeight="false" outlineLevel="0" collapsed="false">
      <c r="A54" s="166" t="s">
        <v>328</v>
      </c>
      <c r="B54" s="171"/>
      <c r="C54" s="172" t="s">
        <v>329</v>
      </c>
      <c r="D54" s="172"/>
      <c r="E54" s="241" t="str">
        <f aca="false">A95</f>
        <v>[:tulokset :nettotarve :tilojen-lammitys-vuosikulutus]</v>
      </c>
      <c r="F54" s="241" t="str">
        <f aca="false">A96</f>
        <v>[:tulokset :nettotarve :tilojen-lammitys-vuosikulutus-nettoala]</v>
      </c>
      <c r="G54" s="241"/>
    </row>
    <row r="55" customFormat="false" ht="12.8" hidden="false" customHeight="false" outlineLevel="0" collapsed="false">
      <c r="A55" s="166" t="s">
        <v>330</v>
      </c>
      <c r="B55" s="171"/>
      <c r="C55" s="172" t="s">
        <v>331</v>
      </c>
      <c r="D55" s="172"/>
      <c r="E55" s="241" t="str">
        <f aca="false">A97</f>
        <v>[:tulokset :nettotarve :ilmanvaihdon-lammitys-vuosikulutus]</v>
      </c>
      <c r="F55" s="241" t="str">
        <f aca="false">A98</f>
        <v>[:tulokset :nettotarve :ilmanvaihdon-lammitys-vuosikulutus-nettoala]</v>
      </c>
      <c r="G55" s="274"/>
    </row>
    <row r="56" customFormat="false" ht="12.8" hidden="false" customHeight="false" outlineLevel="0" collapsed="false">
      <c r="A56" s="166" t="s">
        <v>332</v>
      </c>
      <c r="B56" s="171"/>
      <c r="C56" s="172" t="s">
        <v>214</v>
      </c>
      <c r="D56" s="172"/>
      <c r="E56" s="241" t="str">
        <f aca="false">A99</f>
        <v>[:tulokset :nettotarve :kayttoveden-valmistus-vuosikulutus]</v>
      </c>
      <c r="F56" s="241" t="str">
        <f aca="false">A100</f>
        <v>[:tulokset :nettotarve :kayttoveden-valmistus-vuosikulutus-nettoala]</v>
      </c>
      <c r="G56" s="241"/>
    </row>
    <row r="57" customFormat="false" ht="12.8" hidden="false" customHeight="false" outlineLevel="0" collapsed="false">
      <c r="A57" s="166" t="s">
        <v>333</v>
      </c>
      <c r="B57" s="171"/>
      <c r="C57" s="172" t="s">
        <v>334</v>
      </c>
      <c r="D57" s="172"/>
      <c r="E57" s="241" t="str">
        <f aca="false">A101</f>
        <v>[:tulokset :nettotarve :jaahdytys-vuosikulutus]</v>
      </c>
      <c r="F57" s="241" t="str">
        <f aca="false">A102</f>
        <v>[:tulokset :nettotarve :jaahdytys-vuosikulutus-nettoala]</v>
      </c>
      <c r="G57" s="274"/>
    </row>
    <row r="58" customFormat="false" ht="6" hidden="false" customHeight="true" outlineLevel="0" collapsed="false">
      <c r="A58" s="166" t="s">
        <v>335</v>
      </c>
      <c r="B58" s="171"/>
      <c r="C58" s="172"/>
      <c r="D58" s="172"/>
      <c r="E58" s="284"/>
      <c r="F58" s="284"/>
      <c r="G58" s="285"/>
    </row>
    <row r="59" customFormat="false" ht="12.8" hidden="false" customHeight="false" outlineLevel="0" collapsed="false">
      <c r="A59" s="166" t="s">
        <v>336</v>
      </c>
      <c r="B59" s="171"/>
      <c r="C59" s="228" t="s">
        <v>337</v>
      </c>
      <c r="D59" s="286"/>
      <c r="E59" s="287"/>
      <c r="F59" s="287"/>
      <c r="G59" s="285"/>
    </row>
    <row r="60" customFormat="false" ht="12.8" hidden="false" customHeight="false" outlineLevel="0" collapsed="false">
      <c r="A60" s="166" t="s">
        <v>338</v>
      </c>
      <c r="B60" s="171"/>
      <c r="C60" s="228" t="s">
        <v>339</v>
      </c>
      <c r="D60" s="286"/>
      <c r="E60" s="288"/>
      <c r="F60" s="288"/>
      <c r="G60" s="289"/>
    </row>
    <row r="61" customFormat="false" ht="6" hidden="false" customHeight="true" outlineLevel="0" collapsed="false">
      <c r="A61" s="166" t="s">
        <v>340</v>
      </c>
      <c r="B61" s="171"/>
      <c r="C61" s="172"/>
      <c r="D61" s="203"/>
      <c r="E61" s="221"/>
      <c r="F61" s="221"/>
      <c r="G61" s="221"/>
    </row>
    <row r="62" customFormat="false" ht="12.8" hidden="false" customHeight="false" outlineLevel="0" collapsed="false">
      <c r="A62" s="166" t="s">
        <v>341</v>
      </c>
      <c r="B62" s="254"/>
      <c r="C62" s="255" t="s">
        <v>342</v>
      </c>
      <c r="D62" s="256"/>
      <c r="E62" s="256"/>
      <c r="F62" s="256"/>
      <c r="G62" s="257"/>
    </row>
    <row r="63" customFormat="false" ht="6" hidden="false" customHeight="true" outlineLevel="0" collapsed="false">
      <c r="A63" s="166" t="s">
        <v>343</v>
      </c>
      <c r="B63" s="171"/>
      <c r="C63" s="203"/>
      <c r="D63" s="203"/>
      <c r="E63" s="268"/>
      <c r="F63" s="268"/>
      <c r="G63" s="268"/>
    </row>
    <row r="64" customFormat="false" ht="12.8" hidden="false" customHeight="false" outlineLevel="0" collapsed="false">
      <c r="A64" s="166" t="s">
        <v>344</v>
      </c>
      <c r="B64" s="171"/>
      <c r="C64" s="185"/>
      <c r="D64" s="185"/>
      <c r="E64" s="195" t="s">
        <v>60</v>
      </c>
      <c r="F64" s="195" t="s">
        <v>61</v>
      </c>
      <c r="G64" s="196"/>
    </row>
    <row r="65" customFormat="false" ht="6" hidden="false" customHeight="true" outlineLevel="0" collapsed="false">
      <c r="A65" s="166" t="s">
        <v>345</v>
      </c>
      <c r="B65" s="171"/>
      <c r="C65" s="185"/>
      <c r="D65" s="185"/>
      <c r="E65" s="196"/>
      <c r="F65" s="196"/>
      <c r="G65" s="196"/>
    </row>
    <row r="66" customFormat="false" ht="12.8" hidden="false" customHeight="false" outlineLevel="0" collapsed="false">
      <c r="A66" s="166" t="s">
        <v>346</v>
      </c>
      <c r="B66" s="171"/>
      <c r="C66" s="172" t="s">
        <v>347</v>
      </c>
      <c r="D66" s="172"/>
      <c r="E66" s="241" t="str">
        <f aca="false">A103</f>
        <v>[:tulokset :lampokuormat :aurinko]</v>
      </c>
      <c r="F66" s="241" t="str">
        <f aca="false">A104</f>
        <v>[:tulokset :lampokuormat :aurinko-nettoala]</v>
      </c>
      <c r="G66" s="274"/>
    </row>
    <row r="67" customFormat="false" ht="12.8" hidden="false" customHeight="false" outlineLevel="0" collapsed="false">
      <c r="A67" s="166" t="s">
        <v>348</v>
      </c>
      <c r="B67" s="171"/>
      <c r="C67" s="172" t="s">
        <v>245</v>
      </c>
      <c r="D67" s="172"/>
      <c r="E67" s="241" t="str">
        <f aca="false">A105</f>
        <v>[:tulokset :lampokuormat :ihmiset]</v>
      </c>
      <c r="F67" s="241" t="str">
        <f aca="false">A106</f>
        <v>[:tulokset :lampokuormat :ihmiset-nettoala]</v>
      </c>
      <c r="G67" s="274"/>
    </row>
    <row r="68" customFormat="false" ht="12.8" hidden="false" customHeight="false" outlineLevel="0" collapsed="false">
      <c r="A68" s="166" t="s">
        <v>349</v>
      </c>
      <c r="B68" s="171"/>
      <c r="C68" s="172" t="s">
        <v>246</v>
      </c>
      <c r="D68" s="172"/>
      <c r="E68" s="241" t="str">
        <f aca="false">A107</f>
        <v>[:tulokset :lampokuormat :kuluttajalaitteet]</v>
      </c>
      <c r="F68" s="241" t="str">
        <f aca="false">A108</f>
        <v>[:tulokset :lampokuormat :kuluttajalaitteet-nettoala]</v>
      </c>
      <c r="G68" s="274"/>
    </row>
    <row r="69" customFormat="false" ht="12.8" hidden="false" customHeight="false" outlineLevel="0" collapsed="false">
      <c r="A69" s="166" t="s">
        <v>350</v>
      </c>
      <c r="B69" s="171"/>
      <c r="C69" s="172" t="s">
        <v>247</v>
      </c>
      <c r="D69" s="172"/>
      <c r="E69" s="241" t="str">
        <f aca="false">A109</f>
        <v>[:tulokset :lampokuormat :valaistus]</v>
      </c>
      <c r="F69" s="241" t="str">
        <f aca="false">A110</f>
        <v>[:tulokset :lampokuormat :valaistus-nettoala]</v>
      </c>
      <c r="G69" s="274"/>
    </row>
    <row r="70" customFormat="false" ht="12.8" hidden="false" customHeight="false" outlineLevel="0" collapsed="false">
      <c r="A70" s="166" t="s">
        <v>351</v>
      </c>
      <c r="B70" s="171"/>
      <c r="C70" s="172" t="s">
        <v>352</v>
      </c>
      <c r="D70" s="172"/>
      <c r="E70" s="241" t="str">
        <f aca="false">A111</f>
        <v>[:tulokset :lampokuormat :kvesi]</v>
      </c>
      <c r="F70" s="241" t="str">
        <f aca="false">A112</f>
        <v>[:tulokset :lampokuormat :kvesi-nettoala]</v>
      </c>
      <c r="G70" s="274"/>
    </row>
    <row r="71" customFormat="false" ht="6" hidden="false" customHeight="true" outlineLevel="0" collapsed="false">
      <c r="A71" s="166" t="s">
        <v>353</v>
      </c>
      <c r="B71" s="171"/>
      <c r="C71" s="172"/>
      <c r="D71" s="203"/>
      <c r="E71" s="221"/>
      <c r="F71" s="221"/>
      <c r="G71" s="221"/>
    </row>
    <row r="72" customFormat="false" ht="12.8" hidden="false" customHeight="false" outlineLevel="0" collapsed="false">
      <c r="A72" s="166" t="s">
        <v>354</v>
      </c>
      <c r="B72" s="254"/>
      <c r="C72" s="255" t="s">
        <v>355</v>
      </c>
      <c r="D72" s="256"/>
      <c r="E72" s="256"/>
      <c r="F72" s="256"/>
      <c r="G72" s="257"/>
    </row>
    <row r="73" customFormat="false" ht="6" hidden="false" customHeight="true" outlineLevel="0" collapsed="false">
      <c r="A73" s="166" t="s">
        <v>356</v>
      </c>
      <c r="B73" s="171"/>
      <c r="C73" s="203"/>
      <c r="D73" s="203"/>
      <c r="E73" s="222"/>
      <c r="F73" s="276"/>
      <c r="G73" s="277"/>
    </row>
    <row r="74" customFormat="false" ht="12.8" hidden="false" customHeight="false" outlineLevel="0" collapsed="false">
      <c r="A74" s="166" t="s">
        <v>357</v>
      </c>
      <c r="B74" s="171"/>
      <c r="C74" s="172" t="s">
        <v>355</v>
      </c>
      <c r="D74" s="172"/>
      <c r="E74" s="290" t="str">
        <f aca="false">A113</f>
        <v>[:tulokset :laskentatyokalu]</v>
      </c>
      <c r="F74" s="290"/>
      <c r="G74" s="290"/>
    </row>
    <row r="75" customFormat="false" ht="6" hidden="false" customHeight="true" outlineLevel="0" collapsed="false">
      <c r="A75" s="166" t="s">
        <v>358</v>
      </c>
      <c r="B75" s="245"/>
      <c r="C75" s="183"/>
      <c r="D75" s="183"/>
      <c r="E75" s="245"/>
      <c r="F75" s="183"/>
      <c r="G75" s="291"/>
    </row>
    <row r="76" customFormat="false" ht="5.25" hidden="false" customHeight="true" outlineLevel="0" collapsed="false">
      <c r="A76" s="166" t="s">
        <v>359</v>
      </c>
    </row>
    <row r="77" customFormat="false" ht="12.8" hidden="false" customHeight="false" outlineLevel="0" collapsed="false">
      <c r="A77" s="166" t="s">
        <v>360</v>
      </c>
      <c r="B77" s="292" t="str">
        <f aca="false">"Todistustunnus: "&amp;A1&amp;", 4/8"</f>
        <v>Todistustunnus: [:id], 4/8</v>
      </c>
      <c r="C77" s="292"/>
      <c r="D77" s="292"/>
      <c r="E77" s="292"/>
      <c r="F77" s="292"/>
      <c r="G77" s="292"/>
    </row>
    <row r="78" customFormat="false" ht="12.8" hidden="false" customHeight="false" outlineLevel="0" collapsed="false">
      <c r="A78" s="166" t="s">
        <v>361</v>
      </c>
    </row>
    <row r="79" customFormat="false" ht="12.8" hidden="false" customHeight="false" outlineLevel="0" collapsed="false">
      <c r="A79" s="166" t="s">
        <v>362</v>
      </c>
    </row>
    <row r="80" customFormat="false" ht="12.8" hidden="false" customHeight="false" outlineLevel="0" collapsed="false">
      <c r="A80" s="166" t="s">
        <v>363</v>
      </c>
    </row>
    <row r="81" customFormat="false" ht="12.8" hidden="false" customHeight="false" outlineLevel="0" collapsed="false">
      <c r="A81" s="166" t="s">
        <v>364</v>
      </c>
    </row>
    <row r="82" customFormat="false" ht="12.8" hidden="false" customHeight="false" outlineLevel="0" collapsed="false">
      <c r="A82" s="166" t="s">
        <v>365</v>
      </c>
    </row>
    <row r="83" customFormat="false" ht="12.8" hidden="false" customHeight="false" outlineLevel="0" collapsed="false">
      <c r="A83" s="166" t="s">
        <v>366</v>
      </c>
    </row>
    <row r="84" customFormat="false" ht="12.8" hidden="false" customHeight="false" outlineLevel="0" collapsed="false">
      <c r="A84" s="166" t="s">
        <v>367</v>
      </c>
    </row>
    <row r="85" customFormat="false" ht="12.8" hidden="false" customHeight="false" outlineLevel="0" collapsed="false">
      <c r="A85" s="166" t="s">
        <v>368</v>
      </c>
    </row>
    <row r="86" customFormat="false" ht="12.8" hidden="false" customHeight="false" outlineLevel="0" collapsed="false">
      <c r="A86" s="166" t="s">
        <v>369</v>
      </c>
    </row>
    <row r="87" customFormat="false" ht="12.8" hidden="false" customHeight="false" outlineLevel="0" collapsed="false">
      <c r="A87" s="166" t="s">
        <v>370</v>
      </c>
    </row>
    <row r="88" customFormat="false" ht="12.8" hidden="false" customHeight="false" outlineLevel="0" collapsed="false">
      <c r="A88" s="166" t="s">
        <v>371</v>
      </c>
    </row>
    <row r="89" customFormat="false" ht="12.8" hidden="false" customHeight="false" outlineLevel="0" collapsed="false">
      <c r="A89" s="166" t="s">
        <v>372</v>
      </c>
    </row>
    <row r="90" customFormat="false" ht="12.8" hidden="false" customHeight="false" outlineLevel="0" collapsed="false">
      <c r="A90" s="166" t="s">
        <v>373</v>
      </c>
    </row>
    <row r="91" customFormat="false" ht="12.8" hidden="false" customHeight="false" outlineLevel="0" collapsed="false">
      <c r="A91" s="166" t="s">
        <v>374</v>
      </c>
    </row>
    <row r="92" customFormat="false" ht="12.8" hidden="false" customHeight="false" outlineLevel="0" collapsed="false">
      <c r="A92" s="166" t="s">
        <v>375</v>
      </c>
    </row>
    <row r="93" customFormat="false" ht="12.8" hidden="false" customHeight="false" outlineLevel="0" collapsed="false">
      <c r="A93" s="166" t="s">
        <v>376</v>
      </c>
    </row>
    <row r="94" customFormat="false" ht="12.8" hidden="false" customHeight="false" outlineLevel="0" collapsed="false">
      <c r="A94" s="166" t="s">
        <v>377</v>
      </c>
    </row>
    <row r="95" customFormat="false" ht="12.8" hidden="false" customHeight="false" outlineLevel="0" collapsed="false">
      <c r="A95" s="166" t="s">
        <v>378</v>
      </c>
    </row>
    <row r="96" customFormat="false" ht="12.8" hidden="false" customHeight="false" outlineLevel="0" collapsed="false">
      <c r="A96" s="166" t="s">
        <v>379</v>
      </c>
    </row>
    <row r="97" customFormat="false" ht="12.8" hidden="false" customHeight="false" outlineLevel="0" collapsed="false">
      <c r="A97" s="166" t="s">
        <v>380</v>
      </c>
    </row>
    <row r="98" customFormat="false" ht="12.8" hidden="false" customHeight="false" outlineLevel="0" collapsed="false">
      <c r="A98" s="166" t="s">
        <v>381</v>
      </c>
    </row>
    <row r="99" customFormat="false" ht="12.8" hidden="false" customHeight="false" outlineLevel="0" collapsed="false">
      <c r="A99" s="166" t="s">
        <v>382</v>
      </c>
    </row>
    <row r="100" customFormat="false" ht="12.8" hidden="false" customHeight="false" outlineLevel="0" collapsed="false">
      <c r="A100" s="166" t="s">
        <v>383</v>
      </c>
    </row>
    <row r="101" customFormat="false" ht="12.8" hidden="false" customHeight="false" outlineLevel="0" collapsed="false">
      <c r="A101" s="166" t="s">
        <v>384</v>
      </c>
    </row>
    <row r="102" customFormat="false" ht="12.8" hidden="false" customHeight="false" outlineLevel="0" collapsed="false">
      <c r="A102" s="166" t="s">
        <v>385</v>
      </c>
    </row>
    <row r="103" customFormat="false" ht="12.8" hidden="false" customHeight="false" outlineLevel="0" collapsed="false">
      <c r="A103" s="166" t="s">
        <v>386</v>
      </c>
    </row>
    <row r="104" customFormat="false" ht="12.8" hidden="false" customHeight="false" outlineLevel="0" collapsed="false">
      <c r="A104" s="166" t="s">
        <v>387</v>
      </c>
    </row>
    <row r="105" customFormat="false" ht="12.8" hidden="false" customHeight="false" outlineLevel="0" collapsed="false">
      <c r="A105" s="166" t="s">
        <v>388</v>
      </c>
    </row>
    <row r="106" customFormat="false" ht="12.8" hidden="false" customHeight="false" outlineLevel="0" collapsed="false">
      <c r="A106" s="166" t="s">
        <v>389</v>
      </c>
    </row>
    <row r="107" customFormat="false" ht="12.8" hidden="false" customHeight="false" outlineLevel="0" collapsed="false">
      <c r="A107" s="166" t="s">
        <v>390</v>
      </c>
    </row>
    <row r="108" customFormat="false" ht="12.8" hidden="false" customHeight="false" outlineLevel="0" collapsed="false">
      <c r="A108" s="166" t="s">
        <v>391</v>
      </c>
    </row>
    <row r="109" customFormat="false" ht="12.8" hidden="false" customHeight="false" outlineLevel="0" collapsed="false">
      <c r="A109" s="166" t="s">
        <v>392</v>
      </c>
    </row>
    <row r="110" customFormat="false" ht="12.8" hidden="false" customHeight="false" outlineLevel="0" collapsed="false">
      <c r="A110" s="166" t="s">
        <v>393</v>
      </c>
    </row>
    <row r="111" customFormat="false" ht="12.8" hidden="false" customHeight="false" outlineLevel="0" collapsed="false">
      <c r="A111" s="166" t="s">
        <v>394</v>
      </c>
    </row>
    <row r="112" customFormat="false" ht="12.8" hidden="false" customHeight="false" outlineLevel="0" collapsed="false">
      <c r="A112" s="166" t="s">
        <v>395</v>
      </c>
    </row>
    <row r="113" customFormat="false" ht="12.8" hidden="false" customHeight="false" outlineLevel="0" collapsed="false">
      <c r="A113" s="166" t="s">
        <v>396</v>
      </c>
    </row>
  </sheetData>
  <mergeCells count="33">
    <mergeCell ref="C4:C5"/>
    <mergeCell ref="D4:G5"/>
    <mergeCell ref="F13:G13"/>
    <mergeCell ref="F14:G14"/>
    <mergeCell ref="C28:D28"/>
    <mergeCell ref="C29:D29"/>
    <mergeCell ref="C30:D30"/>
    <mergeCell ref="C31:D31"/>
    <mergeCell ref="C32:D32"/>
    <mergeCell ref="C33:D33"/>
    <mergeCell ref="C37:D37"/>
    <mergeCell ref="C38:D38"/>
    <mergeCell ref="C39:D39"/>
    <mergeCell ref="C40:D40"/>
    <mergeCell ref="C41:D41"/>
    <mergeCell ref="C42:D42"/>
    <mergeCell ref="C43:D43"/>
    <mergeCell ref="C44:D44"/>
    <mergeCell ref="C45:D45"/>
    <mergeCell ref="C46:D46"/>
    <mergeCell ref="C47:D47"/>
    <mergeCell ref="C54:D54"/>
    <mergeCell ref="C55:D55"/>
    <mergeCell ref="C56:D56"/>
    <mergeCell ref="C57:D57"/>
    <mergeCell ref="C66:D66"/>
    <mergeCell ref="C67:D67"/>
    <mergeCell ref="C68:D68"/>
    <mergeCell ref="C69:D69"/>
    <mergeCell ref="C70:D70"/>
    <mergeCell ref="C74:D74"/>
    <mergeCell ref="E74:G74"/>
    <mergeCell ref="B77:G77"/>
  </mergeCells>
  <conditionalFormatting sqref="B2:C2 B10:G12 B23:G25 B34:G36 B49:G51 D61:G61 B72:G73 B74 E2:G2 B37:B48 B52:B61 B64:B71 B79:G1048576 B26:B33 G26:G27 B75:G78 D8 B4:B9 F8:F9 B3:G3 B13:B22">
    <cfRule type="cellIs" priority="2" operator="equal" aboveAverage="0" equalAverage="0" bottom="0" percent="0" rank="0" text="" dxfId="138">
      <formula>"Täytä lähtötietoihin!"</formula>
    </cfRule>
  </conditionalFormatting>
  <conditionalFormatting sqref="C4:D4 E7 C7 C9 E18:F22 D21:G21 E17:F21 G17:G20 G22 D18:D20 D22 F28:F33 F54:F57 F66:F70">
    <cfRule type="cellIs" priority="3" operator="equal" aboveAverage="0" equalAverage="0" bottom="0" percent="0" rank="0" text="" dxfId="139">
      <formula>"*"</formula>
    </cfRule>
  </conditionalFormatting>
  <conditionalFormatting sqref="G7">
    <cfRule type="cellIs" priority="4" operator="equal" aboveAverage="0" equalAverage="0" bottom="0" percent="0" rank="0" text="" dxfId="140">
      <formula>"*"</formula>
    </cfRule>
  </conditionalFormatting>
  <conditionalFormatting sqref="E15:G15 D13:F14 F16:G16">
    <cfRule type="cellIs" priority="5" operator="equal" aboveAverage="0" equalAverage="0" bottom="0" percent="0" rank="0" text="" dxfId="141">
      <formula>"*"</formula>
    </cfRule>
  </conditionalFormatting>
  <conditionalFormatting sqref="D15">
    <cfRule type="cellIs" priority="6" operator="equal" aboveAverage="0" equalAverage="0" bottom="0" percent="0" rank="0" text="" dxfId="142">
      <formula>"*"</formula>
    </cfRule>
  </conditionalFormatting>
  <conditionalFormatting sqref="E37:G37 E39:G39">
    <cfRule type="cellIs" priority="7" operator="equal" aboveAverage="0" equalAverage="0" bottom="0" percent="0" rank="0" text="" dxfId="143">
      <formula>"*"</formula>
    </cfRule>
  </conditionalFormatting>
  <conditionalFormatting sqref="E47:G48">
    <cfRule type="cellIs" priority="8" operator="equal" aboveAverage="0" equalAverage="0" bottom="0" percent="0" rank="0" text="" dxfId="144">
      <formula>"*"</formula>
    </cfRule>
  </conditionalFormatting>
  <conditionalFormatting sqref="G47:G48">
    <cfRule type="cellIs" priority="9" operator="equal" aboveAverage="0" equalAverage="0" bottom="0" percent="0" rank="0" text="" dxfId="145">
      <formula>"*"</formula>
    </cfRule>
  </conditionalFormatting>
  <conditionalFormatting sqref="E47:E48">
    <cfRule type="cellIs" priority="10" operator="equal" aboveAverage="0" equalAverage="0" bottom="0" percent="0" rank="0" text="" dxfId="146">
      <formula>"*"</formula>
    </cfRule>
  </conditionalFormatting>
  <conditionalFormatting sqref="F47:F48">
    <cfRule type="cellIs" priority="11" operator="equal" aboveAverage="0" equalAverage="0" bottom="0" percent="0" rank="0" text="" dxfId="147">
      <formula>"*"</formula>
    </cfRule>
  </conditionalFormatting>
  <conditionalFormatting sqref="C61">
    <cfRule type="cellIs" priority="12" operator="equal" aboveAverage="0" equalAverage="0" bottom="0" percent="0" rank="0" text="" dxfId="148">
      <formula>"*"</formula>
    </cfRule>
  </conditionalFormatting>
  <conditionalFormatting sqref="F27 E26">
    <cfRule type="cellIs" priority="13" operator="equal" aboveAverage="0" equalAverage="0" bottom="0" percent="0" rank="0" text="" dxfId="149">
      <formula>"*"</formula>
    </cfRule>
  </conditionalFormatting>
  <conditionalFormatting sqref="G60">
    <cfRule type="cellIs" priority="14" operator="equal" aboveAverage="0" equalAverage="0" bottom="0" percent="0" rank="0" text="" dxfId="150">
      <formula>"*"</formula>
    </cfRule>
  </conditionalFormatting>
  <conditionalFormatting sqref="E8:E9">
    <cfRule type="cellIs" priority="15" operator="equal" aboveAverage="0" equalAverage="0" bottom="0" percent="0" rank="0" text="" dxfId="151">
      <formula>"*"</formula>
    </cfRule>
  </conditionalFormatting>
  <conditionalFormatting sqref="C17:C18">
    <cfRule type="cellIs" priority="16" operator="equal" aboveAverage="0" equalAverage="0" bottom="0" percent="0" rank="0" text="" dxfId="152">
      <formula>"tyhjä"</formula>
    </cfRule>
    <cfRule type="cellIs" priority="17" operator="equal" aboveAverage="0" equalAverage="0" bottom="0" percent="0" rank="0" text="" dxfId="153">
      <formula>"*"</formula>
    </cfRule>
  </conditionalFormatting>
  <conditionalFormatting sqref="C21">
    <cfRule type="expression" priority="18" aboveAverage="0" equalAverage="0" bottom="0" percent="0" rank="0" text="" dxfId="154">
      <formula>LEFT(C21,1)="*"</formula>
    </cfRule>
  </conditionalFormatting>
  <conditionalFormatting sqref="C22">
    <cfRule type="cellIs" priority="19" operator="equal" aboveAverage="0" equalAverage="0" bottom="0" percent="0" rank="0" text="" dxfId="155">
      <formula>"*"</formula>
    </cfRule>
  </conditionalFormatting>
  <conditionalFormatting sqref="C32:C33">
    <cfRule type="expression" priority="20" aboveAverage="0" equalAverage="0" bottom="0" percent="0" rank="0" text="" dxfId="156">
      <formula>LEFT(C32,1)="*"</formula>
    </cfRule>
  </conditionalFormatting>
  <conditionalFormatting sqref="F26">
    <cfRule type="cellIs" priority="21" operator="equal" aboveAverage="0" equalAverage="0" bottom="0" percent="0" rank="0" text="" dxfId="157">
      <formula>"*"</formula>
    </cfRule>
  </conditionalFormatting>
  <conditionalFormatting sqref="E38">
    <cfRule type="cellIs" priority="22" operator="equal" aboveAverage="0" equalAverage="0" bottom="0" percent="0" rank="0" text="" dxfId="158">
      <formula>"*"</formula>
    </cfRule>
  </conditionalFormatting>
  <conditionalFormatting sqref="C47:C48">
    <cfRule type="cellIs" priority="23" operator="equal" aboveAverage="0" equalAverage="0" bottom="0" percent="0" rank="0" text="" dxfId="159">
      <formula>"*"</formula>
    </cfRule>
  </conditionalFormatting>
  <conditionalFormatting sqref="C40:C46">
    <cfRule type="cellIs" priority="24" operator="equal" aboveAverage="0" equalAverage="0" bottom="0" percent="0" rank="0" text="" dxfId="160">
      <formula>"*"</formula>
    </cfRule>
  </conditionalFormatting>
  <conditionalFormatting sqref="F47:F48">
    <cfRule type="cellIs" priority="25" operator="equal" aboveAverage="0" equalAverage="0" bottom="0" percent="0" rank="0" text="" dxfId="161">
      <formula>"*"</formula>
    </cfRule>
  </conditionalFormatting>
  <conditionalFormatting sqref="G47:G48">
    <cfRule type="cellIs" priority="26" operator="equal" aboveAverage="0" equalAverage="0" bottom="0" percent="0" rank="0" text="" dxfId="162">
      <formula>"*"</formula>
    </cfRule>
  </conditionalFormatting>
  <conditionalFormatting sqref="G47:G48">
    <cfRule type="cellIs" priority="27" operator="equal" aboveAverage="0" equalAverage="0" bottom="0" percent="0" rank="0" text="" dxfId="163">
      <formula>"*"</formula>
    </cfRule>
  </conditionalFormatting>
  <conditionalFormatting sqref="F40">
    <cfRule type="cellIs" priority="28" operator="equal" aboveAverage="0" equalAverage="0" bottom="0" percent="0" rank="0" text="" dxfId="164">
      <formula>"*"</formula>
    </cfRule>
  </conditionalFormatting>
  <conditionalFormatting sqref="G40">
    <cfRule type="cellIs" priority="29" operator="equal" aboveAverage="0" equalAverage="0" bottom="0" percent="0" rank="0" text="" dxfId="165">
      <formula>"*"</formula>
    </cfRule>
  </conditionalFormatting>
  <conditionalFormatting sqref="G41">
    <cfRule type="cellIs" priority="30" operator="equal" aboveAverage="0" equalAverage="0" bottom="0" percent="0" rank="0" text="" dxfId="166">
      <formula>"*"</formula>
    </cfRule>
  </conditionalFormatting>
  <conditionalFormatting sqref="G44">
    <cfRule type="cellIs" priority="31" operator="equal" aboveAverage="0" equalAverage="0" bottom="0" percent="0" rank="0" text="" dxfId="167">
      <formula>"*"</formula>
    </cfRule>
  </conditionalFormatting>
  <conditionalFormatting sqref="F44">
    <cfRule type="cellIs" priority="32" operator="equal" aboveAverage="0" equalAverage="0" bottom="0" percent="0" rank="0" text="" dxfId="168">
      <formula>"*"</formula>
    </cfRule>
  </conditionalFormatting>
  <conditionalFormatting sqref="F46">
    <cfRule type="cellIs" priority="33" operator="equal" aboveAverage="0" equalAverage="0" bottom="0" percent="0" rank="0" text="" dxfId="169">
      <formula>"*"</formula>
    </cfRule>
  </conditionalFormatting>
  <conditionalFormatting sqref="G46">
    <cfRule type="cellIs" priority="34" operator="equal" aboveAverage="0" equalAverage="0" bottom="0" percent="0" rank="0" text="" dxfId="170">
      <formula>"*"</formula>
    </cfRule>
  </conditionalFormatting>
  <conditionalFormatting sqref="G42:G43">
    <cfRule type="cellIs" priority="35" operator="equal" aboveAverage="0" equalAverage="0" bottom="0" percent="0" rank="0" text="" dxfId="171">
      <formula>"*"</formula>
    </cfRule>
  </conditionalFormatting>
  <conditionalFormatting sqref="G58:G59">
    <cfRule type="cellIs" priority="36" operator="equal" aboveAverage="0" equalAverage="0" bottom="0" percent="0" rank="0" text="" dxfId="172">
      <formula>"Täytä lähtötietoihin!"</formula>
    </cfRule>
  </conditionalFormatting>
  <conditionalFormatting sqref="E53 F58">
    <cfRule type="cellIs" priority="37" operator="equal" aboveAverage="0" equalAverage="0" bottom="0" percent="0" rank="0" text="" dxfId="173">
      <formula>"*"</formula>
    </cfRule>
  </conditionalFormatting>
  <conditionalFormatting sqref="E58">
    <cfRule type="cellIs" priority="38" operator="equal" aboveAverage="0" equalAverage="0" bottom="0" percent="0" rank="0" text="" dxfId="174">
      <formula>"*"</formula>
    </cfRule>
  </conditionalFormatting>
  <conditionalFormatting sqref="F53 E52">
    <cfRule type="cellIs" priority="39" operator="equal" aboveAverage="0" equalAverage="0" bottom="0" percent="0" rank="0" text="" dxfId="175">
      <formula>"*"</formula>
    </cfRule>
  </conditionalFormatting>
  <conditionalFormatting sqref="E58">
    <cfRule type="cellIs" priority="40" operator="equal" aboveAverage="0" equalAverage="0" bottom="0" percent="0" rank="0" text="" dxfId="176">
      <formula>"*"</formula>
    </cfRule>
  </conditionalFormatting>
  <conditionalFormatting sqref="F65">
    <cfRule type="cellIs" priority="41" operator="equal" aboveAverage="0" equalAverage="0" bottom="0" percent="0" rank="0" text="" dxfId="177">
      <formula>"*"</formula>
    </cfRule>
  </conditionalFormatting>
  <conditionalFormatting sqref="F52">
    <cfRule type="cellIs" priority="42" operator="equal" aboveAverage="0" equalAverage="0" bottom="0" percent="0" rank="0" text="" dxfId="178">
      <formula>"*"</formula>
    </cfRule>
  </conditionalFormatting>
  <conditionalFormatting sqref="C54:C58">
    <cfRule type="cellIs" priority="43" operator="equal" aboveAverage="0" equalAverage="0" bottom="0" percent="0" rank="0" text="" dxfId="179">
      <formula>"*"</formula>
    </cfRule>
  </conditionalFormatting>
  <conditionalFormatting sqref="C59:C60">
    <cfRule type="cellIs" priority="44" operator="equal" aboveAverage="0" equalAverage="0" bottom="0" percent="0" rank="0" text="" dxfId="180">
      <formula>"*"</formula>
    </cfRule>
  </conditionalFormatting>
  <conditionalFormatting sqref="B62:G63 D71:G71">
    <cfRule type="cellIs" priority="45" operator="equal" aboveAverage="0" equalAverage="0" bottom="0" percent="0" rank="0" text="" dxfId="181">
      <formula>"Täytä lähtötietoihin!"</formula>
    </cfRule>
  </conditionalFormatting>
  <conditionalFormatting sqref="C71">
    <cfRule type="cellIs" priority="46" operator="equal" aboveAverage="0" equalAverage="0" bottom="0" percent="0" rank="0" text="" dxfId="182">
      <formula>"*"</formula>
    </cfRule>
  </conditionalFormatting>
  <conditionalFormatting sqref="E65">
    <cfRule type="cellIs" priority="47" operator="equal" aboveAverage="0" equalAverage="0" bottom="0" percent="0" rank="0" text="" dxfId="183">
      <formula>"*"</formula>
    </cfRule>
  </conditionalFormatting>
  <conditionalFormatting sqref="C66:C68 C70">
    <cfRule type="cellIs" priority="48" operator="equal" aboveAverage="0" equalAverage="0" bottom="0" percent="0" rank="0" text="" dxfId="184">
      <formula>"*"</formula>
    </cfRule>
  </conditionalFormatting>
  <conditionalFormatting sqref="E74">
    <cfRule type="cellIs" priority="49" operator="equal" aboveAverage="0" equalAverage="0" bottom="0" percent="0" rank="0" text="" dxfId="185">
      <formula>"*"</formula>
    </cfRule>
  </conditionalFormatting>
  <conditionalFormatting sqref="E74">
    <cfRule type="cellIs" priority="50" operator="equal" aboveAverage="0" equalAverage="0" bottom="0" percent="0" rank="0" text="" dxfId="186">
      <formula>"*"</formula>
    </cfRule>
  </conditionalFormatting>
  <conditionalFormatting sqref="C74">
    <cfRule type="cellIs" priority="51" operator="equal" aboveAverage="0" equalAverage="0" bottom="0" percent="0" rank="0" text="" dxfId="187">
      <formula>"*"</formula>
    </cfRule>
  </conditionalFormatting>
  <conditionalFormatting sqref="C17:C18">
    <cfRule type="cellIs" priority="52" operator="equal" aboveAverage="0" equalAverage="0" bottom="0" percent="0" rank="0" text="" dxfId="188">
      <formula>"- Valitse -"</formula>
    </cfRule>
  </conditionalFormatting>
  <conditionalFormatting sqref="C19:C20">
    <cfRule type="expression" priority="53" aboveAverage="0" equalAverage="0" bottom="0" percent="0" rank="0" text="" dxfId="189">
      <formula>LEFT(C19,1)="*"</formula>
    </cfRule>
  </conditionalFormatting>
  <conditionalFormatting sqref="C30">
    <cfRule type="expression" priority="54" aboveAverage="0" equalAverage="0" bottom="0" percent="0" rank="0" text="" dxfId="190">
      <formula>LEFT(C30,1)="*"</formula>
    </cfRule>
  </conditionalFormatting>
  <conditionalFormatting sqref="C31">
    <cfRule type="expression" priority="55" aboveAverage="0" equalAverage="0" bottom="0" percent="0" rank="0" text="" dxfId="191">
      <formula>LEFT(C31,1)="*"</formula>
    </cfRule>
  </conditionalFormatting>
  <conditionalFormatting sqref="C28:C29">
    <cfRule type="cellIs" priority="56" operator="equal" aboveAverage="0" equalAverage="0" bottom="0" percent="0" rank="0" text="" dxfId="192">
      <formula>"tyhjä"</formula>
    </cfRule>
    <cfRule type="cellIs" priority="57" operator="equal" aboveAverage="0" equalAverage="0" bottom="0" percent="0" rank="0" text="" dxfId="193">
      <formula>"*"</formula>
    </cfRule>
  </conditionalFormatting>
  <conditionalFormatting sqref="C28:C29">
    <cfRule type="cellIs" priority="58" operator="equal" aboveAverage="0" equalAverage="0" bottom="0" percent="0" rank="0" text="" dxfId="194">
      <formula>"- Valitse -"</formula>
    </cfRule>
  </conditionalFormatting>
  <conditionalFormatting sqref="E16">
    <cfRule type="cellIs" priority="59" operator="equal" aboveAverage="0" equalAverage="0" bottom="0" percent="0" rank="0" text="" dxfId="195">
      <formula>"*"</formula>
    </cfRule>
  </conditionalFormatting>
  <conditionalFormatting sqref="D16">
    <cfRule type="cellIs" priority="60" operator="equal" aboveAverage="0" equalAverage="0" bottom="0" percent="0" rank="0" text="" dxfId="196">
      <formula>"*"</formula>
    </cfRule>
  </conditionalFormatting>
  <conditionalFormatting sqref="E27">
    <cfRule type="cellIs" priority="61" operator="equal" aboveAverage="0" equalAverage="0" bottom="0" percent="0" rank="0" text="" dxfId="197">
      <formula>"*"</formula>
    </cfRule>
  </conditionalFormatting>
  <conditionalFormatting sqref="G28:G33">
    <cfRule type="cellIs" priority="62" operator="equal" aboveAverage="0" equalAverage="0" bottom="0" percent="0" rank="0" text="" dxfId="198">
      <formula>"*"</formula>
    </cfRule>
  </conditionalFormatting>
  <conditionalFormatting sqref="G28:G33">
    <cfRule type="cellIs" priority="63" operator="equal" aboveAverage="0" equalAverage="0" bottom="0" percent="0" rank="0" text="" dxfId="199">
      <formula>"*"</formula>
    </cfRule>
  </conditionalFormatting>
  <conditionalFormatting sqref="G64:G65">
    <cfRule type="cellIs" priority="64" operator="equal" aboveAverage="0" equalAverage="0" bottom="0" percent="0" rank="0" text="" dxfId="200">
      <formula>"*"</formula>
    </cfRule>
  </conditionalFormatting>
  <conditionalFormatting sqref="G66:G70">
    <cfRule type="cellIs" priority="65" operator="equal" aboveAverage="0" equalAverage="0" bottom="0" percent="0" rank="0" text="" dxfId="201">
      <formula>"*"</formula>
    </cfRule>
  </conditionalFormatting>
  <conditionalFormatting sqref="G53 G55 G57">
    <cfRule type="cellIs" priority="66" operator="equal" aboveAverage="0" equalAverage="0" bottom="0" percent="0" rank="0" text="" dxfId="202">
      <formula>"*"</formula>
    </cfRule>
  </conditionalFormatting>
  <conditionalFormatting sqref="G52 G54 G56">
    <cfRule type="cellIs" priority="67" operator="equal" aboveAverage="0" equalAverage="0" bottom="0" percent="0" rank="0" text="" dxfId="203">
      <formula>"*"</formula>
    </cfRule>
  </conditionalFormatting>
  <conditionalFormatting sqref="D7">
    <cfRule type="cellIs" priority="68" operator="equal" aboveAverage="0" equalAverage="0" bottom="0" percent="0" rank="0" text="" dxfId="204">
      <formula>"*"</formula>
    </cfRule>
  </conditionalFormatting>
  <conditionalFormatting sqref="D4 D7">
    <cfRule type="cellIs" priority="69" operator="equal" aboveAverage="0" equalAverage="0" bottom="0" percent="0" rank="0" text="" dxfId="205">
      <formula>"Täytä etusivulle!"</formula>
    </cfRule>
  </conditionalFormatting>
  <conditionalFormatting sqref="C69">
    <cfRule type="cellIs" priority="70" operator="equal" aboveAverage="0" equalAverage="0" bottom="0" percent="0" rank="0" text="" dxfId="206">
      <formula>"*"</formula>
    </cfRule>
  </conditionalFormatting>
  <conditionalFormatting sqref="F47:G47">
    <cfRule type="cellIs" priority="71" operator="equal" aboveAverage="0" equalAverage="0" bottom="0" percent="0" rank="0" text="" dxfId="207">
      <formula>"*"</formula>
    </cfRule>
  </conditionalFormatting>
  <conditionalFormatting sqref="E66:E70">
    <cfRule type="cellIs" priority="72" operator="equal" aboveAverage="0" equalAverage="0" bottom="0" percent="0" rank="0" text="" dxfId="208">
      <formula>"*"</formula>
    </cfRule>
  </conditionalFormatting>
  <conditionalFormatting sqref="D17">
    <cfRule type="cellIs" priority="73" operator="equal" aboveAverage="0" equalAverage="0" bottom="0" percent="0" rank="0" text="" dxfId="209">
      <formula>"*"</formula>
    </cfRule>
  </conditionalFormatting>
  <conditionalFormatting sqref="E28">
    <cfRule type="cellIs" priority="74" operator="equal" aboveAverage="0" equalAverage="0" bottom="0" percent="0" rank="0" text="" dxfId="210">
      <formula>"*"</formula>
    </cfRule>
  </conditionalFormatting>
  <conditionalFormatting sqref="E29:E33">
    <cfRule type="cellIs" priority="75" operator="equal" aboveAverage="0" equalAverage="0" bottom="0" percent="0" rank="0" text="" dxfId="211">
      <formula>"*"</formula>
    </cfRule>
  </conditionalFormatting>
  <conditionalFormatting sqref="E42:E46">
    <cfRule type="cellIs" priority="76" operator="equal" aboveAverage="0" equalAverage="0" bottom="0" percent="0" rank="0" text="" dxfId="212">
      <formula>"*"</formula>
    </cfRule>
  </conditionalFormatting>
  <conditionalFormatting sqref="F41:F43">
    <cfRule type="cellIs" priority="77" operator="equal" aboveAverage="0" equalAverage="0" bottom="0" percent="0" rank="0" text="" dxfId="213">
      <formula>"*"</formula>
    </cfRule>
  </conditionalFormatting>
  <conditionalFormatting sqref="F45">
    <cfRule type="cellIs" priority="78" operator="equal" aboveAverage="0" equalAverage="0" bottom="0" percent="0" rank="0" text="" dxfId="214">
      <formula>"*"</formula>
    </cfRule>
  </conditionalFormatting>
  <conditionalFormatting sqref="G45">
    <cfRule type="cellIs" priority="79" operator="equal" aboveAverage="0" equalAverage="0" bottom="0" percent="0" rank="0" text="" dxfId="215">
      <formula>"*"</formula>
    </cfRule>
  </conditionalFormatting>
  <conditionalFormatting sqref="E54:E57">
    <cfRule type="cellIs" priority="80" operator="equal" aboveAverage="0" equalAverage="0" bottom="0" percent="0" rank="0" text="" dxfId="216">
      <formula>"*"</formula>
    </cfRule>
  </conditionalFormatting>
  <conditionalFormatting sqref="C8">
    <cfRule type="cellIs" priority="81" operator="equal" aboveAverage="0" equalAverage="0" bottom="0" percent="0" rank="0" text="" dxfId="217">
      <formula>"*"</formula>
    </cfRule>
  </conditionalFormatting>
  <conditionalFormatting sqref="F38">
    <cfRule type="cellIs" priority="82" operator="equal" aboveAverage="0" equalAverage="0" bottom="0" percent="0" rank="0" text="" dxfId="218">
      <formula>"*"</formula>
    </cfRule>
  </conditionalFormatting>
  <conditionalFormatting sqref="G38">
    <cfRule type="cellIs" priority="83" operator="equal" aboveAverage="0" equalAverage="0" bottom="0" percent="0" rank="0" text="" dxfId="219">
      <formula>"*"</formula>
    </cfRule>
  </conditionalFormatting>
  <conditionalFormatting sqref="E64">
    <cfRule type="cellIs" priority="84" operator="equal" aboveAverage="0" equalAverage="0" bottom="0" percent="0" rank="0" text="" dxfId="220">
      <formula>"*"</formula>
    </cfRule>
  </conditionalFormatting>
  <conditionalFormatting sqref="F64">
    <cfRule type="cellIs" priority="85" operator="equal" aboveAverage="0" equalAverage="0" bottom="0" percent="0" rank="0" text="" dxfId="221">
      <formula>"*"</formula>
    </cfRule>
  </conditionalFormatting>
  <conditionalFormatting sqref="D9">
    <cfRule type="cellIs" priority="86" operator="equal" aboveAverage="0" equalAverage="0" bottom="0" percent="0" rank="0" text="" dxfId="0">
      <formula>"*"</formula>
    </cfRule>
  </conditionalFormatting>
  <conditionalFormatting sqref="E41">
    <cfRule type="cellIs" priority="87" operator="equal" aboveAverage="0" equalAverage="0" bottom="0" percent="0" rank="0" text="" dxfId="222">
      <formula>"*"</formula>
    </cfRule>
  </conditionalFormatting>
  <dataValidations count="1">
    <dataValidation allowBlank="true" operator="equal" showDropDown="false" showErrorMessage="true" showInputMessage="true" sqref="A40:D49 F40:AMJ40 E41:AMJ49" type="none">
      <formula1>OR(ISNUMBER(#ref!),#ref!="*")</formula1>
      <formula2>0</formula2>
    </dataValidation>
  </dataValidations>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AMJ67"/>
  <sheetViews>
    <sheetView showFormulas="false" showGridLines="false" showRowColHeaders="true" showZeros="true" rightToLeft="false" tabSelected="false" showOutlineSymbols="true" defaultGridColor="true" view="normal" topLeftCell="A1" colorId="64" zoomScale="131" zoomScaleNormal="131" zoomScalePageLayoutView="100" workbookViewId="0">
      <selection pane="topLeft" activeCell="C5" activeCellId="0" sqref="C5"/>
    </sheetView>
  </sheetViews>
  <sheetFormatPr defaultColWidth="9.13671875" defaultRowHeight="12.8" zeroHeight="false" outlineLevelRow="0" outlineLevelCol="0"/>
  <cols>
    <col collapsed="false" customWidth="true" hidden="false" outlineLevel="0" max="1" min="1" style="97" width="49.77"/>
    <col collapsed="false" customWidth="true" hidden="false" outlineLevel="0" max="2" min="2" style="98" width="1.29"/>
    <col collapsed="false" customWidth="true" hidden="false" outlineLevel="0" max="3" min="3" style="98" width="18.12"/>
    <col collapsed="false" customWidth="true" hidden="false" outlineLevel="0" max="4" min="4" style="98" width="7.8"/>
    <col collapsed="false" customWidth="true" hidden="false" outlineLevel="0" max="9" min="5" style="98" width="12.57"/>
    <col collapsed="false" customWidth="true" hidden="false" outlineLevel="0" max="10" min="10" style="98" width="10.71"/>
    <col collapsed="false" customWidth="true" hidden="false" outlineLevel="0" max="11" min="11" style="98" width="2.31"/>
    <col collapsed="false" customWidth="true" hidden="false" outlineLevel="0" max="12" min="12" style="98" width="3.42"/>
    <col collapsed="false" customWidth="false" hidden="false" outlineLevel="0" max="978" min="13" style="98" width="9.13"/>
    <col collapsed="false" customWidth="true" hidden="false" outlineLevel="0" max="1024" min="979" style="0" width="11.52"/>
  </cols>
  <sheetData>
    <row r="1" customFormat="false" ht="12.8" hidden="false" customHeight="false" outlineLevel="0" collapsed="false">
      <c r="A1" s="97" t="s">
        <v>0</v>
      </c>
    </row>
    <row r="2" s="298" customFormat="true" ht="27.75" hidden="false" customHeight="true" outlineLevel="0" collapsed="false">
      <c r="A2" s="293" t="s">
        <v>122</v>
      </c>
      <c r="B2" s="294"/>
      <c r="C2" s="295" t="s">
        <v>397</v>
      </c>
      <c r="D2" s="295"/>
      <c r="E2" s="295"/>
      <c r="F2" s="296"/>
      <c r="G2" s="296"/>
      <c r="H2" s="296"/>
      <c r="I2" s="296"/>
      <c r="J2" s="296"/>
      <c r="K2" s="297"/>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30" hidden="false" customHeight="true" outlineLevel="0" collapsed="false">
      <c r="A3" s="97" t="s">
        <v>122</v>
      </c>
      <c r="B3" s="105"/>
      <c r="C3" s="299" t="s">
        <v>398</v>
      </c>
      <c r="D3" s="299"/>
      <c r="E3" s="299"/>
      <c r="F3" s="299"/>
      <c r="G3" s="299"/>
      <c r="H3" s="299"/>
      <c r="I3" s="299"/>
      <c r="J3" s="299"/>
      <c r="K3" s="299"/>
    </row>
    <row r="4" customFormat="false" ht="12.8" hidden="false" customHeight="false" outlineLevel="0" collapsed="false">
      <c r="A4" s="97" t="s">
        <v>399</v>
      </c>
      <c r="B4" s="105"/>
      <c r="C4" s="68"/>
      <c r="D4" s="5"/>
      <c r="E4" s="5"/>
      <c r="F4" s="5"/>
      <c r="G4" s="5"/>
      <c r="H4" s="5"/>
      <c r="I4" s="5"/>
      <c r="J4" s="5"/>
      <c r="K4" s="106"/>
    </row>
    <row r="5" customFormat="false" ht="12.8" hidden="false" customHeight="false" outlineLevel="0" collapsed="false">
      <c r="A5" s="97" t="s">
        <v>400</v>
      </c>
      <c r="B5" s="101"/>
      <c r="C5" s="102" t="s">
        <v>401</v>
      </c>
      <c r="D5" s="102"/>
      <c r="E5" s="102"/>
      <c r="F5" s="103"/>
      <c r="G5" s="103"/>
      <c r="H5" s="103"/>
      <c r="I5" s="103"/>
      <c r="J5" s="103"/>
      <c r="K5" s="104"/>
    </row>
    <row r="6" customFormat="false" ht="12.8" hidden="false" customHeight="false" outlineLevel="0" collapsed="false">
      <c r="A6" s="97" t="s">
        <v>402</v>
      </c>
      <c r="B6" s="105"/>
      <c r="C6" s="0"/>
      <c r="D6" s="5"/>
      <c r="E6" s="5"/>
      <c r="F6" s="5"/>
      <c r="G6" s="5"/>
      <c r="H6" s="5"/>
      <c r="I6" s="5"/>
      <c r="J6" s="5"/>
      <c r="K6" s="106"/>
      <c r="L6" s="5"/>
    </row>
    <row r="7" customFormat="false" ht="12.85" hidden="false" customHeight="false" outlineLevel="0" collapsed="false">
      <c r="A7" s="97" t="s">
        <v>403</v>
      </c>
      <c r="B7" s="105"/>
      <c r="C7" s="16" t="s">
        <v>46</v>
      </c>
      <c r="D7" s="300" t="str">
        <f aca="false">A2</f>
        <v>[:lahtotiedot :lammitetty-nettoala]</v>
      </c>
      <c r="E7" s="301" t="s">
        <v>404</v>
      </c>
      <c r="F7" s="111"/>
      <c r="G7" s="302"/>
      <c r="H7" s="111"/>
      <c r="I7" s="111"/>
      <c r="J7" s="111"/>
      <c r="K7" s="303"/>
      <c r="L7" s="113"/>
    </row>
    <row r="8" customFormat="false" ht="12.8" hidden="false" customHeight="false" outlineLevel="0" collapsed="false">
      <c r="A8" s="97" t="s">
        <v>405</v>
      </c>
      <c r="B8" s="105"/>
      <c r="C8" s="5"/>
      <c r="D8" s="5"/>
      <c r="E8" s="5"/>
      <c r="F8" s="5"/>
      <c r="G8" s="5"/>
      <c r="H8" s="5"/>
      <c r="I8" s="5"/>
      <c r="J8" s="5"/>
      <c r="K8" s="106"/>
    </row>
    <row r="9" customFormat="false" ht="12.75" hidden="false" customHeight="true" outlineLevel="0" collapsed="false">
      <c r="A9" s="97" t="s">
        <v>406</v>
      </c>
      <c r="B9" s="114"/>
      <c r="C9" s="115"/>
      <c r="D9" s="115"/>
      <c r="E9" s="115"/>
      <c r="F9" s="115"/>
      <c r="G9" s="115"/>
      <c r="H9" s="115"/>
      <c r="I9" s="115"/>
      <c r="J9" s="115"/>
      <c r="K9" s="116"/>
    </row>
    <row r="10" s="298" customFormat="true" ht="21.95" hidden="false" customHeight="true" outlineLevel="0" collapsed="false">
      <c r="A10" s="293" t="s">
        <v>407</v>
      </c>
      <c r="B10" s="304"/>
      <c r="C10" s="305" t="s">
        <v>408</v>
      </c>
      <c r="D10" s="306"/>
      <c r="E10" s="306"/>
      <c r="F10" s="307"/>
      <c r="G10" s="308"/>
      <c r="H10" s="309"/>
      <c r="I10" s="310" t="s">
        <v>60</v>
      </c>
      <c r="J10" s="310" t="s">
        <v>61</v>
      </c>
      <c r="K10" s="31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12.8" hidden="false" customHeight="false" outlineLevel="0" collapsed="false">
      <c r="A11" s="97" t="s">
        <v>409</v>
      </c>
      <c r="B11" s="105"/>
      <c r="C11" s="5"/>
      <c r="D11" s="5"/>
      <c r="E11" s="5"/>
      <c r="F11" s="311"/>
      <c r="G11" s="47"/>
      <c r="H11" s="312"/>
      <c r="I11" s="123"/>
      <c r="J11" s="313"/>
      <c r="K11" s="312"/>
    </row>
    <row r="12" customFormat="false" ht="12.8" hidden="false" customHeight="false" outlineLevel="0" collapsed="false">
      <c r="A12" s="97" t="s">
        <v>410</v>
      </c>
      <c r="B12" s="105"/>
      <c r="C12" s="108" t="s">
        <v>411</v>
      </c>
      <c r="D12" s="108"/>
      <c r="E12" s="108"/>
      <c r="F12" s="314"/>
      <c r="G12" s="315"/>
      <c r="H12" s="316"/>
      <c r="I12" s="241" t="str">
        <f aca="false">A4</f>
        <v>[:toteutunut-ostoenergiankulutus :ostettu-energia :kaukolampo-vuosikulutus]</v>
      </c>
      <c r="J12" s="317" t="str">
        <f aca="false">A5</f>
        <v>[:toteutunut-ostoenergiankulutus :ostettu-energia :kaukolampo-vuosikulutus-nettoala]</v>
      </c>
      <c r="K12" s="318"/>
    </row>
    <row r="13" customFormat="false" ht="12.8" hidden="false" customHeight="false" outlineLevel="0" collapsed="false">
      <c r="A13" s="97" t="s">
        <v>412</v>
      </c>
      <c r="B13" s="105"/>
      <c r="C13" s="108"/>
      <c r="D13" s="108"/>
      <c r="E13" s="108"/>
      <c r="F13" s="314"/>
      <c r="G13" s="315"/>
      <c r="H13" s="316"/>
      <c r="I13" s="241"/>
      <c r="J13" s="317"/>
      <c r="K13" s="318"/>
    </row>
    <row r="14" customFormat="false" ht="12.8" hidden="false" customHeight="false" outlineLevel="0" collapsed="false">
      <c r="A14" s="97" t="s">
        <v>413</v>
      </c>
      <c r="B14" s="105"/>
      <c r="C14" s="108" t="s">
        <v>414</v>
      </c>
      <c r="D14" s="108"/>
      <c r="E14" s="108"/>
      <c r="F14" s="314"/>
      <c r="G14" s="315"/>
      <c r="H14" s="316"/>
      <c r="I14" s="241" t="str">
        <f aca="false">A6</f>
        <v>[:toteutunut-ostoenergiankulutus :ostettu-energia :kokonaissahko-vuosikulutus]</v>
      </c>
      <c r="J14" s="317" t="str">
        <f aca="false">A7</f>
        <v>[:toteutunut-ostoenergiankulutus :ostettu-energia :kokonaissahko-vuosikulutus-nettoala]</v>
      </c>
      <c r="K14" s="318"/>
    </row>
    <row r="15" customFormat="false" ht="12.8" hidden="false" customHeight="false" outlineLevel="0" collapsed="false">
      <c r="A15" s="97" t="s">
        <v>415</v>
      </c>
      <c r="B15" s="105"/>
      <c r="C15" s="108"/>
      <c r="D15" s="108"/>
      <c r="E15" s="108"/>
      <c r="F15" s="314"/>
      <c r="G15" s="315"/>
      <c r="H15" s="316"/>
      <c r="I15" s="241"/>
      <c r="J15" s="317"/>
      <c r="K15" s="318"/>
    </row>
    <row r="16" customFormat="false" ht="12.8" hidden="false" customHeight="false" outlineLevel="0" collapsed="false">
      <c r="A16" s="97" t="s">
        <v>416</v>
      </c>
      <c r="B16" s="105"/>
      <c r="C16" s="319" t="s">
        <v>417</v>
      </c>
      <c r="D16" s="108"/>
      <c r="E16" s="108"/>
      <c r="F16" s="314"/>
      <c r="G16" s="315"/>
      <c r="H16" s="316"/>
      <c r="I16" s="241" t="str">
        <f aca="false">A8</f>
        <v>[:toteutunut-ostoenergiankulutus :ostettu-energia :kiinteistosahko-vuosikulutus]</v>
      </c>
      <c r="J16" s="317" t="str">
        <f aca="false">A9</f>
        <v>[:toteutunut-ostoenergiankulutus :ostettu-energia :kiinteistosahko-vuosikulutus-nettoala]</v>
      </c>
      <c r="K16" s="318"/>
    </row>
    <row r="17" customFormat="false" ht="12.8" hidden="false" customHeight="false" outlineLevel="0" collapsed="false">
      <c r="A17" s="97" t="s">
        <v>418</v>
      </c>
      <c r="B17" s="105"/>
      <c r="C17" s="319" t="s">
        <v>419</v>
      </c>
      <c r="D17" s="108"/>
      <c r="E17" s="108"/>
      <c r="F17" s="314"/>
      <c r="G17" s="315"/>
      <c r="H17" s="316"/>
      <c r="I17" s="241" t="str">
        <f aca="false">A10</f>
        <v>[:toteutunut-ostoenergiankulutus :ostettu-energia :kayttajasahko-vuosikulutus]</v>
      </c>
      <c r="J17" s="317" t="str">
        <f aca="false">A11</f>
        <v>[:toteutunut-ostoenergiankulutus :ostettu-energia :kayttajasahko-vuosikulutus-nettoala]</v>
      </c>
      <c r="K17" s="318"/>
    </row>
    <row r="18" customFormat="false" ht="12.8" hidden="false" customHeight="false" outlineLevel="0" collapsed="false">
      <c r="A18" s="97" t="s">
        <v>420</v>
      </c>
      <c r="B18" s="105"/>
      <c r="C18" s="319"/>
      <c r="D18" s="108"/>
      <c r="E18" s="108"/>
      <c r="F18" s="314"/>
      <c r="G18" s="315"/>
      <c r="H18" s="314"/>
      <c r="I18" s="241"/>
      <c r="J18" s="317"/>
      <c r="K18" s="318"/>
    </row>
    <row r="19" customFormat="false" ht="12.8" hidden="false" customHeight="false" outlineLevel="0" collapsed="false">
      <c r="A19" s="97" t="s">
        <v>421</v>
      </c>
      <c r="B19" s="105"/>
      <c r="C19" s="108" t="s">
        <v>308</v>
      </c>
      <c r="D19" s="108"/>
      <c r="E19" s="108"/>
      <c r="F19" s="108"/>
      <c r="G19" s="108"/>
      <c r="H19" s="108"/>
      <c r="I19" s="241" t="str">
        <f aca="false">A12</f>
        <v>[:toteutunut-ostoenergiankulutus :ostettu-energia :kaukojaahdytys-vuosikulutus]</v>
      </c>
      <c r="J19" s="317" t="str">
        <f aca="false">A13</f>
        <v>[:toteutunut-ostoenergiankulutus :ostettu-energia :kaukojaahdytys-vuosikulutus-nettoala]</v>
      </c>
      <c r="K19" s="318"/>
    </row>
    <row r="20" customFormat="false" ht="12.8" hidden="false" customHeight="false" outlineLevel="0" collapsed="false">
      <c r="A20" s="97" t="s">
        <v>422</v>
      </c>
      <c r="B20" s="114"/>
      <c r="C20" s="320"/>
      <c r="D20" s="320"/>
      <c r="E20" s="320"/>
      <c r="F20" s="320"/>
      <c r="G20" s="320"/>
      <c r="H20" s="320"/>
      <c r="I20" s="321"/>
      <c r="J20" s="322"/>
      <c r="K20" s="323"/>
    </row>
    <row r="21" s="298" customFormat="true" ht="35.05" hidden="false" customHeight="false" outlineLevel="0" collapsed="false">
      <c r="A21" s="293" t="s">
        <v>423</v>
      </c>
      <c r="B21" s="304"/>
      <c r="C21" s="305" t="s">
        <v>424</v>
      </c>
      <c r="D21" s="305"/>
      <c r="E21" s="305"/>
      <c r="F21" s="324" t="s">
        <v>425</v>
      </c>
      <c r="G21" s="325" t="s">
        <v>426</v>
      </c>
      <c r="H21" s="324" t="s">
        <v>427</v>
      </c>
      <c r="I21" s="325" t="s">
        <v>60</v>
      </c>
      <c r="J21" s="325" t="s">
        <v>61</v>
      </c>
      <c r="K21" s="325"/>
      <c r="AKQ21" s="0"/>
      <c r="AKR21" s="0"/>
      <c r="AKS21" s="0"/>
      <c r="AKT21" s="0"/>
      <c r="AKU21" s="0"/>
      <c r="AKV21" s="0"/>
      <c r="AKW21" s="0"/>
      <c r="AKX21" s="0"/>
      <c r="AKY21" s="0"/>
      <c r="AKZ21" s="0"/>
      <c r="ALA21" s="0"/>
      <c r="ALB21" s="0"/>
      <c r="ALC21" s="0"/>
      <c r="ALD21" s="0"/>
      <c r="ALE21" s="0"/>
      <c r="ALF21" s="0"/>
      <c r="ALG21" s="0"/>
      <c r="ALH21" s="0"/>
      <c r="ALI21" s="0"/>
      <c r="ALJ21" s="0"/>
      <c r="ALK21" s="0"/>
      <c r="ALL21" s="0"/>
      <c r="ALM21" s="0"/>
      <c r="ALN21" s="0"/>
      <c r="ALO21" s="0"/>
      <c r="ALP21" s="0"/>
      <c r="ALQ21" s="0"/>
      <c r="ALR21" s="0"/>
      <c r="ALS21" s="0"/>
      <c r="ALT21" s="0"/>
      <c r="ALU21" s="0"/>
      <c r="ALV21" s="0"/>
      <c r="ALW21" s="0"/>
      <c r="ALX21" s="0"/>
      <c r="ALY21" s="0"/>
      <c r="ALZ21" s="0"/>
      <c r="AMA21" s="0"/>
      <c r="AMB21" s="0"/>
      <c r="AMC21" s="0"/>
      <c r="AMD21" s="0"/>
      <c r="AME21" s="0"/>
      <c r="AMF21" s="0"/>
      <c r="AMG21" s="0"/>
      <c r="AMH21" s="0"/>
      <c r="AMI21" s="0"/>
      <c r="AMJ21" s="0"/>
    </row>
    <row r="22" customFormat="false" ht="12.8" hidden="false" customHeight="false" outlineLevel="0" collapsed="false">
      <c r="A22" s="97" t="s">
        <v>428</v>
      </c>
      <c r="B22" s="99"/>
      <c r="C22" s="326"/>
      <c r="D22" s="326"/>
      <c r="E22" s="326"/>
      <c r="F22" s="327"/>
      <c r="G22" s="328"/>
      <c r="H22" s="329"/>
      <c r="I22" s="330"/>
      <c r="J22" s="331"/>
      <c r="K22" s="332"/>
    </row>
    <row r="23" customFormat="false" ht="14.25" hidden="false" customHeight="true" outlineLevel="0" collapsed="false">
      <c r="A23" s="97" t="s">
        <v>429</v>
      </c>
      <c r="B23" s="105"/>
      <c r="C23" s="108" t="s">
        <v>430</v>
      </c>
      <c r="D23" s="108"/>
      <c r="E23" s="108"/>
      <c r="F23" s="241" t="str">
        <f aca="false">A34</f>
        <v>[:toteutunut-ostoenergiankulutus :ostetut-polttoaineet :kevyt-polttooljy]</v>
      </c>
      <c r="G23" s="333" t="s">
        <v>431</v>
      </c>
      <c r="H23" s="334" t="n">
        <v>10</v>
      </c>
      <c r="I23" s="317" t="str">
        <f aca="false">A35</f>
        <v>[:toteutunut-ostoenergiankulutus :ostetut-polttoaineet :kevyt-polttooljy-kwh]</v>
      </c>
      <c r="J23" s="317" t="str">
        <f aca="false">A36</f>
        <v>[:toteutunut-ostoenergiankulutus :ostetut-polttoaineet :kevyt-polttooljy-kwh-nettoala]</v>
      </c>
      <c r="K23" s="318"/>
    </row>
    <row r="24" customFormat="false" ht="12.8" hidden="false" customHeight="false" outlineLevel="0" collapsed="false">
      <c r="A24" s="97" t="s">
        <v>432</v>
      </c>
      <c r="B24" s="105"/>
      <c r="C24" s="108" t="s">
        <v>433</v>
      </c>
      <c r="D24" s="108"/>
      <c r="E24" s="108"/>
      <c r="F24" s="241" t="str">
        <f aca="false">A37</f>
        <v>[:toteutunut-ostoenergiankulutus :ostetut-polttoaineet :pilkkeet-havu-sekapuu]</v>
      </c>
      <c r="G24" s="333" t="s">
        <v>434</v>
      </c>
      <c r="H24" s="334" t="n">
        <v>1300</v>
      </c>
      <c r="I24" s="317" t="str">
        <f aca="false">A38</f>
        <v>[:toteutunut-ostoenergiankulutus :ostetut-polttoaineet :pilkkeet-havu-sekapuu-kwh]</v>
      </c>
      <c r="J24" s="317" t="str">
        <f aca="false">A39</f>
        <v>[:toteutunut-ostoenergiankulutus :ostetut-polttoaineet :pilkkeet-havu-sekapuu-kwh-nettoala]</v>
      </c>
      <c r="K24" s="318"/>
    </row>
    <row r="25" customFormat="false" ht="12.8" hidden="false" customHeight="false" outlineLevel="0" collapsed="false">
      <c r="A25" s="97" t="s">
        <v>435</v>
      </c>
      <c r="B25" s="105"/>
      <c r="C25" s="108" t="s">
        <v>436</v>
      </c>
      <c r="D25" s="108"/>
      <c r="E25" s="108"/>
      <c r="F25" s="241" t="str">
        <f aca="false">A40</f>
        <v>[:toteutunut-ostoenergiankulutus :ostetut-polttoaineet :pilkkeet-koivu]</v>
      </c>
      <c r="G25" s="333" t="s">
        <v>434</v>
      </c>
      <c r="H25" s="334" t="n">
        <v>1700</v>
      </c>
      <c r="I25" s="317" t="str">
        <f aca="false">A41</f>
        <v>[:toteutunut-ostoenergiankulutus :ostetut-polttoaineet :pilkkeet-koivu-kwh]</v>
      </c>
      <c r="J25" s="317" t="str">
        <f aca="false">A42</f>
        <v>[:toteutunut-ostoenergiankulutus :ostetut-polttoaineet :pilkkeet-koivu-kwh-nettoala]</v>
      </c>
      <c r="K25" s="318"/>
    </row>
    <row r="26" customFormat="false" ht="12.8" hidden="false" customHeight="false" outlineLevel="0" collapsed="false">
      <c r="A26" s="97" t="s">
        <v>437</v>
      </c>
      <c r="B26" s="105"/>
      <c r="C26" s="108" t="s">
        <v>438</v>
      </c>
      <c r="D26" s="108"/>
      <c r="E26" s="108"/>
      <c r="F26" s="241" t="str">
        <f aca="false">A43</f>
        <v>[:toteutunut-ostoenergiankulutus :ostetut-polttoaineet :puupelletit]</v>
      </c>
      <c r="G26" s="333" t="s">
        <v>439</v>
      </c>
      <c r="H26" s="334" t="n">
        <v>4.7</v>
      </c>
      <c r="I26" s="317" t="str">
        <f aca="false">A44</f>
        <v>[:toteutunut-ostoenergiankulutus :ostetut-polttoaineet :puupelletit-kwh]</v>
      </c>
      <c r="J26" s="317" t="str">
        <f aca="false">A45</f>
        <v>[:toteutunut-ostoenergiankulutus :ostetut-polttoaineet :puupelletit-kwh-nettoala]</v>
      </c>
      <c r="K26" s="318"/>
    </row>
    <row r="27" customFormat="false" ht="12.8" hidden="false" customHeight="false" outlineLevel="0" collapsed="false">
      <c r="A27" s="97" t="s">
        <v>440</v>
      </c>
      <c r="B27" s="105"/>
      <c r="C27" s="335" t="str">
        <f aca="false">A46</f>
        <v>[:toteutunut-ostoenergiankulutus :ostetut-polttoaineet :muu 0 :nimi]</v>
      </c>
      <c r="D27" s="335"/>
      <c r="E27" s="335"/>
      <c r="F27" s="241" t="str">
        <f aca="false">A47</f>
        <v>[:toteutunut-ostoenergiankulutus :ostetut-polttoaineet :muu 0 :maara-vuodessa]</v>
      </c>
      <c r="G27" s="336" t="str">
        <f aca="false">A48</f>
        <v>[:toteutunut-ostoenergiankulutus :ostetut-polttoaineet :muu 0 :yksikko]</v>
      </c>
      <c r="H27" s="189" t="str">
        <f aca="false">A49</f>
        <v>[:toteutunut-ostoenergiankulutus :ostetut-polttoaineet :muu 0 :muunnoskerroin]</v>
      </c>
      <c r="I27" s="128" t="str">
        <f aca="false">A50</f>
        <v>[:toteutunut-ostoenergiankulutus :ostetut-polttoaineet :muu 0 :kwh]</v>
      </c>
      <c r="J27" s="317" t="str">
        <f aca="false">A51</f>
        <v>[:toteutunut-ostoenergiankulutus :ostetut-polttoaineet :muu 0 :kwh-nettoala]</v>
      </c>
      <c r="K27" s="337"/>
    </row>
    <row r="28" customFormat="false" ht="12.8" hidden="false" customHeight="false" outlineLevel="0" collapsed="false">
      <c r="A28" s="97" t="s">
        <v>441</v>
      </c>
      <c r="B28" s="105"/>
      <c r="C28" s="335" t="str">
        <f aca="false">A52</f>
        <v>[:toteutunut-ostoenergiankulutus :ostetut-polttoaineet :muu 1 :nimi]</v>
      </c>
      <c r="D28" s="335"/>
      <c r="E28" s="335"/>
      <c r="F28" s="241" t="str">
        <f aca="false">A53</f>
        <v>[:toteutunut-ostoenergiankulutus :ostetut-polttoaineet :muu 1 :maara-vuodessa]</v>
      </c>
      <c r="G28" s="336" t="str">
        <f aca="false">A54</f>
        <v>[:toteutunut-ostoenergiankulutus :ostetut-polttoaineet :muu 1 :yksikko]</v>
      </c>
      <c r="H28" s="189" t="str">
        <f aca="false">A55</f>
        <v>[:toteutunut-ostoenergiankulutus :ostetut-polttoaineet :muu 1 :muunnoskerroin]</v>
      </c>
      <c r="I28" s="128" t="str">
        <f aca="false">A56</f>
        <v>[:toteutunut-ostoenergiankulutus :ostetut-polttoaineet :muu 1 :kwh]</v>
      </c>
      <c r="J28" s="317" t="str">
        <f aca="false">A57</f>
        <v>[:toteutunut-ostoenergiankulutus :ostetut-polttoaineet :muu 1 :kwh-nettoala]</v>
      </c>
      <c r="K28" s="337"/>
    </row>
    <row r="29" customFormat="false" ht="12.75" hidden="false" customHeight="true" outlineLevel="0" collapsed="false">
      <c r="A29" s="97" t="s">
        <v>442</v>
      </c>
      <c r="B29" s="105"/>
      <c r="C29" s="338" t="s">
        <v>443</v>
      </c>
      <c r="D29" s="338"/>
      <c r="E29" s="338"/>
      <c r="F29" s="241"/>
      <c r="G29" s="339"/>
      <c r="H29" s="210"/>
      <c r="I29" s="128"/>
      <c r="J29" s="317"/>
      <c r="K29" s="318"/>
    </row>
    <row r="30" customFormat="false" ht="12.8" hidden="false" customHeight="false" outlineLevel="0" collapsed="false">
      <c r="A30" s="97" t="s">
        <v>444</v>
      </c>
      <c r="B30" s="105"/>
      <c r="C30" s="338"/>
      <c r="D30" s="338"/>
      <c r="E30" s="338"/>
      <c r="F30" s="241"/>
      <c r="G30" s="339"/>
      <c r="H30" s="210"/>
      <c r="I30" s="128"/>
      <c r="J30" s="317"/>
      <c r="K30" s="318"/>
    </row>
    <row r="31" customFormat="false" ht="12.8" hidden="false" customHeight="false" outlineLevel="0" collapsed="false">
      <c r="A31" s="97" t="s">
        <v>445</v>
      </c>
      <c r="B31" s="105"/>
      <c r="C31" s="338"/>
      <c r="D31" s="338"/>
      <c r="E31" s="338"/>
      <c r="F31" s="210"/>
      <c r="G31" s="339"/>
      <c r="H31" s="210"/>
      <c r="I31" s="340"/>
      <c r="J31" s="341"/>
      <c r="K31" s="318"/>
    </row>
    <row r="32" customFormat="false" ht="12.8" hidden="false" customHeight="false" outlineLevel="0" collapsed="false">
      <c r="A32" s="97" t="s">
        <v>446</v>
      </c>
      <c r="B32" s="105"/>
      <c r="C32" s="338"/>
      <c r="D32" s="338"/>
      <c r="E32" s="338"/>
      <c r="F32" s="210"/>
      <c r="G32" s="339"/>
      <c r="H32" s="210"/>
      <c r="I32" s="340"/>
      <c r="J32" s="341"/>
      <c r="K32" s="318"/>
    </row>
    <row r="33" customFormat="false" ht="12.8" hidden="false" customHeight="false" outlineLevel="0" collapsed="false">
      <c r="A33" s="97" t="s">
        <v>447</v>
      </c>
      <c r="B33" s="105"/>
      <c r="C33" s="342"/>
      <c r="D33" s="342"/>
      <c r="E33" s="342"/>
      <c r="F33" s="210"/>
      <c r="G33" s="339"/>
      <c r="H33" s="210"/>
      <c r="I33" s="340"/>
      <c r="J33" s="341"/>
      <c r="K33" s="318"/>
    </row>
    <row r="34" customFormat="false" ht="12.8" hidden="false" customHeight="false" outlineLevel="0" collapsed="false">
      <c r="A34" s="97" t="s">
        <v>448</v>
      </c>
      <c r="B34" s="114"/>
      <c r="C34" s="343"/>
      <c r="D34" s="343"/>
      <c r="E34" s="343"/>
      <c r="F34" s="215"/>
      <c r="G34" s="344"/>
      <c r="H34" s="215"/>
      <c r="I34" s="345"/>
      <c r="J34" s="346"/>
      <c r="K34" s="323"/>
    </row>
    <row r="35" customFormat="false" ht="12.8" hidden="false" customHeight="false" outlineLevel="0" collapsed="false">
      <c r="A35" s="97" t="s">
        <v>449</v>
      </c>
      <c r="B35" s="105"/>
      <c r="C35" s="305" t="s">
        <v>450</v>
      </c>
      <c r="D35" s="305"/>
      <c r="E35" s="305"/>
      <c r="F35" s="314"/>
      <c r="G35" s="315"/>
      <c r="H35" s="314"/>
      <c r="I35" s="347"/>
      <c r="J35" s="348"/>
      <c r="K35" s="318"/>
    </row>
    <row r="36" customFormat="false" ht="15" hidden="false" customHeight="true" outlineLevel="0" collapsed="false">
      <c r="A36" s="97" t="s">
        <v>451</v>
      </c>
      <c r="B36" s="105"/>
      <c r="C36" s="305"/>
      <c r="D36" s="305"/>
      <c r="E36" s="305"/>
      <c r="F36" s="314"/>
      <c r="G36" s="315"/>
      <c r="H36" s="314"/>
      <c r="I36" s="120" t="s">
        <v>60</v>
      </c>
      <c r="J36" s="120" t="s">
        <v>61</v>
      </c>
      <c r="K36" s="120"/>
    </row>
    <row r="37" customFormat="false" ht="12.8" hidden="false" customHeight="false" outlineLevel="0" collapsed="false">
      <c r="A37" s="97" t="s">
        <v>452</v>
      </c>
      <c r="B37" s="99"/>
      <c r="C37" s="349"/>
      <c r="D37" s="349"/>
      <c r="E37" s="349"/>
      <c r="F37" s="350"/>
      <c r="G37" s="351"/>
      <c r="H37" s="351"/>
      <c r="I37" s="352"/>
      <c r="J37" s="353"/>
      <c r="K37" s="354"/>
    </row>
    <row r="38" customFormat="false" ht="12.8" hidden="false" customHeight="false" outlineLevel="0" collapsed="false">
      <c r="A38" s="97" t="s">
        <v>453</v>
      </c>
      <c r="B38" s="105"/>
      <c r="C38" s="32" t="s">
        <v>454</v>
      </c>
      <c r="D38" s="32"/>
      <c r="E38" s="32"/>
      <c r="F38" s="355"/>
      <c r="G38" s="356"/>
      <c r="H38" s="356"/>
      <c r="I38" s="241" t="str">
        <f aca="false">A58</f>
        <v>[:toteutunut-ostoenergiankulutus :sahko-vuosikulutus-yhteensa]</v>
      </c>
      <c r="J38" s="317" t="str">
        <f aca="false">A59</f>
        <v>[:toteutunut-ostoenergiankulutus :sahko-vuosikulutus-yhteensa-nettoala]</v>
      </c>
      <c r="K38" s="318"/>
    </row>
    <row r="39" customFormat="false" ht="12.8" hidden="false" customHeight="false" outlineLevel="0" collapsed="false">
      <c r="A39" s="97" t="s">
        <v>455</v>
      </c>
      <c r="B39" s="105"/>
      <c r="C39" s="32"/>
      <c r="D39" s="32"/>
      <c r="E39" s="32"/>
      <c r="F39" s="355"/>
      <c r="G39" s="356"/>
      <c r="H39" s="356"/>
      <c r="I39" s="357"/>
      <c r="J39" s="358"/>
      <c r="K39" s="318"/>
    </row>
    <row r="40" customFormat="false" ht="12.8" hidden="false" customHeight="false" outlineLevel="0" collapsed="false">
      <c r="A40" s="97" t="s">
        <v>456</v>
      </c>
      <c r="B40" s="105"/>
      <c r="C40" s="32" t="s">
        <v>457</v>
      </c>
      <c r="D40" s="32"/>
      <c r="E40" s="32"/>
      <c r="F40" s="355"/>
      <c r="G40" s="356"/>
      <c r="H40" s="356"/>
      <c r="I40" s="241" t="str">
        <f aca="false">A60</f>
        <v>[:toteutunut-ostoenergiankulutus :kaukolampo-vuosikulutus-yhteensa]</v>
      </c>
      <c r="J40" s="359" t="str">
        <f aca="false">A61</f>
        <v>[:toteutunut-ostoenergiankulutus :kaukolampo-vuosikulutus-yhteensa-nettoala]</v>
      </c>
      <c r="K40" s="318"/>
    </row>
    <row r="41" customFormat="false" ht="12.8" hidden="false" customHeight="false" outlineLevel="0" collapsed="false">
      <c r="A41" s="97" t="s">
        <v>458</v>
      </c>
      <c r="B41" s="105"/>
      <c r="C41" s="32"/>
      <c r="D41" s="32"/>
      <c r="E41" s="32"/>
      <c r="F41" s="355"/>
      <c r="G41" s="356"/>
      <c r="H41" s="356"/>
      <c r="I41" s="241"/>
      <c r="J41" s="359"/>
      <c r="K41" s="318"/>
    </row>
    <row r="42" customFormat="false" ht="12.8" hidden="false" customHeight="false" outlineLevel="0" collapsed="false">
      <c r="A42" s="97" t="s">
        <v>459</v>
      </c>
      <c r="B42" s="105"/>
      <c r="C42" s="32" t="s">
        <v>460</v>
      </c>
      <c r="D42" s="32"/>
      <c r="E42" s="32"/>
      <c r="F42" s="355"/>
      <c r="G42" s="356"/>
      <c r="H42" s="356"/>
      <c r="I42" s="241" t="str">
        <f aca="false">A62</f>
        <v>[:toteutunut-ostoenergiankulutus :polttoaineet-vuosikulutus-yhteensa]</v>
      </c>
      <c r="J42" s="317" t="str">
        <f aca="false">A63</f>
        <v>[:toteutunut-ostoenergiankulutus :polttoaineet-vuosikulutus-yhteensa-nettoala]</v>
      </c>
      <c r="K42" s="318"/>
    </row>
    <row r="43" customFormat="false" ht="12.8" hidden="false" customHeight="false" outlineLevel="0" collapsed="false">
      <c r="A43" s="97" t="s">
        <v>461</v>
      </c>
      <c r="B43" s="105"/>
      <c r="C43" s="32"/>
      <c r="D43" s="32"/>
      <c r="E43" s="32"/>
      <c r="F43" s="355"/>
      <c r="G43" s="356"/>
      <c r="H43" s="356"/>
      <c r="I43" s="241"/>
      <c r="J43" s="359"/>
      <c r="K43" s="318"/>
    </row>
    <row r="44" customFormat="false" ht="12.8" hidden="false" customHeight="false" outlineLevel="0" collapsed="false">
      <c r="A44" s="97" t="s">
        <v>462</v>
      </c>
      <c r="B44" s="105"/>
      <c r="C44" s="32" t="s">
        <v>308</v>
      </c>
      <c r="D44" s="32"/>
      <c r="E44" s="32"/>
      <c r="F44" s="355"/>
      <c r="G44" s="356"/>
      <c r="H44" s="356"/>
      <c r="I44" s="241" t="str">
        <f aca="false">A64</f>
        <v>[:toteutunut-ostoenergiankulutus :kaukojaahdytys-vuosikulutus-yhteensa]</v>
      </c>
      <c r="J44" s="317" t="str">
        <f aca="false">A65</f>
        <v>[:toteutunut-ostoenergiankulutus :kaukojaahdytys-vuosikulutus-yhteensa-nettoala]</v>
      </c>
      <c r="K44" s="318"/>
    </row>
    <row r="45" customFormat="false" ht="12.8" hidden="false" customHeight="false" outlineLevel="0" collapsed="false">
      <c r="A45" s="97" t="s">
        <v>463</v>
      </c>
      <c r="B45" s="105"/>
      <c r="C45" s="32"/>
      <c r="D45" s="32"/>
      <c r="E45" s="32"/>
      <c r="F45" s="355"/>
      <c r="G45" s="356"/>
      <c r="H45" s="356"/>
      <c r="I45" s="241"/>
      <c r="J45" s="359"/>
      <c r="K45" s="318"/>
    </row>
    <row r="46" customFormat="false" ht="12.8" hidden="false" customHeight="false" outlineLevel="0" collapsed="false">
      <c r="A46" s="97" t="s">
        <v>464</v>
      </c>
      <c r="B46" s="105"/>
      <c r="C46" s="16" t="s">
        <v>294</v>
      </c>
      <c r="D46" s="16"/>
      <c r="E46" s="16"/>
      <c r="F46" s="5"/>
      <c r="G46" s="47"/>
      <c r="H46" s="47"/>
      <c r="I46" s="317" t="str">
        <f aca="false">A66</f>
        <v>[:toteutunut-ostoenergiankulutus :summa]</v>
      </c>
      <c r="J46" s="317" t="str">
        <f aca="false">A67</f>
        <v>[:toteutunut-ostoenergiankulutus :summa-nettoala]</v>
      </c>
      <c r="K46" s="360"/>
    </row>
    <row r="47" customFormat="false" ht="12.8" hidden="false" customHeight="false" outlineLevel="0" collapsed="false">
      <c r="A47" s="97" t="s">
        <v>465</v>
      </c>
      <c r="B47" s="114"/>
      <c r="C47" s="361"/>
      <c r="D47" s="361"/>
      <c r="E47" s="361"/>
      <c r="F47" s="115"/>
      <c r="G47" s="362"/>
      <c r="H47" s="362"/>
      <c r="I47" s="363"/>
      <c r="J47" s="362"/>
      <c r="K47" s="154"/>
    </row>
    <row r="48" customFormat="false" ht="19.35" hidden="false" customHeight="true" outlineLevel="0" collapsed="false">
      <c r="A48" s="97" t="s">
        <v>466</v>
      </c>
      <c r="B48" s="99"/>
      <c r="C48" s="364" t="s">
        <v>467</v>
      </c>
      <c r="D48" s="364"/>
      <c r="E48" s="364"/>
      <c r="F48" s="364"/>
      <c r="G48" s="364"/>
      <c r="H48" s="364"/>
      <c r="I48" s="364"/>
      <c r="J48" s="364"/>
      <c r="K48" s="364"/>
    </row>
    <row r="49" customFormat="false" ht="12.75" hidden="false" customHeight="true" outlineLevel="0" collapsed="false">
      <c r="A49" s="97" t="s">
        <v>468</v>
      </c>
      <c r="B49" s="105"/>
      <c r="C49" s="364"/>
      <c r="D49" s="364"/>
      <c r="E49" s="364"/>
      <c r="F49" s="364"/>
      <c r="G49" s="364"/>
      <c r="H49" s="364"/>
      <c r="I49" s="364"/>
      <c r="J49" s="364"/>
      <c r="K49" s="364"/>
    </row>
    <row r="50" customFormat="false" ht="12.75" hidden="false" customHeight="true" outlineLevel="0" collapsed="false">
      <c r="A50" s="97" t="s">
        <v>469</v>
      </c>
      <c r="B50" s="105"/>
      <c r="C50" s="364"/>
      <c r="D50" s="364"/>
      <c r="E50" s="364"/>
      <c r="F50" s="364"/>
      <c r="G50" s="364"/>
      <c r="H50" s="364"/>
      <c r="I50" s="364"/>
      <c r="J50" s="364"/>
      <c r="K50" s="364"/>
    </row>
    <row r="51" customFormat="false" ht="12.75" hidden="false" customHeight="true" outlineLevel="0" collapsed="false">
      <c r="A51" s="97" t="s">
        <v>470</v>
      </c>
      <c r="B51" s="105"/>
      <c r="C51" s="364"/>
      <c r="D51" s="364"/>
      <c r="E51" s="364"/>
      <c r="F51" s="364"/>
      <c r="G51" s="364"/>
      <c r="H51" s="364"/>
      <c r="I51" s="364"/>
      <c r="J51" s="364"/>
      <c r="K51" s="364"/>
    </row>
    <row r="52" customFormat="false" ht="20.1" hidden="false" customHeight="true" outlineLevel="0" collapsed="false">
      <c r="A52" s="97" t="s">
        <v>471</v>
      </c>
      <c r="B52" s="105"/>
      <c r="C52" s="364"/>
      <c r="D52" s="364"/>
      <c r="E52" s="364"/>
      <c r="F52" s="364"/>
      <c r="G52" s="364"/>
      <c r="H52" s="364"/>
      <c r="I52" s="364"/>
      <c r="J52" s="364"/>
      <c r="K52" s="364"/>
    </row>
    <row r="53" customFormat="false" ht="33.4" hidden="false" customHeight="true" outlineLevel="0" collapsed="false">
      <c r="A53" s="97" t="s">
        <v>472</v>
      </c>
      <c r="B53" s="152"/>
      <c r="C53" s="364"/>
      <c r="D53" s="364"/>
      <c r="E53" s="364"/>
      <c r="F53" s="364"/>
      <c r="G53" s="364"/>
      <c r="H53" s="364"/>
      <c r="I53" s="364"/>
      <c r="J53" s="364"/>
      <c r="K53" s="364"/>
      <c r="L53" s="365"/>
    </row>
    <row r="54" customFormat="false" ht="12.8" hidden="false" customHeight="false" outlineLevel="0" collapsed="false">
      <c r="A54" s="97" t="s">
        <v>473</v>
      </c>
      <c r="B54" s="366" t="str">
        <f aca="false">"Todistustunnus: "&amp;A1&amp;", 5/8"</f>
        <v>Todistustunnus: [:id], 5/8</v>
      </c>
      <c r="C54" s="366"/>
      <c r="D54" s="366"/>
      <c r="E54" s="366"/>
      <c r="F54" s="366"/>
      <c r="G54" s="366"/>
      <c r="H54" s="366"/>
      <c r="I54" s="366"/>
      <c r="J54" s="366"/>
      <c r="K54" s="366"/>
    </row>
    <row r="55" customFormat="false" ht="12.75" hidden="false" customHeight="true" outlineLevel="0" collapsed="false">
      <c r="A55" s="97" t="s">
        <v>474</v>
      </c>
      <c r="B55" s="366"/>
      <c r="C55" s="366"/>
      <c r="D55" s="366"/>
      <c r="E55" s="366"/>
      <c r="F55" s="366"/>
      <c r="G55" s="366"/>
      <c r="H55" s="366"/>
      <c r="I55" s="366"/>
      <c r="J55" s="366"/>
      <c r="K55" s="366"/>
    </row>
    <row r="56" customFormat="false" ht="12.8" hidden="false" customHeight="false" outlineLevel="0" collapsed="false">
      <c r="A56" s="97" t="s">
        <v>475</v>
      </c>
    </row>
    <row r="57" customFormat="false" ht="12.8" hidden="false" customHeight="false" outlineLevel="0" collapsed="false">
      <c r="A57" s="97" t="s">
        <v>476</v>
      </c>
    </row>
    <row r="58" customFormat="false" ht="12.8" hidden="false" customHeight="false" outlineLevel="0" collapsed="false">
      <c r="A58" s="97" t="s">
        <v>477</v>
      </c>
    </row>
    <row r="59" customFormat="false" ht="12.8" hidden="false" customHeight="false" outlineLevel="0" collapsed="false">
      <c r="A59" s="97" t="s">
        <v>478</v>
      </c>
    </row>
    <row r="60" customFormat="false" ht="12.8" hidden="false" customHeight="false" outlineLevel="0" collapsed="false">
      <c r="A60" s="97" t="s">
        <v>479</v>
      </c>
    </row>
    <row r="61" customFormat="false" ht="12.8" hidden="false" customHeight="false" outlineLevel="0" collapsed="false">
      <c r="A61" s="97" t="s">
        <v>480</v>
      </c>
    </row>
    <row r="62" customFormat="false" ht="12.8" hidden="false" customHeight="false" outlineLevel="0" collapsed="false">
      <c r="A62" s="97" t="s">
        <v>481</v>
      </c>
    </row>
    <row r="63" customFormat="false" ht="12.8" hidden="false" customHeight="false" outlineLevel="0" collapsed="false">
      <c r="A63" s="97" t="s">
        <v>482</v>
      </c>
    </row>
    <row r="64" customFormat="false" ht="12.8" hidden="false" customHeight="false" outlineLevel="0" collapsed="false">
      <c r="A64" s="97" t="s">
        <v>483</v>
      </c>
    </row>
    <row r="65" customFormat="false" ht="12.8" hidden="false" customHeight="false" outlineLevel="0" collapsed="false">
      <c r="A65" s="97" t="s">
        <v>484</v>
      </c>
    </row>
    <row r="66" customFormat="false" ht="12.8" hidden="false" customHeight="false" outlineLevel="0" collapsed="false">
      <c r="A66" s="97" t="s">
        <v>485</v>
      </c>
    </row>
    <row r="67" customFormat="false" ht="12.8" hidden="false" customHeight="false" outlineLevel="0" collapsed="false">
      <c r="A67" s="97" t="s">
        <v>486</v>
      </c>
    </row>
  </sheetData>
  <mergeCells count="13">
    <mergeCell ref="C3:K3"/>
    <mergeCell ref="J10:K10"/>
    <mergeCell ref="C20:H20"/>
    <mergeCell ref="J21:K21"/>
    <mergeCell ref="C27:D27"/>
    <mergeCell ref="C28:D28"/>
    <mergeCell ref="C29:E32"/>
    <mergeCell ref="C33:D33"/>
    <mergeCell ref="C34:D34"/>
    <mergeCell ref="C35:E36"/>
    <mergeCell ref="J36:K36"/>
    <mergeCell ref="C48:K53"/>
    <mergeCell ref="B54:K55"/>
  </mergeCells>
  <conditionalFormatting sqref="M46:HA47 M53:HA54 L53 M37:HA45 L32:L47 K5:K9 C10 I10 F56:HA65353 F5:J5 F9:J9 F11:I11 F46:F47 G12:G13 M2:HA6 B37:E47 B8:E9 G8:J8 L2:L24 M7:HA7 F4:K4 B3:C3 C35 J20 I12:I20 M8:HA24 B10:B24 I27:J35 M32:HA36 B32:B36 F23:F36 H27:H36 L55:HA55 B6 B55:E65353 B4:E5 B2:K2 D6:J6 B54:K55">
    <cfRule type="cellIs" priority="2" operator="equal" aboveAverage="0" equalAverage="0" bottom="0" percent="0" rank="0" text="" dxfId="223">
      <formula>"*"</formula>
    </cfRule>
  </conditionalFormatting>
  <conditionalFormatting sqref="B7 J7">
    <cfRule type="cellIs" priority="3" operator="equal" aboveAverage="0" equalAverage="0" bottom="0" percent="0" rank="0" text="" dxfId="224">
      <formula>"*"</formula>
    </cfRule>
  </conditionalFormatting>
  <conditionalFormatting sqref="G46:H46">
    <cfRule type="cellIs" priority="4" operator="equal" aboveAverage="0" equalAverage="0" bottom="0" percent="0" rank="0" text="" dxfId="225">
      <formula>"*"</formula>
    </cfRule>
  </conditionalFormatting>
  <conditionalFormatting sqref="G47:J47">
    <cfRule type="cellIs" priority="5" operator="equal" aboveAverage="0" equalAverage="0" bottom="0" percent="0" rank="0" text="" dxfId="226">
      <formula>"*"</formula>
    </cfRule>
  </conditionalFormatting>
  <conditionalFormatting sqref="J10:J11">
    <cfRule type="cellIs" priority="6" operator="equal" aboveAverage="0" equalAverage="0" bottom="0" percent="0" rank="0" text="" dxfId="227">
      <formula>"*"</formula>
    </cfRule>
  </conditionalFormatting>
  <conditionalFormatting sqref="B48:E51 B52 L48:HA52">
    <cfRule type="cellIs" priority="7" operator="equal" aboveAverage="0" equalAverage="0" bottom="0" percent="0" rank="0" text="" dxfId="228">
      <formula>"*"</formula>
    </cfRule>
  </conditionalFormatting>
  <conditionalFormatting sqref="G24:H24">
    <cfRule type="cellIs" priority="8" operator="equal" aboveAverage="0" equalAverage="0" bottom="0" percent="0" rank="0" text="" dxfId="229">
      <formula>"*"</formula>
    </cfRule>
  </conditionalFormatting>
  <conditionalFormatting sqref="B53">
    <cfRule type="cellIs" priority="9" operator="equal" aboveAverage="0" equalAverage="0" bottom="0" percent="0" rank="0" text="" dxfId="230">
      <formula>"*"</formula>
    </cfRule>
  </conditionalFormatting>
  <conditionalFormatting sqref="L54">
    <cfRule type="cellIs" priority="10" operator="equal" aboveAverage="0" equalAverage="0" bottom="0" percent="0" rank="0" text="" dxfId="231">
      <formula>"*"</formula>
    </cfRule>
  </conditionalFormatting>
  <conditionalFormatting sqref="C25:E25 C33:E34 G32:G36 C20">
    <cfRule type="expression" priority="11" aboveAverage="0" equalAverage="0" bottom="0" percent="0" rank="0" text="" dxfId="232">
      <formula>LEFT(C20,1)="*"</formula>
    </cfRule>
  </conditionalFormatting>
  <conditionalFormatting sqref="C24:E24">
    <cfRule type="expression" priority="12" aboveAverage="0" equalAverage="0" bottom="0" percent="0" rank="0" text="" dxfId="233">
      <formula>LEFT(C24,1)="*"</formula>
    </cfRule>
  </conditionalFormatting>
  <conditionalFormatting sqref="L25:HA27">
    <cfRule type="cellIs" priority="13" operator="equal" aboveAverage="0" equalAverage="0" bottom="0" percent="0" rank="0" text="" dxfId="234">
      <formula>"*"</formula>
    </cfRule>
  </conditionalFormatting>
  <conditionalFormatting sqref="B25:B27">
    <cfRule type="cellIs" priority="14" operator="equal" aboveAverage="0" equalAverage="0" bottom="0" percent="0" rank="0" text="" dxfId="235">
      <formula>"*"</formula>
    </cfRule>
  </conditionalFormatting>
  <conditionalFormatting sqref="G26:H26 H25">
    <cfRule type="cellIs" priority="15" operator="equal" aboveAverage="0" equalAverage="0" bottom="0" percent="0" rank="0" text="" dxfId="236">
      <formula>"*"</formula>
    </cfRule>
  </conditionalFormatting>
  <conditionalFormatting sqref="C25:E25">
    <cfRule type="expression" priority="16" aboveAverage="0" equalAverage="0" bottom="0" percent="0" rank="0" text="" dxfId="237">
      <formula>LEFT(C25,1)="*"</formula>
    </cfRule>
  </conditionalFormatting>
  <conditionalFormatting sqref="C26:E27">
    <cfRule type="expression" priority="17" aboveAverage="0" equalAverage="0" bottom="0" percent="0" rank="0" text="" dxfId="238">
      <formula>LEFT(C26,1)="*"</formula>
    </cfRule>
  </conditionalFormatting>
  <conditionalFormatting sqref="D7">
    <cfRule type="cellIs" priority="18" operator="equal" aboveAverage="0" equalAverage="0" bottom="0" percent="0" rank="0" text="" dxfId="239">
      <formula>"*"</formula>
    </cfRule>
  </conditionalFormatting>
  <conditionalFormatting sqref="F10">
    <cfRule type="cellIs" priority="19" operator="equal" aboveAverage="0" equalAverage="0" bottom="0" percent="0" rank="0" text="" dxfId="240">
      <formula>"*"</formula>
    </cfRule>
  </conditionalFormatting>
  <conditionalFormatting sqref="H10">
    <cfRule type="cellIs" priority="20" operator="equal" aboveAverage="0" equalAverage="0" bottom="0" percent="0" rank="0" text="" dxfId="241">
      <formula>"*"</formula>
    </cfRule>
  </conditionalFormatting>
  <conditionalFormatting sqref="C12:E13">
    <cfRule type="cellIs" priority="21" operator="equal" aboveAverage="0" equalAverage="0" bottom="0" percent="0" rank="0" text="" dxfId="242">
      <formula>"*"</formula>
    </cfRule>
  </conditionalFormatting>
  <conditionalFormatting sqref="G14:G15">
    <cfRule type="cellIs" priority="22" operator="equal" aboveAverage="0" equalAverage="0" bottom="0" percent="0" rank="0" text="" dxfId="243">
      <formula>"*"</formula>
    </cfRule>
  </conditionalFormatting>
  <conditionalFormatting sqref="C14:E15">
    <cfRule type="cellIs" priority="23" operator="equal" aboveAverage="0" equalAverage="0" bottom="0" percent="0" rank="0" text="" dxfId="244">
      <formula>"*"</formula>
    </cfRule>
  </conditionalFormatting>
  <conditionalFormatting sqref="C23:E23">
    <cfRule type="cellIs" priority="24" operator="equal" aboveAverage="0" equalAverage="0" bottom="0" percent="0" rank="0" text="" dxfId="245">
      <formula>"*"</formula>
    </cfRule>
  </conditionalFormatting>
  <conditionalFormatting sqref="D16:E18">
    <cfRule type="cellIs" priority="25" operator="equal" aboveAverage="0" equalAverage="0" bottom="0" percent="0" rank="0" text="" dxfId="246">
      <formula>"*"</formula>
    </cfRule>
  </conditionalFormatting>
  <conditionalFormatting sqref="G23:H23">
    <cfRule type="cellIs" priority="26" operator="equal" aboveAverage="0" equalAverage="0" bottom="0" percent="0" rank="0" text="" dxfId="247">
      <formula>"*"</formula>
    </cfRule>
  </conditionalFormatting>
  <conditionalFormatting sqref="C16:C18">
    <cfRule type="cellIs" priority="27" operator="equal" aboveAverage="0" equalAverage="0" bottom="0" percent="0" rank="0" text="" dxfId="248">
      <formula>"*"</formula>
    </cfRule>
  </conditionalFormatting>
  <conditionalFormatting sqref="G16:G18">
    <cfRule type="cellIs" priority="28" operator="equal" aboveAverage="0" equalAverage="0" bottom="0" percent="0" rank="0" text="" dxfId="249">
      <formula>"*"</formula>
    </cfRule>
  </conditionalFormatting>
  <conditionalFormatting sqref="G16:G18">
    <cfRule type="cellIs" priority="29" operator="equal" aboveAverage="0" equalAverage="0" bottom="0" percent="0" rank="0" text="" dxfId="250">
      <formula>"*"</formula>
    </cfRule>
  </conditionalFormatting>
  <conditionalFormatting sqref="C16:E18">
    <cfRule type="cellIs" priority="30" operator="equal" aboveAverage="0" equalAverage="0" bottom="0" percent="0" rank="0" text="" dxfId="251">
      <formula>"*"</formula>
    </cfRule>
  </conditionalFormatting>
  <conditionalFormatting sqref="G23:H23">
    <cfRule type="cellIs" priority="31" operator="equal" aboveAverage="0" equalAverage="0" bottom="0" percent="0" rank="0" text="" dxfId="252">
      <formula>"*"</formula>
    </cfRule>
  </conditionalFormatting>
  <conditionalFormatting sqref="C23:E23">
    <cfRule type="cellIs" priority="32" operator="equal" aboveAverage="0" equalAverage="0" bottom="0" percent="0" rank="0" text="" dxfId="253">
      <formula>"*"</formula>
    </cfRule>
  </conditionalFormatting>
  <conditionalFormatting sqref="H24">
    <cfRule type="cellIs" priority="33" operator="equal" aboveAverage="0" equalAverage="0" bottom="0" percent="0" rank="0" text="" dxfId="254">
      <formula>"*"</formula>
    </cfRule>
  </conditionalFormatting>
  <conditionalFormatting sqref="D24:E24">
    <cfRule type="cellIs" priority="34" operator="equal" aboveAverage="0" equalAverage="0" bottom="0" percent="0" rank="0" text="" dxfId="255">
      <formula>"*"</formula>
    </cfRule>
  </conditionalFormatting>
  <conditionalFormatting sqref="H25">
    <cfRule type="cellIs" priority="35" operator="equal" aboveAverage="0" equalAverage="0" bottom="0" percent="0" rank="0" text="" dxfId="256">
      <formula>"*"</formula>
    </cfRule>
  </conditionalFormatting>
  <conditionalFormatting sqref="C25:E25">
    <cfRule type="cellIs" priority="36" operator="equal" aboveAverage="0" equalAverage="0" bottom="0" percent="0" rank="0" text="" dxfId="257">
      <formula>"*"</formula>
    </cfRule>
  </conditionalFormatting>
  <conditionalFormatting sqref="C24">
    <cfRule type="cellIs" priority="37" operator="equal" aboveAverage="0" equalAverage="0" bottom="0" percent="0" rank="0" text="" dxfId="258">
      <formula>"*"</formula>
    </cfRule>
  </conditionalFormatting>
  <conditionalFormatting sqref="G24">
    <cfRule type="cellIs" priority="38" operator="equal" aboveAverage="0" equalAverage="0" bottom="0" percent="0" rank="0" text="" dxfId="259">
      <formula>"*"</formula>
    </cfRule>
  </conditionalFormatting>
  <conditionalFormatting sqref="H25">
    <cfRule type="cellIs" priority="39" operator="equal" aboveAverage="0" equalAverage="0" bottom="0" percent="0" rank="0" text="" dxfId="260">
      <formula>"*"</formula>
    </cfRule>
  </conditionalFormatting>
  <conditionalFormatting sqref="C26:E26">
    <cfRule type="expression" priority="40" aboveAverage="0" equalAverage="0" bottom="0" percent="0" rank="0" text="" dxfId="261">
      <formula>LEFT(C26,1)="*"</formula>
    </cfRule>
  </conditionalFormatting>
  <conditionalFormatting sqref="H23">
    <cfRule type="cellIs" priority="41" operator="equal" aboveAverage="0" equalAverage="0" bottom="0" percent="0" rank="0" text="" dxfId="262">
      <formula>"*"</formula>
    </cfRule>
  </conditionalFormatting>
  <conditionalFormatting sqref="D23:E23">
    <cfRule type="cellIs" priority="42" operator="equal" aboveAverage="0" equalAverage="0" bottom="0" percent="0" rank="0" text="" dxfId="263">
      <formula>"*"</formula>
    </cfRule>
  </conditionalFormatting>
  <conditionalFormatting sqref="G24:H24">
    <cfRule type="cellIs" priority="43" operator="equal" aboveAverage="0" equalAverage="0" bottom="0" percent="0" rank="0" text="" dxfId="264">
      <formula>"*"</formula>
    </cfRule>
  </conditionalFormatting>
  <conditionalFormatting sqref="C24:E24">
    <cfRule type="cellIs" priority="44" operator="equal" aboveAverage="0" equalAverage="0" bottom="0" percent="0" rank="0" text="" dxfId="265">
      <formula>"*"</formula>
    </cfRule>
  </conditionalFormatting>
  <conditionalFormatting sqref="C23">
    <cfRule type="cellIs" priority="45" operator="equal" aboveAverage="0" equalAverage="0" bottom="0" percent="0" rank="0" text="" dxfId="266">
      <formula>"*"</formula>
    </cfRule>
  </conditionalFormatting>
  <conditionalFormatting sqref="G23">
    <cfRule type="cellIs" priority="46" operator="equal" aboveAverage="0" equalAverage="0" bottom="0" percent="0" rank="0" text="" dxfId="267">
      <formula>"*"</formula>
    </cfRule>
  </conditionalFormatting>
  <conditionalFormatting sqref="G23:H23">
    <cfRule type="cellIs" priority="47" operator="equal" aboveAverage="0" equalAverage="0" bottom="0" percent="0" rank="0" text="" dxfId="268">
      <formula>"*"</formula>
    </cfRule>
  </conditionalFormatting>
  <conditionalFormatting sqref="C23:E23">
    <cfRule type="cellIs" priority="48" operator="equal" aboveAverage="0" equalAverage="0" bottom="0" percent="0" rank="0" text="" dxfId="269">
      <formula>"*"</formula>
    </cfRule>
  </conditionalFormatting>
  <conditionalFormatting sqref="G24:H24">
    <cfRule type="cellIs" priority="49" operator="equal" aboveAverage="0" equalAverage="0" bottom="0" percent="0" rank="0" text="" dxfId="270">
      <formula>"*"</formula>
    </cfRule>
  </conditionalFormatting>
  <conditionalFormatting sqref="C24:E24">
    <cfRule type="cellIs" priority="50" operator="equal" aboveAverage="0" equalAverage="0" bottom="0" percent="0" rank="0" text="" dxfId="271">
      <formula>"*"</formula>
    </cfRule>
  </conditionalFormatting>
  <conditionalFormatting sqref="H25">
    <cfRule type="cellIs" priority="51" operator="equal" aboveAverage="0" equalAverage="0" bottom="0" percent="0" rank="0" text="" dxfId="272">
      <formula>"*"</formula>
    </cfRule>
  </conditionalFormatting>
  <conditionalFormatting sqref="D25:E25">
    <cfRule type="cellIs" priority="52" operator="equal" aboveAverage="0" equalAverage="0" bottom="0" percent="0" rank="0" text="" dxfId="273">
      <formula>"*"</formula>
    </cfRule>
  </conditionalFormatting>
  <conditionalFormatting sqref="G26:H26">
    <cfRule type="cellIs" priority="53" operator="equal" aboveAverage="0" equalAverage="0" bottom="0" percent="0" rank="0" text="" dxfId="274">
      <formula>"*"</formula>
    </cfRule>
  </conditionalFormatting>
  <conditionalFormatting sqref="C26:E26">
    <cfRule type="cellIs" priority="54" operator="equal" aboveAverage="0" equalAverage="0" bottom="0" percent="0" rank="0" text="" dxfId="275">
      <formula>"*"</formula>
    </cfRule>
  </conditionalFormatting>
  <conditionalFormatting sqref="C25">
    <cfRule type="cellIs" priority="55" operator="equal" aboveAverage="0" equalAverage="0" bottom="0" percent="0" rank="0" text="" dxfId="276">
      <formula>"*"</formula>
    </cfRule>
  </conditionalFormatting>
  <conditionalFormatting sqref="G27">
    <cfRule type="expression" priority="56" aboveAverage="0" equalAverage="0" bottom="0" percent="0" rank="0" text="" dxfId="277">
      <formula>LEFT(G27,1)="*"</formula>
    </cfRule>
  </conditionalFormatting>
  <conditionalFormatting sqref="G25">
    <cfRule type="cellIs" priority="57" operator="equal" aboveAverage="0" equalAverage="0" bottom="0" percent="0" rank="0" text="" dxfId="278">
      <formula>"*"</formula>
    </cfRule>
  </conditionalFormatting>
  <conditionalFormatting sqref="G25">
    <cfRule type="cellIs" priority="58" operator="equal" aboveAverage="0" equalAverage="0" bottom="0" percent="0" rank="0" text="" dxfId="279">
      <formula>"*"</formula>
    </cfRule>
  </conditionalFormatting>
  <conditionalFormatting sqref="G25">
    <cfRule type="cellIs" priority="59" operator="equal" aboveAverage="0" equalAverage="0" bottom="0" percent="0" rank="0" text="" dxfId="280">
      <formula>"*"</formula>
    </cfRule>
  </conditionalFormatting>
  <conditionalFormatting sqref="G25">
    <cfRule type="cellIs" priority="60" operator="equal" aboveAverage="0" equalAverage="0" bottom="0" percent="0" rank="0" text="" dxfId="281">
      <formula>"*"</formula>
    </cfRule>
  </conditionalFormatting>
  <conditionalFormatting sqref="L28:HA31">
    <cfRule type="cellIs" priority="61" operator="equal" aboveAverage="0" equalAverage="0" bottom="0" percent="0" rank="0" text="" dxfId="282">
      <formula>"*"</formula>
    </cfRule>
  </conditionalFormatting>
  <conditionalFormatting sqref="B28:B31">
    <cfRule type="cellIs" priority="62" operator="equal" aboveAverage="0" equalAverage="0" bottom="0" percent="0" rank="0" text="" dxfId="283">
      <formula>"*"</formula>
    </cfRule>
  </conditionalFormatting>
  <conditionalFormatting sqref="C28:E29">
    <cfRule type="expression" priority="63" aboveAverage="0" equalAverage="0" bottom="0" percent="0" rank="0" text="" dxfId="284">
      <formula>LEFT(C28,1)="*"</formula>
    </cfRule>
  </conditionalFormatting>
  <conditionalFormatting sqref="G28:G31">
    <cfRule type="expression" priority="64" aboveAverage="0" equalAverage="0" bottom="0" percent="0" rank="0" text="" dxfId="285">
      <formula>LEFT(G28,1)="*"</formula>
    </cfRule>
  </conditionalFormatting>
  <conditionalFormatting sqref="J12:J14 J16:J17 J19 I23:J26 J38 J42 J44 I46:J46">
    <cfRule type="cellIs" priority="65" operator="equal" aboveAverage="0" equalAverage="0" bottom="0" percent="0" rank="0" text="" dxfId="286">
      <formula>"*"</formula>
    </cfRule>
  </conditionalFormatting>
  <conditionalFormatting sqref="J12:J14 J16:J17 J19 I23:J26 J38 J42 J44 I46:J46">
    <cfRule type="cellIs" priority="66" operator="equal" aboveAverage="0" equalAverage="0" bottom="0" percent="0" rank="0" text="" dxfId="287">
      <formula>"*"</formula>
    </cfRule>
  </conditionalFormatting>
  <conditionalFormatting sqref="J18 J15">
    <cfRule type="cellIs" priority="67" operator="equal" aboveAverage="0" equalAverage="0" bottom="0" percent="0" rank="0" text="" dxfId="288">
      <formula>"*"</formula>
    </cfRule>
  </conditionalFormatting>
  <conditionalFormatting sqref="J18 J15">
    <cfRule type="cellIs" priority="68" operator="equal" aboveAverage="0" equalAverage="0" bottom="0" percent="0" rank="0" text="" dxfId="289">
      <formula>"*"</formula>
    </cfRule>
  </conditionalFormatting>
  <conditionalFormatting sqref="J37 J45 J43 J40">
    <cfRule type="cellIs" priority="69" operator="equal" aboveAverage="0" equalAverage="0" bottom="0" percent="0" rank="0" text="" dxfId="290">
      <formula>"*"</formula>
    </cfRule>
  </conditionalFormatting>
  <conditionalFormatting sqref="J37 J45 J43 J40">
    <cfRule type="cellIs" priority="70" operator="equal" aboveAverage="0" equalAverage="0" bottom="0" percent="0" rank="0" text="" dxfId="291">
      <formula>"*"</formula>
    </cfRule>
  </conditionalFormatting>
  <conditionalFormatting sqref="G12:G18">
    <cfRule type="cellIs" priority="71" operator="equal" aboveAverage="0" equalAverage="0" bottom="0" percent="0" rank="0" text="" dxfId="292">
      <formula>"*"</formula>
    </cfRule>
  </conditionalFormatting>
  <conditionalFormatting sqref="G12:G18">
    <cfRule type="cellIs" priority="72" operator="equal" aboveAverage="0" equalAverage="0" bottom="0" percent="0" rank="0" text="" dxfId="293">
      <formula>"*"</formula>
    </cfRule>
  </conditionalFormatting>
  <conditionalFormatting sqref="G12:G18">
    <cfRule type="cellIs" priority="73" operator="equal" aboveAverage="0" equalAverage="0" bottom="0" percent="0" rank="0" text="" dxfId="294">
      <formula>"*"</formula>
    </cfRule>
  </conditionalFormatting>
  <conditionalFormatting sqref="G12:G18">
    <cfRule type="cellIs" priority="74" operator="equal" aboveAverage="0" equalAverage="0" bottom="0" percent="0" rank="0" text="" dxfId="295">
      <formula>"*"</formula>
    </cfRule>
  </conditionalFormatting>
  <conditionalFormatting sqref="F37:F41">
    <cfRule type="cellIs" priority="75" operator="equal" aboveAverage="0" equalAverage="0" bottom="0" percent="0" rank="0" text="" dxfId="296">
      <formula>"*"</formula>
    </cfRule>
  </conditionalFormatting>
  <conditionalFormatting sqref="F12:F13">
    <cfRule type="cellIs" priority="76" operator="equal" aboveAverage="0" equalAverage="0" bottom="0" percent="0" rank="0" text="" dxfId="297">
      <formula>"*"</formula>
    </cfRule>
  </conditionalFormatting>
  <conditionalFormatting sqref="F14:F18">
    <cfRule type="cellIs" priority="77" operator="equal" aboveAverage="0" equalAverage="0" bottom="0" percent="0" rank="0" text="" dxfId="298">
      <formula>"*"</formula>
    </cfRule>
  </conditionalFormatting>
  <conditionalFormatting sqref="H12:H18">
    <cfRule type="cellIs" priority="78" operator="equal" aboveAverage="0" equalAverage="0" bottom="0" percent="0" rank="0" text="" dxfId="299">
      <formula>"*"</formula>
    </cfRule>
  </conditionalFormatting>
  <conditionalFormatting sqref="I37:I38 I42:I45 I40">
    <cfRule type="cellIs" priority="79" operator="equal" aboveAverage="0" equalAverage="0" bottom="0" percent="0" rank="0" text="" dxfId="300">
      <formula>"*"</formula>
    </cfRule>
  </conditionalFormatting>
  <conditionalFormatting sqref="C21:E22">
    <cfRule type="cellIs" priority="80" operator="equal" aboveAverage="0" equalAverage="0" bottom="0" percent="0" rank="0" text="" dxfId="301">
      <formula>"*"</formula>
    </cfRule>
  </conditionalFormatting>
  <conditionalFormatting sqref="F21:F22">
    <cfRule type="cellIs" priority="81" operator="equal" aboveAverage="0" equalAverage="0" bottom="0" percent="0" rank="0" text="" dxfId="302">
      <formula>"*"</formula>
    </cfRule>
  </conditionalFormatting>
  <conditionalFormatting sqref="H21:H22">
    <cfRule type="cellIs" priority="82" operator="equal" aboveAverage="0" equalAverage="0" bottom="0" percent="0" rank="0" text="" dxfId="303">
      <formula>"*"</formula>
    </cfRule>
  </conditionalFormatting>
  <conditionalFormatting sqref="I21:I22">
    <cfRule type="cellIs" priority="83" operator="equal" aboveAverage="0" equalAverage="0" bottom="0" percent="0" rank="0" text="" dxfId="304">
      <formula>"*"</formula>
    </cfRule>
  </conditionalFormatting>
  <conditionalFormatting sqref="J21:J22">
    <cfRule type="cellIs" priority="84" operator="equal" aboveAverage="0" equalAverage="0" bottom="0" percent="0" rank="0" text="" dxfId="305">
      <formula>"*"</formula>
    </cfRule>
  </conditionalFormatting>
  <conditionalFormatting sqref="I36">
    <cfRule type="cellIs" priority="85" operator="equal" aboveAverage="0" equalAverage="0" bottom="0" percent="0" rank="0" text="" dxfId="306">
      <formula>"*"</formula>
    </cfRule>
  </conditionalFormatting>
  <conditionalFormatting sqref="J36">
    <cfRule type="cellIs" priority="86" operator="equal" aboveAverage="0" equalAverage="0" bottom="0" percent="0" rank="0" text="" dxfId="307">
      <formula>"*"</formula>
    </cfRule>
  </conditionalFormatting>
  <conditionalFormatting sqref="C19:H19">
    <cfRule type="cellIs" priority="87" operator="equal" aboveAverage="0" equalAverage="0" bottom="0" percent="0" rank="0" text="" dxfId="308">
      <formula>"*"</formula>
    </cfRule>
  </conditionalFormatting>
  <conditionalFormatting sqref="J41">
    <cfRule type="cellIs" priority="88" operator="equal" aboveAverage="0" equalAverage="0" bottom="0" percent="0" rank="0" text="" dxfId="309">
      <formula>"*"</formula>
    </cfRule>
  </conditionalFormatting>
  <conditionalFormatting sqref="J41">
    <cfRule type="cellIs" priority="89" operator="equal" aboveAverage="0" equalAverage="0" bottom="0" percent="0" rank="0" text="" dxfId="310">
      <formula>"*"</formula>
    </cfRule>
  </conditionalFormatting>
  <conditionalFormatting sqref="I41">
    <cfRule type="cellIs" priority="90" operator="equal" aboveAverage="0" equalAverage="0" bottom="0" percent="0" rank="0" text="" dxfId="311">
      <formula>"*"</formula>
    </cfRule>
  </conditionalFormatting>
  <dataValidations count="1">
    <dataValidation allowBlank="true" operator="equal" showDropDown="false" showErrorMessage="true" showInputMessage="false" sqref="A6:B55 D6:AMJ6 D7 F7:AMJ7 C8:AMJ38 C39:H47 K39:AMJ39 I40:AMJ47 C48:AMJ55" type="none">
      <formula1>0</formula1>
      <formula2>0</formula2>
    </dataValidation>
  </dataValidations>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AMJ61"/>
  <sheetViews>
    <sheetView showFormulas="false" showGridLines="false" showRowColHeaders="true" showZeros="true" rightToLeft="false" tabSelected="false" showOutlineSymbols="true" defaultGridColor="true" view="normal" topLeftCell="A1" colorId="64" zoomScale="131" zoomScaleNormal="131" zoomScalePageLayoutView="100" workbookViewId="0">
      <selection pane="topLeft" activeCell="A4" activeCellId="0" sqref="A4"/>
    </sheetView>
  </sheetViews>
  <sheetFormatPr defaultColWidth="9.13671875" defaultRowHeight="12.8" zeroHeight="false" outlineLevelRow="0" outlineLevelCol="0"/>
  <cols>
    <col collapsed="false" customWidth="true" hidden="false" outlineLevel="0" max="1" min="1" style="367" width="25.92"/>
    <col collapsed="false" customWidth="true" hidden="false" outlineLevel="0" max="2" min="2" style="3" width="5.14"/>
    <col collapsed="false" customWidth="true" hidden="false" outlineLevel="0" max="6" min="3" style="3" width="23.28"/>
    <col collapsed="false" customWidth="true" hidden="false" outlineLevel="0" max="7" min="7" style="3" width="1.12"/>
    <col collapsed="false" customWidth="false" hidden="false" outlineLevel="0" max="994" min="8" style="3" width="9.13"/>
    <col collapsed="false" customWidth="true" hidden="false" outlineLevel="0" max="1024" min="995" style="0" width="11.52"/>
  </cols>
  <sheetData>
    <row r="1" customFormat="false" ht="9" hidden="false" customHeight="true" outlineLevel="0" collapsed="false">
      <c r="A1" s="166" t="s">
        <v>0</v>
      </c>
    </row>
    <row r="2" s="369" customFormat="true" ht="39.95" hidden="false" customHeight="true" outlineLevel="0" collapsed="false">
      <c r="A2" s="249" t="s">
        <v>487</v>
      </c>
      <c r="B2" s="368" t="s">
        <v>488</v>
      </c>
      <c r="C2" s="368"/>
      <c r="D2" s="368"/>
      <c r="E2" s="368"/>
      <c r="F2" s="368"/>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35.25" hidden="false" customHeight="true" outlineLevel="0" collapsed="false">
      <c r="A3" s="166" t="s">
        <v>489</v>
      </c>
      <c r="B3" s="370" t="s">
        <v>490</v>
      </c>
      <c r="C3" s="370"/>
      <c r="D3" s="370"/>
      <c r="E3" s="370"/>
      <c r="F3" s="370"/>
    </row>
    <row r="4" customFormat="false" ht="21.75" hidden="false" customHeight="true" outlineLevel="0" collapsed="false">
      <c r="A4" s="367" t="s">
        <v>491</v>
      </c>
      <c r="B4" s="371" t="s">
        <v>492</v>
      </c>
      <c r="C4" s="102"/>
      <c r="D4" s="372"/>
      <c r="E4" s="372"/>
      <c r="F4" s="373"/>
    </row>
    <row r="5" customFormat="false" ht="12.8" hidden="false" customHeight="false" outlineLevel="0" collapsed="false">
      <c r="A5" s="367" t="s">
        <v>493</v>
      </c>
      <c r="B5" s="374" t="str">
        <f aca="false">A2</f>
        <v>[:huomiot :ymparys :teksti-fi]</v>
      </c>
      <c r="C5" s="374"/>
      <c r="D5" s="374"/>
      <c r="E5" s="374"/>
      <c r="F5" s="374"/>
      <c r="G5" s="13"/>
    </row>
    <row r="6" customFormat="false" ht="12.8" hidden="false" customHeight="false" outlineLevel="0" collapsed="false">
      <c r="A6" s="367" t="s">
        <v>494</v>
      </c>
      <c r="B6" s="374"/>
      <c r="C6" s="374"/>
      <c r="D6" s="374"/>
      <c r="E6" s="374"/>
      <c r="F6" s="374"/>
    </row>
    <row r="7" customFormat="false" ht="12.8" hidden="false" customHeight="false" outlineLevel="0" collapsed="false">
      <c r="A7" s="367" t="s">
        <v>495</v>
      </c>
      <c r="B7" s="374"/>
      <c r="C7" s="374"/>
      <c r="D7" s="374"/>
      <c r="E7" s="374"/>
      <c r="F7" s="374"/>
    </row>
    <row r="8" customFormat="false" ht="12.8" hidden="false" customHeight="false" outlineLevel="0" collapsed="false">
      <c r="A8" s="367" t="s">
        <v>496</v>
      </c>
      <c r="B8" s="374"/>
      <c r="C8" s="374"/>
      <c r="D8" s="374"/>
      <c r="E8" s="374"/>
      <c r="F8" s="374"/>
    </row>
    <row r="9" customFormat="false" ht="12.8" hidden="false" customHeight="false" outlineLevel="0" collapsed="false">
      <c r="A9" s="367" t="s">
        <v>497</v>
      </c>
      <c r="B9" s="374"/>
      <c r="C9" s="374"/>
      <c r="D9" s="374"/>
      <c r="E9" s="374"/>
      <c r="F9" s="374"/>
    </row>
    <row r="10" customFormat="false" ht="12.8" hidden="false" customHeight="false" outlineLevel="0" collapsed="false">
      <c r="A10" s="367" t="s">
        <v>498</v>
      </c>
      <c r="B10" s="374"/>
      <c r="C10" s="374"/>
      <c r="D10" s="374"/>
      <c r="E10" s="374"/>
      <c r="F10" s="374"/>
    </row>
    <row r="11" customFormat="false" ht="21.75" hidden="false" customHeight="true" outlineLevel="0" collapsed="false">
      <c r="A11" s="166" t="s">
        <v>499</v>
      </c>
      <c r="B11" s="375" t="s">
        <v>500</v>
      </c>
      <c r="C11" s="375"/>
      <c r="D11" s="375"/>
      <c r="E11" s="375"/>
      <c r="F11" s="375"/>
    </row>
    <row r="12" customFormat="false" ht="12.8" hidden="false" customHeight="false" outlineLevel="0" collapsed="false">
      <c r="A12" s="166" t="s">
        <v>501</v>
      </c>
      <c r="B12" s="376" t="n">
        <v>1</v>
      </c>
      <c r="C12" s="377" t="str">
        <f aca="false">A4</f>
        <v>[:huomiot :ymparys :toimenpide 0 :nimi-fi]</v>
      </c>
      <c r="D12" s="377"/>
      <c r="E12" s="377"/>
      <c r="F12" s="377"/>
    </row>
    <row r="13" customFormat="false" ht="12.8" hidden="false" customHeight="false" outlineLevel="0" collapsed="false">
      <c r="A13" s="166" t="s">
        <v>502</v>
      </c>
      <c r="B13" s="376" t="n">
        <v>2</v>
      </c>
      <c r="C13" s="377" t="str">
        <f aca="false">A6</f>
        <v>[:huomiot :ymparys :toimenpide 1 :nimi-fi]</v>
      </c>
      <c r="D13" s="377"/>
      <c r="E13" s="377"/>
      <c r="F13" s="377"/>
    </row>
    <row r="14" customFormat="false" ht="12.8" hidden="false" customHeight="false" outlineLevel="0" collapsed="false">
      <c r="A14" s="166" t="s">
        <v>503</v>
      </c>
      <c r="B14" s="376" t="n">
        <v>3</v>
      </c>
      <c r="C14" s="377" t="str">
        <f aca="false">A8</f>
        <v>[:huomiot :ymparys :toimenpide 2 :nimi-fi]</v>
      </c>
      <c r="D14" s="377"/>
      <c r="E14" s="377"/>
      <c r="F14" s="377"/>
    </row>
    <row r="15" customFormat="false" ht="23.85" hidden="false" customHeight="false" outlineLevel="0" collapsed="false">
      <c r="A15" s="166" t="s">
        <v>504</v>
      </c>
      <c r="B15" s="378"/>
      <c r="C15" s="379" t="s">
        <v>505</v>
      </c>
      <c r="D15" s="379" t="s">
        <v>506</v>
      </c>
      <c r="E15" s="379" t="s">
        <v>507</v>
      </c>
      <c r="F15" s="380" t="s">
        <v>508</v>
      </c>
    </row>
    <row r="16" customFormat="false" ht="18" hidden="false" customHeight="true" outlineLevel="0" collapsed="false">
      <c r="A16" s="166" t="s">
        <v>509</v>
      </c>
      <c r="B16" s="381"/>
      <c r="C16" s="120" t="s">
        <v>60</v>
      </c>
      <c r="D16" s="120" t="s">
        <v>60</v>
      </c>
      <c r="E16" s="120" t="s">
        <v>60</v>
      </c>
      <c r="F16" s="120" t="s">
        <v>63</v>
      </c>
    </row>
    <row r="17" customFormat="false" ht="12.8" hidden="false" customHeight="false" outlineLevel="0" collapsed="false">
      <c r="A17" s="166" t="s">
        <v>510</v>
      </c>
      <c r="B17" s="376" t="n">
        <v>1</v>
      </c>
      <c r="C17" s="382" t="str">
        <f aca="false">A10</f>
        <v>[:huomiot :ymparys :toimenpide 0 :lampo]</v>
      </c>
      <c r="D17" s="382" t="str">
        <f aca="false">A11</f>
        <v>[:huomiot :ymparys :toimenpide 0 :sahko]</v>
      </c>
      <c r="E17" s="382" t="str">
        <f aca="false">A12</f>
        <v>[:huomiot :ymparys :toimenpide 0 :jaahdytys]</v>
      </c>
      <c r="F17" s="382" t="str">
        <f aca="false">A13</f>
        <v>[:huomiot :ymparys :toimenpide 0 :eluvun-muutos]</v>
      </c>
    </row>
    <row r="18" customFormat="false" ht="12.8" hidden="false" customHeight="false" outlineLevel="0" collapsed="false">
      <c r="A18" s="166" t="s">
        <v>511</v>
      </c>
      <c r="B18" s="376" t="n">
        <v>2</v>
      </c>
      <c r="C18" s="382" t="str">
        <f aca="false">A14</f>
        <v>[:huomiot :ymparys :toimenpide 1 :lampo]</v>
      </c>
      <c r="D18" s="382" t="str">
        <f aca="false">A15</f>
        <v>[:huomiot :ymparys :toimenpide 1 :sahko]</v>
      </c>
      <c r="E18" s="382" t="str">
        <f aca="false">A16</f>
        <v>[:huomiot :ymparys :toimenpide 1 :jaahdytys]</v>
      </c>
      <c r="F18" s="382" t="str">
        <f aca="false">A17</f>
        <v>[:huomiot :ymparys :toimenpide 1 :eluvun-muutos]</v>
      </c>
    </row>
    <row r="19" customFormat="false" ht="12.8" hidden="false" customHeight="false" outlineLevel="0" collapsed="false">
      <c r="A19" s="166" t="s">
        <v>512</v>
      </c>
      <c r="B19" s="376" t="n">
        <v>3</v>
      </c>
      <c r="C19" s="382" t="str">
        <f aca="false">A18</f>
        <v>[:huomiot :ymparys :toimenpide 2 :lampo]</v>
      </c>
      <c r="D19" s="382" t="str">
        <f aca="false">A19</f>
        <v>[:huomiot :ymparys :toimenpide 2 :sahko]</v>
      </c>
      <c r="E19" s="382" t="str">
        <f aca="false">A20</f>
        <v>[:huomiot :ymparys :toimenpide 2 :jaahdytys]</v>
      </c>
      <c r="F19" s="382" t="str">
        <f aca="false">A21</f>
        <v>[:huomiot :ymparys :toimenpide 2 :eluvun-muutos]</v>
      </c>
    </row>
    <row r="20" customFormat="false" ht="21.75" hidden="false" customHeight="true" outlineLevel="0" collapsed="false">
      <c r="A20" s="166" t="s">
        <v>513</v>
      </c>
      <c r="B20" s="383" t="s">
        <v>514</v>
      </c>
      <c r="C20" s="102"/>
      <c r="D20" s="372"/>
      <c r="E20" s="372"/>
      <c r="F20" s="384"/>
    </row>
    <row r="21" customFormat="false" ht="12.8" hidden="false" customHeight="true" outlineLevel="0" collapsed="false">
      <c r="A21" s="166" t="s">
        <v>515</v>
      </c>
      <c r="B21" s="374" t="str">
        <f aca="false">A22</f>
        <v>[:huomiot :alapohja-ylapohja :teksti-fi]</v>
      </c>
      <c r="C21" s="374"/>
      <c r="D21" s="374"/>
      <c r="E21" s="374"/>
      <c r="F21" s="374"/>
    </row>
    <row r="22" customFormat="false" ht="12.8" hidden="false" customHeight="false" outlineLevel="0" collapsed="false">
      <c r="A22" s="166" t="s">
        <v>516</v>
      </c>
      <c r="B22" s="374"/>
      <c r="C22" s="374"/>
      <c r="D22" s="374"/>
      <c r="E22" s="374"/>
      <c r="F22" s="374"/>
    </row>
    <row r="23" customFormat="false" ht="12.8" hidden="false" customHeight="false" outlineLevel="0" collapsed="false">
      <c r="A23" s="166" t="s">
        <v>517</v>
      </c>
      <c r="B23" s="374"/>
      <c r="C23" s="374"/>
      <c r="D23" s="374"/>
      <c r="E23" s="374"/>
      <c r="F23" s="374"/>
    </row>
    <row r="24" customFormat="false" ht="12.8" hidden="false" customHeight="false" outlineLevel="0" collapsed="false">
      <c r="A24" s="166" t="s">
        <v>518</v>
      </c>
      <c r="B24" s="374"/>
      <c r="C24" s="374"/>
      <c r="D24" s="374"/>
      <c r="E24" s="374"/>
      <c r="F24" s="374"/>
    </row>
    <row r="25" customFormat="false" ht="12.8" hidden="false" customHeight="false" outlineLevel="0" collapsed="false">
      <c r="A25" s="166" t="s">
        <v>519</v>
      </c>
      <c r="B25" s="374"/>
      <c r="C25" s="374"/>
      <c r="D25" s="374"/>
      <c r="E25" s="374"/>
      <c r="F25" s="374"/>
    </row>
    <row r="26" customFormat="false" ht="12.8" hidden="false" customHeight="false" outlineLevel="0" collapsed="false">
      <c r="A26" s="166" t="s">
        <v>520</v>
      </c>
      <c r="B26" s="374"/>
      <c r="C26" s="374"/>
      <c r="D26" s="374"/>
      <c r="E26" s="374"/>
      <c r="F26" s="374"/>
    </row>
    <row r="27" customFormat="false" ht="21.75" hidden="false" customHeight="true" outlineLevel="0" collapsed="false">
      <c r="A27" s="166" t="s">
        <v>521</v>
      </c>
      <c r="B27" s="375" t="s">
        <v>500</v>
      </c>
      <c r="C27" s="375"/>
      <c r="D27" s="375"/>
      <c r="E27" s="375"/>
      <c r="F27" s="375"/>
    </row>
    <row r="28" customFormat="false" ht="12.8" hidden="false" customHeight="false" outlineLevel="0" collapsed="false">
      <c r="A28" s="166" t="s">
        <v>522</v>
      </c>
      <c r="B28" s="376" t="n">
        <v>1</v>
      </c>
      <c r="C28" s="377" t="str">
        <f aca="false">A24</f>
        <v>[:huomiot :alapohja-ylapohja :toimenpide 0 :nimi-fi]</v>
      </c>
      <c r="D28" s="377"/>
      <c r="E28" s="377"/>
      <c r="F28" s="377"/>
    </row>
    <row r="29" customFormat="false" ht="12.8" hidden="false" customHeight="false" outlineLevel="0" collapsed="false">
      <c r="A29" s="166" t="s">
        <v>523</v>
      </c>
      <c r="B29" s="376" t="n">
        <v>2</v>
      </c>
      <c r="C29" s="377" t="str">
        <f aca="false">A26</f>
        <v>[:huomiot :alapohja-ylapohja :toimenpide 1 :nimi-fi]</v>
      </c>
      <c r="D29" s="377"/>
      <c r="E29" s="377"/>
      <c r="F29" s="377"/>
    </row>
    <row r="30" customFormat="false" ht="12.8" hidden="false" customHeight="false" outlineLevel="0" collapsed="false">
      <c r="A30" s="166" t="s">
        <v>524</v>
      </c>
      <c r="B30" s="376" t="n">
        <v>3</v>
      </c>
      <c r="C30" s="377" t="str">
        <f aca="false">A28</f>
        <v>[:huomiot :alapohja-ylapohja :toimenpide 2 :nimi-fi]</v>
      </c>
      <c r="D30" s="377"/>
      <c r="E30" s="377"/>
      <c r="F30" s="377"/>
    </row>
    <row r="31" customFormat="false" ht="23.85" hidden="false" customHeight="false" outlineLevel="0" collapsed="false">
      <c r="A31" s="166" t="s">
        <v>525</v>
      </c>
      <c r="B31" s="385"/>
      <c r="C31" s="379" t="s">
        <v>505</v>
      </c>
      <c r="D31" s="379" t="s">
        <v>526</v>
      </c>
      <c r="E31" s="379" t="s">
        <v>527</v>
      </c>
      <c r="F31" s="380" t="s">
        <v>508</v>
      </c>
    </row>
    <row r="32" customFormat="false" ht="18" hidden="false" customHeight="true" outlineLevel="0" collapsed="false">
      <c r="A32" s="166" t="s">
        <v>528</v>
      </c>
      <c r="B32" s="385"/>
      <c r="C32" s="120" t="s">
        <v>60</v>
      </c>
      <c r="D32" s="120" t="s">
        <v>60</v>
      </c>
      <c r="E32" s="120" t="s">
        <v>60</v>
      </c>
      <c r="F32" s="120" t="s">
        <v>63</v>
      </c>
    </row>
    <row r="33" customFormat="false" ht="12.8" hidden="false" customHeight="false" outlineLevel="0" collapsed="false">
      <c r="A33" s="166" t="s">
        <v>529</v>
      </c>
      <c r="B33" s="376" t="n">
        <v>1</v>
      </c>
      <c r="C33" s="382" t="str">
        <f aca="false">A30</f>
        <v>[:huomiot :alapohja-ylapohja :toimenpide 0 :lampo]</v>
      </c>
      <c r="D33" s="382" t="str">
        <f aca="false">A31</f>
        <v>[:huomiot :alapohja-ylapohja :toimenpide 0 :sahko]</v>
      </c>
      <c r="E33" s="382" t="str">
        <f aca="false">A32</f>
        <v>[:huomiot :alapohja-ylapohja :toimenpide 0 :jaahdytys]</v>
      </c>
      <c r="F33" s="382" t="str">
        <f aca="false">A33</f>
        <v>[:huomiot :alapohja-ylapohja :toimenpide 0 :eluvun-muutos]</v>
      </c>
    </row>
    <row r="34" customFormat="false" ht="12.8" hidden="false" customHeight="false" outlineLevel="0" collapsed="false">
      <c r="A34" s="166" t="s">
        <v>530</v>
      </c>
      <c r="B34" s="376" t="n">
        <v>2</v>
      </c>
      <c r="C34" s="382" t="str">
        <f aca="false">A34</f>
        <v>[:huomiot :alapohja-ylapohja :toimenpide 1 :lampo]</v>
      </c>
      <c r="D34" s="382" t="str">
        <f aca="false">A35</f>
        <v>[:huomiot :alapohja-ylapohja :toimenpide 1 :sahko]</v>
      </c>
      <c r="E34" s="382" t="str">
        <f aca="false">A36</f>
        <v>[:huomiot :alapohja-ylapohja :toimenpide 1 :jaahdytys]</v>
      </c>
      <c r="F34" s="382" t="str">
        <f aca="false">A37</f>
        <v>[:huomiot :alapohja-ylapohja :toimenpide 1 :eluvun-muutos]</v>
      </c>
    </row>
    <row r="35" customFormat="false" ht="12.8" hidden="false" customHeight="false" outlineLevel="0" collapsed="false">
      <c r="A35" s="166" t="s">
        <v>531</v>
      </c>
      <c r="B35" s="376" t="n">
        <v>3</v>
      </c>
      <c r="C35" s="382" t="str">
        <f aca="false">A38</f>
        <v>[:huomiot :alapohja-ylapohja :toimenpide 2 :lampo]</v>
      </c>
      <c r="D35" s="382" t="str">
        <f aca="false">A39</f>
        <v>[:huomiot :alapohja-ylapohja :toimenpide 2 :sahko]</v>
      </c>
      <c r="E35" s="382" t="str">
        <f aca="false">A40</f>
        <v>[:huomiot :alapohja-ylapohja :toimenpide 2 :jaahdytys]</v>
      </c>
      <c r="F35" s="382" t="str">
        <f aca="false">A41</f>
        <v>[:huomiot :alapohja-ylapohja :toimenpide 2 :eluvun-muutos]</v>
      </c>
    </row>
    <row r="36" customFormat="false" ht="21.75" hidden="false" customHeight="true" outlineLevel="0" collapsed="false">
      <c r="A36" s="166" t="s">
        <v>532</v>
      </c>
      <c r="B36" s="383" t="s">
        <v>533</v>
      </c>
      <c r="C36" s="386"/>
      <c r="D36" s="14"/>
      <c r="E36" s="14"/>
      <c r="F36" s="384"/>
    </row>
    <row r="37" customFormat="false" ht="12.8" hidden="false" customHeight="false" outlineLevel="0" collapsed="false">
      <c r="A37" s="166" t="s">
        <v>534</v>
      </c>
      <c r="B37" s="374" t="str">
        <f aca="false">A42</f>
        <v>[:huomiot :lammitys :teksti-fi]</v>
      </c>
      <c r="C37" s="374"/>
      <c r="D37" s="374"/>
      <c r="E37" s="374"/>
      <c r="F37" s="374"/>
    </row>
    <row r="38" customFormat="false" ht="12.8" hidden="false" customHeight="false" outlineLevel="0" collapsed="false">
      <c r="A38" s="166" t="s">
        <v>535</v>
      </c>
      <c r="B38" s="374"/>
      <c r="C38" s="374"/>
      <c r="D38" s="374"/>
      <c r="E38" s="374"/>
      <c r="F38" s="374"/>
    </row>
    <row r="39" customFormat="false" ht="12.8" hidden="false" customHeight="false" outlineLevel="0" collapsed="false">
      <c r="A39" s="166" t="s">
        <v>536</v>
      </c>
      <c r="B39" s="374"/>
      <c r="C39" s="374"/>
      <c r="D39" s="374"/>
      <c r="E39" s="374"/>
      <c r="F39" s="374"/>
    </row>
    <row r="40" customFormat="false" ht="12.8" hidden="false" customHeight="false" outlineLevel="0" collapsed="false">
      <c r="A40" s="166" t="s">
        <v>537</v>
      </c>
      <c r="B40" s="374"/>
      <c r="C40" s="374"/>
      <c r="D40" s="374"/>
      <c r="E40" s="374"/>
      <c r="F40" s="374"/>
    </row>
    <row r="41" customFormat="false" ht="12.8" hidden="false" customHeight="false" outlineLevel="0" collapsed="false">
      <c r="A41" s="166" t="s">
        <v>538</v>
      </c>
      <c r="B41" s="374"/>
      <c r="C41" s="374"/>
      <c r="D41" s="374"/>
      <c r="E41" s="374"/>
      <c r="F41" s="374"/>
    </row>
    <row r="42" customFormat="false" ht="12.8" hidden="false" customHeight="false" outlineLevel="0" collapsed="false">
      <c r="A42" s="166" t="s">
        <v>539</v>
      </c>
      <c r="B42" s="374"/>
      <c r="C42" s="374"/>
      <c r="D42" s="374"/>
      <c r="E42" s="374"/>
      <c r="F42" s="374"/>
    </row>
    <row r="43" customFormat="false" ht="21.75" hidden="false" customHeight="true" outlineLevel="0" collapsed="false">
      <c r="A43" s="166" t="s">
        <v>540</v>
      </c>
      <c r="B43" s="375" t="s">
        <v>500</v>
      </c>
      <c r="C43" s="375"/>
      <c r="D43" s="375"/>
      <c r="E43" s="375"/>
      <c r="F43" s="375"/>
    </row>
    <row r="44" customFormat="false" ht="12.8" hidden="false" customHeight="false" outlineLevel="0" collapsed="false">
      <c r="A44" s="166" t="s">
        <v>541</v>
      </c>
      <c r="B44" s="376" t="n">
        <v>1</v>
      </c>
      <c r="C44" s="377" t="str">
        <f aca="false">A44</f>
        <v>[:huomiot :lammitys :toimenpide 0 :nimi-fi]</v>
      </c>
      <c r="D44" s="377"/>
      <c r="E44" s="377"/>
      <c r="F44" s="377"/>
    </row>
    <row r="45" customFormat="false" ht="12.8" hidden="false" customHeight="false" outlineLevel="0" collapsed="false">
      <c r="A45" s="166" t="s">
        <v>542</v>
      </c>
      <c r="B45" s="376" t="n">
        <v>2</v>
      </c>
      <c r="C45" s="377" t="str">
        <f aca="false">A46</f>
        <v>[:huomiot :lammitys :toimenpide 1 :nimi-fi]</v>
      </c>
      <c r="D45" s="377"/>
      <c r="E45" s="377"/>
      <c r="F45" s="377"/>
    </row>
    <row r="46" customFormat="false" ht="12.8" hidden="false" customHeight="false" outlineLevel="0" collapsed="false">
      <c r="A46" s="166" t="s">
        <v>543</v>
      </c>
      <c r="B46" s="376" t="n">
        <v>3</v>
      </c>
      <c r="C46" s="377" t="str">
        <f aca="false">A48</f>
        <v>[:huomiot :lammitys :toimenpide 2 :nimi-fi]</v>
      </c>
      <c r="D46" s="377"/>
      <c r="E46" s="377"/>
      <c r="F46" s="377"/>
    </row>
    <row r="47" customFormat="false" ht="23.85" hidden="false" customHeight="false" outlineLevel="0" collapsed="false">
      <c r="A47" s="166" t="s">
        <v>544</v>
      </c>
      <c r="B47" s="385"/>
      <c r="C47" s="379" t="s">
        <v>545</v>
      </c>
      <c r="D47" s="379" t="s">
        <v>526</v>
      </c>
      <c r="E47" s="379" t="s">
        <v>527</v>
      </c>
      <c r="F47" s="380" t="s">
        <v>508</v>
      </c>
    </row>
    <row r="48" customFormat="false" ht="18" hidden="false" customHeight="true" outlineLevel="0" collapsed="false">
      <c r="A48" s="166" t="s">
        <v>546</v>
      </c>
      <c r="B48" s="385"/>
      <c r="C48" s="120" t="s">
        <v>60</v>
      </c>
      <c r="D48" s="120" t="s">
        <v>60</v>
      </c>
      <c r="E48" s="120" t="s">
        <v>60</v>
      </c>
      <c r="F48" s="120" t="s">
        <v>63</v>
      </c>
    </row>
    <row r="49" customFormat="false" ht="12.8" hidden="false" customHeight="false" outlineLevel="0" collapsed="false">
      <c r="A49" s="166" t="s">
        <v>547</v>
      </c>
      <c r="B49" s="376" t="n">
        <v>1</v>
      </c>
      <c r="C49" s="382" t="str">
        <f aca="false">A50</f>
        <v>[:huomiot :lammitys :toimenpide 0 :lampo]</v>
      </c>
      <c r="D49" s="382" t="str">
        <f aca="false">A51</f>
        <v>[:huomiot :lammitys :toimenpide 0 :sahko]</v>
      </c>
      <c r="E49" s="382" t="str">
        <f aca="false">A52</f>
        <v>[:huomiot :lammitys :toimenpide 0 :jaahdytys]</v>
      </c>
      <c r="F49" s="382" t="str">
        <f aca="false">A53</f>
        <v>[:huomiot :lammitys :toimenpide 0 :eluvun-muutos]</v>
      </c>
    </row>
    <row r="50" customFormat="false" ht="12.8" hidden="false" customHeight="false" outlineLevel="0" collapsed="false">
      <c r="A50" s="166" t="s">
        <v>548</v>
      </c>
      <c r="B50" s="376" t="n">
        <v>2</v>
      </c>
      <c r="C50" s="382" t="str">
        <f aca="false">A54</f>
        <v>[:huomiot :lammitys :toimenpide 1 :lampo]</v>
      </c>
      <c r="D50" s="382" t="str">
        <f aca="false">A55</f>
        <v>[:huomiot :lammitys :toimenpide 1 :sahko]</v>
      </c>
      <c r="E50" s="382" t="str">
        <f aca="false">A56</f>
        <v>[:huomiot :lammitys :toimenpide 1 :jaahdytys]</v>
      </c>
      <c r="F50" s="382" t="str">
        <f aca="false">A57</f>
        <v>[:huomiot :lammitys :toimenpide 1 :eluvun-muutos]</v>
      </c>
    </row>
    <row r="51" customFormat="false" ht="12.8" hidden="false" customHeight="false" outlineLevel="0" collapsed="false">
      <c r="A51" s="166" t="s">
        <v>549</v>
      </c>
      <c r="B51" s="376" t="n">
        <v>3</v>
      </c>
      <c r="C51" s="382" t="str">
        <f aca="false">A58</f>
        <v>[:huomiot :lammitys :toimenpide 2 :lampo]</v>
      </c>
      <c r="D51" s="382" t="str">
        <f aca="false">A59</f>
        <v>[:huomiot :lammitys :toimenpide 2 :sahko]</v>
      </c>
      <c r="E51" s="382" t="str">
        <f aca="false">A60</f>
        <v>[:huomiot :lammitys :toimenpide 2 :jaahdytys]</v>
      </c>
      <c r="F51" s="382" t="str">
        <f aca="false">A61</f>
        <v>[:huomiot :lammitys :toimenpide 2 :eluvun-muutos]</v>
      </c>
    </row>
    <row r="52" customFormat="false" ht="16.95" hidden="false" customHeight="true" outlineLevel="0" collapsed="false">
      <c r="A52" s="367" t="s">
        <v>550</v>
      </c>
      <c r="B52" s="292" t="str">
        <f aca="false">"Todistustunnus: "&amp;A1&amp;", 6/8"</f>
        <v>Todistustunnus: [:id], 6/8</v>
      </c>
      <c r="C52" s="292"/>
      <c r="D52" s="292"/>
      <c r="E52" s="292"/>
      <c r="F52" s="292"/>
    </row>
    <row r="53" customFormat="false" ht="12.8" hidden="false" customHeight="false" outlineLevel="0" collapsed="false">
      <c r="A53" s="367" t="s">
        <v>551</v>
      </c>
      <c r="B53" s="387"/>
    </row>
    <row r="54" customFormat="false" ht="12.8" hidden="false" customHeight="false" outlineLevel="0" collapsed="false">
      <c r="A54" s="367" t="s">
        <v>552</v>
      </c>
    </row>
    <row r="55" customFormat="false" ht="12.8" hidden="false" customHeight="false" outlineLevel="0" collapsed="false">
      <c r="A55" s="367" t="s">
        <v>553</v>
      </c>
    </row>
    <row r="56" customFormat="false" ht="12.8" hidden="false" customHeight="false" outlineLevel="0" collapsed="false">
      <c r="A56" s="367" t="s">
        <v>554</v>
      </c>
    </row>
    <row r="57" customFormat="false" ht="12.8" hidden="false" customHeight="false" outlineLevel="0" collapsed="false">
      <c r="A57" s="367" t="s">
        <v>555</v>
      </c>
    </row>
    <row r="58" customFormat="false" ht="12.8" hidden="false" customHeight="false" outlineLevel="0" collapsed="false">
      <c r="A58" s="367" t="s">
        <v>556</v>
      </c>
    </row>
    <row r="59" customFormat="false" ht="12.8" hidden="false" customHeight="false" outlineLevel="0" collapsed="false">
      <c r="A59" s="367" t="s">
        <v>557</v>
      </c>
    </row>
    <row r="60" customFormat="false" ht="12.8" hidden="false" customHeight="false" outlineLevel="0" collapsed="false">
      <c r="A60" s="367" t="s">
        <v>558</v>
      </c>
    </row>
    <row r="61" customFormat="false" ht="12.8" hidden="false" customHeight="false" outlineLevel="0" collapsed="false">
      <c r="A61" s="367" t="s">
        <v>559</v>
      </c>
    </row>
  </sheetData>
  <mergeCells count="20">
    <mergeCell ref="B2:F2"/>
    <mergeCell ref="B3:F3"/>
    <mergeCell ref="B5:F10"/>
    <mergeCell ref="B11:F11"/>
    <mergeCell ref="C12:F12"/>
    <mergeCell ref="C13:F13"/>
    <mergeCell ref="C14:F14"/>
    <mergeCell ref="B21:F26"/>
    <mergeCell ref="B27:F27"/>
    <mergeCell ref="C28:F28"/>
    <mergeCell ref="C29:F29"/>
    <mergeCell ref="C30:F30"/>
    <mergeCell ref="B31:B32"/>
    <mergeCell ref="B37:F42"/>
    <mergeCell ref="B43:F43"/>
    <mergeCell ref="C44:F44"/>
    <mergeCell ref="C45:F45"/>
    <mergeCell ref="C46:F46"/>
    <mergeCell ref="B47:B48"/>
    <mergeCell ref="B52:F52"/>
  </mergeCells>
  <conditionalFormatting sqref="H2:AMJ3 H54:AMJ1048576 B2:B3 H11:AMJ14 H4:AMJ10 H16:AMJ31 B33:F42 G33:AMJ47 G2:G3 A54:G1048576 G11:G14 A4:G10 G16:G31 A52:AMJ53 B20:F26">
    <cfRule type="cellIs" priority="2" operator="equal" aboveAverage="0" equalAverage="0" bottom="0" percent="0" rank="0" text="" dxfId="312">
      <formula>"*"</formula>
    </cfRule>
  </conditionalFormatting>
  <conditionalFormatting sqref="G49:AMJ51">
    <cfRule type="cellIs" priority="3" operator="equal" aboveAverage="0" equalAverage="0" bottom="0" percent="0" rank="0" text="" dxfId="313">
      <formula>"*"</formula>
    </cfRule>
  </conditionalFormatting>
  <conditionalFormatting sqref="B28:C30 B27">
    <cfRule type="cellIs" priority="4" operator="equal" aboveAverage="0" equalAverage="0" bottom="0" percent="0" rank="0" text="" dxfId="314">
      <formula>"*"</formula>
    </cfRule>
  </conditionalFormatting>
  <conditionalFormatting sqref="B31">
    <cfRule type="cellIs" priority="5" operator="equal" aboveAverage="0" equalAverage="0" bottom="0" percent="0" rank="0" text="" dxfId="315">
      <formula>"*"</formula>
    </cfRule>
  </conditionalFormatting>
  <conditionalFormatting sqref="B17:F19">
    <cfRule type="cellIs" priority="6" operator="equal" aboveAverage="0" equalAverage="0" bottom="0" percent="0" rank="0" text="" dxfId="316">
      <formula>"*"</formula>
    </cfRule>
  </conditionalFormatting>
  <conditionalFormatting sqref="B12:C14 B11">
    <cfRule type="cellIs" priority="7" operator="equal" aboveAverage="0" equalAverage="0" bottom="0" percent="0" rank="0" text="" dxfId="317">
      <formula>"*"</formula>
    </cfRule>
  </conditionalFormatting>
  <conditionalFormatting sqref="B47">
    <cfRule type="cellIs" priority="8" operator="equal" aboveAverage="0" equalAverage="0" bottom="0" percent="0" rank="0" text="" dxfId="318">
      <formula>"*"</formula>
    </cfRule>
  </conditionalFormatting>
  <conditionalFormatting sqref="B49:F51">
    <cfRule type="cellIs" priority="9" operator="equal" aboveAverage="0" equalAverage="0" bottom="0" percent="0" rank="0" text="" dxfId="319">
      <formula>"*"</formula>
    </cfRule>
  </conditionalFormatting>
  <conditionalFormatting sqref="B44:C46 B43">
    <cfRule type="cellIs" priority="10" operator="equal" aboveAverage="0" equalAverage="0" bottom="0" percent="0" rank="0" text="" dxfId="320">
      <formula>"*"</formula>
    </cfRule>
  </conditionalFormatting>
  <conditionalFormatting sqref="E31">
    <cfRule type="cellIs" priority="11" operator="equal" aboveAverage="0" equalAverage="0" bottom="0" percent="0" rank="0" text="" dxfId="321">
      <formula>"*"</formula>
    </cfRule>
  </conditionalFormatting>
  <conditionalFormatting sqref="C31">
    <cfRule type="cellIs" priority="12" operator="equal" aboveAverage="0" equalAverage="0" bottom="0" percent="0" rank="0" text="" dxfId="322">
      <formula>"*"</formula>
    </cfRule>
  </conditionalFormatting>
  <conditionalFormatting sqref="D31">
    <cfRule type="cellIs" priority="13" operator="equal" aboveAverage="0" equalAverage="0" bottom="0" percent="0" rank="0" text="" dxfId="323">
      <formula>"*"</formula>
    </cfRule>
  </conditionalFormatting>
  <conditionalFormatting sqref="C47">
    <cfRule type="cellIs" priority="14" operator="equal" aboveAverage="0" equalAverage="0" bottom="0" percent="0" rank="0" text="" dxfId="324">
      <formula>"*"</formula>
    </cfRule>
  </conditionalFormatting>
  <conditionalFormatting sqref="D47">
    <cfRule type="cellIs" priority="15" operator="equal" aboveAverage="0" equalAverage="0" bottom="0" percent="0" rank="0" text="" dxfId="325">
      <formula>"*"</formula>
    </cfRule>
  </conditionalFormatting>
  <conditionalFormatting sqref="E47">
    <cfRule type="cellIs" priority="16" operator="equal" aboveAverage="0" equalAverage="0" bottom="0" percent="0" rank="0" text="" dxfId="326">
      <formula>"*"</formula>
    </cfRule>
  </conditionalFormatting>
  <conditionalFormatting sqref="C16:E16">
    <cfRule type="cellIs" priority="17" operator="equal" aboveAverage="0" equalAverage="0" bottom="0" percent="0" rank="0" text="" dxfId="327">
      <formula>"*"</formula>
    </cfRule>
  </conditionalFormatting>
  <conditionalFormatting sqref="F16">
    <cfRule type="cellIs" priority="18" operator="equal" aboveAverage="0" equalAverage="0" bottom="0" percent="0" rank="0" text="" dxfId="328">
      <formula>"*"</formula>
    </cfRule>
  </conditionalFormatting>
  <conditionalFormatting sqref="G32:AMJ32">
    <cfRule type="cellIs" priority="19" operator="equal" aboveAverage="0" equalAverage="0" bottom="0" percent="0" rank="0" text="" dxfId="329">
      <formula>"*"</formula>
    </cfRule>
  </conditionalFormatting>
  <conditionalFormatting sqref="C32:E32">
    <cfRule type="cellIs" priority="20" operator="equal" aboveAverage="0" equalAverage="0" bottom="0" percent="0" rank="0" text="" dxfId="330">
      <formula>"*"</formula>
    </cfRule>
  </conditionalFormatting>
  <conditionalFormatting sqref="F32">
    <cfRule type="cellIs" priority="21" operator="equal" aboveAverage="0" equalAverage="0" bottom="0" percent="0" rank="0" text="" dxfId="331">
      <formula>"*"</formula>
    </cfRule>
  </conditionalFormatting>
  <conditionalFormatting sqref="G48:AMJ48">
    <cfRule type="cellIs" priority="22" operator="equal" aboveAverage="0" equalAverage="0" bottom="0" percent="0" rank="0" text="" dxfId="332">
      <formula>"*"</formula>
    </cfRule>
  </conditionalFormatting>
  <conditionalFormatting sqref="C48:E48">
    <cfRule type="cellIs" priority="23" operator="equal" aboveAverage="0" equalAverage="0" bottom="0" percent="0" rank="0" text="" dxfId="333">
      <formula>"*"</formula>
    </cfRule>
  </conditionalFormatting>
  <conditionalFormatting sqref="F48">
    <cfRule type="cellIs" priority="24" operator="equal" aboveAverage="0" equalAverage="0" bottom="0" percent="0" rank="0" text="" dxfId="334">
      <formula>"*"</formula>
    </cfRule>
  </conditionalFormatting>
  <conditionalFormatting sqref="G15:AMJ15">
    <cfRule type="cellIs" priority="25" operator="equal" aboveAverage="0" equalAverage="0" bottom="0" percent="0" rank="0" text="" dxfId="335">
      <formula>"*"</formula>
    </cfRule>
  </conditionalFormatting>
  <conditionalFormatting sqref="B15">
    <cfRule type="cellIs" priority="26" operator="equal" aboveAverage="0" equalAverage="0" bottom="0" percent="0" rank="0" text="" dxfId="336">
      <formula>"*"</formula>
    </cfRule>
  </conditionalFormatting>
  <conditionalFormatting sqref="E15">
    <cfRule type="cellIs" priority="27" operator="equal" aboveAverage="0" equalAverage="0" bottom="0" percent="0" rank="0" text="" dxfId="337">
      <formula>"*"</formula>
    </cfRule>
  </conditionalFormatting>
  <conditionalFormatting sqref="C15">
    <cfRule type="cellIs" priority="28" operator="equal" aboveAverage="0" equalAverage="0" bottom="0" percent="0" rank="0" text="" dxfId="338">
      <formula>"*"</formula>
    </cfRule>
  </conditionalFormatting>
  <conditionalFormatting sqref="D15">
    <cfRule type="cellIs" priority="29" operator="equal" aboveAverage="0" equalAverage="0" bottom="0" percent="0" rank="0" text="" dxfId="339">
      <formula>"*"</formula>
    </cfRule>
  </conditionalFormatting>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G60"/>
  <sheetViews>
    <sheetView showFormulas="false" showGridLines="false" showRowColHeaders="true" showZeros="true" rightToLeft="false" tabSelected="false" showOutlineSymbols="true" defaultGridColor="true" view="normal" topLeftCell="A26" colorId="64" zoomScale="131" zoomScaleNormal="131" zoomScalePageLayoutView="100" workbookViewId="0">
      <selection pane="topLeft" activeCell="B55" activeCellId="0" sqref="B55"/>
    </sheetView>
  </sheetViews>
  <sheetFormatPr defaultColWidth="9.13671875" defaultRowHeight="12.8" zeroHeight="false" outlineLevelRow="0" outlineLevelCol="0"/>
  <cols>
    <col collapsed="false" customWidth="true" hidden="false" outlineLevel="0" max="1" min="1" style="367" width="25.92"/>
    <col collapsed="false" customWidth="true" hidden="false" outlineLevel="0" max="2" min="2" style="3" width="5.14"/>
    <col collapsed="false" customWidth="true" hidden="false" outlineLevel="0" max="6" min="3" style="3" width="23.28"/>
    <col collapsed="false" customWidth="true" hidden="false" outlineLevel="0" max="7" min="7" style="3" width="1.12"/>
    <col collapsed="false" customWidth="false" hidden="false" outlineLevel="0" max="992" min="8" style="3" width="9.13"/>
    <col collapsed="false" customWidth="true" hidden="false" outlineLevel="0" max="1024" min="993" style="0" width="11.52"/>
  </cols>
  <sheetData>
    <row r="1" customFormat="false" ht="9" hidden="false" customHeight="true" outlineLevel="0" collapsed="false">
      <c r="A1" s="166" t="s">
        <v>0</v>
      </c>
    </row>
    <row r="2" customFormat="false" ht="21.75" hidden="false" customHeight="true" outlineLevel="0" collapsed="false">
      <c r="A2" s="367" t="s">
        <v>560</v>
      </c>
      <c r="B2" s="371" t="s">
        <v>561</v>
      </c>
      <c r="C2" s="102"/>
      <c r="D2" s="372"/>
      <c r="E2" s="372"/>
      <c r="F2" s="373"/>
    </row>
    <row r="3" customFormat="false" ht="12.8" hidden="false" customHeight="false" outlineLevel="0" collapsed="false">
      <c r="A3" s="367" t="s">
        <v>562</v>
      </c>
      <c r="B3" s="374" t="str">
        <f aca="false">A2</f>
        <v>[:huomiot :iv-ilmastointi :teksti-fi]</v>
      </c>
      <c r="C3" s="374"/>
      <c r="D3" s="374"/>
      <c r="E3" s="374"/>
      <c r="F3" s="374"/>
    </row>
    <row r="4" customFormat="false" ht="12.8" hidden="false" customHeight="false" outlineLevel="0" collapsed="false">
      <c r="A4" s="367" t="s">
        <v>563</v>
      </c>
      <c r="B4" s="374"/>
      <c r="C4" s="374"/>
      <c r="D4" s="374"/>
      <c r="E4" s="374"/>
      <c r="F4" s="374"/>
    </row>
    <row r="5" customFormat="false" ht="12.8" hidden="false" customHeight="false" outlineLevel="0" collapsed="false">
      <c r="A5" s="367" t="s">
        <v>564</v>
      </c>
      <c r="B5" s="374"/>
      <c r="C5" s="374"/>
      <c r="D5" s="374"/>
      <c r="E5" s="374"/>
      <c r="F5" s="374"/>
      <c r="G5" s="4"/>
    </row>
    <row r="6" customFormat="false" ht="12.8" hidden="false" customHeight="false" outlineLevel="0" collapsed="false">
      <c r="A6" s="367" t="s">
        <v>565</v>
      </c>
      <c r="B6" s="374"/>
      <c r="C6" s="374"/>
      <c r="D6" s="374"/>
      <c r="E6" s="374"/>
      <c r="F6" s="374"/>
      <c r="G6" s="13"/>
    </row>
    <row r="7" customFormat="false" ht="12.8" hidden="false" customHeight="false" outlineLevel="0" collapsed="false">
      <c r="A7" s="367" t="s">
        <v>566</v>
      </c>
      <c r="B7" s="374"/>
      <c r="C7" s="374"/>
      <c r="D7" s="374"/>
      <c r="E7" s="374"/>
      <c r="F7" s="374"/>
    </row>
    <row r="8" customFormat="false" ht="12.8" hidden="false" customHeight="false" outlineLevel="0" collapsed="false">
      <c r="A8" s="367" t="s">
        <v>567</v>
      </c>
      <c r="B8" s="374"/>
      <c r="C8" s="374"/>
      <c r="D8" s="374"/>
      <c r="E8" s="374"/>
      <c r="F8" s="374"/>
    </row>
    <row r="9" customFormat="false" ht="12.8" hidden="false" customHeight="false" outlineLevel="0" collapsed="false">
      <c r="A9" s="367" t="s">
        <v>568</v>
      </c>
      <c r="B9" s="374"/>
      <c r="C9" s="374"/>
      <c r="D9" s="374"/>
      <c r="E9" s="374"/>
      <c r="F9" s="374"/>
    </row>
    <row r="10" customFormat="false" ht="21.75" hidden="false" customHeight="true" outlineLevel="0" collapsed="false">
      <c r="A10" s="166" t="s">
        <v>569</v>
      </c>
      <c r="B10" s="388" t="s">
        <v>500</v>
      </c>
      <c r="C10" s="388"/>
      <c r="D10" s="388"/>
      <c r="E10" s="388"/>
      <c r="F10" s="388"/>
    </row>
    <row r="11" customFormat="false" ht="12.8" hidden="false" customHeight="false" outlineLevel="0" collapsed="false">
      <c r="A11" s="166" t="s">
        <v>570</v>
      </c>
      <c r="B11" s="376" t="n">
        <v>1</v>
      </c>
      <c r="C11" s="389" t="str">
        <f aca="false">A4</f>
        <v>[:huomiot :iv-ilmastointi :toimenpide 0 :nimi-fi]</v>
      </c>
      <c r="D11" s="389"/>
      <c r="E11" s="389"/>
      <c r="F11" s="389"/>
    </row>
    <row r="12" customFormat="false" ht="12.8" hidden="false" customHeight="false" outlineLevel="0" collapsed="false">
      <c r="A12" s="166" t="s">
        <v>571</v>
      </c>
      <c r="B12" s="376" t="n">
        <v>2</v>
      </c>
      <c r="C12" s="389" t="str">
        <f aca="false">A6</f>
        <v>[:huomiot :iv-ilmastointi :toimenpide 1 :nimi-fi]</v>
      </c>
      <c r="D12" s="389"/>
      <c r="E12" s="389"/>
      <c r="F12" s="389"/>
    </row>
    <row r="13" customFormat="false" ht="12.8" hidden="false" customHeight="false" outlineLevel="0" collapsed="false">
      <c r="A13" s="166" t="s">
        <v>572</v>
      </c>
      <c r="B13" s="376" t="n">
        <v>3</v>
      </c>
      <c r="C13" s="389" t="str">
        <f aca="false">A8</f>
        <v>[:huomiot :iv-ilmastointi :toimenpide 2 :nimi-fi]</v>
      </c>
      <c r="D13" s="389"/>
      <c r="E13" s="389"/>
      <c r="F13" s="389"/>
    </row>
    <row r="14" customFormat="false" ht="23.85" hidden="false" customHeight="false" outlineLevel="0" collapsed="false">
      <c r="A14" s="166" t="s">
        <v>573</v>
      </c>
      <c r="B14" s="385"/>
      <c r="C14" s="379" t="s">
        <v>545</v>
      </c>
      <c r="D14" s="379" t="s">
        <v>526</v>
      </c>
      <c r="E14" s="379" t="s">
        <v>527</v>
      </c>
      <c r="F14" s="380" t="s">
        <v>508</v>
      </c>
    </row>
    <row r="15" customFormat="false" ht="18" hidden="false" customHeight="true" outlineLevel="0" collapsed="false">
      <c r="A15" s="166" t="s">
        <v>574</v>
      </c>
      <c r="B15" s="385"/>
      <c r="C15" s="120" t="s">
        <v>60</v>
      </c>
      <c r="D15" s="120" t="s">
        <v>60</v>
      </c>
      <c r="E15" s="120" t="s">
        <v>60</v>
      </c>
      <c r="F15" s="120" t="s">
        <v>63</v>
      </c>
    </row>
    <row r="16" customFormat="false" ht="12.8" hidden="false" customHeight="false" outlineLevel="0" collapsed="false">
      <c r="A16" s="166" t="s">
        <v>575</v>
      </c>
      <c r="B16" s="376" t="n">
        <v>1</v>
      </c>
      <c r="C16" s="382" t="str">
        <f aca="false">A10</f>
        <v>[:huomiot :iv-ilmastointi :toimenpide 0 :lampo]</v>
      </c>
      <c r="D16" s="382" t="str">
        <f aca="false">A11</f>
        <v>[:huomiot :iv-ilmastointi :toimenpide 0 :sahko]</v>
      </c>
      <c r="E16" s="382" t="str">
        <f aca="false">A12</f>
        <v>[:huomiot :iv-ilmastointi :toimenpide 0 :jaahdytys]</v>
      </c>
      <c r="F16" s="382" t="str">
        <f aca="false">A13</f>
        <v>[:huomiot :iv-ilmastointi :toimenpide 0 :eluvun-muutos]</v>
      </c>
    </row>
    <row r="17" customFormat="false" ht="12.8" hidden="false" customHeight="false" outlineLevel="0" collapsed="false">
      <c r="A17" s="166" t="s">
        <v>576</v>
      </c>
      <c r="B17" s="376" t="n">
        <v>2</v>
      </c>
      <c r="C17" s="382" t="str">
        <f aca="false">A14</f>
        <v>[:huomiot :iv-ilmastointi :toimenpide 1 :lampo]</v>
      </c>
      <c r="D17" s="382" t="str">
        <f aca="false">A15</f>
        <v>[:huomiot :iv-ilmastointi :toimenpide 1 :sahko]</v>
      </c>
      <c r="E17" s="382" t="str">
        <f aca="false">A16</f>
        <v>[:huomiot :iv-ilmastointi :toimenpide 1 :jaahdytys]</v>
      </c>
      <c r="F17" s="382" t="str">
        <f aca="false">A17</f>
        <v>[:huomiot :iv-ilmastointi :toimenpide 1 :eluvun-muutos]</v>
      </c>
    </row>
    <row r="18" customFormat="false" ht="12.8" hidden="false" customHeight="false" outlineLevel="0" collapsed="false">
      <c r="A18" s="166" t="s">
        <v>577</v>
      </c>
      <c r="B18" s="376" t="n">
        <v>3</v>
      </c>
      <c r="C18" s="382" t="str">
        <f aca="false">A18</f>
        <v>[:huomiot :iv-ilmastointi :toimenpide 2 :lampo]</v>
      </c>
      <c r="D18" s="382" t="str">
        <f aca="false">A19</f>
        <v>[:huomiot :iv-ilmastointi :toimenpide 2 :sahko]</v>
      </c>
      <c r="E18" s="382" t="str">
        <f aca="false">A20</f>
        <v>[:huomiot :iv-ilmastointi :toimenpide 2 :jaahdytys]</v>
      </c>
      <c r="F18" s="382" t="str">
        <f aca="false">A21</f>
        <v>[:huomiot :iv-ilmastointi :toimenpide 2 :eluvun-muutos]</v>
      </c>
    </row>
    <row r="19" customFormat="false" ht="21.75" hidden="false" customHeight="true" outlineLevel="0" collapsed="false">
      <c r="A19" s="166" t="s">
        <v>578</v>
      </c>
      <c r="B19" s="383" t="s">
        <v>579</v>
      </c>
      <c r="C19" s="386"/>
      <c r="D19" s="14"/>
      <c r="E19" s="14"/>
      <c r="F19" s="384"/>
    </row>
    <row r="20" customFormat="false" ht="12.8" hidden="false" customHeight="false" outlineLevel="0" collapsed="false">
      <c r="A20" s="166" t="s">
        <v>580</v>
      </c>
      <c r="B20" s="374" t="str">
        <f aca="false">A22</f>
        <v>[:huomiot :valaistus-muut :teksti-fi]</v>
      </c>
      <c r="C20" s="374"/>
      <c r="D20" s="374"/>
      <c r="E20" s="374"/>
      <c r="F20" s="374"/>
    </row>
    <row r="21" customFormat="false" ht="12.8" hidden="false" customHeight="false" outlineLevel="0" collapsed="false">
      <c r="A21" s="166" t="s">
        <v>581</v>
      </c>
      <c r="B21" s="374"/>
      <c r="C21" s="374"/>
      <c r="D21" s="374"/>
      <c r="E21" s="374"/>
      <c r="F21" s="374"/>
    </row>
    <row r="22" customFormat="false" ht="12.8" hidden="false" customHeight="false" outlineLevel="0" collapsed="false">
      <c r="A22" s="166" t="s">
        <v>582</v>
      </c>
      <c r="B22" s="374"/>
      <c r="C22" s="374"/>
      <c r="D22" s="374"/>
      <c r="E22" s="374"/>
      <c r="F22" s="374"/>
    </row>
    <row r="23" customFormat="false" ht="12.8" hidden="false" customHeight="false" outlineLevel="0" collapsed="false">
      <c r="A23" s="166" t="s">
        <v>583</v>
      </c>
      <c r="B23" s="374"/>
      <c r="C23" s="374"/>
      <c r="D23" s="374"/>
      <c r="E23" s="374"/>
      <c r="F23" s="374"/>
    </row>
    <row r="24" customFormat="false" ht="12.8" hidden="false" customHeight="false" outlineLevel="0" collapsed="false">
      <c r="A24" s="166" t="s">
        <v>584</v>
      </c>
      <c r="B24" s="374"/>
      <c r="C24" s="374"/>
      <c r="D24" s="374"/>
      <c r="E24" s="374"/>
      <c r="F24" s="374"/>
    </row>
    <row r="25" customFormat="false" ht="12.8" hidden="false" customHeight="false" outlineLevel="0" collapsed="false">
      <c r="A25" s="166" t="s">
        <v>585</v>
      </c>
      <c r="B25" s="374"/>
      <c r="C25" s="374"/>
      <c r="D25" s="374"/>
      <c r="E25" s="374"/>
      <c r="F25" s="374"/>
    </row>
    <row r="26" customFormat="false" ht="12.8" hidden="false" customHeight="false" outlineLevel="0" collapsed="false">
      <c r="A26" s="166" t="s">
        <v>586</v>
      </c>
      <c r="B26" s="374"/>
      <c r="C26" s="374"/>
      <c r="D26" s="374"/>
      <c r="E26" s="374"/>
      <c r="F26" s="374"/>
    </row>
    <row r="27" customFormat="false" ht="21.75" hidden="false" customHeight="true" outlineLevel="0" collapsed="false">
      <c r="A27" s="166" t="s">
        <v>587</v>
      </c>
      <c r="B27" s="388" t="s">
        <v>500</v>
      </c>
      <c r="C27" s="388"/>
      <c r="D27" s="388"/>
      <c r="E27" s="388"/>
      <c r="F27" s="388"/>
    </row>
    <row r="28" customFormat="false" ht="12.8" hidden="false" customHeight="false" outlineLevel="0" collapsed="false">
      <c r="A28" s="166" t="s">
        <v>588</v>
      </c>
      <c r="B28" s="376" t="n">
        <v>1</v>
      </c>
      <c r="C28" s="389" t="str">
        <f aca="false">A24</f>
        <v>[:huomiot :valaistus-muut :toimenpide 0 :nimi-fi]</v>
      </c>
      <c r="D28" s="389"/>
      <c r="E28" s="389"/>
      <c r="F28" s="389"/>
    </row>
    <row r="29" customFormat="false" ht="12.8" hidden="false" customHeight="false" outlineLevel="0" collapsed="false">
      <c r="A29" s="166" t="s">
        <v>589</v>
      </c>
      <c r="B29" s="376" t="n">
        <v>2</v>
      </c>
      <c r="C29" s="389" t="str">
        <f aca="false">A26</f>
        <v>[:huomiot :valaistus-muut :toimenpide 1 :nimi-fi]</v>
      </c>
      <c r="D29" s="389"/>
      <c r="E29" s="389"/>
      <c r="F29" s="389"/>
    </row>
    <row r="30" customFormat="false" ht="12.8" hidden="false" customHeight="false" outlineLevel="0" collapsed="false">
      <c r="A30" s="166" t="s">
        <v>590</v>
      </c>
      <c r="B30" s="376" t="n">
        <v>3</v>
      </c>
      <c r="C30" s="389" t="str">
        <f aca="false">A28</f>
        <v>[:huomiot :valaistus-muut :toimenpide 2 :nimi-fi]</v>
      </c>
      <c r="D30" s="389"/>
      <c r="E30" s="389"/>
      <c r="F30" s="389"/>
    </row>
    <row r="31" customFormat="false" ht="24.75" hidden="false" customHeight="true" outlineLevel="0" collapsed="false">
      <c r="A31" s="166" t="s">
        <v>591</v>
      </c>
      <c r="B31" s="385"/>
      <c r="C31" s="379" t="s">
        <v>545</v>
      </c>
      <c r="D31" s="379" t="s">
        <v>526</v>
      </c>
      <c r="E31" s="379" t="s">
        <v>527</v>
      </c>
      <c r="F31" s="380" t="s">
        <v>508</v>
      </c>
    </row>
    <row r="32" customFormat="false" ht="18" hidden="false" customHeight="true" outlineLevel="0" collapsed="false">
      <c r="A32" s="166" t="s">
        <v>592</v>
      </c>
      <c r="B32" s="385"/>
      <c r="C32" s="120" t="s">
        <v>60</v>
      </c>
      <c r="D32" s="120" t="s">
        <v>60</v>
      </c>
      <c r="E32" s="120" t="s">
        <v>60</v>
      </c>
      <c r="F32" s="120" t="s">
        <v>63</v>
      </c>
    </row>
    <row r="33" customFormat="false" ht="12.8" hidden="false" customHeight="false" outlineLevel="0" collapsed="false">
      <c r="A33" s="166" t="s">
        <v>593</v>
      </c>
      <c r="B33" s="376" t="n">
        <v>1</v>
      </c>
      <c r="C33" s="382" t="str">
        <f aca="false">A30</f>
        <v>[:huomiot :valaistus-muut :toimenpide 0 :lampo]</v>
      </c>
      <c r="D33" s="382" t="str">
        <f aca="false">A31</f>
        <v>[:huomiot :valaistus-muut :toimenpide 0 :sahko]</v>
      </c>
      <c r="E33" s="382" t="str">
        <f aca="false">A32</f>
        <v>[:huomiot :valaistus-muut :toimenpide 0 :jaahdytys]</v>
      </c>
      <c r="F33" s="382" t="str">
        <f aca="false">A33</f>
        <v>[:huomiot :valaistus-muut :toimenpide 0 :eluvun-muutos]</v>
      </c>
    </row>
    <row r="34" customFormat="false" ht="12.8" hidden="false" customHeight="false" outlineLevel="0" collapsed="false">
      <c r="A34" s="166" t="s">
        <v>594</v>
      </c>
      <c r="B34" s="376" t="n">
        <v>2</v>
      </c>
      <c r="C34" s="382" t="str">
        <f aca="false">A34</f>
        <v>[:huomiot :valaistus-muut :toimenpide 1 :lampo]</v>
      </c>
      <c r="D34" s="382" t="str">
        <f aca="false">A35</f>
        <v>[:huomiot :valaistus-muut :toimenpide 1 :sahko]</v>
      </c>
      <c r="E34" s="382" t="str">
        <f aca="false">A36</f>
        <v>[:huomiot :valaistus-muut :toimenpide 1 :jaahdytys]</v>
      </c>
      <c r="F34" s="382" t="str">
        <f aca="false">A37</f>
        <v>[:huomiot :valaistus-muut :toimenpide 1 :eluvun-muutos]</v>
      </c>
    </row>
    <row r="35" customFormat="false" ht="12.8" hidden="false" customHeight="false" outlineLevel="0" collapsed="false">
      <c r="A35" s="166" t="s">
        <v>595</v>
      </c>
      <c r="B35" s="376" t="n">
        <v>3</v>
      </c>
      <c r="C35" s="382" t="str">
        <f aca="false">A38</f>
        <v>[:huomiot :valaistus-muut :toimenpide 2 :lampo]</v>
      </c>
      <c r="D35" s="382" t="str">
        <f aca="false">A39</f>
        <v>[:huomiot :valaistus-muut :toimenpide 2 :sahko]</v>
      </c>
      <c r="E35" s="382" t="str">
        <f aca="false">A40</f>
        <v>[:huomiot :valaistus-muut :toimenpide 2 :jaahdytys]</v>
      </c>
      <c r="F35" s="382" t="str">
        <f aca="false">A41</f>
        <v>[:huomiot :valaistus-muut :toimenpide 2 :eluvun-muutos]</v>
      </c>
    </row>
    <row r="36" customFormat="false" ht="12.75" hidden="false" customHeight="true" outlineLevel="0" collapsed="false">
      <c r="A36" s="166" t="s">
        <v>596</v>
      </c>
      <c r="B36" s="390" t="s">
        <v>597</v>
      </c>
      <c r="C36" s="390"/>
      <c r="D36" s="390"/>
      <c r="E36" s="390"/>
      <c r="F36" s="390"/>
    </row>
    <row r="37" customFormat="false" ht="12.8" hidden="false" customHeight="false" outlineLevel="0" collapsed="false">
      <c r="A37" s="166" t="s">
        <v>598</v>
      </c>
      <c r="B37" s="374" t="str">
        <f aca="false">A42</f>
        <v>[:huomiot :suositukset-fi]</v>
      </c>
      <c r="C37" s="374"/>
      <c r="D37" s="374"/>
      <c r="E37" s="374"/>
      <c r="F37" s="374"/>
    </row>
    <row r="38" customFormat="false" ht="12.8" hidden="false" customHeight="false" outlineLevel="0" collapsed="false">
      <c r="A38" s="166" t="s">
        <v>599</v>
      </c>
      <c r="B38" s="374"/>
      <c r="C38" s="374"/>
      <c r="D38" s="374"/>
      <c r="E38" s="374"/>
      <c r="F38" s="374"/>
    </row>
    <row r="39" customFormat="false" ht="12.8" hidden="false" customHeight="false" outlineLevel="0" collapsed="false">
      <c r="A39" s="166" t="s">
        <v>600</v>
      </c>
      <c r="B39" s="374"/>
      <c r="C39" s="374"/>
      <c r="D39" s="374"/>
      <c r="E39" s="374"/>
      <c r="F39" s="374"/>
    </row>
    <row r="40" customFormat="false" ht="12.8" hidden="false" customHeight="false" outlineLevel="0" collapsed="false">
      <c r="A40" s="166" t="s">
        <v>601</v>
      </c>
      <c r="B40" s="374"/>
      <c r="C40" s="374"/>
      <c r="D40" s="374"/>
      <c r="E40" s="374"/>
      <c r="F40" s="374"/>
    </row>
    <row r="41" customFormat="false" ht="12.8" hidden="false" customHeight="false" outlineLevel="0" collapsed="false">
      <c r="A41" s="166" t="s">
        <v>602</v>
      </c>
      <c r="B41" s="374"/>
      <c r="C41" s="374"/>
      <c r="D41" s="374"/>
      <c r="E41" s="374"/>
      <c r="F41" s="374"/>
    </row>
    <row r="42" customFormat="false" ht="12.8" hidden="false" customHeight="false" outlineLevel="0" collapsed="false">
      <c r="A42" s="166" t="s">
        <v>603</v>
      </c>
      <c r="B42" s="374"/>
      <c r="C42" s="374"/>
      <c r="D42" s="374"/>
      <c r="E42" s="374"/>
      <c r="F42" s="374"/>
    </row>
    <row r="43" customFormat="false" ht="12.8" hidden="false" customHeight="false" outlineLevel="0" collapsed="false">
      <c r="A43" s="166" t="s">
        <v>604</v>
      </c>
      <c r="B43" s="374"/>
      <c r="C43" s="374"/>
      <c r="D43" s="374"/>
      <c r="E43" s="374"/>
      <c r="F43" s="374"/>
    </row>
    <row r="44" customFormat="false" ht="19.35" hidden="false" customHeight="true" outlineLevel="0" collapsed="false">
      <c r="A44" s="166" t="s">
        <v>605</v>
      </c>
      <c r="B44" s="374"/>
      <c r="C44" s="374"/>
      <c r="D44" s="374"/>
      <c r="E44" s="374"/>
      <c r="F44" s="374"/>
    </row>
    <row r="45" customFormat="false" ht="12.8" hidden="false" customHeight="false" outlineLevel="0" collapsed="false">
      <c r="A45" s="166" t="s">
        <v>606</v>
      </c>
      <c r="B45" s="374"/>
      <c r="C45" s="374"/>
      <c r="D45" s="374"/>
      <c r="E45" s="374"/>
      <c r="F45" s="374"/>
    </row>
    <row r="46" customFormat="false" ht="12.8" hidden="false" customHeight="false" outlineLevel="0" collapsed="false">
      <c r="A46" s="166"/>
      <c r="B46" s="374"/>
      <c r="C46" s="374"/>
      <c r="D46" s="374"/>
      <c r="E46" s="374"/>
      <c r="F46" s="374"/>
    </row>
    <row r="47" customFormat="false" ht="12.8" hidden="false" customHeight="false" outlineLevel="0" collapsed="false">
      <c r="A47" s="166"/>
      <c r="B47" s="374"/>
      <c r="C47" s="374"/>
      <c r="D47" s="374"/>
      <c r="E47" s="374"/>
      <c r="F47" s="374"/>
    </row>
    <row r="48" customFormat="false" ht="12.8" hidden="false" customHeight="false" outlineLevel="0" collapsed="false">
      <c r="A48" s="166"/>
      <c r="B48" s="374"/>
      <c r="C48" s="374"/>
      <c r="D48" s="374"/>
      <c r="E48" s="374"/>
      <c r="F48" s="374"/>
    </row>
    <row r="49" customFormat="false" ht="12.8" hidden="false" customHeight="false" outlineLevel="0" collapsed="false">
      <c r="A49" s="166"/>
      <c r="B49" s="374"/>
      <c r="C49" s="374"/>
      <c r="D49" s="374"/>
      <c r="E49" s="374"/>
      <c r="F49" s="374"/>
    </row>
    <row r="50" customFormat="false" ht="12.8" hidden="false" customHeight="false" outlineLevel="0" collapsed="false">
      <c r="A50" s="166"/>
      <c r="B50" s="374"/>
      <c r="C50" s="374"/>
      <c r="D50" s="374"/>
      <c r="E50" s="374"/>
      <c r="F50" s="374"/>
    </row>
    <row r="51" customFormat="false" ht="12.8" hidden="false" customHeight="false" outlineLevel="0" collapsed="false">
      <c r="A51" s="166"/>
      <c r="B51" s="374"/>
      <c r="C51" s="374"/>
      <c r="D51" s="374"/>
      <c r="E51" s="374"/>
      <c r="F51" s="374"/>
    </row>
    <row r="52" customFormat="false" ht="16.15" hidden="false" customHeight="true" outlineLevel="0" collapsed="false">
      <c r="B52" s="371" t="s">
        <v>607</v>
      </c>
      <c r="C52" s="102"/>
      <c r="D52" s="372"/>
      <c r="E52" s="372"/>
      <c r="F52" s="373"/>
    </row>
    <row r="53" customFormat="false" ht="7.5" hidden="false" customHeight="true" outlineLevel="0" collapsed="false">
      <c r="A53" s="166"/>
      <c r="B53" s="158"/>
      <c r="C53" s="5"/>
      <c r="D53" s="4"/>
      <c r="E53" s="4"/>
      <c r="F53" s="391"/>
    </row>
    <row r="54" customFormat="false" ht="11.15" hidden="false" customHeight="true" outlineLevel="0" collapsed="false">
      <c r="A54" s="166"/>
      <c r="B54" s="333" t="s">
        <v>608</v>
      </c>
      <c r="C54" s="333"/>
      <c r="D54" s="333"/>
      <c r="E54" s="333"/>
      <c r="F54" s="333"/>
    </row>
    <row r="55" customFormat="false" ht="15.1" hidden="false" customHeight="true" outlineLevel="0" collapsed="false">
      <c r="A55" s="166"/>
      <c r="B55" s="392" t="str">
        <f aca="false">A44</f>
        <v>[:huomiot :lisatietoja-fi]</v>
      </c>
      <c r="C55" s="392"/>
      <c r="D55" s="392"/>
      <c r="E55" s="392"/>
      <c r="F55" s="392"/>
    </row>
    <row r="56" customFormat="false" ht="15.1" hidden="false" customHeight="true" outlineLevel="0" collapsed="false">
      <c r="A56" s="166"/>
      <c r="B56" s="392"/>
      <c r="C56" s="392"/>
      <c r="D56" s="392"/>
      <c r="E56" s="392"/>
      <c r="F56" s="392"/>
    </row>
    <row r="57" customFormat="false" ht="15.1" hidden="false" customHeight="true" outlineLevel="0" collapsed="false">
      <c r="A57" s="166"/>
      <c r="B57" s="392"/>
      <c r="C57" s="392"/>
      <c r="D57" s="392"/>
      <c r="E57" s="392"/>
      <c r="F57" s="392"/>
    </row>
    <row r="58" customFormat="false" ht="15.1" hidden="false" customHeight="true" outlineLevel="0" collapsed="false">
      <c r="B58" s="392"/>
      <c r="C58" s="392"/>
      <c r="D58" s="392"/>
      <c r="E58" s="392"/>
      <c r="F58" s="392"/>
    </row>
    <row r="59" customFormat="false" ht="14.9" hidden="false" customHeight="true" outlineLevel="0" collapsed="false">
      <c r="B59" s="292" t="str">
        <f aca="false">"Todistustunnus: "&amp;A1&amp;", 7/8"</f>
        <v>Todistustunnus: [:id], 7/8</v>
      </c>
      <c r="C59" s="292"/>
      <c r="D59" s="292"/>
      <c r="E59" s="292"/>
      <c r="F59" s="292"/>
    </row>
    <row r="60" customFormat="false" ht="12.8" hidden="false" customHeight="false" outlineLevel="0" collapsed="false">
      <c r="B60" s="387"/>
    </row>
  </sheetData>
  <mergeCells count="17">
    <mergeCell ref="B3:F9"/>
    <mergeCell ref="B10:F10"/>
    <mergeCell ref="C11:F11"/>
    <mergeCell ref="C12:F12"/>
    <mergeCell ref="C13:F13"/>
    <mergeCell ref="B14:B15"/>
    <mergeCell ref="B20:F26"/>
    <mergeCell ref="B27:F27"/>
    <mergeCell ref="C28:F28"/>
    <mergeCell ref="C29:F29"/>
    <mergeCell ref="C30:F30"/>
    <mergeCell ref="B31:B32"/>
    <mergeCell ref="B36:F36"/>
    <mergeCell ref="B37:F51"/>
    <mergeCell ref="B54:F54"/>
    <mergeCell ref="B55:F58"/>
    <mergeCell ref="B59:F59"/>
  </mergeCells>
  <conditionalFormatting sqref="H2:AMJ14 B39:B43 B51:F51 H33:AMJ53 B37:F38 B36 B11:C13 B10 A59:AMJ1048576 G18:AMJ31 G54:AMJ58 G10:G14 D53:G53 G33:G51 A52:G52 A2:G9 B18:F26 B16:AMJ17 A58:F58 B55:B57">
    <cfRule type="cellIs" priority="2" operator="equal" aboveAverage="0" equalAverage="0" bottom="0" percent="0" rank="0" text="" dxfId="340">
      <formula>"*"</formula>
    </cfRule>
  </conditionalFormatting>
  <conditionalFormatting sqref="B14">
    <cfRule type="cellIs" priority="3" operator="equal" aboveAverage="0" equalAverage="0" bottom="0" percent="0" rank="0" text="" dxfId="341">
      <formula>"*"</formula>
    </cfRule>
  </conditionalFormatting>
  <conditionalFormatting sqref="B28:C30 B27 B33:F35">
    <cfRule type="cellIs" priority="4" operator="equal" aboveAverage="0" equalAverage="0" bottom="0" percent="0" rank="0" text="" dxfId="342">
      <formula>"*"</formula>
    </cfRule>
  </conditionalFormatting>
  <conditionalFormatting sqref="B31:C31">
    <cfRule type="cellIs" priority="5" operator="equal" aboveAverage="0" equalAverage="0" bottom="0" percent="0" rank="0" text="" dxfId="343">
      <formula>"*"</formula>
    </cfRule>
  </conditionalFormatting>
  <conditionalFormatting sqref="B44:B50">
    <cfRule type="cellIs" priority="6" operator="equal" aboveAverage="0" equalAverage="0" bottom="0" percent="0" rank="0" text="" dxfId="344">
      <formula>"*"</formula>
    </cfRule>
  </conditionalFormatting>
  <conditionalFormatting sqref="D31">
    <cfRule type="cellIs" priority="7" operator="equal" aboveAverage="0" equalAverage="0" bottom="0" percent="0" rank="0" text="" dxfId="345">
      <formula>"*"</formula>
    </cfRule>
  </conditionalFormatting>
  <conditionalFormatting sqref="E31">
    <cfRule type="cellIs" priority="8" operator="equal" aboveAverage="0" equalAverage="0" bottom="0" percent="0" rank="0" text="" dxfId="346">
      <formula>"*"</formula>
    </cfRule>
  </conditionalFormatting>
  <conditionalFormatting sqref="C14">
    <cfRule type="cellIs" priority="9" operator="equal" aboveAverage="0" equalAverage="0" bottom="0" percent="0" rank="0" text="" dxfId="347">
      <formula>"*"</formula>
    </cfRule>
  </conditionalFormatting>
  <conditionalFormatting sqref="D14">
    <cfRule type="cellIs" priority="10" operator="equal" aboveAverage="0" equalAverage="0" bottom="0" percent="0" rank="0" text="" dxfId="348">
      <formula>"*"</formula>
    </cfRule>
  </conditionalFormatting>
  <conditionalFormatting sqref="E14">
    <cfRule type="cellIs" priority="11" operator="equal" aboveAverage="0" equalAverage="0" bottom="0" percent="0" rank="0" text="" dxfId="349">
      <formula>"*"</formula>
    </cfRule>
  </conditionalFormatting>
  <conditionalFormatting sqref="G32:AMJ32">
    <cfRule type="cellIs" priority="12" operator="equal" aboveAverage="0" equalAverage="0" bottom="0" percent="0" rank="0" text="" dxfId="350">
      <formula>"*"</formula>
    </cfRule>
  </conditionalFormatting>
  <conditionalFormatting sqref="C32:E32">
    <cfRule type="cellIs" priority="13" operator="equal" aboveAverage="0" equalAverage="0" bottom="0" percent="0" rank="0" text="" dxfId="351">
      <formula>"*"</formula>
    </cfRule>
  </conditionalFormatting>
  <conditionalFormatting sqref="F32">
    <cfRule type="cellIs" priority="14" operator="equal" aboveAverage="0" equalAverage="0" bottom="0" percent="0" rank="0" text="" dxfId="352">
      <formula>"*"</formula>
    </cfRule>
  </conditionalFormatting>
  <conditionalFormatting sqref="G15:AMJ15">
    <cfRule type="cellIs" priority="15" operator="equal" aboveAverage="0" equalAverage="0" bottom="0" percent="0" rank="0" text="" dxfId="353">
      <formula>"*"</formula>
    </cfRule>
  </conditionalFormatting>
  <conditionalFormatting sqref="C15:E15">
    <cfRule type="cellIs" priority="16" operator="equal" aboveAverage="0" equalAverage="0" bottom="0" percent="0" rank="0" text="" dxfId="354">
      <formula>"*"</formula>
    </cfRule>
  </conditionalFormatting>
  <conditionalFormatting sqref="F15">
    <cfRule type="cellIs" priority="17" operator="equal" aboveAverage="0" equalAverage="0" bottom="0" percent="0" rank="0" text="" dxfId="355">
      <formula>"*"</formula>
    </cfRule>
  </conditionalFormatting>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Q140"/>
  <sheetViews>
    <sheetView showFormulas="false" showGridLines="false" showRowColHeaders="true" showZeros="true" rightToLeft="false" tabSelected="true" showOutlineSymbols="true" defaultGridColor="true" view="normal" topLeftCell="B22" colorId="64" zoomScale="131" zoomScaleNormal="131" zoomScalePageLayoutView="100" workbookViewId="0">
      <selection pane="topLeft" activeCell="C55" activeCellId="0" sqref="C55"/>
    </sheetView>
  </sheetViews>
  <sheetFormatPr defaultColWidth="9.13671875" defaultRowHeight="12.8" zeroHeight="false" outlineLevelRow="0" outlineLevelCol="0"/>
  <cols>
    <col collapsed="false" customWidth="true" hidden="false" outlineLevel="0" max="1" min="1" style="367" width="27.51"/>
    <col collapsed="false" customWidth="true" hidden="false" outlineLevel="0" max="2" min="2" style="3" width="1.92"/>
    <col collapsed="false" customWidth="true" hidden="false" outlineLevel="0" max="3" min="3" style="3" width="9.33"/>
    <col collapsed="false" customWidth="true" hidden="false" outlineLevel="0" max="13" min="4" style="3" width="10.12"/>
    <col collapsed="false" customWidth="true" hidden="false" outlineLevel="0" max="14" min="14" style="3" width="1.12"/>
    <col collapsed="false" customWidth="false" hidden="false" outlineLevel="0" max="999" min="15" style="3" width="9.13"/>
    <col collapsed="false" customWidth="true" hidden="false" outlineLevel="0" max="1024" min="1000" style="0" width="11.52"/>
  </cols>
  <sheetData>
    <row r="1" customFormat="false" ht="7.35" hidden="false" customHeight="true" outlineLevel="0" collapsed="false">
      <c r="A1" s="166" t="s">
        <v>0</v>
      </c>
    </row>
    <row r="2" customFormat="false" ht="26.1" hidden="false" customHeight="true" outlineLevel="0" collapsed="false">
      <c r="A2" s="166" t="s">
        <v>609</v>
      </c>
      <c r="B2" s="393"/>
      <c r="C2" s="394" t="s">
        <v>610</v>
      </c>
      <c r="D2" s="394"/>
      <c r="E2" s="394"/>
      <c r="F2" s="394"/>
      <c r="G2" s="394"/>
      <c r="H2" s="394"/>
      <c r="I2" s="394"/>
      <c r="J2" s="394"/>
      <c r="K2" s="394"/>
      <c r="L2" s="394"/>
      <c r="M2" s="394"/>
    </row>
    <row r="3" customFormat="false" ht="12.95" hidden="false" customHeight="true" outlineLevel="0" collapsed="false">
      <c r="A3" s="367" t="s">
        <v>611</v>
      </c>
      <c r="B3" s="358"/>
      <c r="C3" s="395" t="str">
        <f aca="false">A2</f>
        <v>[:lisamerkintoja-fi]</v>
      </c>
      <c r="D3" s="395"/>
      <c r="E3" s="395"/>
      <c r="F3" s="395"/>
      <c r="G3" s="395"/>
      <c r="H3" s="395"/>
      <c r="I3" s="395"/>
      <c r="J3" s="395"/>
      <c r="K3" s="395"/>
      <c r="L3" s="395"/>
      <c r="M3" s="395"/>
    </row>
    <row r="4" customFormat="false" ht="12.95" hidden="false" customHeight="true" outlineLevel="0" collapsed="false">
      <c r="A4" s="367" t="s">
        <v>612</v>
      </c>
      <c r="B4" s="358"/>
      <c r="C4" s="395"/>
      <c r="D4" s="395"/>
      <c r="E4" s="395"/>
      <c r="F4" s="395"/>
      <c r="G4" s="395"/>
      <c r="H4" s="395"/>
      <c r="I4" s="395"/>
      <c r="J4" s="395"/>
      <c r="K4" s="395"/>
      <c r="L4" s="395"/>
      <c r="M4" s="395"/>
    </row>
    <row r="5" customFormat="false" ht="12.95" hidden="false" customHeight="true" outlineLevel="0" collapsed="false">
      <c r="A5" s="367" t="s">
        <v>613</v>
      </c>
      <c r="B5" s="358"/>
      <c r="C5" s="395"/>
      <c r="D5" s="395"/>
      <c r="E5" s="395"/>
      <c r="F5" s="395"/>
      <c r="G5" s="395"/>
      <c r="H5" s="395"/>
      <c r="I5" s="395"/>
      <c r="J5" s="395"/>
      <c r="K5" s="395"/>
      <c r="L5" s="395"/>
      <c r="M5" s="395"/>
    </row>
    <row r="6" customFormat="false" ht="12.95" hidden="false" customHeight="true" outlineLevel="0" collapsed="false">
      <c r="A6" s="367" t="s">
        <v>614</v>
      </c>
      <c r="B6" s="358"/>
      <c r="C6" s="395"/>
      <c r="D6" s="395"/>
      <c r="E6" s="395"/>
      <c r="F6" s="395"/>
      <c r="G6" s="395"/>
      <c r="H6" s="395"/>
      <c r="I6" s="395"/>
      <c r="J6" s="395"/>
      <c r="K6" s="395"/>
      <c r="L6" s="395"/>
      <c r="M6" s="395"/>
      <c r="N6" s="4"/>
    </row>
    <row r="7" customFormat="false" ht="12.95" hidden="false" customHeight="true" outlineLevel="0" collapsed="false">
      <c r="A7" s="367" t="s">
        <v>615</v>
      </c>
      <c r="B7" s="358"/>
      <c r="C7" s="395"/>
      <c r="D7" s="395"/>
      <c r="E7" s="395"/>
      <c r="F7" s="395"/>
      <c r="G7" s="395"/>
      <c r="H7" s="395"/>
      <c r="I7" s="395"/>
      <c r="J7" s="395"/>
      <c r="K7" s="395"/>
      <c r="L7" s="395"/>
      <c r="M7" s="395"/>
      <c r="N7" s="13"/>
      <c r="O7" s="232"/>
    </row>
    <row r="8" customFormat="false" ht="12.95" hidden="false" customHeight="true" outlineLevel="0" collapsed="false">
      <c r="A8" s="367" t="s">
        <v>616</v>
      </c>
      <c r="B8" s="358"/>
      <c r="C8" s="395"/>
      <c r="D8" s="395"/>
      <c r="E8" s="395"/>
      <c r="F8" s="395"/>
      <c r="G8" s="395"/>
      <c r="H8" s="395"/>
      <c r="I8" s="395"/>
      <c r="J8" s="395"/>
      <c r="K8" s="395"/>
      <c r="L8" s="395"/>
      <c r="M8" s="395"/>
    </row>
    <row r="9" customFormat="false" ht="12.95" hidden="false" customHeight="true" outlineLevel="0" collapsed="false">
      <c r="A9" s="367" t="s">
        <v>617</v>
      </c>
      <c r="B9" s="358"/>
      <c r="C9" s="395"/>
      <c r="D9" s="395"/>
      <c r="E9" s="395"/>
      <c r="F9" s="395"/>
      <c r="G9" s="395"/>
      <c r="H9" s="395"/>
      <c r="I9" s="395"/>
      <c r="J9" s="395"/>
      <c r="K9" s="395"/>
      <c r="L9" s="395"/>
      <c r="M9" s="395"/>
      <c r="P9" s="232"/>
    </row>
    <row r="10" customFormat="false" ht="12.95" hidden="false" customHeight="true" outlineLevel="0" collapsed="false">
      <c r="A10" s="367" t="s">
        <v>618</v>
      </c>
      <c r="B10" s="358"/>
      <c r="C10" s="395"/>
      <c r="D10" s="395"/>
      <c r="E10" s="395"/>
      <c r="F10" s="395"/>
      <c r="G10" s="395"/>
      <c r="H10" s="395"/>
      <c r="I10" s="395"/>
      <c r="J10" s="395"/>
      <c r="K10" s="395"/>
      <c r="L10" s="395"/>
      <c r="M10" s="395"/>
    </row>
    <row r="11" customFormat="false" ht="12.95" hidden="false" customHeight="true" outlineLevel="0" collapsed="false">
      <c r="A11" s="367" t="s">
        <v>619</v>
      </c>
      <c r="B11" s="358"/>
      <c r="C11" s="395"/>
      <c r="D11" s="395"/>
      <c r="E11" s="395"/>
      <c r="F11" s="395"/>
      <c r="G11" s="395"/>
      <c r="H11" s="395"/>
      <c r="I11" s="395"/>
      <c r="J11" s="395"/>
      <c r="K11" s="395"/>
      <c r="L11" s="395"/>
      <c r="M11" s="395"/>
    </row>
    <row r="12" customFormat="false" ht="12.95" hidden="false" customHeight="true" outlineLevel="0" collapsed="false">
      <c r="A12" s="367" t="s">
        <v>620</v>
      </c>
      <c r="B12" s="358"/>
      <c r="C12" s="395"/>
      <c r="D12" s="395"/>
      <c r="E12" s="395"/>
      <c r="F12" s="395"/>
      <c r="G12" s="395"/>
      <c r="H12" s="395"/>
      <c r="I12" s="395"/>
      <c r="J12" s="395"/>
      <c r="K12" s="395"/>
      <c r="L12" s="395"/>
      <c r="M12" s="395"/>
    </row>
    <row r="13" customFormat="false" ht="12.95" hidden="false" customHeight="true" outlineLevel="0" collapsed="false">
      <c r="A13" s="367" t="s">
        <v>621</v>
      </c>
      <c r="B13" s="358"/>
      <c r="C13" s="395"/>
      <c r="D13" s="395"/>
      <c r="E13" s="395"/>
      <c r="F13" s="395"/>
      <c r="G13" s="395"/>
      <c r="H13" s="395"/>
      <c r="I13" s="395"/>
      <c r="J13" s="395"/>
      <c r="K13" s="395"/>
      <c r="L13" s="395"/>
      <c r="M13" s="395"/>
    </row>
    <row r="14" customFormat="false" ht="12.95" hidden="false" customHeight="true" outlineLevel="0" collapsed="false">
      <c r="A14" s="367" t="s">
        <v>622</v>
      </c>
      <c r="B14" s="358"/>
      <c r="C14" s="395"/>
      <c r="D14" s="395"/>
      <c r="E14" s="395"/>
      <c r="F14" s="395"/>
      <c r="G14" s="395"/>
      <c r="H14" s="395"/>
      <c r="I14" s="395"/>
      <c r="J14" s="395"/>
      <c r="K14" s="395"/>
      <c r="L14" s="395"/>
      <c r="M14" s="395"/>
    </row>
    <row r="15" customFormat="false" ht="12.95" hidden="false" customHeight="true" outlineLevel="0" collapsed="false">
      <c r="A15" s="367" t="s">
        <v>623</v>
      </c>
      <c r="B15" s="358"/>
      <c r="C15" s="395"/>
      <c r="D15" s="395"/>
      <c r="E15" s="395"/>
      <c r="F15" s="395"/>
      <c r="G15" s="395"/>
      <c r="H15" s="395"/>
      <c r="I15" s="395"/>
      <c r="J15" s="395"/>
      <c r="K15" s="395"/>
      <c r="L15" s="395"/>
      <c r="M15" s="395"/>
    </row>
    <row r="16" customFormat="false" ht="12.95" hidden="false" customHeight="true" outlineLevel="0" collapsed="false">
      <c r="A16" s="367" t="s">
        <v>624</v>
      </c>
      <c r="B16" s="358"/>
      <c r="C16" s="395"/>
      <c r="D16" s="395"/>
      <c r="E16" s="395"/>
      <c r="F16" s="395"/>
      <c r="G16" s="395"/>
      <c r="H16" s="395"/>
      <c r="I16" s="395"/>
      <c r="J16" s="395"/>
      <c r="K16" s="395"/>
      <c r="L16" s="395"/>
      <c r="M16" s="395"/>
    </row>
    <row r="17" customFormat="false" ht="12.95" hidden="false" customHeight="true" outlineLevel="0" collapsed="false">
      <c r="A17" s="367" t="s">
        <v>625</v>
      </c>
      <c r="B17" s="358"/>
      <c r="C17" s="395"/>
      <c r="D17" s="395"/>
      <c r="E17" s="395"/>
      <c r="F17" s="395"/>
      <c r="G17" s="395"/>
      <c r="H17" s="395"/>
      <c r="I17" s="395"/>
      <c r="J17" s="395"/>
      <c r="K17" s="395"/>
      <c r="L17" s="395"/>
      <c r="M17" s="395"/>
    </row>
    <row r="18" customFormat="false" ht="12.95" hidden="false" customHeight="true" outlineLevel="0" collapsed="false">
      <c r="A18" s="367" t="s">
        <v>626</v>
      </c>
      <c r="B18" s="358"/>
      <c r="C18" s="395"/>
      <c r="D18" s="395"/>
      <c r="E18" s="395"/>
      <c r="F18" s="395"/>
      <c r="G18" s="395"/>
      <c r="H18" s="395"/>
      <c r="I18" s="395"/>
      <c r="J18" s="395"/>
      <c r="K18" s="395"/>
      <c r="L18" s="395"/>
      <c r="M18" s="395"/>
    </row>
    <row r="19" customFormat="false" ht="12.95" hidden="false" customHeight="true" outlineLevel="0" collapsed="false">
      <c r="A19" s="367" t="s">
        <v>627</v>
      </c>
      <c r="B19" s="358"/>
      <c r="C19" s="395"/>
      <c r="D19" s="395"/>
      <c r="E19" s="395"/>
      <c r="F19" s="395"/>
      <c r="G19" s="395"/>
      <c r="H19" s="395"/>
      <c r="I19" s="395"/>
      <c r="J19" s="395"/>
      <c r="K19" s="395"/>
      <c r="L19" s="395"/>
      <c r="M19" s="395"/>
    </row>
    <row r="20" customFormat="false" ht="12.95" hidden="false" customHeight="true" outlineLevel="0" collapsed="false">
      <c r="A20" s="367" t="s">
        <v>628</v>
      </c>
      <c r="B20" s="358"/>
      <c r="C20" s="395"/>
      <c r="D20" s="395"/>
      <c r="E20" s="395"/>
      <c r="F20" s="395"/>
      <c r="G20" s="395"/>
      <c r="H20" s="395"/>
      <c r="I20" s="395"/>
      <c r="J20" s="395"/>
      <c r="K20" s="395"/>
      <c r="L20" s="395"/>
      <c r="M20" s="395"/>
    </row>
    <row r="21" customFormat="false" ht="12.95" hidden="false" customHeight="true" outlineLevel="0" collapsed="false">
      <c r="A21" s="367" t="s">
        <v>629</v>
      </c>
      <c r="B21" s="358"/>
      <c r="C21" s="395"/>
      <c r="D21" s="395"/>
      <c r="E21" s="395"/>
      <c r="F21" s="395"/>
      <c r="G21" s="395"/>
      <c r="H21" s="395"/>
      <c r="I21" s="395"/>
      <c r="J21" s="395"/>
      <c r="K21" s="395"/>
      <c r="L21" s="395"/>
      <c r="M21" s="395"/>
    </row>
    <row r="22" customFormat="false" ht="12.95" hidden="false" customHeight="true" outlineLevel="0" collapsed="false">
      <c r="A22" s="367" t="s">
        <v>630</v>
      </c>
      <c r="B22" s="358"/>
      <c r="C22" s="395"/>
      <c r="D22" s="395"/>
      <c r="E22" s="395"/>
      <c r="F22" s="395"/>
      <c r="G22" s="395"/>
      <c r="H22" s="395"/>
      <c r="I22" s="395"/>
      <c r="J22" s="395"/>
      <c r="K22" s="395"/>
      <c r="L22" s="395"/>
      <c r="M22" s="395"/>
    </row>
    <row r="23" customFormat="false" ht="12.95" hidden="false" customHeight="true" outlineLevel="0" collapsed="false">
      <c r="A23" s="367" t="s">
        <v>631</v>
      </c>
      <c r="B23" s="358"/>
      <c r="C23" s="395"/>
      <c r="D23" s="395"/>
      <c r="E23" s="395"/>
      <c r="F23" s="395"/>
      <c r="G23" s="395"/>
      <c r="H23" s="395"/>
      <c r="I23" s="395"/>
      <c r="J23" s="395"/>
      <c r="K23" s="395"/>
      <c r="L23" s="395"/>
      <c r="M23" s="395"/>
    </row>
    <row r="24" customFormat="false" ht="12.95" hidden="false" customHeight="true" outlineLevel="0" collapsed="false">
      <c r="A24" s="367" t="s">
        <v>632</v>
      </c>
      <c r="B24" s="358"/>
      <c r="C24" s="395"/>
      <c r="D24" s="395"/>
      <c r="E24" s="395"/>
      <c r="F24" s="395"/>
      <c r="G24" s="395"/>
      <c r="H24" s="395"/>
      <c r="I24" s="395"/>
      <c r="J24" s="395"/>
      <c r="K24" s="395"/>
      <c r="L24" s="395"/>
      <c r="M24" s="395"/>
    </row>
    <row r="25" customFormat="false" ht="12.95" hidden="false" customHeight="true" outlineLevel="0" collapsed="false">
      <c r="A25" s="367" t="s">
        <v>633</v>
      </c>
      <c r="B25" s="358"/>
      <c r="C25" s="395"/>
      <c r="D25" s="395"/>
      <c r="E25" s="395"/>
      <c r="F25" s="395"/>
      <c r="G25" s="395"/>
      <c r="H25" s="395"/>
      <c r="I25" s="395"/>
      <c r="J25" s="395"/>
      <c r="K25" s="395"/>
      <c r="L25" s="395"/>
      <c r="M25" s="395"/>
    </row>
    <row r="26" customFormat="false" ht="12.95" hidden="false" customHeight="true" outlineLevel="0" collapsed="false">
      <c r="A26" s="367" t="s">
        <v>634</v>
      </c>
      <c r="B26" s="358"/>
      <c r="C26" s="395"/>
      <c r="D26" s="395"/>
      <c r="E26" s="395"/>
      <c r="F26" s="395"/>
      <c r="G26" s="395"/>
      <c r="H26" s="395"/>
      <c r="I26" s="395"/>
      <c r="J26" s="395"/>
      <c r="K26" s="395"/>
      <c r="L26" s="395"/>
      <c r="M26" s="395"/>
    </row>
    <row r="27" customFormat="false" ht="12.95" hidden="false" customHeight="true" outlineLevel="0" collapsed="false">
      <c r="A27" s="367" t="s">
        <v>635</v>
      </c>
      <c r="B27" s="358"/>
      <c r="C27" s="395"/>
      <c r="D27" s="395"/>
      <c r="E27" s="395"/>
      <c r="F27" s="395"/>
      <c r="G27" s="395"/>
      <c r="H27" s="395"/>
      <c r="I27" s="395"/>
      <c r="J27" s="395"/>
      <c r="K27" s="395"/>
      <c r="L27" s="395"/>
      <c r="M27" s="395"/>
      <c r="Q27" s="232"/>
    </row>
    <row r="28" customFormat="false" ht="12.95" hidden="false" customHeight="true" outlineLevel="0" collapsed="false">
      <c r="A28" s="367" t="s">
        <v>636</v>
      </c>
      <c r="B28" s="358"/>
      <c r="C28" s="395"/>
      <c r="D28" s="395"/>
      <c r="E28" s="395"/>
      <c r="F28" s="395"/>
      <c r="G28" s="395"/>
      <c r="H28" s="395"/>
      <c r="I28" s="395"/>
      <c r="J28" s="395"/>
      <c r="K28" s="395"/>
      <c r="L28" s="395"/>
      <c r="M28" s="395"/>
    </row>
    <row r="29" customFormat="false" ht="12.95" hidden="false" customHeight="true" outlineLevel="0" collapsed="false">
      <c r="A29" s="367" t="s">
        <v>637</v>
      </c>
      <c r="B29" s="358"/>
      <c r="C29" s="395"/>
      <c r="D29" s="395"/>
      <c r="E29" s="395"/>
      <c r="F29" s="395"/>
      <c r="G29" s="395"/>
      <c r="H29" s="395"/>
      <c r="I29" s="395"/>
      <c r="J29" s="395"/>
      <c r="K29" s="395"/>
      <c r="L29" s="395"/>
      <c r="M29" s="395"/>
    </row>
    <row r="30" customFormat="false" ht="12.95" hidden="false" customHeight="true" outlineLevel="0" collapsed="false">
      <c r="A30" s="367" t="s">
        <v>638</v>
      </c>
      <c r="B30" s="358"/>
      <c r="C30" s="395"/>
      <c r="D30" s="395"/>
      <c r="E30" s="395"/>
      <c r="F30" s="395"/>
      <c r="G30" s="395"/>
      <c r="H30" s="395"/>
      <c r="I30" s="395"/>
      <c r="J30" s="395"/>
      <c r="K30" s="395"/>
      <c r="L30" s="395"/>
      <c r="M30" s="395"/>
    </row>
    <row r="31" customFormat="false" ht="12.95" hidden="false" customHeight="true" outlineLevel="0" collapsed="false">
      <c r="A31" s="367" t="s">
        <v>639</v>
      </c>
      <c r="B31" s="358"/>
      <c r="C31" s="395"/>
      <c r="D31" s="395"/>
      <c r="E31" s="395"/>
      <c r="F31" s="395"/>
      <c r="G31" s="395"/>
      <c r="H31" s="395"/>
      <c r="I31" s="395"/>
      <c r="J31" s="395"/>
      <c r="K31" s="395"/>
      <c r="L31" s="395"/>
      <c r="M31" s="395"/>
      <c r="P31" s="232"/>
    </row>
    <row r="32" customFormat="false" ht="12.95" hidden="false" customHeight="true" outlineLevel="0" collapsed="false">
      <c r="A32" s="367" t="s">
        <v>640</v>
      </c>
      <c r="B32" s="358"/>
      <c r="C32" s="395"/>
      <c r="D32" s="395"/>
      <c r="E32" s="395"/>
      <c r="F32" s="395"/>
      <c r="G32" s="395"/>
      <c r="H32" s="395"/>
      <c r="I32" s="395"/>
      <c r="J32" s="395"/>
      <c r="K32" s="395"/>
      <c r="L32" s="395"/>
      <c r="M32" s="395"/>
    </row>
    <row r="33" customFormat="false" ht="12.95" hidden="false" customHeight="true" outlineLevel="0" collapsed="false">
      <c r="A33" s="367" t="s">
        <v>641</v>
      </c>
      <c r="B33" s="358"/>
      <c r="C33" s="395"/>
      <c r="D33" s="395"/>
      <c r="E33" s="395"/>
      <c r="F33" s="395"/>
      <c r="G33" s="395"/>
      <c r="H33" s="395"/>
      <c r="I33" s="395"/>
      <c r="J33" s="395"/>
      <c r="K33" s="395"/>
      <c r="L33" s="395"/>
      <c r="M33" s="395"/>
    </row>
    <row r="34" customFormat="false" ht="12.95" hidden="false" customHeight="true" outlineLevel="0" collapsed="false">
      <c r="A34" s="367" t="s">
        <v>642</v>
      </c>
      <c r="B34" s="358"/>
      <c r="C34" s="395"/>
      <c r="D34" s="395"/>
      <c r="E34" s="395"/>
      <c r="F34" s="395"/>
      <c r="G34" s="395"/>
      <c r="H34" s="395"/>
      <c r="I34" s="395"/>
      <c r="J34" s="395"/>
      <c r="K34" s="395"/>
      <c r="L34" s="395"/>
      <c r="M34" s="395"/>
    </row>
    <row r="35" customFormat="false" ht="12.95" hidden="false" customHeight="true" outlineLevel="0" collapsed="false">
      <c r="A35" s="367" t="s">
        <v>643</v>
      </c>
      <c r="B35" s="358"/>
      <c r="C35" s="395"/>
      <c r="D35" s="395"/>
      <c r="E35" s="395"/>
      <c r="F35" s="395"/>
      <c r="G35" s="395"/>
      <c r="H35" s="395"/>
      <c r="I35" s="395"/>
      <c r="J35" s="395"/>
      <c r="K35" s="395"/>
      <c r="L35" s="395"/>
      <c r="M35" s="395"/>
    </row>
    <row r="36" customFormat="false" ht="17.9" hidden="false" customHeight="true" outlineLevel="0" collapsed="false">
      <c r="A36" s="367" t="s">
        <v>644</v>
      </c>
      <c r="B36" s="396"/>
      <c r="C36" s="397" t="s">
        <v>645</v>
      </c>
      <c r="D36" s="398"/>
      <c r="E36" s="398"/>
      <c r="F36" s="398"/>
      <c r="G36" s="398"/>
      <c r="H36" s="398"/>
      <c r="I36" s="398"/>
      <c r="J36" s="398"/>
      <c r="K36" s="398"/>
      <c r="L36" s="398"/>
      <c r="M36" s="399"/>
    </row>
    <row r="37" customFormat="false" ht="17.9" hidden="false" customHeight="true" outlineLevel="0" collapsed="false">
      <c r="A37" s="367" t="s">
        <v>646</v>
      </c>
      <c r="B37" s="400"/>
      <c r="C37" s="401"/>
      <c r="D37" s="402" t="s">
        <v>647</v>
      </c>
      <c r="E37" s="402"/>
      <c r="F37" s="402"/>
      <c r="G37" s="403" t="s">
        <v>648</v>
      </c>
      <c r="H37" s="403"/>
      <c r="I37" s="403"/>
      <c r="J37" s="403" t="s">
        <v>649</v>
      </c>
      <c r="K37" s="403"/>
      <c r="L37" s="403" t="s">
        <v>650</v>
      </c>
      <c r="M37" s="403"/>
    </row>
    <row r="38" customFormat="false" ht="12.65" hidden="false" customHeight="true" outlineLevel="0" collapsed="false">
      <c r="A38" s="367" t="s">
        <v>651</v>
      </c>
      <c r="B38" s="404"/>
      <c r="C38" s="405" t="s">
        <v>652</v>
      </c>
      <c r="D38" s="406" t="s">
        <v>653</v>
      </c>
      <c r="E38" s="406"/>
      <c r="F38" s="406"/>
      <c r="G38" s="407" t="s">
        <v>653</v>
      </c>
      <c r="H38" s="407"/>
      <c r="I38" s="407"/>
      <c r="J38" s="407" t="s">
        <v>653</v>
      </c>
      <c r="K38" s="407"/>
      <c r="L38" s="407" t="s">
        <v>653</v>
      </c>
      <c r="M38" s="407"/>
    </row>
    <row r="39" customFormat="false" ht="24.6" hidden="false" customHeight="true" outlineLevel="0" collapsed="false">
      <c r="A39" s="367" t="s">
        <v>654</v>
      </c>
      <c r="B39" s="408"/>
      <c r="C39" s="409"/>
      <c r="D39" s="410" t="s">
        <v>655</v>
      </c>
      <c r="E39" s="411" t="s">
        <v>300</v>
      </c>
      <c r="F39" s="411" t="s">
        <v>656</v>
      </c>
      <c r="G39" s="410" t="s">
        <v>657</v>
      </c>
      <c r="H39" s="410" t="s">
        <v>658</v>
      </c>
      <c r="I39" s="411" t="s">
        <v>659</v>
      </c>
      <c r="J39" s="411" t="s">
        <v>306</v>
      </c>
      <c r="K39" s="411" t="s">
        <v>307</v>
      </c>
      <c r="L39" s="411" t="s">
        <v>306</v>
      </c>
      <c r="M39" s="411" t="s">
        <v>307</v>
      </c>
    </row>
    <row r="40" customFormat="false" ht="18" hidden="false" customHeight="true" outlineLevel="0" collapsed="false">
      <c r="A40" s="367" t="s">
        <v>660</v>
      </c>
      <c r="B40" s="412"/>
      <c r="C40" s="413" t="s">
        <v>661</v>
      </c>
      <c r="D40" s="414" t="str">
        <f aca="false">A11</f>
        <v>[:tulokset :kuukausierittely 0 :tuotto :aurinkosahko]</v>
      </c>
      <c r="E40" s="414" t="str">
        <f aca="false">A12</f>
        <v>[:tulokset :kuukausierittely 0 :tuotto :tuulisahko]</v>
      </c>
      <c r="F40" s="414" t="str">
        <f aca="false">A13</f>
        <v>[:tulokset :kuukausierittely 0 :tuotto :muusahko]</v>
      </c>
      <c r="G40" s="414" t="str">
        <f aca="false">A14</f>
        <v>[:tulokset :kuukausierittely 0 :tuotto :aurinkolampo]</v>
      </c>
      <c r="H40" s="414" t="str">
        <f aca="false">A15</f>
        <v>[:tulokset :kuukausierittely 0 :tuotto :lampopumppu]</v>
      </c>
      <c r="I40" s="414" t="str">
        <f aca="false">A16</f>
        <v>[:tulokset :kuukausierittely 0 :tuotto :muulampo]</v>
      </c>
      <c r="J40" s="414" t="str">
        <f aca="false">A17</f>
        <v>[:tulokset :kuukausierittely 0 :kulutus :sahko]</v>
      </c>
      <c r="K40" s="414" t="str">
        <f aca="false">A18</f>
        <v>[:tulokset :kuukausierittely 0 :kulutus :lampo]</v>
      </c>
      <c r="L40" s="414" t="str">
        <f aca="false">A19</f>
        <v>[:tulokset :kuukausierittely 0 :hyoty :sahko]</v>
      </c>
      <c r="M40" s="414" t="str">
        <f aca="false">A20</f>
        <v>[:tulokset :kuukausierittely 0 :hyoty :lampo]</v>
      </c>
    </row>
    <row r="41" customFormat="false" ht="18" hidden="false" customHeight="true" outlineLevel="0" collapsed="false">
      <c r="A41" s="367" t="s">
        <v>662</v>
      </c>
      <c r="B41" s="412"/>
      <c r="C41" s="413" t="s">
        <v>663</v>
      </c>
      <c r="D41" s="414" t="str">
        <f aca="false">A21</f>
        <v>[:tulokset :kuukausierittely 1 :tuotto :aurinkosahko]</v>
      </c>
      <c r="E41" s="414" t="str">
        <f aca="false">A22</f>
        <v>[:tulokset :kuukausierittely 1 :tuotto :tuulisahko]</v>
      </c>
      <c r="F41" s="414" t="str">
        <f aca="false">A23</f>
        <v>[:tulokset :kuukausierittely 1 :tuotto :muusahko]</v>
      </c>
      <c r="G41" s="414" t="str">
        <f aca="false">A24</f>
        <v>[:tulokset :kuukausierittely 1 :tuotto :aurinkolampo]</v>
      </c>
      <c r="H41" s="414" t="str">
        <f aca="false">A25</f>
        <v>[:tulokset :kuukausierittely 1 :tuotto :lampopumppu]</v>
      </c>
      <c r="I41" s="414" t="str">
        <f aca="false">A26</f>
        <v>[:tulokset :kuukausierittely 1 :tuotto :muulampo]</v>
      </c>
      <c r="J41" s="414" t="str">
        <f aca="false">A27</f>
        <v>[:tulokset :kuukausierittely 1 :kulutus :sahko]</v>
      </c>
      <c r="K41" s="414" t="str">
        <f aca="false">A28</f>
        <v>[:tulokset :kuukausierittely 1 :kulutus :lampo]</v>
      </c>
      <c r="L41" s="414" t="str">
        <f aca="false">A29</f>
        <v>[:tulokset :kuukausierittely 1 :hyoty :sahko]</v>
      </c>
      <c r="M41" s="414" t="str">
        <f aca="false">A30</f>
        <v>[:tulokset :kuukausierittely 1 :hyoty :lampo]</v>
      </c>
    </row>
    <row r="42" customFormat="false" ht="18" hidden="false" customHeight="true" outlineLevel="0" collapsed="false">
      <c r="A42" s="367" t="s">
        <v>664</v>
      </c>
      <c r="B42" s="412"/>
      <c r="C42" s="413" t="s">
        <v>665</v>
      </c>
      <c r="D42" s="414" t="str">
        <f aca="false">A31</f>
        <v>[:tulokset :kuukausierittely 2 :tuotto :aurinkosahko]</v>
      </c>
      <c r="E42" s="414" t="str">
        <f aca="false">A32</f>
        <v>[:tulokset :kuukausierittely 2 :tuotto :tuulisahko]</v>
      </c>
      <c r="F42" s="414" t="str">
        <f aca="false">A33</f>
        <v>[:tulokset :kuukausierittely 2 :tuotto :muusahko]</v>
      </c>
      <c r="G42" s="414" t="str">
        <f aca="false">A34</f>
        <v>[:tulokset :kuukausierittely 2 :tuotto :aurinkolampo]</v>
      </c>
      <c r="H42" s="414" t="str">
        <f aca="false">A35</f>
        <v>[:tulokset :kuukausierittely 2 :tuotto :lampopumppu]</v>
      </c>
      <c r="I42" s="414" t="str">
        <f aca="false">A36</f>
        <v>[:tulokset :kuukausierittely 2 :tuotto :muulampo]</v>
      </c>
      <c r="J42" s="414" t="str">
        <f aca="false">A37</f>
        <v>[:tulokset :kuukausierittely 2 :kulutus :sahko]</v>
      </c>
      <c r="K42" s="414" t="str">
        <f aca="false">A38</f>
        <v>[:tulokset :kuukausierittely 2 :kulutus :lampo]</v>
      </c>
      <c r="L42" s="414" t="str">
        <f aca="false">A39</f>
        <v>[:tulokset :kuukausierittely 2 :hyoty :sahko]</v>
      </c>
      <c r="M42" s="414" t="str">
        <f aca="false">A40</f>
        <v>[:tulokset :kuukausierittely 2 :hyoty :lampo]</v>
      </c>
    </row>
    <row r="43" customFormat="false" ht="18" hidden="false" customHeight="true" outlineLevel="0" collapsed="false">
      <c r="A43" s="367" t="s">
        <v>666</v>
      </c>
      <c r="B43" s="412"/>
      <c r="C43" s="413" t="s">
        <v>667</v>
      </c>
      <c r="D43" s="414" t="str">
        <f aca="false">A41</f>
        <v>[:tulokset :kuukausierittely 3 :tuotto :aurinkosahko]</v>
      </c>
      <c r="E43" s="414" t="str">
        <f aca="false">A42</f>
        <v>[:tulokset :kuukausierittely 3 :tuotto :tuulisahko]</v>
      </c>
      <c r="F43" s="414" t="str">
        <f aca="false">A43</f>
        <v>[:tulokset :kuukausierittely 3 :tuotto :muusahko]</v>
      </c>
      <c r="G43" s="414" t="str">
        <f aca="false">A44</f>
        <v>[:tulokset :kuukausierittely 3 :tuotto :aurinkolampo]</v>
      </c>
      <c r="H43" s="414" t="str">
        <f aca="false">A45</f>
        <v>[:tulokset :kuukausierittely 3 :tuotto :lampopumppu]</v>
      </c>
      <c r="I43" s="414" t="str">
        <f aca="false">A46</f>
        <v>[:tulokset :kuukausierittely 3 :tuotto :muulampo]</v>
      </c>
      <c r="J43" s="414" t="str">
        <f aca="false">A47</f>
        <v>[:tulokset :kuukausierittely 3 :kulutus :sahko]</v>
      </c>
      <c r="K43" s="414" t="str">
        <f aca="false">A48</f>
        <v>[:tulokset :kuukausierittely 3 :kulutus :lampo]</v>
      </c>
      <c r="L43" s="414" t="str">
        <f aca="false">A49</f>
        <v>[:tulokset :kuukausierittely 3 :hyoty :sahko]</v>
      </c>
      <c r="M43" s="414" t="str">
        <f aca="false">A50</f>
        <v>[:tulokset :kuukausierittely 3 :hyoty :lampo]</v>
      </c>
    </row>
    <row r="44" customFormat="false" ht="18" hidden="false" customHeight="true" outlineLevel="0" collapsed="false">
      <c r="A44" s="367" t="s">
        <v>668</v>
      </c>
      <c r="B44" s="412"/>
      <c r="C44" s="413" t="s">
        <v>669</v>
      </c>
      <c r="D44" s="414" t="str">
        <f aca="false">A51</f>
        <v>[:tulokset :kuukausierittely 4 :tuotto :aurinkosahko]</v>
      </c>
      <c r="E44" s="414" t="str">
        <f aca="false">A52</f>
        <v>[:tulokset :kuukausierittely 4 :tuotto :tuulisahko]</v>
      </c>
      <c r="F44" s="414" t="str">
        <f aca="false">A53</f>
        <v>[:tulokset :kuukausierittely 4 :tuotto :muusahko]</v>
      </c>
      <c r="G44" s="414" t="str">
        <f aca="false">A54</f>
        <v>[:tulokset :kuukausierittely 4 :tuotto :aurinkolampo]</v>
      </c>
      <c r="H44" s="414" t="str">
        <f aca="false">A55</f>
        <v>[:tulokset :kuukausierittely 4 :tuotto :lampopumppu]</v>
      </c>
      <c r="I44" s="414" t="str">
        <f aca="false">A56</f>
        <v>[:tulokset :kuukausierittely 4 :tuotto :muulampo]</v>
      </c>
      <c r="J44" s="414" t="str">
        <f aca="false">A57</f>
        <v>[:tulokset :kuukausierittely 4 :kulutus :sahko]</v>
      </c>
      <c r="K44" s="414" t="str">
        <f aca="false">A58</f>
        <v>[:tulokset :kuukausierittely 4 :kulutus :lampo]</v>
      </c>
      <c r="L44" s="414" t="str">
        <f aca="false">A59</f>
        <v>[:tulokset :kuukausierittely 4 :hyoty :sahko]</v>
      </c>
      <c r="M44" s="414" t="str">
        <f aca="false">A60</f>
        <v>[:tulokset :kuukausierittely 4 :hyoty :lampo]</v>
      </c>
    </row>
    <row r="45" customFormat="false" ht="18" hidden="false" customHeight="true" outlineLevel="0" collapsed="false">
      <c r="A45" s="367" t="s">
        <v>670</v>
      </c>
      <c r="B45" s="412"/>
      <c r="C45" s="413" t="s">
        <v>671</v>
      </c>
      <c r="D45" s="414" t="str">
        <f aca="false">A61</f>
        <v>[:tulokset :kuukausierittely 5 :tuotto :aurinkosahko]</v>
      </c>
      <c r="E45" s="414" t="str">
        <f aca="false">A62</f>
        <v>[:tulokset :kuukausierittely 5 :tuotto :tuulisahko]</v>
      </c>
      <c r="F45" s="414" t="str">
        <f aca="false">A63</f>
        <v>[:tulokset :kuukausierittely 5 :tuotto :muusahko]</v>
      </c>
      <c r="G45" s="414" t="str">
        <f aca="false">A64</f>
        <v>[:tulokset :kuukausierittely 5 :tuotto :aurinkolampo]</v>
      </c>
      <c r="H45" s="414" t="str">
        <f aca="false">A65</f>
        <v>[:tulokset :kuukausierittely 5 :tuotto :lampopumppu]</v>
      </c>
      <c r="I45" s="414" t="str">
        <f aca="false">A66</f>
        <v>[:tulokset :kuukausierittely 5 :tuotto :muulampo]</v>
      </c>
      <c r="J45" s="414" t="str">
        <f aca="false">A67</f>
        <v>[:tulokset :kuukausierittely 5 :kulutus :sahko]</v>
      </c>
      <c r="K45" s="414" t="str">
        <f aca="false">A68</f>
        <v>[:tulokset :kuukausierittely 5 :kulutus :lampo]</v>
      </c>
      <c r="L45" s="414" t="str">
        <f aca="false">A69</f>
        <v>[:tulokset :kuukausierittely 5 :hyoty :sahko]</v>
      </c>
      <c r="M45" s="414" t="str">
        <f aca="false">A70</f>
        <v>[:tulokset :kuukausierittely 5 :hyoty :lampo]</v>
      </c>
    </row>
    <row r="46" customFormat="false" ht="18" hidden="false" customHeight="true" outlineLevel="0" collapsed="false">
      <c r="A46" s="367" t="s">
        <v>672</v>
      </c>
      <c r="B46" s="412"/>
      <c r="C46" s="413" t="s">
        <v>673</v>
      </c>
      <c r="D46" s="414" t="str">
        <f aca="false">A71</f>
        <v>[:tulokset :kuukausierittely 6 :tuotto :aurinkosahko]</v>
      </c>
      <c r="E46" s="414" t="str">
        <f aca="false">A72</f>
        <v>[:tulokset :kuukausierittely 6 :tuotto :tuulisahko]</v>
      </c>
      <c r="F46" s="414" t="str">
        <f aca="false">A73</f>
        <v>[:tulokset :kuukausierittely 6 :tuotto :muusahko]</v>
      </c>
      <c r="G46" s="414" t="str">
        <f aca="false">A74</f>
        <v>[:tulokset :kuukausierittely 6 :tuotto :aurinkolampo]</v>
      </c>
      <c r="H46" s="414" t="str">
        <f aca="false">A75</f>
        <v>[:tulokset :kuukausierittely 6 :tuotto :lampopumppu]</v>
      </c>
      <c r="I46" s="414" t="str">
        <f aca="false">A76</f>
        <v>[:tulokset :kuukausierittely 6 :tuotto :muulampo]</v>
      </c>
      <c r="J46" s="414" t="str">
        <f aca="false">A77</f>
        <v>[:tulokset :kuukausierittely 6 :kulutus :sahko]</v>
      </c>
      <c r="K46" s="414" t="str">
        <f aca="false">A78</f>
        <v>[:tulokset :kuukausierittely 6 :kulutus :lampo]</v>
      </c>
      <c r="L46" s="414" t="str">
        <f aca="false">A79</f>
        <v>[:tulokset :kuukausierittely 6 :hyoty :sahko]</v>
      </c>
      <c r="M46" s="414" t="str">
        <f aca="false">A80</f>
        <v>[:tulokset :kuukausierittely 6 :hyoty :lampo]</v>
      </c>
    </row>
    <row r="47" customFormat="false" ht="18" hidden="false" customHeight="true" outlineLevel="0" collapsed="false">
      <c r="A47" s="367" t="s">
        <v>674</v>
      </c>
      <c r="B47" s="412"/>
      <c r="C47" s="413" t="s">
        <v>675</v>
      </c>
      <c r="D47" s="414" t="str">
        <f aca="false">A81</f>
        <v>[:tulokset :kuukausierittely 7 :tuotto :aurinkosahko]</v>
      </c>
      <c r="E47" s="414" t="str">
        <f aca="false">A82</f>
        <v>[:tulokset :kuukausierittely 7 :tuotto :tuulisahko]</v>
      </c>
      <c r="F47" s="414" t="str">
        <f aca="false">A83</f>
        <v>[:tulokset :kuukausierittely 7 :tuotto :muusahko]</v>
      </c>
      <c r="G47" s="414" t="str">
        <f aca="false">A84</f>
        <v>[:tulokset :kuukausierittely 7 :tuotto :aurinkolampo]</v>
      </c>
      <c r="H47" s="414" t="str">
        <f aca="false">A85</f>
        <v>[:tulokset :kuukausierittely 7 :tuotto :lampopumppu]</v>
      </c>
      <c r="I47" s="414" t="str">
        <f aca="false">A86</f>
        <v>[:tulokset :kuukausierittely 7 :tuotto :muulampo]</v>
      </c>
      <c r="J47" s="414" t="str">
        <f aca="false">A87</f>
        <v>[:tulokset :kuukausierittely 7 :kulutus :sahko]</v>
      </c>
      <c r="K47" s="414" t="str">
        <f aca="false">A88</f>
        <v>[:tulokset :kuukausierittely 7 :kulutus :lampo]</v>
      </c>
      <c r="L47" s="414" t="str">
        <f aca="false">A89</f>
        <v>[:tulokset :kuukausierittely 7 :hyoty :sahko]</v>
      </c>
      <c r="M47" s="414" t="str">
        <f aca="false">A90</f>
        <v>[:tulokset :kuukausierittely 7 :hyoty :lampo]</v>
      </c>
    </row>
    <row r="48" customFormat="false" ht="18" hidden="false" customHeight="true" outlineLevel="0" collapsed="false">
      <c r="A48" s="367" t="s">
        <v>676</v>
      </c>
      <c r="B48" s="412"/>
      <c r="C48" s="413" t="s">
        <v>677</v>
      </c>
      <c r="D48" s="414" t="str">
        <f aca="false">A91</f>
        <v>[:tulokset :kuukausierittely 8 :tuotto :aurinkosahko]</v>
      </c>
      <c r="E48" s="414" t="str">
        <f aca="false">A92</f>
        <v>[:tulokset :kuukausierittely 8 :tuotto :tuulisahko]</v>
      </c>
      <c r="F48" s="414" t="str">
        <f aca="false">A93</f>
        <v>[:tulokset :kuukausierittely 8 :tuotto :muusahko]</v>
      </c>
      <c r="G48" s="414" t="str">
        <f aca="false">A94</f>
        <v>[:tulokset :kuukausierittely 8 :tuotto :aurinkolampo]</v>
      </c>
      <c r="H48" s="414" t="str">
        <f aca="false">A95</f>
        <v>[:tulokset :kuukausierittely 8 :tuotto :lampopumppu]</v>
      </c>
      <c r="I48" s="414" t="str">
        <f aca="false">A96</f>
        <v>[:tulokset :kuukausierittely 8 :tuotto :muulampo]</v>
      </c>
      <c r="J48" s="414" t="str">
        <f aca="false">A97</f>
        <v>[:tulokset :kuukausierittely 8 :kulutus :sahko]</v>
      </c>
      <c r="K48" s="414" t="str">
        <f aca="false">A98</f>
        <v>[:tulokset :kuukausierittely 8 :kulutus :lampo]</v>
      </c>
      <c r="L48" s="414" t="str">
        <f aca="false">A99</f>
        <v>[:tulokset :kuukausierittely 8 :hyoty :sahko]</v>
      </c>
      <c r="M48" s="414" t="str">
        <f aca="false">A100</f>
        <v>[:tulokset :kuukausierittely 8 :hyoty :lampo]</v>
      </c>
    </row>
    <row r="49" customFormat="false" ht="18" hidden="false" customHeight="true" outlineLevel="0" collapsed="false">
      <c r="A49" s="367" t="s">
        <v>678</v>
      </c>
      <c r="B49" s="412"/>
      <c r="C49" s="413" t="s">
        <v>679</v>
      </c>
      <c r="D49" s="414" t="str">
        <f aca="false">A101</f>
        <v>[:tulokset :kuukausierittely 9 :tuotto :aurinkosahko]</v>
      </c>
      <c r="E49" s="414" t="str">
        <f aca="false">A102</f>
        <v>[:tulokset :kuukausierittely 9 :tuotto :tuulisahko]</v>
      </c>
      <c r="F49" s="414" t="str">
        <f aca="false">A103</f>
        <v>[:tulokset :kuukausierittely 9 :tuotto :muusahko]</v>
      </c>
      <c r="G49" s="414" t="str">
        <f aca="false">A104</f>
        <v>[:tulokset :kuukausierittely 9 :tuotto :aurinkolampo]</v>
      </c>
      <c r="H49" s="414" t="str">
        <f aca="false">A105</f>
        <v>[:tulokset :kuukausierittely 9 :tuotto :lampopumppu]</v>
      </c>
      <c r="I49" s="414" t="str">
        <f aca="false">A106</f>
        <v>[:tulokset :kuukausierittely 9 :tuotto :muulampo]</v>
      </c>
      <c r="J49" s="414" t="str">
        <f aca="false">A107</f>
        <v>[:tulokset :kuukausierittely 9 :kulutus :sahko]</v>
      </c>
      <c r="K49" s="414" t="str">
        <f aca="false">A108</f>
        <v>[:tulokset :kuukausierittely 9 :kulutus :lampo]</v>
      </c>
      <c r="L49" s="414" t="str">
        <f aca="false">A109</f>
        <v>[:tulokset :kuukausierittely 9 :hyoty :sahko]</v>
      </c>
      <c r="M49" s="414" t="str">
        <f aca="false">A110</f>
        <v>[:tulokset :kuukausierittely 9 :hyoty :lampo]</v>
      </c>
    </row>
    <row r="50" customFormat="false" ht="18" hidden="false" customHeight="true" outlineLevel="0" collapsed="false">
      <c r="A50" s="367" t="s">
        <v>680</v>
      </c>
      <c r="B50" s="412"/>
      <c r="C50" s="413" t="s">
        <v>681</v>
      </c>
      <c r="D50" s="414" t="str">
        <f aca="false">A111</f>
        <v>[:tulokset :kuukausierittely 10 :tuotto :aurinkosahko]</v>
      </c>
      <c r="E50" s="414" t="str">
        <f aca="false">A112</f>
        <v>[:tulokset :kuukausierittely 10 :tuotto :tuulisahko]</v>
      </c>
      <c r="F50" s="414" t="str">
        <f aca="false">A113</f>
        <v>[:tulokset :kuukausierittely 10 :tuotto :muusahko]</v>
      </c>
      <c r="G50" s="414" t="str">
        <f aca="false">A114</f>
        <v>[:tulokset :kuukausierittely 10 :tuotto :aurinkolampo]</v>
      </c>
      <c r="H50" s="414" t="str">
        <f aca="false">A115</f>
        <v>[:tulokset :kuukausierittely 10 :tuotto :lampopumppu]</v>
      </c>
      <c r="I50" s="414" t="str">
        <f aca="false">A116</f>
        <v>[:tulokset :kuukausierittely 10 :tuotto :muulampo]</v>
      </c>
      <c r="J50" s="414" t="str">
        <f aca="false">A117</f>
        <v>[:tulokset :kuukausierittely 10 :kulutus :sahko]</v>
      </c>
      <c r="K50" s="414" t="str">
        <f aca="false">A118</f>
        <v>[:tulokset :kuukausierittely 10 :kulutus :lampo]</v>
      </c>
      <c r="L50" s="414" t="str">
        <f aca="false">A119</f>
        <v>[:tulokset :kuukausierittely 10 :hyoty :sahko]</v>
      </c>
      <c r="M50" s="414" t="str">
        <f aca="false">A120</f>
        <v>[:tulokset :kuukausierittely 10 :hyoty :lampo]</v>
      </c>
    </row>
    <row r="51" customFormat="false" ht="18" hidden="false" customHeight="true" outlineLevel="0" collapsed="false">
      <c r="A51" s="367" t="s">
        <v>682</v>
      </c>
      <c r="B51" s="412"/>
      <c r="C51" s="413" t="s">
        <v>683</v>
      </c>
      <c r="D51" s="414" t="str">
        <f aca="false">A121</f>
        <v>[:tulokset :kuukausierittely 11 :tuotto :aurinkosahko]</v>
      </c>
      <c r="E51" s="414" t="str">
        <f aca="false">A122</f>
        <v>[:tulokset :kuukausierittely 11 :tuotto :tuulisahko]</v>
      </c>
      <c r="F51" s="414" t="str">
        <f aca="false">A123</f>
        <v>[:tulokset :kuukausierittely 11 :tuotto :muusahko]</v>
      </c>
      <c r="G51" s="414" t="str">
        <f aca="false">A124</f>
        <v>[:tulokset :kuukausierittely 11 :tuotto :aurinkolampo]</v>
      </c>
      <c r="H51" s="414" t="str">
        <f aca="false">A125</f>
        <v>[:tulokset :kuukausierittely 11 :tuotto :lampopumppu]</v>
      </c>
      <c r="I51" s="414" t="str">
        <f aca="false">A126</f>
        <v>[:tulokset :kuukausierittely 11 :tuotto :muulampo]</v>
      </c>
      <c r="J51" s="414" t="str">
        <f aca="false">A127</f>
        <v>[:tulokset :kuukausierittely 11 :kulutus :sahko]</v>
      </c>
      <c r="K51" s="414" t="str">
        <f aca="false">A128</f>
        <v>[:tulokset :kuukausierittely 11 :kulutus :lampo]</v>
      </c>
      <c r="L51" s="414" t="str">
        <f aca="false">A129</f>
        <v>[:tulokset :kuukausierittely 11 :hyoty :sahko]</v>
      </c>
      <c r="M51" s="414" t="str">
        <f aca="false">A130</f>
        <v>[:tulokset :kuukausierittely 11 :hyoty :lampo]</v>
      </c>
    </row>
    <row r="52" customFormat="false" ht="18" hidden="false" customHeight="true" outlineLevel="0" collapsed="false">
      <c r="A52" s="367" t="s">
        <v>684</v>
      </c>
      <c r="B52" s="412"/>
      <c r="C52" s="415" t="s">
        <v>685</v>
      </c>
      <c r="D52" s="416" t="str">
        <f aca="false">A131</f>
        <v>[:tulokset :kuukausierittely-summat :tuotto :aurinkosahko]</v>
      </c>
      <c r="E52" s="416" t="str">
        <f aca="false">A132</f>
        <v>[:tulokset :kuukausierittely-summat :tuotto :tuulisahko]</v>
      </c>
      <c r="F52" s="416" t="str">
        <f aca="false">A133</f>
        <v>[:tulokset :kuukausierittely-summat :tuotto :muulampo]</v>
      </c>
      <c r="G52" s="416" t="str">
        <f aca="false">A134</f>
        <v>[:tulokset :kuukausierittely-summat :tuotto :aurinkolampo]</v>
      </c>
      <c r="H52" s="416" t="str">
        <f aca="false">A135</f>
        <v>[:tulokset :kuukausierittely-summat :tuotto :lampopumppu]</v>
      </c>
      <c r="I52" s="416" t="str">
        <f aca="false">A136</f>
        <v>[:tulokset :kuukausierittely-summat :tuotto :muulampo]</v>
      </c>
      <c r="J52" s="416" t="str">
        <f aca="false">A137</f>
        <v>[:tulokset :kuukausierittely-summat :kulutus :sahko]</v>
      </c>
      <c r="K52" s="416" t="str">
        <f aca="false">A138</f>
        <v>[:tulokset :kuukausierittely-summat :kulutus :lampo]</v>
      </c>
      <c r="L52" s="416" t="str">
        <f aca="false">A139</f>
        <v>[:tulokset :kuukausierittely-summat :hyoty :sahko]</v>
      </c>
      <c r="M52" s="416" t="str">
        <f aca="false">A140</f>
        <v>[:tulokset :kuukausierittely-summat :hyoty :lampo]</v>
      </c>
    </row>
    <row r="53" customFormat="false" ht="15.75" hidden="false" customHeight="true" outlineLevel="0" collapsed="false">
      <c r="A53" s="367" t="s">
        <v>686</v>
      </c>
      <c r="B53" s="400"/>
      <c r="C53" s="417" t="s">
        <v>687</v>
      </c>
      <c r="D53" s="417"/>
      <c r="E53" s="417"/>
      <c r="F53" s="417"/>
      <c r="G53" s="417"/>
      <c r="H53" s="417"/>
      <c r="I53" s="417"/>
      <c r="J53" s="417"/>
      <c r="K53" s="417"/>
      <c r="L53" s="417"/>
      <c r="M53" s="417"/>
    </row>
    <row r="54" customFormat="false" ht="7.45" hidden="false" customHeight="true" outlineLevel="0" collapsed="false">
      <c r="A54" s="367" t="s">
        <v>688</v>
      </c>
      <c r="B54" s="400"/>
      <c r="C54" s="418"/>
      <c r="D54" s="418"/>
      <c r="E54" s="418"/>
      <c r="F54" s="418"/>
      <c r="G54" s="418"/>
      <c r="H54" s="418"/>
      <c r="I54" s="418"/>
      <c r="J54" s="418"/>
      <c r="K54" s="418"/>
      <c r="L54" s="418"/>
      <c r="M54" s="401"/>
    </row>
    <row r="55" customFormat="false" ht="17.9" hidden="false" customHeight="true" outlineLevel="0" collapsed="false">
      <c r="A55" s="367" t="s">
        <v>689</v>
      </c>
      <c r="B55" s="419"/>
      <c r="C55" s="420" t="s">
        <v>690</v>
      </c>
      <c r="D55" s="420"/>
      <c r="E55" s="420"/>
      <c r="F55" s="420"/>
      <c r="G55" s="420"/>
      <c r="H55" s="420"/>
      <c r="I55" s="420"/>
      <c r="J55" s="420"/>
      <c r="K55" s="420"/>
      <c r="L55" s="420"/>
      <c r="M55" s="420"/>
    </row>
    <row r="56" customFormat="false" ht="18" hidden="false" customHeight="true" outlineLevel="0" collapsed="false">
      <c r="A56" s="367" t="s">
        <v>691</v>
      </c>
      <c r="B56" s="421"/>
      <c r="C56" s="422" t="s">
        <v>692</v>
      </c>
      <c r="D56" s="422"/>
      <c r="E56" s="422"/>
      <c r="F56" s="422"/>
      <c r="G56" s="422"/>
      <c r="H56" s="422"/>
      <c r="I56" s="422"/>
      <c r="J56" s="423" t="str">
        <f aca="false">A4</f>
        <v>[:lahtotiedot :rakennusvaippa :lampokapasiteetti]</v>
      </c>
      <c r="K56" s="424"/>
      <c r="L56" s="424"/>
      <c r="M56" s="425"/>
    </row>
    <row r="57" customFormat="false" ht="18" hidden="false" customHeight="true" outlineLevel="0" collapsed="false">
      <c r="A57" s="367" t="s">
        <v>693</v>
      </c>
      <c r="B57" s="421"/>
      <c r="C57" s="422" t="s">
        <v>694</v>
      </c>
      <c r="D57" s="422"/>
      <c r="E57" s="422"/>
      <c r="F57" s="422"/>
      <c r="G57" s="422"/>
      <c r="H57" s="422"/>
      <c r="I57" s="422"/>
      <c r="J57" s="423" t="str">
        <f aca="false">A5</f>
        <v>[:lahtotiedot :rakennusvaippa :ilmatilavuus]</v>
      </c>
      <c r="K57" s="424"/>
      <c r="L57" s="424"/>
      <c r="M57" s="425"/>
    </row>
    <row r="58" customFormat="false" ht="18" hidden="false" customHeight="true" outlineLevel="0" collapsed="false">
      <c r="A58" s="367" t="s">
        <v>695</v>
      </c>
      <c r="B58" s="421"/>
      <c r="C58" s="422" t="s">
        <v>696</v>
      </c>
      <c r="D58" s="422"/>
      <c r="E58" s="422"/>
      <c r="F58" s="422"/>
      <c r="G58" s="422"/>
      <c r="H58" s="422"/>
      <c r="I58" s="422"/>
      <c r="J58" s="423" t="str">
        <f aca="false">A6</f>
        <v>[:lahtotiedot :ilmanvaihto :tuloilma-lampotila]</v>
      </c>
      <c r="K58" s="424"/>
      <c r="L58" s="424"/>
      <c r="M58" s="425"/>
    </row>
    <row r="59" customFormat="false" ht="18" hidden="false" customHeight="true" outlineLevel="0" collapsed="false">
      <c r="A59" s="367" t="s">
        <v>697</v>
      </c>
      <c r="B59" s="421"/>
      <c r="C59" s="422" t="s">
        <v>698</v>
      </c>
      <c r="D59" s="422"/>
      <c r="E59" s="422"/>
      <c r="F59" s="422"/>
      <c r="G59" s="422"/>
      <c r="H59" s="422"/>
      <c r="I59" s="422"/>
      <c r="J59" s="423" t="str">
        <f aca="false">A7</f>
        <v>[:lahtotiedot :lammitys :tilat-ja-iv :lampopumppu-tuotto-osuus]</v>
      </c>
      <c r="K59" s="424"/>
      <c r="L59" s="424"/>
      <c r="M59" s="425"/>
    </row>
    <row r="60" customFormat="false" ht="18" hidden="false" customHeight="true" outlineLevel="0" collapsed="false">
      <c r="A60" s="367" t="s">
        <v>699</v>
      </c>
      <c r="B60" s="421"/>
      <c r="C60" s="422" t="s">
        <v>700</v>
      </c>
      <c r="D60" s="422"/>
      <c r="E60" s="422"/>
      <c r="F60" s="422"/>
      <c r="G60" s="422"/>
      <c r="H60" s="422"/>
      <c r="I60" s="422"/>
      <c r="J60" s="423" t="str">
        <f aca="false">A8</f>
        <v>[:lahtotiedot :lammitys :lammin-kayttovesi :lampopumppu-tuotto-osuus]</v>
      </c>
      <c r="K60" s="424"/>
      <c r="L60" s="424"/>
      <c r="M60" s="425"/>
    </row>
    <row r="61" customFormat="false" ht="18" hidden="false" customHeight="true" outlineLevel="0" collapsed="false">
      <c r="A61" s="367" t="s">
        <v>701</v>
      </c>
      <c r="B61" s="404"/>
      <c r="C61" s="426" t="s">
        <v>702</v>
      </c>
      <c r="D61" s="426"/>
      <c r="E61" s="426"/>
      <c r="F61" s="426"/>
      <c r="G61" s="426"/>
      <c r="H61" s="426"/>
      <c r="I61" s="426"/>
      <c r="J61" s="427" t="str">
        <f aca="false">A9</f>
        <v>[:lahtotiedot :lammitys :tilat-ja-iv :lampohavio-lammittamaton-tila]</v>
      </c>
      <c r="K61" s="428"/>
      <c r="L61" s="428"/>
      <c r="M61" s="429"/>
    </row>
    <row r="62" customFormat="false" ht="12.8" hidden="false" customHeight="false" outlineLevel="0" collapsed="false">
      <c r="A62" s="367" t="s">
        <v>703</v>
      </c>
      <c r="B62" s="430" t="str">
        <f aca="false">"Todistustunnus: "&amp;A1&amp;", 8/8"</f>
        <v>Todistustunnus: [:id], 8/8</v>
      </c>
      <c r="C62" s="430"/>
      <c r="D62" s="430"/>
      <c r="E62" s="430"/>
      <c r="F62" s="430"/>
      <c r="G62" s="430"/>
      <c r="H62" s="430"/>
      <c r="I62" s="430"/>
      <c r="J62" s="430"/>
      <c r="K62" s="430"/>
      <c r="L62" s="430"/>
      <c r="M62" s="430"/>
    </row>
    <row r="63" customFormat="false" ht="13.25" hidden="false" customHeight="false" outlineLevel="0" collapsed="false">
      <c r="A63" s="367" t="s">
        <v>704</v>
      </c>
      <c r="B63" s="430"/>
      <c r="C63" s="430"/>
      <c r="D63" s="430"/>
      <c r="E63" s="430"/>
      <c r="F63" s="430"/>
      <c r="G63" s="430"/>
      <c r="H63" s="430"/>
      <c r="I63" s="430"/>
      <c r="J63" s="430"/>
      <c r="K63" s="430"/>
      <c r="L63" s="430"/>
      <c r="M63" s="430"/>
    </row>
    <row r="64" customFormat="false" ht="13.25" hidden="false" customHeight="false" outlineLevel="0" collapsed="false">
      <c r="A64" s="367" t="s">
        <v>705</v>
      </c>
    </row>
    <row r="65" customFormat="false" ht="13.25" hidden="false" customHeight="false" outlineLevel="0" collapsed="false">
      <c r="A65" s="367" t="s">
        <v>706</v>
      </c>
    </row>
    <row r="66" customFormat="false" ht="13.25" hidden="false" customHeight="false" outlineLevel="0" collapsed="false">
      <c r="A66" s="367" t="s">
        <v>707</v>
      </c>
    </row>
    <row r="67" customFormat="false" ht="13.25" hidden="false" customHeight="false" outlineLevel="0" collapsed="false">
      <c r="A67" s="367" t="s">
        <v>708</v>
      </c>
    </row>
    <row r="68" customFormat="false" ht="13.25" hidden="false" customHeight="false" outlineLevel="0" collapsed="false">
      <c r="A68" s="367" t="s">
        <v>709</v>
      </c>
    </row>
    <row r="69" customFormat="false" ht="13.25" hidden="false" customHeight="false" outlineLevel="0" collapsed="false">
      <c r="A69" s="367" t="s">
        <v>710</v>
      </c>
    </row>
    <row r="70" customFormat="false" ht="13.25" hidden="false" customHeight="false" outlineLevel="0" collapsed="false">
      <c r="A70" s="367" t="s">
        <v>711</v>
      </c>
    </row>
    <row r="71" customFormat="false" ht="13.25" hidden="false" customHeight="false" outlineLevel="0" collapsed="false">
      <c r="A71" s="367" t="s">
        <v>712</v>
      </c>
    </row>
    <row r="72" customFormat="false" ht="13.25" hidden="false" customHeight="false" outlineLevel="0" collapsed="false">
      <c r="A72" s="367" t="s">
        <v>713</v>
      </c>
    </row>
    <row r="73" customFormat="false" ht="13.25" hidden="false" customHeight="false" outlineLevel="0" collapsed="false">
      <c r="A73" s="367" t="s">
        <v>714</v>
      </c>
    </row>
    <row r="74" customFormat="false" ht="13.25" hidden="false" customHeight="false" outlineLevel="0" collapsed="false">
      <c r="A74" s="367" t="s">
        <v>715</v>
      </c>
    </row>
    <row r="75" customFormat="false" ht="13.25" hidden="false" customHeight="false" outlineLevel="0" collapsed="false">
      <c r="A75" s="367" t="s">
        <v>716</v>
      </c>
    </row>
    <row r="76" customFormat="false" ht="13.25" hidden="false" customHeight="false" outlineLevel="0" collapsed="false">
      <c r="A76" s="367" t="s">
        <v>717</v>
      </c>
    </row>
    <row r="77" customFormat="false" ht="13.25" hidden="false" customHeight="false" outlineLevel="0" collapsed="false">
      <c r="A77" s="367" t="s">
        <v>718</v>
      </c>
    </row>
    <row r="78" customFormat="false" ht="13.25" hidden="false" customHeight="false" outlineLevel="0" collapsed="false">
      <c r="A78" s="367" t="s">
        <v>719</v>
      </c>
    </row>
    <row r="79" customFormat="false" ht="13.25" hidden="false" customHeight="false" outlineLevel="0" collapsed="false">
      <c r="A79" s="367" t="s">
        <v>720</v>
      </c>
    </row>
    <row r="80" customFormat="false" ht="13.25" hidden="false" customHeight="false" outlineLevel="0" collapsed="false">
      <c r="A80" s="367" t="s">
        <v>721</v>
      </c>
    </row>
    <row r="81" customFormat="false" ht="13.25" hidden="false" customHeight="false" outlineLevel="0" collapsed="false">
      <c r="A81" s="367" t="s">
        <v>722</v>
      </c>
    </row>
    <row r="82" customFormat="false" ht="13.25" hidden="false" customHeight="false" outlineLevel="0" collapsed="false">
      <c r="A82" s="367" t="s">
        <v>723</v>
      </c>
    </row>
    <row r="83" customFormat="false" ht="13.25" hidden="false" customHeight="false" outlineLevel="0" collapsed="false">
      <c r="A83" s="367" t="s">
        <v>724</v>
      </c>
    </row>
    <row r="84" customFormat="false" ht="13.25" hidden="false" customHeight="false" outlineLevel="0" collapsed="false">
      <c r="A84" s="367" t="s">
        <v>725</v>
      </c>
    </row>
    <row r="85" customFormat="false" ht="13.25" hidden="false" customHeight="false" outlineLevel="0" collapsed="false">
      <c r="A85" s="367" t="s">
        <v>726</v>
      </c>
    </row>
    <row r="86" customFormat="false" ht="13.25" hidden="false" customHeight="false" outlineLevel="0" collapsed="false">
      <c r="A86" s="367" t="s">
        <v>727</v>
      </c>
    </row>
    <row r="87" customFormat="false" ht="13.25" hidden="false" customHeight="false" outlineLevel="0" collapsed="false">
      <c r="A87" s="367" t="s">
        <v>728</v>
      </c>
    </row>
    <row r="88" customFormat="false" ht="13.25" hidden="false" customHeight="false" outlineLevel="0" collapsed="false">
      <c r="A88" s="367" t="s">
        <v>729</v>
      </c>
    </row>
    <row r="89" customFormat="false" ht="13.25" hidden="false" customHeight="false" outlineLevel="0" collapsed="false">
      <c r="A89" s="367" t="s">
        <v>730</v>
      </c>
    </row>
    <row r="90" customFormat="false" ht="13.25" hidden="false" customHeight="false" outlineLevel="0" collapsed="false">
      <c r="A90" s="367" t="s">
        <v>731</v>
      </c>
    </row>
    <row r="91" customFormat="false" ht="13.25" hidden="false" customHeight="false" outlineLevel="0" collapsed="false">
      <c r="A91" s="367" t="s">
        <v>732</v>
      </c>
    </row>
    <row r="92" customFormat="false" ht="13.25" hidden="false" customHeight="false" outlineLevel="0" collapsed="false">
      <c r="A92" s="367" t="s">
        <v>733</v>
      </c>
    </row>
    <row r="93" customFormat="false" ht="13.25" hidden="false" customHeight="false" outlineLevel="0" collapsed="false">
      <c r="A93" s="367" t="s">
        <v>734</v>
      </c>
    </row>
    <row r="94" customFormat="false" ht="13.25" hidden="false" customHeight="false" outlineLevel="0" collapsed="false">
      <c r="A94" s="367" t="s">
        <v>735</v>
      </c>
    </row>
    <row r="95" customFormat="false" ht="13.25" hidden="false" customHeight="false" outlineLevel="0" collapsed="false">
      <c r="A95" s="367" t="s">
        <v>736</v>
      </c>
    </row>
    <row r="96" customFormat="false" ht="13.25" hidden="false" customHeight="false" outlineLevel="0" collapsed="false">
      <c r="A96" s="367" t="s">
        <v>737</v>
      </c>
    </row>
    <row r="97" customFormat="false" ht="13.25" hidden="false" customHeight="false" outlineLevel="0" collapsed="false">
      <c r="A97" s="367" t="s">
        <v>738</v>
      </c>
    </row>
    <row r="98" customFormat="false" ht="13.25" hidden="false" customHeight="false" outlineLevel="0" collapsed="false">
      <c r="A98" s="367" t="s">
        <v>739</v>
      </c>
    </row>
    <row r="99" customFormat="false" ht="13.25" hidden="false" customHeight="false" outlineLevel="0" collapsed="false">
      <c r="A99" s="367" t="s">
        <v>740</v>
      </c>
    </row>
    <row r="100" customFormat="false" ht="13.25" hidden="false" customHeight="false" outlineLevel="0" collapsed="false">
      <c r="A100" s="367" t="s">
        <v>741</v>
      </c>
    </row>
    <row r="101" customFormat="false" ht="13.25" hidden="false" customHeight="false" outlineLevel="0" collapsed="false">
      <c r="A101" s="367" t="s">
        <v>742</v>
      </c>
    </row>
    <row r="102" customFormat="false" ht="13.25" hidden="false" customHeight="false" outlineLevel="0" collapsed="false">
      <c r="A102" s="367" t="s">
        <v>743</v>
      </c>
    </row>
    <row r="103" customFormat="false" ht="13.25" hidden="false" customHeight="false" outlineLevel="0" collapsed="false">
      <c r="A103" s="367" t="s">
        <v>744</v>
      </c>
    </row>
    <row r="104" customFormat="false" ht="13.25" hidden="false" customHeight="false" outlineLevel="0" collapsed="false">
      <c r="A104" s="367" t="s">
        <v>745</v>
      </c>
    </row>
    <row r="105" customFormat="false" ht="13.25" hidden="false" customHeight="false" outlineLevel="0" collapsed="false">
      <c r="A105" s="367" t="s">
        <v>746</v>
      </c>
    </row>
    <row r="106" customFormat="false" ht="13.25" hidden="false" customHeight="false" outlineLevel="0" collapsed="false">
      <c r="A106" s="367" t="s">
        <v>747</v>
      </c>
    </row>
    <row r="107" customFormat="false" ht="13.25" hidden="false" customHeight="false" outlineLevel="0" collapsed="false">
      <c r="A107" s="367" t="s">
        <v>748</v>
      </c>
    </row>
    <row r="108" customFormat="false" ht="13.25" hidden="false" customHeight="false" outlineLevel="0" collapsed="false">
      <c r="A108" s="367" t="s">
        <v>749</v>
      </c>
    </row>
    <row r="109" customFormat="false" ht="13.25" hidden="false" customHeight="false" outlineLevel="0" collapsed="false">
      <c r="A109" s="367" t="s">
        <v>750</v>
      </c>
    </row>
    <row r="110" customFormat="false" ht="13.25" hidden="false" customHeight="false" outlineLevel="0" collapsed="false">
      <c r="A110" s="367" t="s">
        <v>751</v>
      </c>
    </row>
    <row r="111" customFormat="false" ht="13.25" hidden="false" customHeight="false" outlineLevel="0" collapsed="false">
      <c r="A111" s="367" t="s">
        <v>752</v>
      </c>
    </row>
    <row r="112" customFormat="false" ht="13.25" hidden="false" customHeight="false" outlineLevel="0" collapsed="false">
      <c r="A112" s="367" t="s">
        <v>753</v>
      </c>
    </row>
    <row r="113" customFormat="false" ht="13.25" hidden="false" customHeight="false" outlineLevel="0" collapsed="false">
      <c r="A113" s="367" t="s">
        <v>754</v>
      </c>
    </row>
    <row r="114" customFormat="false" ht="13.25" hidden="false" customHeight="false" outlineLevel="0" collapsed="false">
      <c r="A114" s="367" t="s">
        <v>755</v>
      </c>
    </row>
    <row r="115" customFormat="false" ht="13.25" hidden="false" customHeight="false" outlineLevel="0" collapsed="false">
      <c r="A115" s="367" t="s">
        <v>756</v>
      </c>
    </row>
    <row r="116" customFormat="false" ht="13.25" hidden="false" customHeight="false" outlineLevel="0" collapsed="false">
      <c r="A116" s="367" t="s">
        <v>757</v>
      </c>
    </row>
    <row r="117" customFormat="false" ht="13.25" hidden="false" customHeight="false" outlineLevel="0" collapsed="false">
      <c r="A117" s="367" t="s">
        <v>758</v>
      </c>
    </row>
    <row r="118" customFormat="false" ht="13.25" hidden="false" customHeight="false" outlineLevel="0" collapsed="false">
      <c r="A118" s="367" t="s">
        <v>759</v>
      </c>
    </row>
    <row r="119" customFormat="false" ht="13.25" hidden="false" customHeight="false" outlineLevel="0" collapsed="false">
      <c r="A119" s="367" t="s">
        <v>760</v>
      </c>
    </row>
    <row r="120" customFormat="false" ht="13.25" hidden="false" customHeight="false" outlineLevel="0" collapsed="false">
      <c r="A120" s="367" t="s">
        <v>761</v>
      </c>
    </row>
    <row r="121" customFormat="false" ht="13.25" hidden="false" customHeight="false" outlineLevel="0" collapsed="false">
      <c r="A121" s="367" t="s">
        <v>762</v>
      </c>
    </row>
    <row r="122" customFormat="false" ht="13.25" hidden="false" customHeight="false" outlineLevel="0" collapsed="false">
      <c r="A122" s="367" t="s">
        <v>763</v>
      </c>
    </row>
    <row r="123" customFormat="false" ht="13.25" hidden="false" customHeight="false" outlineLevel="0" collapsed="false">
      <c r="A123" s="367" t="s">
        <v>764</v>
      </c>
    </row>
    <row r="124" customFormat="false" ht="13.25" hidden="false" customHeight="false" outlineLevel="0" collapsed="false">
      <c r="A124" s="367" t="s">
        <v>765</v>
      </c>
    </row>
    <row r="125" customFormat="false" ht="13.25" hidden="false" customHeight="false" outlineLevel="0" collapsed="false">
      <c r="A125" s="367" t="s">
        <v>766</v>
      </c>
    </row>
    <row r="126" customFormat="false" ht="13.25" hidden="false" customHeight="false" outlineLevel="0" collapsed="false">
      <c r="A126" s="367" t="s">
        <v>767</v>
      </c>
    </row>
    <row r="127" customFormat="false" ht="13.25" hidden="false" customHeight="false" outlineLevel="0" collapsed="false">
      <c r="A127" s="367" t="s">
        <v>768</v>
      </c>
    </row>
    <row r="128" customFormat="false" ht="13.25" hidden="false" customHeight="false" outlineLevel="0" collapsed="false">
      <c r="A128" s="367" t="s">
        <v>769</v>
      </c>
    </row>
    <row r="129" customFormat="false" ht="13.25" hidden="false" customHeight="false" outlineLevel="0" collapsed="false">
      <c r="A129" s="367" t="s">
        <v>770</v>
      </c>
    </row>
    <row r="130" customFormat="false" ht="13.25" hidden="false" customHeight="false" outlineLevel="0" collapsed="false">
      <c r="A130" s="367" t="s">
        <v>771</v>
      </c>
    </row>
    <row r="131" customFormat="false" ht="13.25" hidden="false" customHeight="false" outlineLevel="0" collapsed="false">
      <c r="A131" s="367" t="s">
        <v>772</v>
      </c>
    </row>
    <row r="132" customFormat="false" ht="13.25" hidden="false" customHeight="false" outlineLevel="0" collapsed="false">
      <c r="A132" s="367" t="s">
        <v>773</v>
      </c>
    </row>
    <row r="133" customFormat="false" ht="13.25" hidden="false" customHeight="false" outlineLevel="0" collapsed="false">
      <c r="A133" s="367" t="s">
        <v>774</v>
      </c>
    </row>
    <row r="134" customFormat="false" ht="13.25" hidden="false" customHeight="false" outlineLevel="0" collapsed="false">
      <c r="A134" s="367" t="s">
        <v>775</v>
      </c>
    </row>
    <row r="135" customFormat="false" ht="13.25" hidden="false" customHeight="false" outlineLevel="0" collapsed="false">
      <c r="A135" s="367" t="s">
        <v>776</v>
      </c>
    </row>
    <row r="136" customFormat="false" ht="13.25" hidden="false" customHeight="false" outlineLevel="0" collapsed="false">
      <c r="A136" s="367" t="s">
        <v>774</v>
      </c>
    </row>
    <row r="137" customFormat="false" ht="13.25" hidden="false" customHeight="false" outlineLevel="0" collapsed="false">
      <c r="A137" s="367" t="s">
        <v>777</v>
      </c>
    </row>
    <row r="138" customFormat="false" ht="13.25" hidden="false" customHeight="false" outlineLevel="0" collapsed="false">
      <c r="A138" s="367" t="s">
        <v>778</v>
      </c>
    </row>
    <row r="139" customFormat="false" ht="12.8" hidden="false" customHeight="false" outlineLevel="0" collapsed="false">
      <c r="A139" s="367" t="s">
        <v>779</v>
      </c>
    </row>
    <row r="140" customFormat="false" ht="12.8" hidden="false" customHeight="false" outlineLevel="0" collapsed="false">
      <c r="A140" s="367" t="s">
        <v>780</v>
      </c>
    </row>
  </sheetData>
  <mergeCells count="19">
    <mergeCell ref="C2:M2"/>
    <mergeCell ref="C3:M35"/>
    <mergeCell ref="D37:F37"/>
    <mergeCell ref="G37:I37"/>
    <mergeCell ref="J37:K37"/>
    <mergeCell ref="L37:M37"/>
    <mergeCell ref="D38:F38"/>
    <mergeCell ref="G38:I38"/>
    <mergeCell ref="J38:K38"/>
    <mergeCell ref="L38:M38"/>
    <mergeCell ref="C53:M53"/>
    <mergeCell ref="C55:M55"/>
    <mergeCell ref="C56:I56"/>
    <mergeCell ref="C57:I57"/>
    <mergeCell ref="C58:I58"/>
    <mergeCell ref="C59:I59"/>
    <mergeCell ref="C60:I60"/>
    <mergeCell ref="C61:I61"/>
    <mergeCell ref="B62:M63"/>
  </mergeCells>
  <conditionalFormatting sqref="B62:AMJ1048576 B2:C2 N2:AMJ61 B55:M61 D40:M51 B38:B39 B36 A3:A1048576">
    <cfRule type="cellIs" priority="2" operator="equal" aboveAverage="0" equalAverage="0" bottom="0" percent="0" rank="0" text="" dxfId="356">
      <formula>"*"</formula>
    </cfRule>
  </conditionalFormatting>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2701</TotalTime>
  <Application>LibreOffice/6.4.6.2$Linux_X86_64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2006-11-07T06:39:38Z</dcterms:created>
  <dc:creator>Sorvari Seela</dc:creator>
  <dc:description/>
  <dc:language>en-US</dc:language>
  <cp:lastModifiedBy/>
  <cp:lastPrinted>2020-01-21T09:53:51Z</cp:lastPrinted>
  <dcterms:modified xsi:type="dcterms:W3CDTF">2020-11-09T16:29:09Z</dcterms:modified>
  <cp:revision>413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y fmtid="{D5CDD505-2E9C-101B-9397-08002B2CF9AE}" pid="8" name="_NewReviewCycle">
    <vt:lpwstr/>
  </property>
</Properties>
</file>