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Desktop\Sales Data Analysis Project\"/>
    </mc:Choice>
  </mc:AlternateContent>
  <xr:revisionPtr revIDLastSave="0" documentId="13_ncr:1_{35A14176-A131-492C-8E6F-D2FA1D5C66C6}" xr6:coauthVersionLast="47" xr6:coauthVersionMax="47" xr10:uidLastSave="{00000000-0000-0000-0000-000000000000}"/>
  <bookViews>
    <workbookView xWindow="-108" yWindow="-108" windowWidth="23256" windowHeight="12456" activeTab="2" xr2:uid="{70521DF1-53EF-4629-BA92-147E36F41957}"/>
  </bookViews>
  <sheets>
    <sheet name="Sheet1" sheetId="1" r:id="rId1"/>
    <sheet name="Pivots" sheetId="7" r:id="rId2"/>
    <sheet name="Dashboard" sheetId="6" r:id="rId3"/>
  </sheets>
  <definedNames>
    <definedName name="_xlchart.v2.4" hidden="1">Pivots!$L$4:$L$20</definedName>
    <definedName name="_xlchart.v2.5" hidden="1">Pivots!$M$3</definedName>
    <definedName name="_xlchart.v2.6" hidden="1">Pivots!$M$4:$M$20</definedName>
    <definedName name="_xlchart.v5.0" hidden="1">Pivots!$X$3</definedName>
    <definedName name="_xlchart.v5.1" hidden="1">Pivots!$X$4:$X$52</definedName>
    <definedName name="_xlchart.v5.2" hidden="1">Pivots!$Y$3</definedName>
    <definedName name="_xlchart.v5.3" hidden="1">Pivots!$Y$4:$Y$52</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7" l="1"/>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4" i="7"/>
  <c r="L5" i="7"/>
  <c r="L6" i="7"/>
  <c r="L7" i="7"/>
  <c r="L8" i="7"/>
  <c r="L9" i="7"/>
  <c r="L10" i="7"/>
  <c r="L11" i="7"/>
  <c r="L12" i="7"/>
  <c r="L13" i="7"/>
  <c r="L14" i="7"/>
  <c r="L15" i="7"/>
  <c r="L16" i="7"/>
  <c r="L17" i="7"/>
  <c r="L18" i="7"/>
  <c r="L19" i="7"/>
  <c r="L20" i="7"/>
  <c r="L4" i="7"/>
  <c r="Y45" i="7"/>
  <c r="Y17" i="7"/>
  <c r="Y26" i="7"/>
  <c r="Y37" i="7"/>
  <c r="Y52" i="7"/>
  <c r="Y7" i="7"/>
  <c r="Y28" i="7"/>
  <c r="Y11" i="7"/>
  <c r="Y40" i="7"/>
  <c r="Y16" i="7"/>
  <c r="Y46" i="7"/>
  <c r="Y51" i="7"/>
  <c r="Y32" i="7"/>
  <c r="M17" i="7"/>
  <c r="M10" i="7"/>
  <c r="M6" i="7"/>
  <c r="M11" i="7"/>
  <c r="Y33" i="7"/>
  <c r="Y42" i="7"/>
  <c r="Y9" i="7"/>
  <c r="Y18" i="7"/>
  <c r="Y23" i="7"/>
  <c r="Y22" i="7"/>
  <c r="Y27" i="7"/>
  <c r="Y15" i="7"/>
  <c r="Y48" i="7"/>
  <c r="Y44" i="7"/>
  <c r="Y24" i="7"/>
  <c r="Y36" i="7"/>
  <c r="M18" i="7"/>
  <c r="M16" i="7"/>
  <c r="M7" i="7"/>
  <c r="M14" i="7"/>
  <c r="Y13" i="7"/>
  <c r="Y29" i="7"/>
  <c r="Y49" i="7"/>
  <c r="Y5" i="7"/>
  <c r="Y25" i="7"/>
  <c r="Y34" i="7"/>
  <c r="Y39" i="7"/>
  <c r="Y38" i="7"/>
  <c r="Y43" i="7"/>
  <c r="Y31" i="7"/>
  <c r="Y14" i="7"/>
  <c r="Y19" i="7"/>
  <c r="Y4" i="7"/>
  <c r="M9" i="7"/>
  <c r="M19" i="7"/>
  <c r="M15" i="7"/>
  <c r="M8" i="7"/>
  <c r="M20" i="7"/>
  <c r="Y10" i="7"/>
  <c r="Y21" i="7"/>
  <c r="Y41" i="7"/>
  <c r="Y50" i="7"/>
  <c r="Y8" i="7"/>
  <c r="Y20" i="7"/>
  <c r="Y12" i="7"/>
  <c r="Y47" i="7"/>
  <c r="Y30" i="7"/>
  <c r="Y35" i="7"/>
  <c r="Y6" i="7"/>
  <c r="M13" i="7"/>
  <c r="M12" i="7"/>
  <c r="M5" i="7"/>
  <c r="M4" i="7"/>
</calcChain>
</file>

<file path=xl/sharedStrings.xml><?xml version="1.0" encoding="utf-8"?>
<sst xmlns="http://schemas.openxmlformats.org/spreadsheetml/2006/main" count="52336" uniqueCount="2724">
  <si>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</si>
  <si>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</si>
  <si>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</si>
  <si>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</si>
  <si>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</si>
  <si>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</si>
  <si>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</si>
  <si>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</si>
  <si>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</si>
  <si>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</si>
  <si>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</si>
  <si>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</si>
  <si>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</si>
  <si>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</si>
  <si>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</si>
  <si>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</si>
  <si>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</si>
  <si>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</si>
  <si>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</si>
  <si>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</si>
  <si>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</si>
  <si>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</si>
  <si>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</si>
  <si>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</si>
  <si>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</si>
  <si>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</si>
  <si>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</si>
  <si>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</si>
  <si>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</si>
  <si>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</si>
  <si>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</si>
  <si>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</si>
  <si>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</si>
  <si>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</si>
  <si>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</si>
  <si>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</si>
  <si>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</si>
  <si>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</si>
  <si>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</si>
  <si>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</si>
  <si>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</si>
  <si>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</si>
  <si>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</si>
  <si>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</si>
  <si>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</si>
  <si>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</si>
  <si>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</si>
  <si>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</si>
  <si>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</si>
  <si>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</si>
  <si>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</si>
  <si>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</si>
  <si>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</si>
  <si>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</si>
  <si>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</si>
  <si>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</si>
  <si>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</si>
  <si>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</si>
  <si>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</si>
  <si>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</si>
  <si>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</si>
  <si>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</si>
  <si>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</si>
  <si>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</si>
  <si>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</si>
  <si>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</si>
  <si>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</si>
  <si>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</si>
  <si>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</si>
  <si>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</si>
  <si>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</si>
  <si>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</si>
  <si>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</si>
  <si>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</si>
  <si>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</si>
  <si>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</si>
  <si>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</si>
  <si>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</si>
  <si>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</si>
  <si>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</si>
  <si>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</si>
  <si>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</si>
  <si>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</si>
  <si>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</si>
  <si>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</si>
  <si>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</si>
  <si>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</si>
  <si>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</si>
  <si>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</si>
  <si>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</si>
  <si>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</si>
  <si>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</si>
  <si>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</si>
  <si>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</si>
  <si>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</si>
  <si>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</si>
  <si>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</si>
  <si>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</si>
  <si>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</si>
  <si>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</si>
  <si>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</si>
  <si>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</si>
  <si>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</si>
  <si>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</si>
  <si>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</si>
  <si>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</si>
  <si>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</si>
  <si>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</si>
  <si>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</si>
  <si>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</si>
  <si>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</si>
  <si>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</si>
  <si>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</si>
  <si>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</si>
  <si>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</si>
  <si>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</si>
  <si>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</si>
  <si>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</si>
  <si>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</si>
  <si>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</si>
  <si>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</si>
  <si>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</si>
  <si>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</si>
  <si>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</si>
  <si>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</si>
  <si>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</si>
  <si>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</si>
  <si>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</si>
  <si>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</si>
  <si>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</si>
  <si>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</si>
  <si>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</si>
  <si>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</si>
  <si>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</si>
  <si>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</si>
  <si>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</si>
  <si>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</si>
  <si>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</si>
  <si>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</si>
  <si>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</si>
  <si>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</si>
  <si>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</si>
  <si>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</si>
  <si>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</si>
  <si>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</si>
  <si>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</si>
  <si>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</si>
  <si>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</si>
  <si>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</si>
  <si>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</si>
  <si>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</si>
  <si>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</si>
  <si>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</si>
  <si>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</si>
  <si>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</si>
  <si>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</si>
  <si>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</si>
  <si>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</si>
  <si>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</si>
  <si>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</si>
  <si>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</si>
  <si>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</si>
  <si>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</si>
  <si>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</si>
  <si>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</si>
  <si>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</si>
  <si>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</si>
  <si>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</si>
  <si>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</si>
  <si>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</si>
  <si>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</si>
  <si>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</si>
  <si>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</si>
  <si>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</si>
  <si>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</si>
  <si>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</si>
  <si>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</si>
  <si>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</si>
  <si>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</si>
  <si>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</si>
  <si>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</si>
  <si>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</si>
  <si>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</si>
  <si>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</si>
  <si>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</si>
  <si>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</si>
  <si>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</si>
  <si>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</si>
  <si>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</si>
  <si>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</si>
  <si>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</si>
  <si>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</si>
  <si>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</si>
  <si>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</si>
  <si>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</si>
  <si>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</si>
  <si>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</si>
  <si>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</si>
  <si>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</si>
  <si>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</si>
  <si>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</si>
  <si>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</si>
  <si>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</si>
  <si>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</si>
  <si>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</si>
  <si>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</si>
  <si>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</si>
  <si>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</si>
  <si>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</si>
  <si>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</si>
  <si>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</si>
  <si>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</si>
  <si>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</si>
  <si>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</si>
  <si>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</si>
  <si>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</si>
  <si>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</si>
  <si>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</si>
  <si>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</si>
  <si>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</si>
  <si>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</si>
  <si>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</si>
  <si>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</si>
  <si>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</si>
  <si>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</si>
  <si>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</si>
  <si>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</si>
  <si>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</si>
  <si>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</si>
  <si>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</si>
  <si>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</si>
  <si>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</si>
  <si>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</si>
  <si>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</si>
  <si>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</si>
  <si>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</si>
  <si>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</si>
  <si>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</si>
  <si>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</si>
  <si>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</si>
  <si>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</si>
  <si>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</si>
  <si>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</si>
  <si>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</si>
  <si>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</si>
  <si>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</si>
  <si>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</si>
  <si>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</si>
  <si>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</si>
  <si>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</si>
  <si>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</si>
  <si>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</si>
  <si>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</si>
  <si>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</si>
  <si>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</si>
  <si>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</si>
  <si>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</si>
  <si>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</si>
  <si>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</si>
  <si>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</si>
  <si>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</si>
  <si>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</si>
  <si>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</si>
  <si>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</si>
  <si>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</si>
  <si>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</si>
  <si>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</si>
  <si>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</si>
  <si>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</si>
  <si>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</si>
  <si>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</si>
  <si>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</si>
  <si>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</si>
  <si>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</si>
  <si>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</si>
  <si>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</si>
  <si>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</si>
  <si>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</si>
  <si>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</si>
  <si>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</si>
  <si>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</si>
  <si>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</si>
  <si>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</si>
  <si>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</si>
  <si>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</si>
  <si>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</si>
  <si>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</si>
  <si>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</si>
  <si>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</si>
  <si>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</si>
  <si>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</si>
  <si>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</si>
  <si>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</si>
  <si>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</si>
  <si>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</si>
  <si>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</si>
  <si>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</si>
  <si>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</si>
  <si>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</si>
  <si>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</si>
  <si>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</si>
  <si>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</si>
  <si>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</si>
  <si>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</si>
  <si>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</si>
  <si>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</si>
  <si>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</si>
  <si>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</si>
  <si>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</si>
  <si>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</si>
  <si>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</si>
  <si>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</si>
  <si>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</si>
  <si>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</si>
  <si>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</si>
  <si>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</si>
  <si>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</si>
  <si>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</si>
  <si>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</si>
  <si>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</si>
  <si>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</si>
  <si>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</si>
  <si>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</si>
  <si>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</si>
  <si>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</si>
  <si>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</si>
  <si>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</si>
  <si>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</si>
  <si>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</si>
  <si>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</si>
  <si>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</si>
  <si>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</si>
  <si>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</si>
  <si>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</si>
  <si>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</si>
  <si>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</si>
  <si>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</si>
  <si>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</si>
  <si>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</si>
  <si>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</si>
  <si>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</si>
  <si>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</si>
  <si>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</si>
  <si>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</si>
  <si>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</si>
  <si>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</si>
  <si>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</si>
  <si>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</si>
  <si>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</si>
  <si>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</si>
  <si>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</si>
  <si>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</si>
  <si>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</si>
  <si>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</si>
  <si>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</si>
  <si>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</si>
  <si>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</si>
  <si>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</si>
  <si>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</si>
  <si>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</si>
  <si>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</si>
  <si>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</si>
  <si>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</si>
  <si>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</si>
  <si>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</si>
  <si>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</si>
  <si>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</si>
  <si>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</si>
  <si>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</si>
  <si>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</si>
  <si>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</si>
  <si>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</si>
  <si>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</si>
  <si>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</si>
  <si>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</si>
  <si>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</si>
  <si>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</si>
  <si>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</si>
  <si>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</si>
  <si>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</si>
  <si>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</si>
  <si>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</si>
  <si>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</si>
  <si>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</si>
  <si>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</si>
  <si>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</si>
  <si>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</si>
  <si>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</si>
  <si>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</si>
  <si>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</si>
  <si>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</si>
  <si>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</si>
  <si>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</si>
  <si>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</si>
  <si>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</si>
  <si>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</si>
  <si>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</si>
  <si>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</si>
  <si>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</si>
  <si>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</si>
  <si>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</si>
  <si>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</si>
  <si>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</si>
  <si>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</si>
  <si>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</si>
  <si>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</si>
  <si>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</si>
  <si>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</si>
  <si>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</si>
  <si>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</si>
  <si>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</si>
  <si>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</si>
  <si>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</si>
  <si>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</si>
  <si>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</si>
  <si>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</si>
  <si>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</si>
  <si>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</si>
  <si>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</si>
  <si>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</si>
  <si>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</si>
  <si>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</si>
  <si>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</si>
  <si>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</si>
  <si>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</si>
  <si>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</si>
  <si>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</si>
  <si>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</si>
  <si>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</si>
  <si>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</si>
  <si>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</si>
  <si>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</si>
  <si>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</si>
  <si>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</si>
  <si>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</si>
  <si>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</si>
  <si>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</si>
  <si>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</si>
  <si>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</si>
  <si>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</si>
  <si>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</si>
  <si>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</si>
  <si>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</si>
  <si>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</si>
  <si>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</si>
  <si>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</si>
  <si>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</si>
  <si>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</si>
  <si>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</si>
  <si>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</si>
  <si>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</si>
  <si>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</si>
  <si>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</si>
  <si>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</si>
  <si>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</si>
  <si>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</si>
  <si>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</si>
  <si>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</si>
  <si>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</si>
  <si>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</si>
  <si>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</si>
  <si>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</si>
  <si>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</si>
  <si>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</si>
  <si>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</si>
  <si>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</si>
  <si>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</si>
  <si>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</si>
  <si>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</si>
  <si>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</si>
  <si>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</si>
  <si>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</si>
  <si>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</si>
  <si>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</si>
  <si>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</si>
  <si>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</si>
  <si>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</si>
  <si>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</si>
  <si>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</si>
  <si>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</si>
  <si>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</si>
  <si>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</si>
  <si>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</si>
  <si>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</si>
  <si>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</si>
  <si>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</si>
  <si>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</si>
  <si>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</si>
  <si>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</si>
  <si>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</si>
  <si>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</si>
  <si>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</si>
  <si>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</si>
  <si>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</si>
  <si>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</si>
  <si>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</si>
  <si>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</si>
  <si>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</si>
  <si>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</si>
  <si>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</si>
  <si>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</si>
  <si>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</si>
  <si>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</si>
  <si>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</si>
  <si>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</si>
  <si>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</si>
  <si>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</si>
  <si>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</si>
  <si>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</si>
  <si>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</si>
  <si>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</si>
  <si>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</si>
  <si>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</si>
  <si>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</si>
  <si>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</si>
  <si>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</si>
  <si>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</si>
  <si>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</si>
  <si>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</si>
  <si>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</si>
  <si>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</si>
  <si>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</si>
  <si>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</si>
  <si>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</si>
  <si>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</si>
  <si>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</si>
  <si>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</si>
  <si>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</si>
  <si>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</si>
  <si>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</si>
  <si>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</si>
  <si>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</si>
  <si>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</si>
  <si>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</si>
  <si>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</si>
  <si>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</si>
  <si>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</si>
  <si>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</si>
  <si>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</si>
  <si>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</si>
  <si>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</si>
  <si>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</si>
  <si>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</si>
  <si>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</si>
  <si>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</si>
  <si>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</si>
  <si>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</si>
  <si>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</si>
  <si>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</si>
  <si>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</si>
  <si>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</si>
  <si>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</si>
  <si>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</si>
  <si>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</si>
  <si>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</si>
  <si>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</si>
  <si>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</si>
  <si>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</si>
  <si>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</si>
  <si>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</si>
  <si>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</si>
  <si>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</si>
  <si>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</si>
  <si>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</si>
  <si>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</si>
  <si>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</si>
  <si>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</si>
  <si>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</si>
  <si>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</si>
  <si>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</si>
  <si>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</si>
  <si>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</si>
  <si>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</si>
  <si>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</si>
  <si>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</si>
  <si>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</si>
  <si>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</si>
  <si>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</si>
  <si>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</si>
  <si>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</si>
  <si>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</si>
  <si>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</si>
  <si>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</si>
  <si>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</si>
  <si>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</si>
  <si>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</si>
  <si>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</si>
  <si>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</si>
  <si>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</si>
  <si>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</si>
  <si>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</si>
  <si>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</si>
  <si>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</si>
  <si>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</si>
  <si>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</si>
  <si>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</si>
  <si>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</si>
  <si>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</si>
  <si>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</si>
  <si>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</si>
  <si>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</si>
  <si>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</si>
  <si>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</si>
  <si>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</si>
  <si>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</si>
  <si>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</si>
  <si>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</si>
  <si>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</si>
  <si>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</si>
  <si>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</si>
  <si>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</si>
  <si>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</si>
  <si>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</si>
  <si>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</si>
  <si>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</si>
  <si>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</si>
  <si>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</si>
  <si>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</si>
  <si>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</si>
  <si>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</si>
  <si>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</si>
  <si>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</si>
  <si>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</si>
  <si>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</si>
  <si>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</si>
  <si>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</si>
  <si>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</si>
  <si>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</si>
  <si>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</si>
  <si>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</si>
  <si>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</si>
  <si>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</si>
  <si>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</si>
  <si>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</si>
  <si>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</si>
  <si>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</si>
  <si>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</si>
  <si>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</si>
  <si>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</si>
  <si>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</si>
  <si>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</si>
  <si>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</si>
  <si>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</si>
  <si>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</si>
  <si>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</si>
  <si>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</si>
  <si>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</si>
  <si>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</si>
  <si>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</si>
  <si>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</si>
  <si>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</si>
  <si>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</si>
  <si>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</si>
  <si>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</si>
  <si>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</si>
  <si>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</si>
  <si>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</si>
  <si>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</si>
  <si>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</si>
  <si>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</si>
  <si>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</si>
  <si>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</si>
  <si>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</si>
  <si>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</si>
  <si>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</si>
  <si>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</si>
  <si>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</si>
  <si>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</si>
  <si>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</si>
  <si>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</si>
  <si>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</si>
  <si>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</si>
  <si>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</si>
  <si>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</si>
  <si>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</si>
  <si>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</si>
  <si>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</si>
  <si>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</si>
  <si>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</si>
  <si>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</si>
  <si>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</si>
  <si>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</si>
  <si>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</si>
  <si>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</si>
  <si>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</si>
  <si>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</si>
  <si>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</si>
  <si>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</si>
  <si>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</si>
  <si>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</si>
  <si>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</si>
  <si>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</si>
  <si>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</si>
  <si>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</si>
  <si>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</si>
  <si>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</si>
  <si>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</si>
  <si>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</si>
  <si>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</si>
  <si>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</si>
  <si>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</si>
  <si>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</si>
  <si>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</si>
  <si>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</si>
  <si>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</si>
  <si>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</si>
  <si>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</si>
  <si>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</si>
  <si>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</si>
  <si>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</si>
  <si>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</si>
  <si>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</si>
  <si>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</si>
  <si>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</si>
  <si>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</si>
  <si>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</si>
  <si>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</si>
  <si>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</si>
  <si>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</si>
  <si>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</si>
  <si>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</si>
  <si>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</si>
  <si>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</si>
  <si>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</si>
  <si>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</si>
  <si>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</si>
  <si>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</si>
  <si>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</si>
  <si>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</si>
  <si>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</si>
  <si>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</si>
  <si>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</si>
  <si>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</si>
  <si>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</si>
  <si>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</si>
  <si>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</si>
  <si>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</si>
  <si>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</si>
  <si>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</si>
  <si>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</si>
  <si>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</si>
  <si>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</si>
  <si>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</si>
  <si>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</si>
  <si>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</si>
  <si>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</si>
  <si>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</si>
  <si>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</si>
  <si>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</si>
  <si>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</si>
  <si>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</si>
  <si>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</si>
  <si>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</si>
  <si>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</si>
  <si>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</si>
  <si>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</si>
  <si>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</si>
  <si>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</si>
  <si>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</si>
  <si>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</si>
  <si>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</si>
  <si>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</si>
  <si>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</si>
  <si>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</si>
  <si>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</si>
  <si>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</si>
  <si>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</si>
  <si>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</si>
  <si>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</si>
  <si>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</si>
  <si>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</si>
  <si>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</si>
  <si>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</si>
  <si>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</si>
  <si>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</si>
  <si>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</si>
  <si>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</si>
  <si>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</si>
  <si>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</si>
  <si>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</si>
  <si>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</si>
  <si>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</si>
  <si>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</si>
  <si>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</si>
  <si>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</si>
  <si>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</si>
  <si>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</si>
  <si>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</si>
  <si>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</si>
  <si>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</si>
  <si>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</si>
  <si>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</si>
  <si>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</si>
  <si>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</si>
  <si>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</si>
  <si>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</si>
  <si>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</si>
  <si>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</si>
  <si>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</si>
  <si>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</si>
  <si>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</si>
  <si>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</si>
  <si>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</si>
  <si>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</si>
  <si>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</si>
  <si>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</si>
  <si>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</si>
  <si>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</si>
  <si>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</si>
  <si>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</si>
  <si>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</si>
  <si>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</si>
  <si>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</si>
  <si>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</si>
  <si>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</si>
  <si>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</si>
  <si>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</si>
  <si>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</si>
  <si>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</si>
  <si>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</si>
  <si>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</si>
  <si>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</si>
  <si>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</si>
  <si>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</si>
  <si>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</si>
  <si>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</si>
  <si>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</si>
  <si>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</si>
  <si>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</si>
  <si>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</si>
  <si>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</si>
  <si>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</si>
  <si>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</si>
  <si>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</si>
  <si>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</si>
  <si>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</si>
  <si>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</si>
  <si>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</si>
  <si>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</si>
  <si>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</si>
  <si>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</si>
  <si>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</si>
  <si>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</si>
  <si>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</si>
  <si>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</si>
  <si>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</si>
  <si>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</si>
  <si>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</si>
  <si>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</si>
  <si>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</si>
  <si>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</si>
  <si>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</si>
  <si>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</si>
  <si>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</si>
  <si>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</si>
  <si>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</si>
  <si>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</si>
  <si>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</si>
  <si>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</si>
  <si>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</si>
  <si>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</si>
  <si>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</si>
  <si>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</si>
  <si>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</si>
  <si>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</si>
  <si>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</si>
  <si>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</si>
  <si>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</si>
  <si>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</si>
  <si>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</si>
  <si>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</si>
  <si>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</si>
  <si>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</si>
  <si>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</si>
  <si>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</si>
  <si>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</si>
  <si>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</si>
  <si>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</si>
  <si>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</si>
  <si>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</si>
  <si>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</si>
  <si>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</si>
  <si>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</si>
  <si>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</si>
  <si>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</si>
  <si>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</si>
  <si>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</si>
  <si>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</si>
  <si>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</si>
  <si>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</si>
  <si>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</si>
  <si>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</si>
  <si>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</si>
  <si>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</si>
  <si>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</si>
  <si>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</si>
  <si>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</si>
  <si>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</si>
  <si>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</si>
  <si>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</si>
  <si>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</si>
  <si>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</si>
  <si>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</si>
  <si>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</si>
  <si>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</si>
  <si>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</si>
  <si>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</si>
  <si>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</si>
  <si>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</si>
  <si>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</si>
  <si>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</si>
  <si>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</si>
  <si>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</si>
  <si>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</si>
  <si>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</si>
  <si>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</si>
  <si>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</si>
  <si>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</si>
  <si>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</si>
  <si>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</si>
  <si>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</si>
  <si>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</si>
  <si>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</si>
  <si>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</si>
  <si>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</si>
  <si>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</si>
  <si>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</si>
  <si>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</si>
  <si>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</si>
  <si>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</si>
  <si>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</si>
  <si>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</si>
  <si>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</si>
  <si>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</si>
  <si>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</si>
  <si>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</si>
  <si>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</si>
  <si>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</si>
  <si>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</si>
  <si>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</si>
  <si>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</si>
  <si>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</si>
  <si>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</si>
  <si>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</si>
  <si>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</si>
  <si>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</si>
  <si>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</si>
  <si>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</si>
  <si>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</si>
  <si>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</si>
  <si>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</si>
  <si>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</si>
  <si>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</si>
  <si>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</si>
  <si>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</si>
  <si>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</si>
  <si>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</si>
  <si>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</si>
  <si>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</si>
  <si>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</si>
  <si>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</si>
  <si>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</si>
  <si>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</si>
  <si>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</si>
  <si>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</si>
  <si>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</si>
  <si>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</si>
  <si>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</si>
  <si>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</si>
  <si>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</si>
  <si>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</si>
  <si>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</si>
  <si>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</si>
  <si>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</si>
  <si>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</si>
  <si>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</si>
  <si>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</si>
  <si>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</si>
  <si>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</si>
  <si>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</si>
  <si>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</si>
  <si>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</si>
  <si>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</si>
  <si>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</si>
  <si>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</si>
  <si>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</si>
  <si>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</si>
  <si>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</si>
  <si>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</si>
  <si>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</si>
  <si>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</si>
  <si>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</si>
  <si>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</si>
  <si>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</si>
  <si>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</si>
  <si>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</si>
  <si>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</si>
  <si>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</si>
  <si>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</si>
  <si>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</si>
  <si>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</si>
  <si>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</si>
  <si>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</si>
  <si>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</si>
  <si>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</si>
  <si>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</si>
  <si>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</si>
  <si>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</si>
  <si>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</si>
  <si>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</si>
  <si>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</si>
  <si>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</si>
  <si>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</si>
  <si>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</si>
  <si>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</si>
  <si>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</si>
  <si>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</si>
  <si>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</si>
  <si>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</si>
  <si>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</si>
  <si>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</si>
  <si>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</si>
  <si>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</si>
  <si>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</si>
  <si>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</si>
  <si>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</si>
  <si>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</si>
  <si>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</si>
  <si>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</si>
  <si>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</si>
  <si>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</si>
  <si>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</si>
  <si>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</si>
  <si>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</si>
  <si>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</si>
  <si>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</si>
  <si>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</si>
  <si>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</si>
  <si>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</si>
  <si>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</si>
  <si>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</si>
  <si>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</si>
  <si>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</si>
  <si>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</si>
  <si>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</si>
  <si>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</si>
  <si>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</si>
  <si>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</si>
  <si>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</si>
  <si>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</si>
  <si>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</si>
  <si>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</si>
  <si>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</si>
  <si>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</si>
  <si>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</si>
  <si>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</si>
  <si>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</si>
  <si>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</si>
  <si>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</si>
  <si>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</si>
  <si>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</si>
  <si>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</si>
  <si>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</si>
  <si>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</si>
  <si>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</si>
  <si>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</si>
  <si>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</si>
  <si>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</si>
  <si>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</si>
  <si>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</si>
  <si>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</si>
  <si>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</si>
  <si>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</si>
  <si>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</si>
  <si>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</si>
  <si>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</si>
  <si>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</si>
  <si>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</si>
  <si>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</si>
  <si>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</si>
  <si>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</si>
  <si>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</si>
  <si>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</si>
  <si>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</si>
  <si>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</si>
  <si>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</si>
  <si>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</si>
  <si>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</si>
  <si>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</si>
  <si>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</si>
  <si>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</si>
  <si>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</si>
  <si>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</si>
  <si>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</si>
  <si>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</si>
  <si>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</si>
  <si>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</si>
  <si>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</si>
  <si>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</si>
  <si>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</si>
  <si>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</si>
  <si>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</si>
  <si>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</si>
  <si>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</si>
  <si>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</si>
  <si>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</si>
  <si>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</si>
  <si>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</si>
  <si>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</si>
  <si>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</si>
  <si>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</si>
  <si>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</si>
  <si>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</si>
  <si>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</si>
  <si>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</si>
  <si>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</si>
  <si>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</si>
  <si>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</si>
  <si>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</si>
  <si>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</si>
  <si>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</si>
  <si>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</si>
  <si>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</si>
  <si>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</si>
  <si>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</si>
  <si>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</si>
  <si>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</si>
  <si>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</si>
  <si>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</si>
  <si>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</si>
  <si>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</si>
  <si>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</si>
  <si>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</si>
  <si>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</si>
  <si>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</si>
  <si>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</si>
  <si>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</si>
  <si>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</si>
  <si>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</si>
  <si>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</si>
  <si>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</si>
  <si>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</si>
  <si>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</si>
  <si>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</si>
  <si>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</si>
  <si>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</si>
  <si>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</si>
  <si>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</si>
  <si>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</si>
  <si>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</si>
  <si>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</si>
  <si>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</si>
  <si>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</si>
  <si>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</si>
  <si>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</si>
  <si>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</si>
  <si>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</si>
  <si>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</si>
  <si>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</si>
  <si>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</si>
  <si>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</si>
  <si>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</si>
  <si>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</si>
  <si>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</si>
  <si>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</si>
  <si>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</si>
  <si>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</si>
  <si>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</si>
  <si>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</si>
  <si>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</si>
  <si>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</si>
  <si>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</si>
  <si>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</si>
  <si>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</si>
  <si>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</si>
  <si>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</si>
  <si>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</si>
  <si>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</si>
  <si>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</si>
  <si>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</si>
  <si>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</si>
  <si>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</si>
  <si>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</si>
  <si>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</si>
  <si>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</si>
  <si>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</si>
  <si>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</si>
  <si>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</si>
  <si>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</si>
  <si>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</si>
  <si>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</si>
  <si>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</si>
  <si>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</si>
  <si>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</si>
  <si>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</si>
  <si>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</si>
  <si>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</si>
  <si>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</si>
  <si>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</si>
  <si>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</si>
  <si>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</si>
  <si>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</si>
  <si>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</si>
  <si>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</si>
  <si>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</si>
  <si>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</si>
  <si>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</si>
  <si>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</si>
  <si>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</si>
  <si>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</si>
  <si>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</si>
  <si>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</si>
  <si>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</si>
  <si>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</si>
  <si>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</si>
  <si>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</si>
  <si>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</si>
  <si>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</si>
  <si>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</si>
  <si>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</si>
  <si>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</si>
  <si>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</si>
  <si>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</si>
  <si>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</si>
  <si>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</si>
  <si>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</si>
  <si>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</si>
  <si>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</si>
  <si>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</si>
  <si>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</si>
  <si>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</si>
  <si>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</si>
  <si>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</si>
  <si>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</si>
  <si>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</si>
  <si>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</si>
  <si>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</si>
  <si>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</si>
  <si>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</si>
  <si>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</si>
  <si>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</si>
  <si>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</si>
  <si>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</si>
  <si>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</si>
  <si>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</si>
  <si>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</si>
  <si>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</si>
  <si>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</si>
  <si>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</si>
  <si>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</si>
  <si>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</si>
  <si>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</si>
  <si>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</si>
  <si>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</si>
  <si>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</si>
  <si>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</si>
  <si>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</si>
  <si>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</si>
  <si>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</si>
  <si>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</si>
  <si>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</si>
  <si>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</si>
  <si>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</si>
  <si>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</si>
  <si>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</si>
  <si>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</si>
  <si>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</si>
  <si>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</si>
  <si>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</si>
  <si>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</si>
  <si>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</si>
  <si>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</si>
  <si>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</si>
  <si>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</si>
  <si>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</si>
  <si>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</si>
  <si>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</si>
  <si>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</si>
  <si>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</si>
  <si>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</si>
  <si>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</si>
  <si>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</si>
  <si>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</si>
  <si>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</si>
  <si>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</si>
  <si>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</si>
  <si>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</si>
  <si>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</si>
  <si>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</si>
  <si>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</si>
  <si>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</si>
  <si>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</si>
  <si>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</si>
  <si>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</si>
  <si>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</si>
  <si>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</si>
  <si>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</si>
  <si>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</si>
  <si>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</si>
  <si>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</si>
  <si>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</si>
  <si>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</si>
  <si>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</si>
  <si>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</si>
  <si>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</si>
  <si>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</si>
  <si>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</si>
  <si>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</si>
  <si>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</si>
  <si>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</si>
  <si>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</si>
  <si>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</si>
  <si>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</si>
  <si>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</si>
  <si>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</si>
  <si>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</si>
  <si>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</si>
  <si>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</si>
  <si>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</si>
  <si>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</si>
  <si>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</si>
  <si>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</si>
  <si>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</si>
  <si>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</si>
  <si>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</si>
  <si>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</si>
  <si>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</si>
  <si>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</si>
  <si>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</si>
  <si>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</si>
  <si>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</si>
  <si>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</si>
  <si>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</si>
  <si>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</si>
  <si>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</si>
  <si>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</si>
  <si>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</si>
  <si>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</si>
  <si>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</si>
  <si>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</si>
  <si>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</si>
  <si>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</si>
  <si>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</si>
  <si>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</si>
  <si>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</si>
  <si>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</si>
  <si>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</si>
  <si>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</si>
  <si>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</si>
  <si>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</si>
  <si>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</si>
  <si>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</si>
  <si>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</si>
  <si>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</si>
  <si>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</si>
  <si>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</si>
  <si>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</si>
  <si>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</si>
  <si>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</si>
  <si>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</si>
  <si>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</si>
  <si>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</si>
  <si>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</si>
  <si>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</si>
  <si>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</si>
  <si>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</si>
  <si>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</si>
  <si>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</si>
  <si>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</si>
  <si>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</si>
  <si>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</si>
  <si>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</si>
  <si>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</si>
  <si>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</si>
  <si>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</si>
  <si>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</si>
  <si>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</si>
  <si>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</si>
  <si>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</si>
  <si>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</si>
  <si>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</si>
  <si>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</si>
  <si>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</si>
  <si>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</si>
  <si>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</si>
  <si>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</si>
  <si>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</si>
  <si>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</si>
  <si>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</si>
  <si>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</si>
  <si>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</si>
  <si>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</si>
  <si>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</si>
  <si>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</si>
  <si>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</si>
  <si>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</si>
  <si>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</si>
  <si>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</si>
  <si>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</si>
  <si>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</si>
  <si>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</si>
  <si>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</si>
  <si>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</si>
  <si>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</si>
  <si>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</si>
  <si>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</si>
  <si>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</si>
  <si>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</si>
  <si>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</si>
  <si>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</si>
  <si>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</si>
  <si>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</si>
  <si>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</si>
  <si>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</si>
  <si>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</si>
  <si>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</si>
  <si>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</si>
  <si>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</si>
  <si>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</si>
  <si>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</si>
  <si>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</si>
  <si>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</si>
  <si>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</si>
  <si>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</si>
  <si>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</si>
  <si>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</si>
  <si>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</si>
  <si>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</si>
  <si>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</si>
  <si>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</si>
  <si>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</si>
  <si>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</si>
  <si>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</si>
  <si>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</si>
  <si>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</si>
  <si>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</si>
  <si>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</si>
  <si>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</si>
  <si>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</si>
  <si>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</si>
  <si>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</si>
  <si>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</si>
  <si>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</si>
  <si>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</si>
  <si>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</si>
  <si>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</si>
  <si>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</si>
  <si>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</si>
  <si>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</si>
  <si>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</si>
  <si>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</si>
  <si>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</si>
  <si>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</si>
  <si>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</si>
  <si>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</si>
  <si>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</si>
  <si>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</si>
  <si>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</si>
  <si>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</si>
  <si>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</si>
  <si>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</si>
  <si>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</si>
  <si>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</si>
  <si>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</si>
  <si>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</si>
  <si>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</si>
  <si>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</si>
  <si>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</si>
  <si>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</si>
  <si>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</si>
  <si>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</si>
  <si>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</si>
  <si>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</si>
  <si>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</si>
  <si>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</si>
  <si>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</si>
  <si>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</si>
  <si>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</si>
  <si>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</si>
  <si>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</si>
  <si>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</si>
  <si>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</si>
  <si>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</si>
  <si>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</si>
  <si>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</si>
  <si>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</si>
  <si>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</si>
  <si>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</si>
  <si>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</si>
  <si>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</si>
  <si>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</si>
  <si>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</si>
  <si>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</si>
  <si>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</si>
  <si>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</si>
  <si>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</si>
  <si>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</si>
  <si>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</si>
  <si>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</si>
  <si>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</si>
  <si>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</si>
  <si>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</si>
  <si>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</si>
  <si>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</si>
  <si>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</si>
  <si>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</si>
  <si>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</si>
  <si>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</si>
  <si>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</si>
  <si>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</si>
  <si>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</si>
  <si>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</si>
  <si>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</si>
  <si>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</si>
  <si>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</si>
  <si>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</si>
  <si>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</si>
  <si>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</si>
  <si>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</si>
  <si>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</si>
  <si>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</si>
  <si>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</si>
  <si>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</si>
  <si>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</si>
  <si>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</si>
  <si>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</si>
  <si>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</si>
  <si>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</si>
  <si>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</si>
  <si>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</si>
  <si>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</si>
  <si>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</si>
  <si>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</si>
  <si>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</si>
  <si>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</si>
  <si>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</si>
  <si>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</si>
  <si>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</si>
  <si>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</si>
  <si>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</si>
  <si>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</si>
  <si>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</si>
  <si>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</si>
  <si>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</si>
  <si>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</si>
  <si>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</si>
  <si>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</si>
  <si>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</si>
  <si>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</si>
  <si>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</si>
  <si>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</si>
  <si>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</si>
  <si>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</si>
  <si>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</si>
  <si>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</si>
  <si>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</si>
  <si>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</si>
  <si>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</si>
  <si>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</si>
  <si>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</si>
  <si>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</si>
  <si>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</si>
  <si>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</si>
  <si>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</si>
  <si>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</si>
  <si>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</si>
  <si>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</si>
  <si>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</si>
  <si>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</si>
  <si>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</si>
  <si>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</si>
  <si>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</si>
  <si>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</si>
  <si>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</si>
  <si>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</si>
  <si>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</si>
  <si>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</si>
  <si>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</si>
  <si>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</si>
  <si>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</si>
  <si>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</si>
  <si>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</si>
  <si>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</si>
  <si>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</si>
  <si>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</si>
  <si>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</si>
  <si>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</si>
  <si>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</si>
  <si>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</si>
  <si>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</si>
  <si>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</si>
  <si>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</si>
  <si>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</si>
  <si>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</si>
  <si>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</si>
  <si>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</si>
  <si>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</si>
  <si>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</si>
  <si>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</si>
  <si>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</si>
  <si>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</si>
  <si>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</si>
  <si>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</si>
  <si>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</si>
  <si>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</si>
  <si>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</si>
  <si>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</si>
  <si>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</si>
  <si>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</si>
  <si>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</si>
  <si>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</si>
  <si>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</si>
  <si>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</si>
  <si>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</si>
  <si>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</si>
  <si>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</si>
  <si>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</si>
  <si>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</si>
  <si>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</si>
  <si>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</si>
  <si>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</si>
  <si>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</si>
  <si>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</si>
  <si>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</si>
  <si>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</si>
  <si>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</si>
  <si>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</si>
  <si>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</si>
  <si>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</si>
  <si>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</si>
  <si>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</si>
  <si>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</si>
  <si>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</si>
  <si>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</si>
  <si>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</si>
  <si>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</si>
  <si>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</si>
  <si>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</si>
  <si>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</si>
  <si>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</si>
  <si>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</si>
  <si>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</si>
  <si>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</si>
  <si>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</si>
  <si>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</si>
  <si>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</si>
  <si>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</si>
  <si>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</si>
  <si>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</si>
  <si>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</si>
  <si>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</si>
  <si>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</si>
  <si>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</si>
  <si>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</si>
  <si>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</si>
  <si>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</si>
  <si>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</si>
  <si>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</si>
  <si>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</si>
  <si>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</si>
  <si>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</si>
  <si>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</si>
  <si>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</si>
  <si>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</si>
  <si>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</si>
  <si>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</si>
  <si>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</si>
  <si>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</si>
  <si>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</si>
  <si>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</si>
  <si>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</si>
  <si>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</si>
  <si>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</si>
  <si>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</si>
  <si>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</si>
  <si>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</si>
  <si>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</si>
  <si>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</si>
  <si>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</si>
  <si>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</si>
  <si>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</si>
  <si>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</si>
  <si>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</si>
  <si>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</si>
  <si>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</si>
  <si>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</si>
  <si>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</si>
  <si>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</si>
  <si>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</si>
  <si>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</si>
  <si>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</si>
  <si>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</si>
  <si>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</si>
  <si>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</si>
  <si>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</si>
  <si>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</si>
  <si>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</si>
  <si>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</si>
  <si>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</si>
  <si>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</si>
  <si>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</si>
  <si>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</si>
  <si>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</si>
  <si>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</si>
  <si>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</si>
  <si>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</si>
  <si>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</si>
  <si>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</si>
  <si>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</si>
  <si>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</si>
  <si>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</si>
  <si>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</si>
  <si>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</si>
  <si>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</si>
  <si>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</si>
  <si>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</si>
  <si>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</si>
  <si>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</si>
  <si>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</si>
  <si>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</si>
  <si>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</si>
  <si>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</si>
  <si>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</si>
  <si>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</si>
  <si>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</si>
  <si>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</si>
  <si>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</si>
  <si>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</si>
  <si>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</si>
  <si>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</si>
  <si>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</si>
  <si>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</si>
  <si>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</si>
  <si>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</si>
  <si>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</si>
  <si>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</si>
  <si>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</si>
  <si>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</si>
  <si>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</si>
  <si>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</si>
  <si>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</si>
  <si>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</si>
  <si>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</si>
  <si>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</si>
  <si>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</si>
  <si>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</si>
  <si>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</si>
  <si>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</si>
  <si>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</si>
  <si>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</si>
  <si>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</si>
  <si>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</si>
  <si>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</si>
  <si>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</si>
  <si>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</si>
  <si>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</si>
  <si>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</si>
  <si>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</si>
  <si>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</si>
  <si>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</si>
  <si>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</si>
  <si>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</si>
  <si>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</si>
  <si>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</si>
  <si>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</si>
  <si>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</si>
  <si>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</si>
  <si>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</si>
  <si>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</si>
  <si>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</si>
  <si>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</si>
  <si>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</si>
  <si>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</si>
  <si>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</si>
  <si>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</si>
  <si>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</si>
  <si>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</si>
  <si>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</si>
  <si>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</si>
  <si>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</si>
  <si>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</si>
  <si>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</si>
  <si>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</si>
  <si>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</si>
  <si>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</si>
  <si>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</si>
  <si>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</si>
  <si>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</si>
  <si>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</si>
  <si>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</si>
  <si>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</si>
  <si>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</si>
  <si>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</si>
  <si>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</si>
  <si>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</si>
  <si>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</si>
  <si>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</si>
  <si>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</si>
  <si>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</si>
  <si>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</si>
  <si>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</si>
  <si>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</si>
  <si>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</si>
  <si>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</si>
  <si>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</si>
  <si>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</si>
  <si>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</si>
  <si>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</si>
  <si>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</si>
  <si>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</si>
  <si>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</si>
  <si>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</si>
  <si>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</si>
  <si>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</si>
  <si>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</si>
  <si>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</si>
  <si>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</si>
  <si>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</si>
  <si>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</si>
  <si>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</si>
  <si>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</si>
  <si>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</si>
  <si>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</si>
  <si>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</si>
  <si>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</si>
  <si>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</si>
  <si>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</si>
  <si>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</si>
  <si>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</si>
  <si>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</si>
  <si>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</si>
  <si>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</si>
  <si>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</si>
  <si>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</si>
  <si>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</si>
  <si>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</si>
  <si>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</si>
  <si>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</si>
  <si>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</si>
  <si>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</si>
  <si>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</si>
  <si>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</si>
  <si>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</si>
  <si>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</si>
  <si>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</si>
  <si>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</si>
  <si>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</si>
  <si>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</si>
  <si>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</si>
  <si>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</si>
  <si>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</si>
  <si>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</si>
  <si>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</si>
  <si>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</si>
  <si>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</si>
  <si>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</si>
  <si>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</si>
  <si>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</si>
  <si>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</si>
  <si>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</si>
  <si>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</si>
  <si>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</si>
  <si>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</si>
  <si>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</si>
  <si>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</si>
  <si>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</si>
  <si>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</si>
  <si>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</si>
  <si>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</si>
  <si>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</si>
  <si>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</si>
  <si>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</si>
  <si>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</si>
  <si>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</si>
  <si>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</si>
  <si>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</si>
  <si>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</si>
  <si>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</si>
  <si>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</si>
  <si>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</si>
  <si>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</si>
  <si>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</si>
  <si>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</si>
  <si>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</si>
  <si>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</si>
  <si>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</si>
  <si>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</si>
  <si>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</si>
  <si>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</si>
  <si>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</si>
  <si>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</si>
  <si>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</si>
  <si>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</si>
  <si>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</si>
  <si>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</si>
  <si>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</si>
  <si>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</si>
  <si>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</si>
  <si>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</si>
  <si>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</si>
  <si>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</si>
  <si>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</si>
  <si>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</si>
  <si>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</si>
  <si>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</si>
  <si>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</si>
  <si>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</si>
  <si>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</si>
  <si>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</si>
  <si>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</si>
  <si>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</si>
  <si>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</si>
  <si>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</si>
  <si>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</si>
  <si>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</si>
  <si>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</si>
  <si>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</si>
  <si>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</si>
  <si>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</si>
  <si>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</si>
  <si>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</si>
  <si>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</si>
  <si>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</si>
  <si>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</si>
  <si>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</si>
  <si>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</si>
  <si>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</si>
  <si>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</si>
  <si>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</si>
  <si>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</si>
  <si>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</si>
  <si>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</si>
  <si>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</si>
  <si>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</si>
  <si>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</si>
  <si>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</si>
  <si>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</si>
  <si>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</si>
  <si>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</si>
  <si>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</si>
  <si>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</si>
  <si>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</si>
  <si>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</si>
  <si>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</si>
  <si>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</si>
  <si>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</si>
  <si>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</si>
  <si>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</si>
  <si>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</si>
  <si>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</si>
  <si>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</si>
  <si>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</si>
  <si>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</si>
  <si>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</si>
  <si>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</si>
  <si>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</si>
  <si>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</si>
  <si>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</si>
  <si>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</si>
  <si>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</si>
  <si>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</si>
  <si>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</si>
  <si>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</si>
  <si>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</si>
  <si>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</si>
  <si>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</si>
  <si>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</si>
  <si>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</si>
  <si>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</si>
  <si>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</si>
  <si>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</si>
  <si>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</si>
  <si>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</si>
  <si>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</si>
  <si>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</si>
  <si>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</si>
  <si>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</si>
  <si>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</si>
  <si>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</si>
  <si>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</si>
  <si>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</si>
  <si>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</si>
  <si>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</si>
  <si>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</si>
  <si>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</si>
  <si>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</si>
  <si>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</si>
  <si>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</si>
  <si>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</si>
  <si>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</si>
  <si>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</si>
  <si>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</si>
  <si>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</si>
  <si>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</si>
  <si>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</si>
  <si>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</si>
  <si>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</si>
  <si>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</si>
  <si>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</si>
  <si>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</si>
  <si>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</si>
  <si>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</si>
  <si>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</si>
  <si>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</si>
  <si>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</si>
  <si>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</si>
  <si>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</si>
  <si>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</si>
  <si>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</si>
  <si>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</si>
  <si>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</si>
  <si>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</si>
  <si>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</si>
  <si>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</si>
  <si>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</si>
  <si>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</si>
  <si>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</si>
  <si>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</si>
  <si>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</si>
  <si>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</si>
  <si>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</si>
  <si>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</si>
  <si>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</si>
  <si>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</si>
  <si>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</si>
  <si>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</si>
  <si>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</si>
  <si>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</si>
  <si>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</si>
  <si>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</si>
  <si>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</si>
  <si>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</si>
  <si>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</si>
  <si>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</si>
  <si>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</si>
  <si>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</si>
  <si>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</si>
  <si>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</si>
  <si>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</si>
  <si>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</si>
  <si>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</si>
  <si>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</si>
  <si>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</si>
  <si>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</si>
  <si>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</si>
  <si>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</si>
  <si>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</si>
  <si>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</si>
  <si>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</si>
  <si>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</si>
  <si>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</si>
  <si>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</si>
  <si>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</si>
  <si>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</si>
  <si>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</si>
  <si>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</si>
  <si>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</si>
  <si>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</si>
  <si>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</si>
  <si>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</si>
  <si>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</si>
  <si>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</si>
  <si>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</si>
  <si>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</si>
  <si>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</si>
  <si>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</si>
  <si>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</si>
  <si>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</si>
  <si>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</si>
  <si>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</si>
  <si>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</si>
  <si>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</si>
  <si>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</si>
  <si>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</si>
  <si>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</si>
  <si>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</si>
  <si>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</si>
  <si>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</si>
  <si>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</si>
  <si>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</si>
  <si>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</si>
  <si>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</si>
  <si>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</si>
  <si>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</si>
  <si>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</si>
  <si>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</si>
  <si>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</si>
  <si>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</si>
  <si>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</si>
  <si>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</si>
  <si>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</si>
  <si>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</si>
  <si>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</si>
  <si>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</si>
  <si>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</si>
  <si>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</si>
  <si>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</si>
  <si>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</si>
  <si>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</si>
  <si>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</si>
  <si>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</si>
  <si>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</si>
  <si>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</si>
  <si>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</si>
  <si>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</si>
  <si>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</si>
  <si>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</si>
  <si>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</si>
  <si>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</si>
  <si>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</si>
  <si>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</si>
  <si>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</si>
  <si>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</si>
  <si>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</si>
  <si>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</si>
  <si>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</si>
  <si>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</si>
  <si>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</si>
  <si>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</si>
  <si>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</si>
  <si>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</si>
  <si>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</si>
  <si>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</si>
  <si>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</si>
  <si>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</si>
  <si>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</si>
  <si>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</si>
  <si>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</si>
  <si>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</si>
  <si>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</si>
  <si>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</si>
  <si>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</si>
  <si>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</si>
  <si>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</si>
  <si>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</si>
  <si>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</si>
  <si>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</si>
  <si>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</si>
  <si>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</si>
  <si>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</si>
  <si>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</si>
  <si>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</si>
  <si>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</si>
  <si>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</si>
  <si>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</si>
  <si>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</si>
  <si>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</si>
  <si>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</si>
  <si>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</si>
  <si>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</si>
  <si>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</si>
  <si>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</si>
  <si>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</si>
  <si>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</si>
  <si>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</si>
  <si>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</si>
  <si>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</si>
  <si>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</si>
  <si>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</si>
  <si>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</si>
  <si>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</si>
  <si>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</si>
  <si>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</si>
  <si>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</si>
  <si>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</si>
  <si>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</si>
  <si>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</si>
  <si>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</si>
  <si>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</si>
  <si>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</si>
  <si>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</si>
  <si>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</si>
  <si>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</si>
  <si>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</si>
  <si>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</si>
  <si>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</si>
  <si>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</si>
  <si>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</si>
  <si>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</si>
  <si>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</si>
  <si>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</si>
  <si>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</si>
  <si>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</si>
  <si>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</si>
  <si>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</si>
  <si>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</si>
  <si>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</si>
  <si>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</si>
  <si>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</si>
  <si>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</si>
  <si>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</si>
  <si>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</si>
  <si>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</si>
  <si>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</si>
  <si>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</si>
  <si>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</si>
  <si>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</si>
  <si>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</si>
  <si>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</si>
  <si>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</si>
  <si>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</si>
  <si>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</si>
  <si>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</si>
  <si>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</si>
  <si>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</si>
  <si>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</si>
  <si>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</si>
  <si>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</si>
  <si>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</si>
  <si>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</si>
  <si>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</si>
  <si>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</si>
  <si>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</si>
  <si>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</si>
  <si>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</si>
  <si>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</si>
  <si>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</si>
  <si>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</si>
  <si>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</si>
  <si>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</si>
  <si>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</si>
  <si>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</si>
  <si>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</si>
  <si>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</si>
  <si>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</si>
  <si>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</si>
  <si>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</si>
  <si>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</si>
  <si>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</si>
  <si>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</si>
  <si>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</si>
  <si>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</si>
  <si>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</si>
  <si>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</si>
  <si>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</si>
  <si>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</si>
  <si>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</si>
  <si>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</si>
  <si>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</si>
  <si>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</si>
  <si>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</si>
  <si>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</si>
  <si>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</si>
  <si>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</si>
  <si>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</si>
  <si>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</si>
  <si>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</si>
  <si>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</si>
  <si>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</si>
  <si>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</si>
  <si>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</si>
  <si>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</si>
  <si>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</si>
  <si>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</si>
  <si>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</si>
  <si>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</si>
  <si>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</si>
  <si>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</si>
  <si>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</si>
  <si>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</si>
  <si>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</si>
  <si>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</si>
  <si>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</si>
  <si>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</si>
  <si>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</si>
  <si>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</si>
  <si>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</si>
  <si>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</si>
  <si>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</si>
  <si>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</si>
  <si>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</si>
  <si>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</si>
  <si>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</si>
  <si>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</si>
  <si>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</si>
  <si>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</si>
  <si>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</si>
  <si>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</si>
  <si>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</si>
  <si>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</si>
  <si>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</si>
  <si>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</si>
  <si>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</si>
  <si>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</si>
  <si>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</si>
  <si>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</si>
  <si>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</si>
  <si>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</si>
  <si>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</si>
  <si>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</si>
  <si>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</si>
  <si>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</si>
  <si>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</si>
  <si>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</si>
  <si>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</si>
  <si>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</si>
  <si>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</si>
  <si>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</si>
  <si>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</si>
  <si>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</si>
  <si>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</si>
  <si>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</si>
  <si>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</si>
  <si>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</si>
  <si>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</si>
  <si>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</si>
  <si>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</si>
  <si>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</si>
  <si>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</si>
  <si>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</si>
  <si>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</si>
  <si>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</si>
  <si>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</si>
  <si>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</si>
  <si>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</si>
  <si>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</si>
  <si>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</si>
  <si>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</si>
  <si>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</si>
  <si>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</si>
  <si>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</si>
  <si>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</si>
  <si>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</si>
  <si>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</si>
  <si>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</si>
  <si>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</si>
  <si>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</si>
  <si>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</si>
  <si>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</si>
  <si>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</si>
  <si>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</si>
  <si>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</si>
  <si>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</si>
  <si>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</si>
  <si>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</si>
  <si>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</si>
  <si>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</si>
  <si>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</si>
  <si>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</si>
  <si>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</si>
  <si>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</si>
  <si>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</si>
  <si>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</si>
  <si>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</si>
  <si>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</si>
  <si>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</si>
  <si>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</si>
  <si>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</si>
  <si>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</si>
  <si>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</si>
  <si>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</si>
  <si>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</si>
  <si>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</si>
  <si>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</si>
  <si>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</si>
  <si>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</si>
  <si>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</si>
  <si>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</si>
  <si>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</si>
  <si>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</si>
  <si>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</si>
  <si>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</si>
  <si>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</si>
  <si>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</si>
  <si>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</si>
  <si>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</si>
  <si>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</si>
  <si>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</si>
  <si>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</si>
  <si>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</si>
  <si>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</si>
  <si>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</si>
  <si>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</si>
  <si>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</si>
  <si>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</si>
  <si>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</si>
  <si>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</si>
  <si>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</si>
  <si>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</si>
  <si>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</si>
  <si>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</si>
  <si>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</si>
  <si>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</si>
  <si>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</si>
  <si>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</si>
  <si>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</si>
  <si>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</si>
  <si>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</si>
  <si>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</si>
  <si>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</si>
  <si>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</si>
  <si>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</si>
  <si>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</si>
  <si>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</si>
  <si>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</si>
  <si>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</si>
  <si>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</si>
  <si>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</si>
  <si>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</si>
  <si>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</si>
  <si>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</si>
  <si>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</si>
  <si>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</si>
  <si>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</si>
  <si>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</si>
  <si>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</si>
  <si>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</si>
  <si>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</si>
  <si>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</si>
  <si>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</si>
  <si>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</si>
  <si>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</si>
  <si>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</si>
  <si>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</si>
  <si>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</si>
  <si>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</si>
  <si>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</si>
  <si>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</si>
  <si>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</si>
  <si>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</si>
  <si>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</si>
  <si>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</si>
  <si>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</si>
  <si>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</si>
  <si>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</si>
  <si>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</si>
  <si>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</si>
  <si>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</si>
  <si>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</si>
  <si>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</si>
  <si>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</si>
  <si>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</si>
  <si>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</si>
  <si>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</si>
  <si>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</si>
  <si>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</si>
  <si>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</si>
  <si>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</si>
  <si>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</si>
  <si>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</si>
  <si>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</si>
  <si>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</si>
  <si>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</si>
  <si>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</si>
  <si>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</si>
  <si>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</si>
  <si>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</si>
  <si>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</si>
  <si>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</si>
  <si>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</si>
  <si>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</si>
  <si>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</si>
  <si>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</si>
  <si>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</si>
  <si>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</si>
  <si>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</si>
  <si>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</si>
  <si>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</si>
  <si>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</si>
  <si>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</si>
  <si>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</si>
  <si>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</si>
  <si>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</si>
  <si>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</si>
  <si>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</si>
  <si>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</si>
  <si>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</si>
  <si>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</si>
  <si>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</si>
  <si>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</si>
  <si>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</si>
  <si>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</si>
  <si>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</si>
  <si>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</si>
  <si>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</si>
  <si>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</si>
  <si>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</si>
  <si>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</si>
  <si>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</si>
  <si>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</si>
  <si>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</si>
  <si>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</si>
  <si>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</si>
  <si>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</si>
  <si>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</si>
  <si>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</si>
  <si>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</si>
  <si>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</si>
  <si>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</si>
  <si>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</si>
  <si>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</si>
  <si>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</si>
  <si>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</si>
  <si>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</si>
  <si>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</si>
  <si>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</si>
  <si>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</si>
  <si>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</si>
  <si>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</si>
  <si>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</si>
  <si>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</si>
  <si>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</si>
  <si>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</si>
  <si>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</si>
  <si>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</si>
  <si>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</si>
  <si>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</si>
  <si>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</si>
  <si>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</si>
  <si>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</si>
  <si>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</si>
  <si>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</si>
  <si>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</si>
  <si>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</si>
  <si>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</si>
  <si>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</si>
  <si>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</si>
  <si>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</si>
  <si>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</si>
  <si>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</si>
  <si>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</si>
  <si>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</si>
  <si>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</si>
  <si>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</si>
  <si>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</si>
  <si>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</si>
  <si>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</si>
  <si>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</si>
  <si>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</si>
  <si>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</si>
  <si>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</si>
  <si>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</si>
  <si>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</si>
  <si>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</si>
  <si>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</si>
  <si>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</si>
  <si>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</si>
  <si>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</si>
  <si>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</si>
  <si>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</si>
  <si>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</si>
  <si>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</si>
  <si>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</si>
  <si>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</si>
  <si>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</si>
  <si>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</si>
  <si>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</si>
  <si>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</si>
  <si>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</si>
  <si>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</si>
  <si>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</si>
  <si>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</si>
  <si>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</si>
  <si>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</si>
  <si>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</si>
  <si>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</si>
  <si>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</si>
  <si>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</si>
  <si>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</si>
  <si>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</si>
  <si>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</si>
  <si>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</si>
  <si>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</si>
  <si>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</si>
  <si>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</si>
  <si>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</si>
  <si>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</si>
  <si>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</si>
  <si>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</si>
  <si>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</si>
  <si>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</si>
  <si>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</si>
  <si>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</si>
  <si>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</si>
  <si>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</si>
  <si>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</si>
  <si>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</si>
  <si>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</si>
  <si>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</si>
  <si>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</si>
  <si>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</si>
  <si>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</si>
  <si>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</si>
  <si>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</si>
  <si>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</si>
  <si>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</si>
  <si>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</si>
  <si>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</si>
  <si>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</si>
  <si>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</si>
  <si>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</si>
  <si>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</si>
  <si>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</si>
  <si>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</si>
  <si>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</si>
  <si>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</si>
  <si>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</si>
  <si>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</si>
  <si>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</si>
  <si>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</si>
  <si>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</si>
  <si>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</si>
  <si>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</si>
  <si>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</si>
  <si>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</si>
  <si>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</si>
  <si>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</si>
  <si>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</si>
  <si>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</si>
  <si>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</si>
  <si>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</si>
  <si>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</si>
  <si>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</si>
  <si>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</si>
  <si>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</si>
  <si>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</si>
  <si>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</si>
  <si>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</si>
  <si>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</si>
  <si>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</si>
  <si>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</si>
  <si>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</si>
  <si>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</si>
  <si>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</si>
  <si>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</si>
  <si>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</si>
  <si>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</si>
  <si>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</si>
  <si>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</si>
  <si>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</si>
  <si>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</si>
  <si>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</si>
  <si>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</si>
  <si>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</si>
  <si>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</si>
  <si>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</si>
  <si>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</si>
  <si>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</si>
  <si>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</si>
  <si>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</si>
  <si>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</si>
  <si>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</si>
  <si>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</si>
  <si>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</si>
  <si>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</si>
  <si>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</si>
  <si>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</si>
  <si>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</si>
  <si>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</si>
  <si>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</si>
  <si>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</si>
  <si>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</si>
  <si>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</si>
  <si>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</si>
  <si>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</si>
  <si>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</si>
  <si>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</si>
  <si>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</si>
  <si>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</si>
  <si>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</si>
  <si>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</si>
  <si>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</si>
  <si>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</si>
  <si>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</si>
  <si>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</si>
  <si>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</si>
  <si>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</si>
  <si>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</si>
  <si>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</si>
  <si>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</si>
  <si>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</si>
  <si>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</si>
  <si>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</si>
  <si>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</si>
  <si>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</si>
  <si>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</si>
  <si>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</si>
  <si>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</si>
  <si>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</si>
  <si>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</si>
  <si>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</si>
  <si>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</si>
  <si>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</si>
  <si>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</si>
  <si>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</si>
  <si>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</si>
  <si>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</si>
  <si>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</si>
  <si>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</si>
  <si>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</si>
  <si>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</si>
  <si>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</si>
  <si>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</si>
  <si>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</si>
  <si>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</si>
  <si>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</si>
  <si>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</si>
  <si>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</si>
  <si>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</si>
  <si>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</si>
  <si>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</si>
  <si>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</si>
  <si>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</si>
  <si>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</si>
  <si>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</si>
  <si>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</si>
  <si>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</si>
  <si>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</si>
  <si>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</si>
  <si>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</si>
  <si>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</si>
  <si>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</si>
  <si>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</si>
  <si>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</si>
  <si>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Total Profit</t>
  </si>
  <si>
    <t>Profit by year</t>
  </si>
  <si>
    <t>Count of Customer Name</t>
  </si>
  <si>
    <t>Customer Count by year</t>
  </si>
  <si>
    <t>Sales by Sub Category</t>
  </si>
  <si>
    <t>Total Sales</t>
  </si>
  <si>
    <t>Sales  by State</t>
  </si>
  <si>
    <t>Top 5 Customers</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</si>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</sst>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quot;₹&quot;\ #,##0"/>
    <numFmt numFmtId="166" formatCode="&quot;₹&quot;\ #.0,&quot;K&quot;"/>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496">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6" formatCode="&quot;₹&quot;\ #.0,&quot;K&quot;"/>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4" formatCode="&quot;₹&quot;\ #,##0.00"/>
    </dxf>
    <dxf>
      <numFmt numFmtId="164" formatCode="&quot;₹&quot;\ #,##0.00"/>
    </dxf>
    <dxf>
      <numFmt numFmtId="165" formatCode="&quot;₹&quot;\ #,##0"/>
    </dxf>
    <dxf>
      <numFmt numFmtId="165" formatCode="&quot;₹&quot;\ #,##0"/>
    </dxf>
    <dxf>
      <numFmt numFmtId="166" formatCode="&quot;₹&quot;\ #.0,&quot;K&quot;"/>
    </dxf>
    <dxf>
      <numFmt numFmtId="165" formatCode="&quot;₹&quot;\ #,##0"/>
    </dxf>
    <dxf>
      <font>
        <b/>
        <i val="0"/>
        <sz val="14"/>
        <color theme="0"/>
        <name val="Calibri"/>
        <family val="2"/>
        <scheme val="none"/>
      </font>
      <border>
        <bottom style="thin">
          <color theme="6"/>
        </bottom>
        <vertical/>
        <horizontal/>
      </border>
    </dxf>
    <dxf>
      <font>
        <color theme="1"/>
      </font>
      <fill>
        <patternFill>
          <bgColor theme="9" tint="0.39994506668294322"/>
        </patternFill>
      </fill>
      <border diagonalUp="0" diagonalDown="0">
        <left/>
        <right/>
        <top/>
        <bottom/>
        <vertical/>
        <horizontal/>
      </border>
    </dxf>
    <dxf>
      <font>
        <b/>
        <color theme="1"/>
      </font>
      <border>
        <bottom style="thin">
          <color theme="6"/>
        </bottom>
        <vertical/>
        <horizontal/>
      </border>
    </dxf>
    <dxf>
      <font>
        <color theme="1"/>
      </font>
      <fill>
        <patternFill>
          <bgColor theme="9" tint="0.39994506668294322"/>
        </patternFill>
      </fill>
      <border>
        <left style="thin">
          <color theme="6"/>
        </left>
        <right style="thin">
          <color theme="6"/>
        </right>
        <top style="thin">
          <color theme="6"/>
        </top>
        <bottom style="thin">
          <color theme="6"/>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fill>
        <patternFill>
          <bgColor theme="9"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gradientFill degree="90">
          <stop position="0">
            <color theme="0"/>
          </stop>
          <stop position="1">
            <color theme="4"/>
          </stop>
        </gradientFill>
      </fill>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10" defaultTableStyle="TableStyleMedium2" defaultPivotStyle="PivotStyleLight16">
    <tableStyle name="my slicer" pivot="0" table="0" count="10" xr9:uid="{27C3E0C9-9F32-4DCE-87A7-AF112ECBAFF1}">
      <tableStyleElement type="wholeTable" dxfId="495"/>
      <tableStyleElement type="headerRow" dxfId="494"/>
    </tableStyle>
    <tableStyle name="Slicer Style 1" pivot="0" table="0" count="1" xr9:uid="{AC112E71-8F24-49B6-B95B-29B0DF950079}">
      <tableStyleElement type="wholeTable" dxfId="493"/>
    </tableStyle>
    <tableStyle name="SlicerStyleDark1 2" pivot="0" table="0" count="10" xr9:uid="{2D021AFA-EC52-4202-8A62-E3FC4676E721}">
      <tableStyleElement type="wholeTable" dxfId="492"/>
      <tableStyleElement type="headerRow" dxfId="491"/>
    </tableStyle>
    <tableStyle name="SlicerStyleDark1 3" pivot="0" table="0" count="10" xr9:uid="{23FF468C-D4B1-43BE-B374-FD382645772C}">
      <tableStyleElement type="wholeTable" dxfId="490"/>
      <tableStyleElement type="headerRow" dxfId="489"/>
    </tableStyle>
    <tableStyle name="SlicerStyleDark4 2" pivot="0" table="0" count="10" xr9:uid="{A25D8534-3300-487E-BF8F-A45E05D316CA}">
      <tableStyleElement type="wholeTable" dxfId="488"/>
      <tableStyleElement type="headerRow" dxfId="487"/>
    </tableStyle>
    <tableStyle name="SlicerStyleDark4 3" pivot="0" table="0" count="10" xr9:uid="{AE9FBB69-2C84-4206-AD4A-D38DCF4787B0}">
      <tableStyleElement type="wholeTable" dxfId="486"/>
      <tableStyleElement type="headerRow" dxfId="485"/>
    </tableStyle>
    <tableStyle name="SlicerStyleDark4 4" pivot="0" table="0" count="10" xr9:uid="{2F960794-4B54-4ED9-A94D-2C596E991F40}">
      <tableStyleElement type="wholeTable" dxfId="484"/>
      <tableStyleElement type="headerRow" dxfId="483"/>
    </tableStyle>
    <tableStyle name="SlicerStyleLight2 2" pivot="0" table="0" count="10" xr9:uid="{451769F2-C3FE-43E7-80E0-6AF68BAA22BE}">
      <tableStyleElement type="wholeTable" dxfId="482"/>
      <tableStyleElement type="headerRow" dxfId="481"/>
    </tableStyle>
    <tableStyle name="SlicerStyleLight3 2" pivot="0" table="0" count="10" xr9:uid="{3E8CA26F-C474-4B2D-BE3A-15B3D61D2C19}">
      <tableStyleElement type="wholeTable" dxfId="480"/>
      <tableStyleElement type="headerRow" dxfId="479"/>
    </tableStyle>
    <tableStyle name="solomon" pivot="0" table="0" count="10" xr9:uid="{0E126DBF-EDEE-456C-B4DA-43BC965F1F4B}">
      <tableStyleElement type="wholeTable" dxfId="478"/>
      <tableStyleElement type="headerRow" dxfId="477"/>
    </tableStyle>
  </tableStyles>
  <extLst>
    <ext xmlns:x14="http://schemas.microsoft.com/office/spreadsheetml/2009/9/main" uri="{46F421CA-312F-682f-3DD2-61675219B42D}">
      <x14:dxfs count="7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2">
        <x14:slicerStyle name="my slicer">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 Style 1"/>
        <x14:slicerStyle name="SlicerStyleDark1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1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4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4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4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olomo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Profit &amp; Customer Insights Dashboard.xlsx]Pivots!PivotTable10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39283208168601"/>
          <c:y val="0.12235076833486926"/>
          <c:w val="0.93028169787271842"/>
          <c:h val="0.65026775330264508"/>
        </c:manualLayout>
      </c:layout>
      <c:barChart>
        <c:barDir val="col"/>
        <c:grouping val="clustered"/>
        <c:varyColors val="0"/>
        <c:ser>
          <c:idx val="0"/>
          <c:order val="0"/>
          <c:tx>
            <c:strRef>
              <c:f>Pivots!$D$3:$D$4</c:f>
              <c:strCache>
                <c:ptCount val="1"/>
                <c:pt idx="0">
                  <c:v>Furniture</c:v>
                </c:pt>
              </c:strCache>
            </c:strRef>
          </c:tx>
          <c:spPr>
            <a:solidFill>
              <a:schemeClr val="accent6">
                <a:lumMod val="20000"/>
                <a:lumOff val="80000"/>
              </a:schemeClr>
            </a:solidFill>
            <a:ln>
              <a:noFill/>
            </a:ln>
            <a:effectLst/>
          </c:spPr>
          <c:invertIfNegative val="0"/>
          <c:cat>
            <c:strRef>
              <c:f>Pivots!$C$5:$C$9</c:f>
              <c:strCache>
                <c:ptCount val="4"/>
                <c:pt idx="0">
                  <c:v>2021</c:v>
                </c:pt>
                <c:pt idx="1">
                  <c:v>2022</c:v>
                </c:pt>
                <c:pt idx="2">
                  <c:v>2023</c:v>
                </c:pt>
                <c:pt idx="3">
                  <c:v>2024</c:v>
                </c:pt>
              </c:strCache>
            </c:strRef>
          </c:cat>
          <c:val>
            <c:numRef>
              <c:f>Pivots!$D$5:$D$9</c:f>
              <c:numCache>
                <c:formatCode>"₹"\ #.0,"K"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778-4A38-BD69-3EAEBE7D0063}"/>
            </c:ext>
          </c:extLst>
        </c:ser>
        <c:ser>
          <c:idx val="1"/>
          <c:order val="1"/>
          <c:tx>
            <c:strRef>
              <c:f>Pivots!$E$3:$E$4</c:f>
              <c:strCache>
                <c:ptCount val="1"/>
                <c:pt idx="0">
                  <c:v>Office Supplies</c:v>
                </c:pt>
              </c:strCache>
            </c:strRef>
          </c:tx>
          <c:spPr>
            <a:solidFill>
              <a:schemeClr val="accent6"/>
            </a:solidFill>
            <a:ln>
              <a:noFill/>
            </a:ln>
            <a:effectLst/>
          </c:spPr>
          <c:invertIfNegative val="0"/>
          <c:cat>
            <c:strRef>
              <c:f>Pivots!$C$5:$C$9</c:f>
              <c:strCache>
                <c:ptCount val="4"/>
                <c:pt idx="0">
                  <c:v>2021</c:v>
                </c:pt>
                <c:pt idx="1">
                  <c:v>2022</c:v>
                </c:pt>
                <c:pt idx="2">
                  <c:v>2023</c:v>
                </c:pt>
                <c:pt idx="3">
                  <c:v>2024</c:v>
                </c:pt>
              </c:strCache>
            </c:strRef>
          </c:cat>
          <c:val>
            <c:numRef>
              <c:f>Pivots!$E$5:$E$9</c:f>
              <c:numCache>
                <c:formatCode>"₹"\ #.0,"K"</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26BB-47E8-A793-7A7CA32C1C2F}"/>
            </c:ext>
          </c:extLst>
        </c:ser>
        <c:ser>
          <c:idx val="2"/>
          <c:order val="2"/>
          <c:tx>
            <c:strRef>
              <c:f>Pivots!$F$3:$F$4</c:f>
              <c:strCache>
                <c:ptCount val="1"/>
                <c:pt idx="0">
                  <c:v>Technology</c:v>
                </c:pt>
              </c:strCache>
            </c:strRef>
          </c:tx>
          <c:spPr>
            <a:solidFill>
              <a:schemeClr val="accent3"/>
            </a:solidFill>
            <a:ln>
              <a:noFill/>
            </a:ln>
            <a:effectLst/>
          </c:spPr>
          <c:invertIfNegative val="0"/>
          <c:cat>
            <c:strRef>
              <c:f>Pivots!$C$5:$C$9</c:f>
              <c:strCache>
                <c:ptCount val="4"/>
                <c:pt idx="0">
                  <c:v>2021</c:v>
                </c:pt>
                <c:pt idx="1">
                  <c:v>2022</c:v>
                </c:pt>
                <c:pt idx="2">
                  <c:v>2023</c:v>
                </c:pt>
                <c:pt idx="3">
                  <c:v>2024</c:v>
                </c:pt>
              </c:strCache>
            </c:strRef>
          </c:cat>
          <c:val>
            <c:numRef>
              <c:f>Pivots!$F$5:$F$9</c:f>
              <c:numCache>
                <c:formatCode>"₹"\ #.0,"K"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26BB-47E8-A793-7A7CA32C1C2F}"/>
            </c:ext>
          </c:extLst>
        </c:ser>
        <c:dLbls>
          <c:showLegendKey val="0"/>
          <c:showVal val="0"/>
          <c:showCatName val="0"/>
          <c:showSerName val="0"/>
          <c:showPercent val="0"/>
          <c:showBubbleSize val="0"/>
        </c:dLbls>
        <c:gapWidth val="226"/>
        <c:axId val="1104167615"/>
        <c:axId val="1104151295"/>
      </c:barChart>
      <c:catAx>
        <c:axId val="110416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104151295"/>
        <c:crosses val="autoZero"/>
        <c:auto val="1"/>
        <c:lblAlgn val="ctr"/>
        <c:lblOffset val="100"/>
        <c:noMultiLvlLbl val="0"/>
      </c:catAx>
      <c:valAx>
        <c:axId val="1104151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10416761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Entry>
      <c:layout>
        <c:manualLayout>
          <c:xMode val="edge"/>
          <c:yMode val="edge"/>
          <c:x val="0.16221344425451928"/>
          <c:y val="0.88595273856822665"/>
          <c:w val="0.61826461085578532"/>
          <c:h val="0.103919996043248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Profit &amp; Customer Insights Dashboard.xlsx]Pivots!PivotTable14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5 Customers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Pivots!$AA$4:$AA$9</c:f>
              <c:strCache>
                <c:ptCount val="5"/>
                <c:pt idx="0">
                  <c:v>Tamara Chand</c:v>
                </c:pt>
                <c:pt idx="1">
                  <c:v>Raymond Buch</c:v>
                </c:pt>
                <c:pt idx="2">
                  <c:v>Sanjit Chand</c:v>
                </c:pt>
                <c:pt idx="3">
                  <c:v>Adrian Barton</c:v>
                </c:pt>
                <c:pt idx="4">
                  <c:v>Martinez</c:v>
                </c:pt>
              </c:strCache>
            </c:strRef>
          </c:cat>
          <c:val>
            <c:numRef>
              <c:f>Pivots!$AB$4:$AB$9</c:f>
              <c:numCache>
                <c:formatCode>"₹"\ #,##0</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991A-4A02-9937-20F49068945F}"/>
            </c:ext>
          </c:extLst>
        </c:ser>
        <c:dLbls>
          <c:dLblPos val="outEnd"/>
          <c:showLegendKey val="0"/>
          <c:showVal val="1"/>
          <c:showCatName val="0"/>
          <c:showSerName val="0"/>
          <c:showPercent val="0"/>
          <c:showBubbleSize val="0"/>
        </c:dLbls>
        <c:gapWidth val="90"/>
        <c:overlap val="7"/>
        <c:axId val="930063039"/>
        <c:axId val="930063999"/>
      </c:barChart>
      <c:catAx>
        <c:axId val="93006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6">
                    <a:lumMod val="50000"/>
                  </a:schemeClr>
                </a:solidFill>
                <a:latin typeface="+mn-lt"/>
                <a:ea typeface="+mn-ea"/>
                <a:cs typeface="+mn-cs"/>
              </a:defRPr>
            </a:pPr>
            <a:endParaRPr lang="en-US"/>
          </a:p>
        </c:txPr>
        <c:crossAx val="930063999"/>
        <c:crosses val="autoZero"/>
        <c:auto val="1"/>
        <c:lblAlgn val="ctr"/>
        <c:lblOffset val="100"/>
        <c:noMultiLvlLbl val="0"/>
      </c:catAx>
      <c:valAx>
        <c:axId val="930063999"/>
        <c:scaling>
          <c:orientation val="minMax"/>
        </c:scaling>
        <c:delete val="1"/>
        <c:axPos val="b"/>
        <c:numFmt formatCode="&quot;₹&quot;\ #,##0" sourceLinked="1"/>
        <c:majorTickMark val="none"/>
        <c:minorTickMark val="none"/>
        <c:tickLblPos val="nextTo"/>
        <c:crossAx val="93006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Profit &amp; Customer Insights Dashboard.xlsx]Pivots!PivotTable12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6">
                    <a:lumMod val="50000"/>
                  </a:schemeClr>
                </a:solidFill>
              </a:rPr>
              <a:t>Customer</a:t>
            </a:r>
            <a:r>
              <a:rPr lang="en-IN" b="1" baseline="0">
                <a:solidFill>
                  <a:schemeClr val="accent6">
                    <a:lumMod val="50000"/>
                  </a:schemeClr>
                </a:solidFill>
              </a:rPr>
              <a:t> Count by Year</a:t>
            </a:r>
            <a:endParaRPr lang="en-IN" b="1">
              <a:solidFill>
                <a:schemeClr val="accent6">
                  <a:lumMod val="50000"/>
                </a:schemeClr>
              </a:solidFill>
            </a:endParaRPr>
          </a:p>
        </c:rich>
      </c:tx>
      <c:layout>
        <c:manualLayout>
          <c:xMode val="edge"/>
          <c:yMode val="edge"/>
          <c:x val="0.20155330483648465"/>
          <c:y val="2.25864777543942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noFill/>
          </a:ln>
          <a:effectLst/>
        </c:spPr>
      </c:pivotFmt>
      <c:pivotFmt>
        <c:idx val="8"/>
        <c:spPr>
          <a:solidFill>
            <a:schemeClr val="accent6"/>
          </a:solidFill>
          <a:ln w="19050">
            <a:noFill/>
          </a:ln>
          <a:effectLst/>
        </c:spPr>
      </c:pivotFmt>
      <c:pivotFmt>
        <c:idx val="9"/>
        <c:spPr>
          <a:solidFill>
            <a:schemeClr val="accent6">
              <a:lumMod val="75000"/>
            </a:schemeClr>
          </a:solidFill>
          <a:ln w="19050">
            <a:noFill/>
          </a:ln>
          <a:effectLst/>
        </c:spPr>
      </c:pivotFmt>
      <c:pivotFmt>
        <c:idx val="10"/>
        <c:spPr>
          <a:solidFill>
            <a:schemeClr val="accent6">
              <a:lumMod val="60000"/>
              <a:lumOff val="40000"/>
            </a:schemeClr>
          </a:solidFill>
          <a:ln w="19050">
            <a:noFill/>
          </a:ln>
          <a:effectLst/>
        </c:spPr>
      </c:pivotFmt>
    </c:pivotFmts>
    <c:plotArea>
      <c:layout>
        <c:manualLayout>
          <c:layoutTarget val="inner"/>
          <c:xMode val="edge"/>
          <c:yMode val="edge"/>
          <c:x val="0.20894613215536725"/>
          <c:y val="0.187238343658298"/>
          <c:w val="0.42518920456094067"/>
          <c:h val="0.76758870083291342"/>
        </c:manualLayout>
      </c:layout>
      <c:doughnutChart>
        <c:varyColors val="1"/>
        <c:ser>
          <c:idx val="0"/>
          <c:order val="0"/>
          <c:tx>
            <c:strRef>
              <c:f>Pivots!$S$2</c:f>
              <c:strCache>
                <c:ptCount val="1"/>
                <c:pt idx="0">
                  <c:v>Total</c:v>
                </c:pt>
              </c:strCache>
            </c:strRef>
          </c:tx>
          <c:spPr>
            <a:ln>
              <a:noFill/>
            </a:ln>
          </c:spPr>
          <c:explosion val="2"/>
          <c:dPt>
            <c:idx val="0"/>
            <c:bubble3D val="0"/>
            <c:spPr>
              <a:solidFill>
                <a:schemeClr val="accent6">
                  <a:lumMod val="50000"/>
                </a:schemeClr>
              </a:solidFill>
              <a:ln w="19050">
                <a:noFill/>
              </a:ln>
              <a:effectLst/>
            </c:spPr>
            <c:extLst>
              <c:ext xmlns:c16="http://schemas.microsoft.com/office/drawing/2014/chart" uri="{C3380CC4-5D6E-409C-BE32-E72D297353CC}">
                <c16:uniqueId val="{00000001-A8F2-40B2-867F-BA1D3DAD196B}"/>
              </c:ext>
            </c:extLst>
          </c:dPt>
          <c:dPt>
            <c:idx val="1"/>
            <c:bubble3D val="0"/>
            <c:spPr>
              <a:solidFill>
                <a:schemeClr val="accent6"/>
              </a:solidFill>
              <a:ln w="19050">
                <a:noFill/>
              </a:ln>
              <a:effectLst/>
            </c:spPr>
            <c:extLst>
              <c:ext xmlns:c16="http://schemas.microsoft.com/office/drawing/2014/chart" uri="{C3380CC4-5D6E-409C-BE32-E72D297353CC}">
                <c16:uniqueId val="{00000003-A8F2-40B2-867F-BA1D3DAD196B}"/>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A8F2-40B2-867F-BA1D3DAD196B}"/>
              </c:ext>
            </c:extLst>
          </c:dPt>
          <c:dPt>
            <c:idx val="3"/>
            <c:bubble3D val="0"/>
            <c:spPr>
              <a:solidFill>
                <a:schemeClr val="accent6">
                  <a:lumMod val="60000"/>
                  <a:lumOff val="40000"/>
                </a:schemeClr>
              </a:solidFill>
              <a:ln w="19050">
                <a:noFill/>
              </a:ln>
              <a:effectLst/>
            </c:spPr>
            <c:extLst>
              <c:ext xmlns:c16="http://schemas.microsoft.com/office/drawing/2014/chart" uri="{C3380CC4-5D6E-409C-BE32-E72D297353CC}">
                <c16:uniqueId val="{00000007-A8F2-40B2-867F-BA1D3DAD196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Pivots!$R$3:$R$7</c:f>
              <c:strCache>
                <c:ptCount val="4"/>
                <c:pt idx="0">
                  <c:v>2021</c:v>
                </c:pt>
                <c:pt idx="1">
                  <c:v>2022</c:v>
                </c:pt>
                <c:pt idx="2">
                  <c:v>2023</c:v>
                </c:pt>
                <c:pt idx="3">
                  <c:v>2024</c:v>
                </c:pt>
              </c:strCache>
            </c:strRef>
          </c:cat>
          <c:val>
            <c:numRef>
              <c:f>Pivots!$S$3:$S$7</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A8F2-40B2-867F-BA1D3DAD196B}"/>
            </c:ext>
          </c:extLst>
        </c:ser>
        <c:dLbls>
          <c:showLegendKey val="0"/>
          <c:showVal val="0"/>
          <c:showCatName val="0"/>
          <c:showSerName val="0"/>
          <c:showPercent val="0"/>
          <c:showBubbleSize val="0"/>
          <c:showLeaderLines val="1"/>
        </c:dLbls>
        <c:firstSliceAng val="264"/>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Profit &amp; Customer Insights Dashboard.xlsx]Pivots!PivotTable15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lumMod val="40000"/>
                  <a:lumOff val="60000"/>
                </a:schemeClr>
              </a:gs>
              <a:gs pos="13000">
                <a:schemeClr val="accent6">
                  <a:lumMod val="95000"/>
                  <a:lumOff val="5000"/>
                </a:schemeClr>
              </a:gs>
              <a:gs pos="95000">
                <a:schemeClr val="accent6">
                  <a:lumMod val="60000"/>
                </a:schemeClr>
              </a:gs>
            </a:gsLst>
            <a:path path="circle">
              <a:fillToRect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Pivots!$AE$3</c:f>
              <c:strCache>
                <c:ptCount val="1"/>
                <c:pt idx="0">
                  <c:v>Total</c:v>
                </c:pt>
              </c:strCache>
            </c:strRef>
          </c:tx>
          <c:spPr>
            <a:gradFill>
              <a:gsLst>
                <a:gs pos="100000">
                  <a:schemeClr val="accent6">
                    <a:lumMod val="40000"/>
                    <a:lumOff val="60000"/>
                  </a:schemeClr>
                </a:gs>
                <a:gs pos="13000">
                  <a:schemeClr val="accent6">
                    <a:lumMod val="95000"/>
                    <a:lumOff val="5000"/>
                  </a:schemeClr>
                </a:gs>
                <a:gs pos="95000">
                  <a:schemeClr val="accent6">
                    <a:lumMod val="60000"/>
                  </a:schemeClr>
                </a:gs>
              </a:gsLst>
              <a:path path="circle">
                <a:fillToRect r="100000" b="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Pivots!$AD$4:$AD$16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Pivots!$AE$4:$AE$16</c:f>
              <c:numCache>
                <c:formatCode>"₹"\ #.0,"K"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B90-4070-A127-71FC3D0CD933}"/>
            </c:ext>
          </c:extLst>
        </c:ser>
        <c:dLbls>
          <c:dLblPos val="outEnd"/>
          <c:showLegendKey val="0"/>
          <c:showVal val="1"/>
          <c:showCatName val="0"/>
          <c:showSerName val="0"/>
          <c:showPercent val="0"/>
          <c:showBubbleSize val="0"/>
        </c:dLbls>
        <c:gapWidth val="88"/>
        <c:overlap val="-64"/>
        <c:axId val="1302548031"/>
        <c:axId val="1302546591"/>
      </c:barChart>
      <c:catAx>
        <c:axId val="1302548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302546591"/>
        <c:crosses val="autoZero"/>
        <c:auto val="1"/>
        <c:lblAlgn val="ctr"/>
        <c:lblOffset val="100"/>
        <c:noMultiLvlLbl val="0"/>
      </c:catAx>
      <c:valAx>
        <c:axId val="1302546591"/>
        <c:scaling>
          <c:orientation val="minMax"/>
        </c:scaling>
        <c:delete val="1"/>
        <c:axPos val="l"/>
        <c:numFmt formatCode="&quot;₹&quot;\ #.0,&quot;K&quot;" sourceLinked="1"/>
        <c:majorTickMark val="none"/>
        <c:minorTickMark val="none"/>
        <c:tickLblPos val="nextTo"/>
        <c:crossAx val="130254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50000"/>
                </a:schemeClr>
              </a:solidFill>
              <a:latin typeface="Aptos Narrow" panose="02110004020202020204"/>
            </a:rPr>
            <a:t>Sales by Category</a:t>
          </a:r>
        </a:p>
      </cx:txPr>
    </cx:title>
    <cx:plotArea>
      <cx:plotAreaRegion>
        <cx:plotSurface>
          <cx:spPr>
            <a:noFill/>
          </cx:spPr>
        </cx:plotSurface>
        <cx:series layoutId="funnel" uniqueId="{763F32E8-DCD5-431B-BA2D-A457B57A0E0E}">
          <cx:tx>
            <cx:txData>
              <cx:f>_xlchart.v2.5</cx:f>
              <cx:v>Sales</cx:v>
            </cx:txData>
          </cx:tx>
          <cx:spPr>
            <a:solidFill>
              <a:schemeClr val="accent6">
                <a:lumMod val="75000"/>
              </a:schemeClr>
            </a:solidFill>
          </cx:spPr>
          <cx:dataLabels>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b="1">
                <a:solidFill>
                  <a:schemeClr val="accent6">
                    <a:lumMod val="50000"/>
                  </a:schemeClr>
                </a:solidFill>
              </a:defRPr>
            </a:pPr>
            <a:endParaRPr lang="en-US" sz="900" b="1" i="0" u="none" strike="noStrike" baseline="0">
              <a:solidFill>
                <a:schemeClr val="accent6">
                  <a:lumMod val="50000"/>
                </a:scheme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50000"/>
                </a:schemeClr>
              </a:solidFill>
              <a:latin typeface="Aptos Narrow" panose="02110004020202020204"/>
            </a:rPr>
            <a:t>Sales by State</a:t>
          </a:r>
        </a:p>
      </cx:txPr>
    </cx:title>
    <cx:plotArea>
      <cx:plotAreaRegion>
        <cx:series layoutId="regionMap" uniqueId="{C87767E1-D006-407B-B159-EF8A5B28713F}">
          <cx:tx>
            <cx:txData>
              <cx:f>_xlchart.v5.2</cx:f>
              <cx:v>Sales</cx:v>
            </cx:txData>
          </cx:tx>
          <cx:dataId val="0"/>
          <cx:layoutPr>
            <cx:geography cultureLanguage="en-US" cultureRegion="IN" attribution="Powered by Bing">
              <cx:geoCache provider="{E9337A44-BEBE-4D9F-B70C-5C5E7DAFC167}">
                <cx:binary>7H1pb9vI0u5fCfL50sPemwdnXuBwkeTdsZ31C6HYCtncmmRz//W3FMuJzVEmPhi/uBBwNUEGMdVS
sR9W1VNLl/99N/zrLtus6zdDnhXmX3fDn2/jpin/9ccf5i7e5GtzlKu7Whv9rTm60/kf+ts3dbf5
475e96qI/sA2on/cxeu62Qxv/+ff8GnRRp/pu3WjdPGu3dTj9ca0WWP+5treS2/W97kqfGWaWt01
6M+3/8nWX9f5+u2bTdGoZrwdy82fb5+96e2bP+Yf9ZevfZOBZE17D2sJPhKcU4yxePsm00W0+7kl
+ZGkNiHYxs7D6/FLL9Y5LHyBJN/lWN/f1xtj4E6+///Jwmdiw8/P3r65023RbHcrgo378+37QjWb
+zc3zbrZmLdvlNHewxs8vZX9/c33m/3j+X7/z79nP4Dbn/3kCSTzvfrdpb8g8kHVkSrUa0IijhjC
0iFcPGy8fI6MkEfckTZz7N118hyZl0i0H5qfK2fYfPjPQWJzo9smfuOvU928Ij6UHlHCEWVit/8z
zUG2fYSJTR3E6XNkXirPfnSer54hdOMfJEL/qdWki1cEh9Aj7BCMJaIPyjMHB6EjsHfM4Yzb2xd6
DtELBNqPzo+FM2D+8+VAgUnXhVmD1X01T0OPpAN2iyC216w5GNTKQYwx+R0Ymz1+987h1L+X6FfQ
PK6cY3N9kNj4m2zdr+vN4/68AgtwjmxbCo7JDhtn5nLYEeWSU4IAwu1rhs1LJNqPzc+VM2z84CCx
WWS6VvevaNCwPGIOY4ijh513ZtBIUBspCMWSPKjNjA28QKD9yPxYOANmcZg8zVtn6puuX5upYUY5
d5DzsPfgTJ5yaIScI44EFoju0HtU2QeT9jKZ9sPzdO0MIe8/B6k6l/Um0sXjDv1zo0bJkUMkmC3C
d6ozQwfbR+BskM0okIQHN/eAy+8l2Y/J47oZHpeH6WY8DbZsfa8f9+afI0LkETAAxmyK9+uLzY4A
DEn4zIi9RJT9kPxcOQPFuzxIJfk4asgIRK+HCcWAicMxJvQBEzzTEhvCUYYoZbb9oEaP3/2gKy8Q
aD8yPxbOgPn4+SCBudj0b1brvDSxek1mBkaMSwbOn8D+b1+gGU9djEBHEIdy7Ng7FwTwPTVlLxZr
P0iz5TOoLlYHCdVyoyFn84ocDZJonEosIeR/AGnGAyQ5opQSQe1daDMzby8QaD88PxbOgFkeJgPw
dFFs7hp11zaPT/E/dzp0qyEMMfKoQTNwBGRACYCH8CyoeaE0+5F5tniGjnd7kGqztQWfdZ2+IjTg
e4iD6TbL/P01N27siMMVMH+7ZA5//O4H3/MSifbD83PlDJuLw/Q+jyWCN/rbG6A8bf71Ve0b8DYb
eBkikNB85n3EkY3A+XCyywvA9afe578Vaz9Y+z9lBpzvHahSfa3XJn1FZ7S1dxBxEmAFD0o1I3SO
cwQxjwDCt2MUf1Gq30u0H6eLzePKGTYXh5nLOb5fx68Y/UDdANQEdv4xGTCr6yBEjzhziIDaznM1
+q0g+/HYLZuBcewfpKI8VD+8da0z9aoFA8gS2MShGO2428wHSRvS1kDcECRzvr9m6vJyufaDNF8/
Q+vmMM3auTJGt7V6fI7/OY2D3AEURKE2QHc4zc0a5EGFIALhHU4zHXqJRPsR+rlyhs35YaYQjnX/
mu4GH9mCciboLn8w0x+HHG39DEf27vpMf34nzX5MHlbN8Dg+zKjnOAOLppV5PV2h9hECLwN5tB1v
ntcMnCNEIS/K5M9yz1Pa9hKJfoHLj3uZY3OYVYOt7m//lOVrmjKIODGU237s/l/hgeo0hizpLiya
qcwLhdqP0LPFM5DObw6SGhwX92r9qpzAOYKSjkPlYyl6ZtOgNwryBdD98Ri3znzNCwTaD86PhTNg
ji8OEpjT124hkFDrpAI7QjyENrNUjgMcQdoIegx2dm1W1/m9PPtheVw3Q+X0MNXlw6bOddG8oruh
QAEYhv9megKpNc4xd7gkD9x5picvkGQ/ID8WzhD5cHuYegLOt71Lx9eDhEDRBgssOdt1b85iTcnA
ggngy2jXNTBD5vQFEu2H5ufKGTannw8SmzPdKvPK7sU+ciAFY/MfPR3Ps2oOgpATSWhi21XcZlm1
F4m0H50nS2fwnB0mef6ozJ0ujHrNvgFIw4C9YoTvtv+v9EwQDD05zv6OmxeJtB+eJ0tn8Hw8Pkjt
OV+rYvN6Zo2yIwL9NpQ9cfBP89HcOcLQKUUhIn1wODPN+a04+2HZLZtBch4cJCQXuv7faIoWUOLk
BPJkO1c/Uxowd9BCuO3M3aVn4PrTkPOlUu0H6PnqGU4X/kHidL6ux2xd3D/u06uk0BxgBaA7z/2N
4EfCRtA27ey0BmjcU2xeIsl+XH6unGFyfqiYGLO+i1uzaRrzuEn/HBjowYEuQSKgh+PBbM3YGjR5
cJvBYRw5C2jO1y+U51fwPFs+x+gwGMHd354ZeniOHyB69s7/9pyUA2lMAllOQOn7axbqQFUNAk9o
XHvUoZnnmR1l+rVY+5GaLX92J4dxTupc3cUqWr8uT5OCCgfq0nu1BmIcQWwH0jS7639Jo/1eov1o
/LyXucocKEtT0HdjXveQFAem5iA40bFreZqnaugRcqBlHQjBox196Ok4f4ksv4Llx23McTnM/Nk5
pGleNbFJoV8D+qCQA61o+6wYsqFhncLpQ77t9HjGAX4vyi9AeVw4h+T2IFnZZaxesyUASDGceAI8
9jt+ONwBVwgc7/jpdZ6i8jtp9kPysGqGx+Vh9nJebLr1ax63Ic4RYRy6ncFzfH/NqBhCHJo0GDAx
+WDYwK49ReT38uzH5HHdDJWLDwepJVebojBj1q1f9bgNlDWlA6dtdh7l+9nNp9G/EEeSSLmtDvzA
7ik2L5VqP0LPV89wujoMrvxMahgnsG2DPNnUZjM+PsWvEMxA8ZlAIMPI/kYNAek1KH3CzIQHkJyZ
p3mZTPsxerr22b3CrZ4cpCZt7+h8M6i7V/Q6cEYa2p2gVYbuOgRnsQyy+RGyoWYD2ZzH5+Jnw+3v
pfk1No9r59icHyQ275t1/Lg//1xvtp4HcgBwlmPXlzlrcIIGtK3iwKQOPgtkfifHfjweVs2QeH+Y
rOwh//e/0BwI59EI8K8fbADyL888DjTSSCADnO80aYbMy+Xaj9F8/QytC+8g9ebjxjRvfs4aeXDR
r6BAMBeFYgbpgF3NcwYWdHJysHpg1naOCczeU3rwYrH2YzVbPoPq42ESuY9rOM9WRM2rnsuFUgFC
kEuTv5if8v1cLhyoemz1nDmhl8n0C5Ce3M8cocOkcJdpBl3qrzoSCoyeJFDN2fmh7YiUp0bPgd4C
YAe2/Tj/ZlbKeYlE+9H5uXKGzeXpQRq6283wqhNUEJTQiKTQi/6QvZkDAwwCjlJB/POz6eOpgfut
OPtR2S2bQXL76SAhuY5hdNibY/O6lTU4c8OxhJ6A3TEoZ5Y12J7SRZAw2A4e+v6auZ6XSrUfoOer
ZzhdH2ZK+hYyCDA2bvOKzQOEwUQ70Ax7l7mxZwQbujoJJXg7sOOHej1XnxeItB+hJ3czg+f2/1Fm
+tcT8X5MC/TXzTr4PmbwyVC8v7/6/e5h9uFs6Y5m7aV4Dzt8fP/nW0w4hlzAj/GF2w95RtCeV/n/
snCzNs2fby2HH7HtcC8YmbOt10G/wds3PTBOuARnEI5sGGTk2JhBAs+xga4X23aIP9/S7QQkm8Mx
R25jqLUK0GA4wfL9EoNTqsgmApZJ6Pgl6MeMxyudjTCz5Mem7P79pmjzK62KxsAHC/j+8uF927uk
kJ+CIiIn0J6HmKSIwGNY3q2vgWbB29H/oY4sDR8EPptgMkk0LZWJxib0NbbdfDTnVkOdoMxF1rid
ZEnlSkqmzxbOOPKwQivTldZZCLIHY2Xli2istCf0ZM51VKzimrQnsuqFTzOHn0Lp1LqpClPCceXI
Om2URG5Jc37TyXJ4n0inKdxWJ9YSlZV2c5NUHjdmdOHz0AJXlSpcpwvJMqmc0AO5Bzdm0SpV8Tkn
eX2CHVq6cRW+66fqcjDah35D26V5iVaVKYkLw1lST2T8BNHQD9vU8eOoum8Z6v02KY2Xd3Xi1aQY
z8M6ioK+sf2hs+9iiyu3yowVhEmCFqM9TUumq8gtIry0ClZ8dMYuCUyZKn/KaJAN9WWdjjSworRZ
17ghi0zk0itZWa9IzuH7c2Rc2CnqN4V0VqNp1bWIYu3nCE2rMsWO1+sxdPuy7FZRk1zWo2N7lUmn
IK8Ucls4AutSuyRBbDPiR8pibp+3g9vpzJykSpzHyAldRPJrx877oAnF0snbVUn71A0zXLijo2uP
ksj2cWgvLZUgj8XjB9Z0o9c125so08ZvWhL62dhGXs0sHmSy/ZobxyfDkJ+UBVKnZa1Gj+Ah0JNY
WCorF2yqCr9NueUqGBThVoyvnNA5aUZtezLFpaum0PowEqVdYrcsMLqULmmHYYFp5LhWl4/HWMfJ
rUjK6dgg2flC9NXCDIgtsLFG3ww29QuHcZfJaDm0nLoVnDwJHJR8KYeSnlaWPB6LMPegQbjyW1P3
LsmiZUxa4TpVWflZZgVpUt1qwz/IYTpLcC/cqON0YRXKDpA9xUtR5uuJJV+SqqHLRIe11yd9EdhO
Yp1U2NnQyUr8pnOYD8/EbWYGl/fwSMg6eufoRC/aKB09HIWZl0aN10k0edRktosadlzhBH0Z6YS8
tDang5V+nUY6BEMsyyBRybhiRZR701RI18rgWVBFUvkiKukqnmgb0HgcPDuDn6Wo/mSZJvdTMYQ+
L0znGT1WSyQBQQ29AQue5PUiJMn7GvPovLDjfEHk18gx9skQicpjJbduM4py47U8pr7IlLrOu1R6
heG2m6TxuCyVU9/axSB9OIOQXk9CUt+Y6RymxGYLmaR9gMOYL6a0zX3Is4qgGFDkNtiyrxSvp8Ce
0jxARsZey1Lsxw1JXC0SfoxwHXoqkt0K4+i4YR0+NZbd+haOy/ctI7CLMiQ+ponweOT0PuvzyrWZ
Vp5hif1+DKntNhbioLnVtGjiUnhOOyG3ntLiJrXIeBWWrX2CGtMzF1L5sfJ6K40DXsreH5qce21W
pAEZTboAUdszYRUE3midwQGpbKlTfmHR9KvqeOwlhcyOu0pEbis7yxcT7Gc5GbYScZa4itjfhjCW
/tBrdlJ2E3YT3tzYUh23RcdP5CSUS2t2zcOkCnqb6CB2hsqd+oz7lA6NiysH5lBk12ocrkLUXmVt
0bh2otByVNYmp9O4yOrptG7Emerh/UYUy56Po1vQoliIyKq9vDalP4adcWMYMeEiqtaVjno3ktON
0XhYiS6N3CwVltvLtvEg6ToGWGns10UFj1TE6/MRi0Wb47VTkdKVKiFelxt2E+I48nLhBO1ouTao
2nKg1aYzWe+KaQwvWJ2QpZ0hdBLKLF0kGe6CdCyNOzZp6fdOLlcxsS91hr9wbs6SiCbHhg0fZG+E
KxRvvGwk/Li1VXHrON3HLKx7vyzFhsd973Wharw+ym4xak8FbeqLUuITpevcZVpn55ngbmHXV1kc
Fn5IYumFVfWtrlvbVw4NXTa1eklpq/yQjUlQ9U12NmZ9vaRDLV1GQmeVJYVrSPzFGaVzO9JxpbMC
nU48aRcdHqtFI7POHyR8YzFNt1VH1ZVJ+VmCwAkNVji4ae+APqMoW9QtY66ds5syzWOfN5U6HStz
HNVV6XYdsdyoabGbxeBe4rzin7N0+NSHbbsSo7jXLe7cOMriRYubfjkUg7WIipB5Iu+cyybrruxI
xG5F6Vbw/rysTOg1DJdeHl7rZNJBz9ViqFTvgkHLjlFsfWydMnEra7gnqsRgC9v2WHZTDbZG1cEY
hnwF9ledxB3tl5EFVq6XFvPaWuauzDBZqomwRSR6ssBZSbyBlmgZieRj3yl2PFnydmzMqUmr2i2t
6BuxSnGSFVm4sEQ2ubTkaMG0kAGiuX0iSxu7moInn8CqLmpea7+X40SKrxk3RfOeqiY0KTyzVuUU
q6G3FC29oamk7j80YZcLUMWKmyRzK3j6cnkZstrpS1fEON0qmU5yZsiqwlp1yBMlx+F70vYF4ak7
jrWRUcCMBuudutVU9ip1Cxyya0JzwevPuhuKqTipSWeE4yVaSsHcIsmUFWduUdZTXUPxADjjjtA+
Y2R3uhxrFcW7wds//vk/tzqHP9/X/Pzhdm73z39Bj8/DwO+/fRcM4NlWRsz8TVtpfnzWzwHUW0r7
Q9QZSX4YEf4LBv23F19GrxFENX9Lr38ME/rJrHdrdsx6exSeQtkOmhEwnB+lBDjyjllDrxV0y8NY
N6hfwDFtiHV/MGsCR0t2TJrYUFyHw8LQOy8FkF/83xBpOAzxjEgzCq1dcLbIYXC4mELil8MXPSXS
DtaFDLXMVkRGn/s0HtzGpDrgwv5UWPym7qxVYbfVJ5mjT2Pfo0UrRuA1HZAj0I7JqvAx6YH+mMyZ
3AL17Nhp02xZj3bpC6sqPKAb9Tew79zXsZC+lsY+s6Ks/AIja+xrC494OVlN65Osn7xSKrUIrWII
2khcJ52SV/2k/FQ2+WnRqx4+rc1c0ldVYCyM/bGn9Ynd1F7V5ZejwcwtG9q4STYc10ZM75gJma9F
Lzw09u0tVk7qReMQHscqLl1qIWDdhC1NE33kNFcu7vtsKfIsPm9shU4TAjLZdqGuEDd1AHSyupJE
BFRlH9phdFsyTO5YcbbKRbfWLUrcjnS9X9Ny+KoKJzpNezq5xJm0W2YVXzLT20FNa7Hsi9F4Pc2G
ICPkvkkGsqAtDn2VAjUMRbvG3dh7VtOdJE6aL3JV9X4yFWo5NUUUAKpuH4viOq/MosnGxaSty3BM
sqC1qmFVEqd3B6HRtVPi7FPTsfIj65JF7vTvJtTk1ymT8kxlsm7dRIo09cI2O69LEgEtkh2w9qJK
P7WTVu9SEtNjYqzGI6QYereMuvqmIlZ4A4en2SlNx0m4Vs5qoPy8OgvjUl3A+In+U+hgcw+E1/kw
5CQtXK3b3udgUs/izskD06f0uGoz+U70wO+LjGy9PO7YqiGy/CxUIriXiC77UKQFO2VZ7CxtnKEL
Wky2cCeU6XQR2WV9Jios/VIRBJvn4Ba5cVtVrsElWEQThok7abs4qayprdxKFqJyVZb2lotgSOCF
3Wh9OkoCkVovki8Cdxb3hzAqAoZV+CHBmb6RJMyDIVf6BqUaXRA+6FPaJ85ZNAzA3svQUq6DhIoW
KoWQL0+sIWhsMlyNrFMXbZNGECBGwJXhlDTg1+cQUDV9mLlMdaNfV5KuK5tkH0Y12l/rVpBji5A2
8SLgqquo1vCeuBuuYAMtrxtGNbkwxg7ddpoVJ0MDHylwO7a+XUTjFY7g0WRtOKYrZjq4+WqMxmuR
2SBjru3hOuWtPjWa8dQjI+BQygw+EDVDXAVZrYpghGBmSzPLzzHo31JBuC/cYWilHw7KcHBZTfah
RIW6gFDQ3Ktq6paoJeWGDTWQwFaXl98lS8KklIuuRfDxGfzmhHfRFFueYjXjHgHS+Y4O8AxSq8m/
ZXlMTyAkbW9NQntP85FzT21vvCH5eD22rHkvhhzemIUJPmYdGBFfEj1CZGO6ZdLT5Mv3Jy1hDXzb
FDld66IRs1M19E4AI+f0ZV86cQwcJWk9iPayD9Tp8ce+sJQOmpyKdzWL6LFOw+EaARv267rBEAm1
gq6AF4PVa2lxYuUToIbDvlyAE2/uGxGri8LW/FIiPp5WIcLXoZ3I6x6SCkEMT2TqTg4Lvzi4rtye
5bFyi3CAD+okfKMYi3SRRbF1o6eqWwJt0zdVVDlLnTVO8B2tvM/1jYpGIz2ThgWw36aTnk5g50ZB
2RmqDDBFLrO483kEH9/2YwTZggGe+gn+UlJ+ljWFoK7axh/JdGGK+KKrxqvWMrddFWm3Y/pLoaQb
5XyE9MQ5btpLu4+u4s5O3ayJV3lSf2O9c+oQnUHg4ngFFteDIQvSxcuGTx+i2nCf2YM84xw+sAxZ
kBrLxeWoPYkLfd2AH2tdTHS7RArxa1om7w1K0AXvwIanSEY+F8DRkCiop/LxQg2O3w+Jb0J9QgoR
XqHGGi7RgJOF1NGYQCTA4yXXaeJKp6PBCKTVFWVVr7ouK71GplXsWzW6L6LB6yq8qYpOn1axKk+T
qTVBgXN0TDC7q1GzKiR7B24SYt6uJZe4isLPVoQ/GUveja3O3akw+SLrIJWUj0UXWDkZ/cRMWeri
Gndeybm+aaEU5HVxMt3nHfPwFBdA32OzKJvhpkja8sQR6ZIkTewxNgHACujlULWhm/RjepZy9J6P
QDGFUx2nw5gf2xKTVQ9G2LdlWwZDkYYQwLQnZTSVC0vrz5XdUncotH02prY4qeHBXyYjt33WhZ9t
lFeeBVFni8ZvZCyvSyXFRmGhVrSv7C+CW9pHaXrbIJOsx9GClEwCAZgilfTstjBuaJzmhDohrdxu
msAekC5bRclEEOQvbOpN2sdOeFPl5j6GvFtgF3K8GOK6LwMSdRD3FA22Icqb6jaYOlycacQvMrD5
7+CxqgObh+iKQP4g6HFbaC9vrWSVFhB0UWN1rkG43BiG02DK8fGY69QlZbluMwj6Kgm5nAR1n+xw
6jxbg7d3cMWWFm/vYHrK5yqGkG6swvc9KkeXkLTbRhyppymzzmvK3odjYXsc1NBNIJv4SSbghwtD
/AYCyzOIMKMASIK8p4J114Ip9D4dqy2HEA7xDOXjSd+EEJh3OJSDF3XJ+0S0qUsNBYYbimTT1HV2
4tS5gEybgYxkZ3UL8On9IjWwNspJME6NfSHCRL+DVPrgR3EFzIpss2FlLS/Kruy/FPaYfemh/+iC
N1R7kEIY3ZqryYfIRoMlb1QrvLhglRemuXRcPiTRWTc0KToxOESQYjQTv8BO1S5kVOU2qET0oeGD
dclRLb0Usl8VgAjpLUgaWkGXJpBGYDWFJ6YII1dXDGIuOkFUxYZWX2gY5HBCWR4GYcXyIDRV+MGp
VHPdp5NKgslUReE2TmFdNJFkx8AU0iWydRWoIQu9rGeaBnE9fCtyjC9RHjXv+1r1qzIW1UdeNdrN
wBb60eTEXi9641u0VJ4tpuM0BxaWd511YmswYCXC1UqHzHhl3SReEo7hQiskQaysWo40+ypMJl1T
h/0lZPPs8zos6kVGdL2scNx5bZ+GHnCG80EnC2pZywhH3Mvk9Dmpa136SdFl3tBXtTehFLkqNtki
p3bjwURHupz0dD4oyC3V2gI30IZkwTLTXU0pcLy00wY8Vycvx77KbqrE9CtJUuszaZwLVJRm0wsF
BISPzcIpebRos7B0LQLpt7pWym/rCVQcKpOQsLavwYPqy0IMrVs67egau2cfSDksh36IfEOmm5ET
cTEojNxGymQ5FmjJe2W8DNWB7nS0qYZxSRpweV2ls6BTSRsM9jCcQHwJWbPEhMd9FZ6pqLqmIWO+
CGVyPE58OA0TGTuNn1hxigJOpmsnBeuKTkULGeUuSMo4Q+Uyzfskekc45PNAhU0fuXDDtItcx7Ii
cAlRZdtu6tjRmHuiz8bheAD+O50xoCqpl0R5yoLRJNvsRIkTl7XpAMEx+O0W8slcpdg1URePd3Eq
+466nIQar8Abfhxy+s6ynW6RF07rRbTtb0IxTQEaJ3MRJUwvko7R84ZNn6qJqGAq+bVytOUlU9Nc
x06B/cxhyWUlSvbVDHr0ElxMX5FBzXmfC2uhULepoxEHPcPduYTchw9NGPSEDhD9uCw2V06f4bNe
8Oo6AqoCecSW+KMlvkAzRuhWeZus+yYaPWXVlIC/D09yS3E3SmzbSytTeF2nBi8sZQyussyWQ0PV
0oYEjmM1g8tSejoRINpZltwL3HcurfL6gqPUyzS9izNs/LBRzskYTbwIErQl/dFYN19t2jf3ImXJ
Wd8XBni8oSvCIdlRJ86N3bWO7VbAZSw/7Zr0eJpCaYAk0PGMqtp6V2b59DGr7ezcxPkdBKBRHmhc
taXbNxM7hdS09lUR31V5Dl7fqvJ70fGtzQqbZtEWqlvUyK4/A33hAYxNHK6b0Jk84EDXRCXskiRT
ZFyEM3ICv/QHEsPjBJrWFv0H3vbtaVWS4mzKoKLiVWOTXaZFJZg3SRJ/LSpjR26YqGGRoxhcge3U
onAhNNTAAzJH3svIBsPRRQxdqzaSH5talJ8nkhdfp1jbkL4KCbXA5Aun8Fq7L24LIP0BQ5M8DXWj
FwYMYwC57mM1hoVb9hBkaTWlFypq+8+omZDPK0FSlxWQiq2TpNcuhi+/rCIgJZBtiSHwVU5zC2Wv
OgqDRlfFRLQL7LmZRm9Q/dSlPjFN69aV6b7FJs9XgjRqVVd9uRqsYpMOk3LNGAoIH81ZWrc5xFm1
vOa53V1Baqa8Jokz+WlfAbtNqOWySMugDonyE0eGJyDYewj8Ql84sV5YSS6PM25Ftfv/sz5PfgXc
3dNDkI9tbd+LqvRvcz6zc4U/Mz94u26X9+H8yBGEwIw3OOAIZ7q2ZdOHvA+Uyre/qwxK6jCfHH4T
xpO0D7Q8EJjlDycid6OVdzkgBLNkgZ5C8zeCKaUO/HKM/yYJRKBx4mkxFb4RclQO9PVhAafLYYzz
8xxQhpIaMjcp20gUNq0T4JKWVgaOslPTB8baMl1Tq2ZmUVSjGaH+hwcWD56lQ/trVNS0sDxI1Kfi
xIkZBKKpYxXVCtLnmTnPWF5ao6vTgZVfWQp5Du1bnGeQoo+EoGgjwAS311k8iGwtJSvDO5KTil9E
XIFRcHOkDIhCS1bnlzGymx54QsbqtHQ1BFT5GRJjBSJHeY7GU5yTIvlmmQ4cNLR9/qiS7yk5Q9/j
sz2CZnxMIYik28MTsF2A7NM8mUC5amMey03Ya6hsrSBozOgqo52pxWoyUQPJqUmV8PtTMjtUOFz8
/dejbUH7ScGbQ0MStF3CmGdoKYc5gM6s4D0lREJti6v7BKUkVV6jCSOx6zjYqpJFPfRR3UCeoIlo
7FrUmsriqqdQI8IeohPvyUnD4wJS1FpXpEYX0IVTwbXfCAm9U0+FFND3AYdLHG5DZyJMYWXwjD/b
pByA/7+UXdtynLq2/SKqkMT1Ffrie5w49kn8oorjbAQSIAkJBF9/BnF2nR2vquTsVavS5Xa7ASFN
zTkuk3mY9XOejmmX1jqGh8FUnPuytDXZ8ginzNccJN5JKZ/gd95j27vUhCPWV2FxLDMnv7AQ08Of
Ty7ZD/4fI4iTg6wLT/wjhEJsjDv5+8nJIKeei1E/a4vHD5gjm2SR3FIi2HrNJr8CNCr5rLanXoR1
zSuPcsZgX4npkn1qDBjgC9sn3fZkIz9ld0Wb7RM/JHOvyrP0aQ+8YpxYOQOyn/fqQdtObk+byiQA
rlip/Wa0pYo48smhFHiTAXnfnoo+BMcrlnYopappixsHQAt8wHTKch/wVzI0LRaO+Xn4smiidamK
MXT4ihGLAmfeRsM+551Oe/ktTNlg9KmcLZkfEjZu7sZayS1yit7Svo4a3ocLIFJL83UoBp48zfFM
AFnkRYP1M5thxNL78/DvOPK70c8BbMPeneQZbC3vpgZD2dWQUqvnDbStbaoAGBxM2wLaWV0yb5Yp
Of75iHvU+u2IezdNSoo92iKsvT/iZONJLD1bvrLN75Nx8UlvhwOdconpl81g+Z95xzZMQqSwbmpu
c4KnSdq/LIq9A/5v5wGdSkZz9CIEjUwTRP/f593GZm8guOmf+mToHavc6NPox2iEWdNrIaeBYCfP
x/Z+Bs2zAWEV6dgcm8LReazQf2pRM3jpxlwrXmQPgVlVoCJYSDZ/ckUUt7VJNyCSmESxqLo44S2Q
bZ4RMlzFUFrMn8ZZwEV8yTvpMEXkDN/eBzgk8r0+lpaF+fzngd/FQf95xQV6LMS7w4L+fAoN9rrf
r1hmXAyLmfLH2YM7KI+ptRTBGbkn5m2yExEXgiwB0zbIkuGlcT8jdpTpfUoD+1wof+Ah26c0Ne0G
xBQkIMMM7cw2xeRk1Kx3LDVdJVYdB8OOCUvWosfqzInBMvrzJb2PHSi8GJp94nGiBIZsbLi/X1EQ
Leh9y6LXLLIICChV32JYkTgWV4N1WfYs05i7yz8f992uk+O4CagiSlM8QRbMwrvjar+O+Rix4hV1
lAL4OsdaTV9EwunQVEvX+vbDwPEUXlcJMeKW/OWy391IHD6HUBZP5SgTEE3IDn6/7Ab4dRQHwV5B
iuaGAYeIs/QbUgSE7HFrc3XXRmQkt0ya1T/IKYYIpYIYXmFQ/jwQ7xdRnFKI2UF57U09acreDYTL
2rhb5cC/o6oYUnseje75eow4pD3reS3s3zeMf1485G0ZFNwgzfbm1u9mscgFV90a29ckW5C/nFaS
ARU4pXbxiFVtwZPs2XqMOsiGLM+z5zFeZ1ui1kbRsfxlIpB3OVq+P6oWwso9BUEDdCywd7ei3Lq0
1C56wd6V99FFcGLf6vswCjzx1y9dsu3Y6bRCrRRKynBWaRsL/9DrrFvrISJ2eCh7sYdAk46WQjDT
DtPLn2/T+5gLS0KMqAv3O54WgtXybo/1Cy9sbLbwEqyzmASxlzEGKw4LS6MqgKGOHjSVZl80bhn3
l1Y3/r8dLBiMwZAySBFBsCb/2OoLQye3Ttn4Mqg0wibdIS9DZJ3X2CHmMp4io50aj4dl9l06IMhY
3VuSXhRRF2H7NgJ55J7TrgJ/NbQoTK+TIPXY/2VveB8pc/RDB9NLd0sa7nCWvcu8A1sGXaJafJk4
zfbw5iat/L3ZXKuHejFQJ6o6gooCv4NGak8xCrmt0QNEdvxyKq3qoHDZtni97oUZEPcGCDaRYPg0
jhTqx7LZIClj5Z5F0Khb901hQw6CfaDloFH/skzpuwywQJwANL3zyNjpILF/d0GGDf02dgN9LJxg
yEGcbvZA7SLm9xTnZ74Djn1FDOcCEhRXI6fcUy8L9F5+iwRBGk9Cur81GomHPqiyAwnTLmrfL8y6
jNkdNwGfagXbt4IVxMV0klFu2UkXFgV0vWJUMVJ/ntr7s7x/29UgO8ezOyh6oxfQlCIq/r4CXZAk
V35cH4Fw7xmdswZb8Ka2dvzu4kLuAkXU/ttTTod9FvXRSLBxhaxXzQokOyOuOZUs8ssjYrnFcIBx
ZLghbN6QdQ1tVGIrThal8SuIKzNcNdULbpzDusUBoTGJ8RNqLIKh6JsEQ+HAQYGbTZXvMFVFSTv8
9DY+e8q4PzPjT1XQuzBcYFEhBuW78hePa/zHhkCWDQh4ZqLPkLSMyKLeNgEqijCDTyygtxr+skTo
u613P2SCp2zQGOk7tP/vC68Ygpsk0yH/PHmCGeJWdJVqz1ghGJ+k08mYHvkSjWGqMsVWDLia+YCF
jTCFUVpsUO4+z6aCdyfukgJJExKX+ZOFWweZch8hQXIBusG7X7etMcuAoQyqGJBTINvYb0cjw34j
Iijb8FKuXTl/isd+xJmkUiKHl5nb69Q/j3ZSvov6uPg9WUYyhedaIFa83/8RNKeoicP6WYg1U7xy
XjJd8yXm3V1Gt8SuRyNsBjVqSWnZCWDJpjVXsYIyAVoIxITo2jZ9lNzyHvK62ixjaL7HrYovIN5K
Mmgwh1G9Jp3a7Kd+zHr7bQG1vnxIZhKH7VB00KwCk0OUnfxpWdJivrNG8DBWwKZ6csNiS8rDMFjo
yLrgvOXVGAqzdZUYZpuAIQlyxmKAcmtZFURnaZd0pxKSuOQhU25NmjoOBBDgWZeLIBxRjjfu0okc
8avON4hCNpS1mIr6MsiV+wqi6C47zWXesEPaR2H7vGQjbZ98ohp+YImjpF6RxY1rlTUOZFHZUvA/
TaqaC/QPcwczxst2zcshjs9kIYKemgg6z/io5dgnjyDtGxk9liDLw+fgAnO3UKsO0Sdk1rl/TW2W
2cctn5sBVOc4EjF9LAPYwDPkfl2AECMp+rEq5cioqHMLbqR4IX1XDK+Caii1Dpgqq/lRercsAITV
Aib0wvHBpAUkyHGqsjPvI4g4ISmIpDzPmaaTEj9EMTCHUQ6EgdG9BcIIev+0EcgnBYD42GXxcRgS
yA8vfclboW6GNEjTHLu5cct8s6S82cU1Sb/49BMfKDOXWZeIpjhhrmTANwEOA1ut1VS0S1k1UQJq
5iC43br1cmmmSLTnpe2RldeyXBIE2Fm3Pv0yRj5Lp0tMjiXi9cJQ3pE7r1GdlpVbWRGyD4rmOV7c
25tR2yr8Dj1bEhxuG6fEvECcUVJoXTKrG3pBQhTleb12qfQ55IQd6aGWSOa9fojTqMXlNCzFpvIt
cJCe0LylokwbUC960fl9x6NuUadcsojqS+nXspg/ZB1L27IyZbmjD7l1qZBPecN5tF0niZowUhFs
AKS/RdQ2Ir2OGLe5uiEtxOvqHrBvV/Dj0iEQNEeQTgznjpC1n9I6Ryqmx7gRa2sOsZadLQ6Di6N0
+EIbCskJRCGqLB+BThtTW2SLGFla+BY7SE0ysX8Jzh+lXWVMuaeyiZhw9bUWBBrAUyeWfcSYchBs
VuMkXPQw9Pke8pMZlBsUxIsbMQG2AUXA2YF+xOf026UKcCEYPtPl+A97ycRxNCUIUjGo4ffbQ3Qi
aPo/RIV9nIek7IAlRT6yuBXRIAuR/DAGwI85galCRVovBVmhw24LkUKTginvjX9y3eDbAeMViW08
C78lJNwWXb6fcos7rbeHDDMLR2D4lXnhUdgnWGaj/c6na4T3VNnvQzPPBB/FFgsXBs5hRu9aXOOv
67GWMfMCwE3gvTToMXuQacJBzyZLiTKp0rkgGItfs4dvU4mvzLtovzju1p+D4TFrbP0LCyjTLd1/
YlMqb1kMOuTh11BHbx//9yC/fQ75NJW3OdU9ToAMkZhfZJvp1p7bga24aEO3gGM1lDVt/IA0tRnL
Kn27UeM2O0w15KfeNpcDKVeeVkSKec0+wO0wYpRm2it8hGpUorZGMcDnspIxCB+oons0q8YazZvY
vJRvIzhqrCDEtbdrErQFllXrccgWcrF60BNYNG+39m16ZFwqjE+WtPiLY5qr/eJDtoKNPTXE7ocR
icjw5jqaOBePG+Ss3l3hStk+vG8TaYPmCGeJi9y/hbR2wt9BucgwuyYHK8e/BzTalg0/jKBhk/wY
xekgu8sNHvSgz81e98XHpfUj1nTZNXt9MC24v+2cU/NCsmbA9JlSVPa4eDsDFPgwAcvev5DO+wtI
xwIvaoj35dBv6X7+g4caZnn0qlFNexqg1o8ehGGkYReg4XPirtnbXGk7KB3y868hL7vZ4nRCyyS+
BDvAiIN3upXY52ditix+RObWwd6hTeQGcNRTw3HwtBN4avbBKQ0EQCGtRmGD2yT8ZT42+3L22F/x
nlx91hUniWQxrFesnFQYL0Dwx31fqzJR/QzlRYPimpSQVMWVcGbCC5LGVN31xuPftQfz+JzGC0FB
ZYDlq7tZOg7wdLEdjk5EM85Pu74BJQNft33uLyVCeXcKzFBEmMIK5Yuj6rHFQtcWDbycLtMSW1X4
GkNIgHjTqHGU8uIXnNw5JWx38kIBF/y+QurA2IXuBIbjzH6uGQMBKQZs4uDXtydI2cfFPRq2iCW7
cG+XHspmwhCBxN4krkg2y5Qesy0miHLOJvvwkaD3WYOqbp/ibyhDMckFI0A83a/XtS3Fi8UE38vY
FoABLDtqA/oCXa0cygrQ7pr1t0wTi09kK9mxvjn1E+bVGxi9kVRZDsrSWE4vG242fMf2VqBywJeo
rU2aSKAKnEhAhH0PjAkyVgUAN73uZbavJ5dAg93WDYSpCJUs4yv2vGlFpIFCiUGYJC88FIkYX+oL
CSy+U1DnpdfoVour/LogPePR1cIncP93JYOzQFSjx3Z3m0vOMvcxQbG38mPgXbSKU7ZoKA0OgHgJ
1KE5wPLsOWkY1BAVNsMSN3+Lkg1XlQ39vm30Kd+nm6XgZCkMUTte07kReA1r45bNV8sGMUf+UW5+
iR4skmkU6ZsGd/uMeIv5FS16wwh0UDLv00hDCmxOgOF2NF+1yFeRWZf9uOjnrFyFIS9JUJm6yzKj
IclI6Di56F9LS7rAj9jRmEqrCQpPE9WFIrl9Qt2+SPc5bkzXNDX8DUyET0uO3Ma8lnMLydbXCfy0
jc9W+rkv64huk3yCkYgmI0QqGQqOyhEyIqfM87T0xO9+ja6k9Yw3o3yu8gXMVDj8upK3e2l0BxgF
Giy27pf1M9woNe/xr1ybPZog+98Xbzv1+yeGnxgXNIf7eymJI3wCesr9g5wBxe2PQDh3BLCFmANL
uUG2yO82txJ4orBQ91VZ9vtvfk1Z5JSIRCVMZvjVG2q0h9MIXrWwWpaDIbdxce9F3oBlXuIBGFOy
btDSQq4x7Ku8ibadNpnAE+ElQVrmLs0WY34nMVC6O1T3+5nLFkwjRJE/DwSvAbY0g6mySw132G5o
uy2XVTdon3wErbxfn3wjZAy67mM2RMrsZM0Er0OSHPqmNyOHTTHz0YNvU43PuwUs3nzV0mZP4wRc
KdED9Lr7afmfCy4aJfaRiqfQRSOVoTvNeBiWsM/JnG9UtrucYughlewUVuPpbUCAluxBT+LZS/je
ZCJRdy0oU5Cb/7m8elfQA09FfMAMpghuGfkH+CIckDagOvRBjGOGs86bJmA1wAul7kyU7CtIzQCo
oaFpzX7ufz78joX9Bz+xHx5d2NEgAkp+9Ft/j5VZH8YIRiJA+m+hsQNXhrNAHYCV9OdDvYMysZpi
9D7EsQDt49/3Iv8FesiCI5X89xyJZRjH2mieJB/QG3a/+2Um9pvqIRTCJElsglv2Kzj++Vx+hxDS
GP2w8P/e7wd0OKbfOySXz4yC5uqaB1h8EcbalOz5+DQVOTtuUHT+dZz/eUD41QEcwLJMQcKU70Bs
KWxMVB/zTyYM2CgaiR3/Ml8lwtyvlf3nCyQ7FPt/N3a/wr3VZIqn6BUUbun3hE9QXdIMTmWffkWM
RexClgqSrTVNTyGZivnUab7Zj35ha3fo/bDHcwavxUM0bRAq/gWVI7/PdJwRSqn9aRiwX6doy/ge
PIYPN1rylZlP6m1RLcjrsMaDlxxxvS3mFrdAJB4a1EMJzwPOwERiP5FOM+M3aGhR2Z/Sno1pXAWE
lrVGqDf4ONYHJ3ftylBP1ssb6qvfwuyfh/X9bcSNS2IGZzCeZExI8Z6LwL5rHA3RfCcmmCSx4/1M
hPQE2fjHNSp8goen/f+hrhR4OxpN4IG9P9sY7L2pfof78oBsBA8X8Xe/tr0AnWZXxSMi61jZCW2a
/7vjgRrdu1tgYTAs1X+EA7ZwMHbQ6d29bUtIkve7kUuFdTFMECCJv8yK3+MP8Fn0cMJE3UUpIDfw
8+8XuKxbaO2Wyot8iKzcvXp9zp4ziwXz34W6/VC4dQVwbvSOQJH5PtT1nPbwY2fNxVsqMqdARzCP
qOnx8udhJL8j0Ph2KDTw1DGKUUQdgMj6+2UNsRO8C7r8HneAqX8tK5rJPVW0rN/LyaWYh76O+8RS
+DitAiNcKaSiU+3gcckfuyVGEPzLeb1JRP4jLgDDxBD8fN7ZTqvBt//7mcUxePUcmtKz3WgsoNBL
w84lejzDzo//mrYBdFQ9Tg0w37Lq+YYqtnJp40h/jSwC0qCmHqUGInVDE2Ai8X3P06YZL1bkLOl4
B3uGJGGtOQXY/3Uypkd5ZjuaDObYK79RB7l0nE39obApIMAbFsjIsvvyTY8hMxRJ7AMfemLCrWzg
0oGUx89ZS4DVdJCQXKAAytv+oKJOY4r8SpzyCH8mKghC9ymKyqHAJpb9DK9vJZD8OZqL6Cm2FJSs
e3qyzDRCoj3SAvXLQD2GG6lf5vM7Nqk9yYzeci4NagP3LdaQ57WVhGucQGw32XJoD5nOVeerf0Mx
Btu5qH4lWD8zOygjFozvZoo9ucjNDMQLNY/MKFwvMNM89BCdIoOJwTa3Ta1Cj4cYnsEzqE49MqTj
JeTXqysTfdllcbSDFNNsgf+ub/VhuawTvPoCFnLAwUCGcrAfVSdcMfI68jAxx31l0Gw1pfelKXW+
HBuDoGM+p2s5b+Nn8CA7HYfcNKbZ3QjD95h9bjVQ8OaAeQ4y8CSsIaSre4Jk+F8rSuKpuEqzsNBn
kobVFXeA87j+OJRlJ+mxG2BFR4WOJh3B1ejZASbsOIwr7i38FHSzaxVHQEzmGikjvIX1mqx8uZHl
5KatApm0tKjyy8JC19KKeDonsXLLSxb3chUHnqAQGKo+H3r7ZQAiFPkKxpddMvErRhqwWU12U/TY
T7rTIFRGPbL7n/kfAPk9f10Ht2+Gb1ND/cxSh1xJlJK2BJ8NtaaNsx5u+KkZc5wGldACLzKay8/Y
XMbiQQ9lBFV2mzYp7DzN8pCubdod1nbh5zaZ2UUbs+2yt2G+AMIyfsptRutQpuIub52CtS2Z7WeO
SX2RNOk4VVh94qWzWn1p4nY8hJLA41Mo5s4owgF1UbjP4P99HiWW47Do7AZCa3gbEyFwd+PInro8
JMdubP2HrVMuPqJacMdihaULMzbrvwvtH+AF1dc2iRqo2Sd3TCdA46CRm4t59OjoUS7wwWlhwMrp
9rWFvv6ghG6qFTb5Q8pLAy8+7U/Qp0LFM+g0wVcX61An3ZCfFnzlZYE68cUGWGzAWvJXU8KEKQOB
l3ktu/Qkunh80Ak4g0oBOpqgPB+bxyVsxTeFbiCAGHz/eSloe4ypi68SKGrhSo4idpMAPjxZN6HT
UJfzjwA1W6gNHCtfIeRPUGcRTT7NtBPtSa9DhJ4Jvfs0zQmAEISCw7QGf8Umu0I/2y/wuOclzF9f
2pmW6yXIbv99QqsEchy9ho2zaXuxQgSbFj8Kl+b9IeKRvepLyMkOCXHdxzAzifqtH6/TyRHYHwox
fou7Sd8EtGu/njKyz1Ce7hqYZl6uAtLs2ziX8yVQ+eiqhZ2RHgpEv1eyLAx+7q0gAuW8jr4u2iw/
TBSFvUPM9m2aupFCEQZfeLltE2auUFpV0DtYf9DbIsNV5hvI92MCy+NKcgRilHr1vDCInKEFV/rK
BmNPVHsK/2IPwwlLn9Jl/R57zu8SguUzT94dAHnGbdWEfs4P6TqyY5K74U6LxH5ddUCuGEOeBPW0
l9CwoRdM26RwDniWfIOyCB1JqBrOIwCMisa9+xjIID9OcOXIWjrXPBqxmi826J5WJngIz4mFsb7D
+UExUwALxMILAo0+QrHcw7MpVD1sc/et6/VWgXzqn9BWwlRazwRNQpLiUlM4SLyN+RUM8cm3qcjC
TQceYgYdkngclLuKQ42MStk3N1kRwbCiiCy/2QjJ1qFA3gjBfzeZ+2zJ0HWBGrj9ynbLLxwZxT1Y
dmjzFmEfYU3W59kHcu70nH2zDKYe1O+Pm+m34mx0slad6ZsfKwbkLFzu/RHp6frgLDx3lU0MmGT0
MaliMc+XGWwMZ4P8mFRNPpWP5eDKFxY0+9xZPr7M27z98Jjghzkf6W0CYdg5xk5xMMG4B+S90Fwv
w3wT2Uk+b/E4nJkiHLoKwNx3Yo0T7GUBEQm9LwrgVKnMLnIQRrWehu4sU28focxgOP+ZXpF4YKcu
Y9NX4IXmvhyEvSCrKh/6Hr0yGjQQOoYcIRflORyqA/wnV9Yny/0wcfvZFkXyHa4mBAdq1vkuWXss
HmBtHwhz/jrYfLlEqw3oz0dfDGee9ckBZTuUn4BjSjQ+sPyGc2E/brQQjwUgna9mK9xnbPjNBRZb
fruRyEGBgIYMquQp+nYowmrXl+pQbCs6jcRQkpy2JhrvJaiB+yaM2tRQ9sUnu3Tmq3Y+gV4/3bYb
Wyb+GjIDNEaI+vFzw7ayR8zuw5Hlsrgg4CLrWW/Jh2JuGBgDG71GnEJBcrOmydaW9doH5OCH3ANq
L25kyubcHWOYcWDGU6XmN0ukm3ugPwotT9bhSTn7DX/TAIBuydPUI4PpfN7dhbKDeCrVpL0qR02f
fcT9UiuxxLeQavrHls6zOQu4E5K6FCS/TvhoixPaEA3lVS8KfQC/DJPPDB7+UJQbzF2wk5Rz1TM+
3I0RdAjXa2RyjHUWL87emHIGAUWCJcvlAAPHBxaS6GM+lK2us2DF3khF209d0879EVT0Kq77Vo4t
TItDCj0T5yQ65zMa1nxai8F6cd5Tj/hQmjDC+IxRG5dGXsHGnVkF3yQylzrtPZ9vgeJ0U808aT4v
+QZ7yxir7AZiG04OC0GKeO0AELintEVVahFHrHZphsSpGSALvZhdll+lNMRD93ljK0dfjzWY3XpI
EeziyyIBU3E2ah3sQcxT6h9KNIyCEYM2qrSVjXijZB0lZXhoGVSPFRWJ+jiuJNrQ+AXVLmxdhsY3
S9mFoYYtNs5vc4VweoC8ZTuMQNyuOuraGh3m5JWL1jB1H9QaZeXGMPxDHPoD8KNe7ipbTdP+g3NJ
V7jDmnWZogD+pxHroQDtWntYgPtjQrwSN1KANa76AfBzvblghgrOYhBSue/kxdAm6XhslnS5lS3g
20MX2nDBmoQUh6yIRQ6orrPkUjZWgyb1ab6iUwBY+cxRdxelZcjrvuPJVOWJZIAIgSU+ER3ZV7Ra
6g7MajQ5GEdO2BGmJuppjRRORGMNzQCkxOhGI7JPa5SMORIzX6ytqhFJHT4wwreNvuYIQqbIjkIr
DeuHIaE8yj4nuThqGsY0vSXRnHn0Iht6ftHthvJmnp+3TTSPjdDPTanTDn0Klv5hgebkyAtuz3AE
mRhBIrOg5fLtWq1U3VnWonWMsGWtjd7QnwQiK131fdo/2AFNf6zN0PWgaBPE19n1313Dt1M+KtCL
TeC3YD6LuCZhWsxhw2aT3JeTYA9wFlp7aGdgUJgPmDAV9MzLKxm1/KjRWa04Tnne3EzjACetQTOG
ow/NzC+BZjd7c4FQXvYjnGZ0MOokDU8fBhmTY+nEeC05fJ1UhuSaapCpYzOBVC9RFh0o5Xi2gs/9
eQuUqgqP31X9AdYxMx01ycY76L8XSM/twqsSfRlCbWTT1Uk2zRp+/p5DAQZBu7+cMlzccQX4/rBx
275y8PHmDIPcfLBYlEu1rRLNfTzF5t9mUh3aDvkFToF/wq7TomNGiZ5NgxZPXduQZyCC4QQxEWzA
cdmfcp1391EXW/QsysSXeOgfVQclb4PC7ZRT3n0dFwqLJDpLjV9ZzO2VpwzuVW5DV9QtQNsrriku
uomBvLdhrlGEsw8dypKreSHtdylY/ix5Q75IwpabGYzyIUWruksGKPsJpACVe0wLumJdbG4zzhny
VgTHfRIm3xO5F+nr0O+7dqDTyzgXUXtUWQuCFiD3mF3Cut+O9WTbgO5rahsBYuYLmrMxhThSZWjU
lt4qPdEXIYSDbVrhHNCjI0fLI4nvrQHLYU6IVaeXfeZpfkAJPyuLXEs2V70e3f9oVG2ilpqx+Bkb
72LhM4Qx8CJyMjs43UUXrUnp465nOBHYrXzVrpH+kKahe/FwlWF7QOV5Gj2EsxUMpOwGlKK91ivE
LpVtkNLchMnrF0ldgE8e8OdctbMK351bsVawKFGneQ109XUGmzZXYArn49DN7ArgeQMpVxs2JPN5
Ov9IYAHgJ7T8cdfJivqtipCOuIPiJkqPMM5BsRdvc/rkJqW+5noOtZzYdECLBhPf+SUnD2D9ihJq
JeRwVeYWoc7wHLsrRL9hOQYjBNo6hHJ3jm5TNN4xsZCohh0Veqe1j1N9tHqGPhhKGUyiOhG96BI5
n5o5A8XTw34pkaShiRLK2Lnmq2kpcmo28O3LMPlBfqAjgQkXVQWXCGllNm66tsQ3aj1HMe2G5EOG
HntFJYlp2TcF2X8EV2NUhA52XDvIEN9KMWZjWaPaRuOlym+in3ydY8NN14MAr1aoykOLmayHYV55
L9GDgwPSqSePAkzfqxmoFasCRJqlR28qbdovTSOTsTksWCqgd+ASYoOt5mDGzKERiMyGSy981P9r
MmhPkx4FdFk9/MsGHOADjyk4obOGgMsNB7smUdzdd15L3IckgozLd3CigJuYIVLF5f/oozJHpxY9
dcN6KLUI6Rd0rqDi4Q1EjvROhDhV7pAtJTzoa7Ss3SUF0DHs/AzW4Za/NgmPQ3aGXnfDejNkKtuv
Xi8iEtVQAIBDSzPJuyXDFoFw7J68AKBQ3DgklOEu7sp4TWrfTN7I8wbWDXcLW143di+sQIM2NK5T
zq/DNfO4vK1qR6g/phpiHNbzB+ZS3WbHDEaDFqZL7806Qh/VOuQ4qB0ac9K66BCPIzceJNRRtxQi
M6TucByft7WEIdEVybl1eb+uGujwDIS3rSH18mpJjs0Q0AXnqBcogUpgB8NY3GxI/eDFjlTGwc7N
vNRow5GYMjnC7smSM/jI/kkXXj1GUP2ge9wIU1yFDmcB/t1M9K/xsFupoV0VVh7HbCrFYbbQz4Rq
owak6Jb59adG9qpsm/keIO58AXy6vRljzmpJM38LQ+yKriash4hsLkFQ60g9dGVY8kuDFC6v2KDX
vXXCIoezdTHUlaGA5xPS+lm+6i1Gzw5ukx5dNbCPenQg2dZPUxstAQlCBCd1jlYUNXqbpOnZZgna
GPK+CC/RxsOqK9IshnwqZCvTw4KHtH23eLaerWB0RmkwbNGMasR2RByRTtjpwotUzq+wke6ICzJq
OtSbFOgjg62LR6fekwKiIYqeYjWPE5hWkzWeLsg05l/RkCIBYJlz2ow1AMU2RYWar9NdX2ToRkjj
1LsvkGRAzlFZDfVfDa2JmZEgEQq9E8Ct/2XvzJojNdYt+otwMEM+XoqaJFVpnvqFUA9mnhMS+PV3
UXaf092+Yd/zfh5sh+2WVKoCMvPbe699jjl5l4Hdsg8/TQiBU6Cs3Nt6uVtcaXFfE0UaHKzReP6a
EkuJOQ9gVypHIJVpMtnjOuaD8aZYCyw8f4cWxFG2GRiYfV4wUnBtROJ+0PSa3xNshQt17m7mww4B
S/him+H5+KZhqmJ4mDUxUCiMbp84XKrk3svKbt11WWZ6YAfjXnXwGNLPPCItYu2jnT3UyopO2Dfj
r3Fn8M77apmw0cExCvJlSaegSXX17E/OcKc68CjnhngdqrVX1jxNvZKwWe6IB4PxoReKrFZHg6FF
Gio8O6/Kssk3OjkJ6srOMmyTnfPYRnG9k2alv7ldbwTCwx+ZdMVCwqpf5oD0wnwm62mmIYH4kUhG
Qeo/EOkoxiOQQlxzfbVgU40jNfFyRbFaNjgNb5rKm80dyhX6r24ReAzj0Rp59Grk1dJANh62Ryvu
WzYFUKNO1tAMN7FpjH6oO3Hj7TBoNE9q8iRuaFnxW+JSII7eJX4clGzAb8HosePtoaKDadDmOQ3c
PBLYZPI2TUBU+BmOMMYld0vJBCBY3KZxt/mI8S+09JIQPTQBJhQONj/sLGUTjlbzu+qTivB7P22U
dOZ3j6fFeD3JqmvCoh39h97piDxLzYFSoeE1urJKsz5ZRWRe+wk8R+xL0VwGnRGJa01LzM9zkeZX
k9b0d3gIsw3eNPMDT/tQoX94gkC902cdNAE7ncNBzVkfFJ0PfGRIUr/g+dtZxXVmmLOzk65yXjRY
VNOZyVVuMQyoIWgUTWm8pwInRgBetzvXOF/0raecmUOBMEmltZEO36I0suQph2ekNqyb7OrYn4eJ
Balpfd/cW2UpxtCWWUdnvyittxb3RxxAJnu3+rJ+64iXBzRCMHvE6YmBKx655AvC8Zoiyp73k7bR
2HmcugFzfs/c5VMVDxo5fW7qsEtz71YOsr6STktWr/PyG+YC3kGLdP+FiXEK9rWK3c+NuVjbydb7
h7GbzWNON6W5yUZfrbs1vcTSA1Qr8PreP8CIrNxwERobpzIV076CbVA8kOJNw47hVthxqdub1nIA
tVrCuK7mOsGzqIy3JJqnNxFJmMc9ZMoYwWhb+kX0O3ZnPbQdWz77bPf30ImNzzXO+DedL3ECbeKN
I7L1RmbSP02YD/bNKLnr/OED47S8awYdWLAva93gPljuRKxBAOsMu9yzHnQgs3yoLJAMr5miaTeq
NbvXjGFH6E8cVMAZVUswJUb9osGNfcwSWIgbm6n+sQHyi0SHAzS3LBA+TP+7bd4wD+o+s0Dl5Rii
zZNCfeNEW5fNQ2f30GFuZZa0POV7ytHwTHUtuWzMC9OclS1aA0JofWvPWHzmvTLJ2pmhVeuTTI76
kJTZcsRgPsvnKJ2U88Wp7Do/gAYopb2J7E6XWuiPjg28kxsblw1a22rJEUYKsgdDoLGwbfT1Gb5A
7nb6dBzmiSlm4JqTs7PtSvmf3KqSPFTaJi+mgueYk+hOyD4P/0SozS7o57a18X5hk2Ybj9trJqPN
TYO93nawqCZN/U1vtdnrQ4RWDISwn4EPQQhZ0jjHxdTE0Wpu5xpskUHiLF709n60fMkRJrUmt+te
al9FYxYiEPuc+wjcplN2zrK6h9rRK9d3ja3eWEPffh7yZTRmoBdxA2xZ1TZbsmCBHdKOh4iQUyY2
TKzX38R2wTcU+ySeRq99HaCHQPFLIz/n/+HR90CSaLLnwHwNqScq3M2kC98bd38vz/2skKMa4gBZ
C+/XvBsC7Brc/zG5zKjMlzrphW9l3ayCBpDQ1Q5hOVWHUN57iT1gSRv1SSOAkWZIdP/wAn6Wt9cX
gFGAiBuVb6iEiEI/v4DUgWHrxKn3Nf/jBYAzXp0nZS4KrjitRhf7Qyn9L8PzHxD5DvURP1wcfyHk
bz4I6XNMSRHw/81y+OOr/oQ5GAbNuxZhJ30NIzr+Wgb/HY9vUgynY7ngJrpEj9Gnv+PxTeqt0XAB
ZEFuIEbEZ4xqu+LxLRAQFt/Q83UflwZejf8E6PCLBn7xLhBT4n7zLJ3Ikr1ebD/Q8SXhgKYdhulc
KYtAomIlDGoLK/Ym99R4D7dlvsqmEYq0rufyXdb2+JzbPWjnXlTt6w/v3t0fAvePsP6/uE8uzg2x
Cv+kd3zTXRX7H16NXYFnE8kwns22Ms5xvlRRMHg1B/pplDijR2UP7x5E/jToSl+2G8xWLAUYtz2b
1dOrvgop9Vu+R8LGtiiMZwwqPohp14m+GfjGp3+4F9fGhJ8cPOsrJnmDYQiHHKy1X7wfdspoAmOj
PJOMiIHTke94HukcsHbSm2vgX/NkZGEKNIn9r8vWCAibtYfEPxuMhGr5NZn63oAA1Dgho+ia01CZ
6GhlnZNjma6z5C4fmCxzwOlDRBHx0iftNVkQZ9rCu3BPKcTHcv/3n8PPj7j1ouARo3t8EC7XBjGu
nz8Gb9Y4wDRFfyYmKF7q2DdAfOUml0ZTDdOdmjrx2ERG8fb3P/bnB5ujM4bE2kJjGMf39W/ry/rh
02fYFdtNH1fnyl+MM0734YyAT3YgSl7+/ietj8gf/BWXnyQIiq2+MbJSa+/ijz+pqXBKtszWz8i1
IDVV3RX7SPqzGeRNstVbTNgbS5/9eoMQp8p/umh+tX3xWxLwd0B02C4slV9/PEablAUExcZrc4dg
6eB85MX6Gohf9FsOAHUw63z0e1W0CjEur71vTBBIzojZvplcZgAbS2VM9zMU9memxqYVJv48f2u0
sQl1Ddlh4yDBdQfHcpfhn4wzf/2gMFXx2MAORMSPtfDnt093B6dynEg7GUNUfqRsnOPA0HJZ2YE1
Q2+4Ukmaf8Zsj9a6tJiSWdTTDccQ73cJgavezEnssQXLxm8pVtavQGcTj0LRvzNl4VX79UMmDchF
5DJOIcTleGti7ofLye38VMeXbp0yG/+i8EMpkmW/5rTEToIPw0jb6vdjOTsDmfjEY3BV7Xuza/aF
3UDSKNryoYFKMwVeoeJXlZX1ce7ZWDVO2zyjk8E5xWm7odEjS4lcWhyNoqyvzqrReg5S7Lnj2BBZ
wIkfE5E5JuUBPaV4MLP4LkYfm4Ji8NqzjNonaZaaFQK55I1MZ5Nngz0sS6ArP7spEsd/j3Smt4nr
GzcL2x/6M/SEXSzXfHrU/I7DkZr9JTSUo4VLNn1perTIAZsvJ8dSejs4fMMRFoD51Cbwe/aRpxlp
sCR59FkQzGOEWbXap6FER28Yvx7xsTdHoxXF13RsXO57q8wfUxFNcKfYO151UTdsZt4HdvOmuEUv
mLbsWdudYUzGuC2wPCLYKUJMm9FMom3ZWx1TUXGbRAjFIXZseWCpMdWGMIbL3t4r3qZST67NTjSP
DhOp/UAVhYnRt1w+fLfutr0+ZcuO6oZ4p7Gp/mC0rn7HAtVA/8KIMKx1JWO8m2RWc3MotZ3jcfB3
XR0lYSGt8lDxRzGv2hDZ3REFHQ5dlmnMRWjH8GoHPrMtYRBaUqtKBjb5Nl5tjvfKMuww7eGdBRlX
ktxZUol+P1nedOMyQCgizJmtLMsANQax62sSJaa5vPdKm9bhgeh4lNdfzLnMpNUxyxyGRj/LXOIp
YjjVLnvsUzLCh5JiRbhghHXoN8dsBu27GfgMIgQZXTBASdA2QzBxrIcSMHG7hRcT65uukEZ0m7S6
i7Mgnz2VhPNUCHnj9tLiilJRbfRqM7AW7lwtyaLbkVvHjTet33DuNyxwN7uqSDsRsOlm5LKdUCc2
WiQMwXkgwluO2SwieZIIcvs7VXgFWOaIXcFurfJYNv7i8MSszBxVv0w6rcCuMMf9HdMwPNt1nPq/
a8PopXqo16bEfOMP/tlBAQRIZnnSc7JNNfXtMh96nacbYlWceCs9clzanej6Kt3NhVvOB73vy2bj
mAwANt7kzODDCd1pGz5W81VrSghsjIPzMuQvXbtFHtFwQ8iqes3KUpRHqxOy2OYYuh+WQVqI64zS
jOtEJfRNrIz9RO6jbmyqRxZj64qTjZnvhoZXsK1lES/A36aFA0k2N+pU+vhnthq3SoczyxiuOqhd
RRhHVjyEHg5N2mC8nv1JBZNp+cYhU7joJxJtifhx0h4NPbUP7ORzd4N5qbXCtE6jcBminFOx6hpB
PlFl9sbCVL4wiMgW7VqPCntnNBEOAi8RXrM1QA/UUMoNFW9zYSdgYfhzgSEYX3D5xJhtJ5Uy9EWv
0D51nNepuEi5j8yzASUcs5w/2pr1NBfKHM5uI+aa+plWnpyhYkmKsTzyBYIhurUjLGpU7yghVXLV
EqCbdjSPLOk1eXX5ZGem8+FMEQNR3+DiJTiDz23buwukZQaUGX5Ai6D+hqPhNiUs+V4oxc4ii7Px
kWOb+tx0iYUyokDj+TBS0GjpR1nRmTVx2aobjTPak2Xf99IxngyJwhAol0TuRhIynLZEszJQeUh4
SOkeM8vbVPPES6W368WZZW2/94o+6e+m2Zbga1vFZ5OoihdW47kwrlnBxAuHa67ukqdkF/qGmOqj
7EVk3mUdrpoH06+EfZzsTA0nOQHsDiLqau6cXIMMWKuSH13Xy4I4YJZywRjirb/8+tIVzydeF4Ol
s+1U/BZDS7ImSPI6XzYiH7l1miLO0/uKLCmi6cCuIOb/8Uw1ZZXctoY9M+uwmkTn4yatPpxKLWFu
mOpDi0yIrx9g7Njio+PfEbX5jXiAIJKs+2RZlS/IJuIKBzcIZ+KYOdcF6vOHqtAA0DKy+cGSk95f
x2xzs+u6wVf86LNa7PtKN86tiNt3KEpuu0b+UvOq9mMxXIPJYmY1d16LuIlxfN+YvK2rdD9/yYvc
uZuGnrFuC/Akf1VuGfcH5NLyd+Jm6zMkbYsk5BzgW9sUNxoYZEAUr5oelbtSNTHjYzDE27lTyUOK
6/EaTSpzQsfsTHIwhWOzHCWmeOmAccRbip+4TRYtssTRrmqj/VbyQJ6vfINLaovThWskcxBYdkgu
45ZFRrXXRjeY7iYShRxZaa1RZ+vdZp86gY1Qm9mmXy1CwofG1jb3QOYMb8Q1Y/KtJiCTmKEUbuVj
w8cCg5+BDbHucZSnafYQE8aePjGvP9glQ43DolaTI3p0v+ybIq/rU+VO9o0mGdhvk7Yqx+uYXHKy
8Z2+TJ7YifRfdfyrOB29tB+DPOkVY2I1+i2rwNw+Fgj86ZtRL5Y/Bphx8vm5kXgp+GYYgLYJqfD4
Sosa9TmJdW0kC9q7+THF7X0/9Vq07Ds09HSbLgMXaWrKzLqb8mJxzqXbrEJ9M+ruyTYSHIgzu5t+
q/AVYMn1q3RVFD1qEPy+L7bGZE1dOBYYcvYLkX5eqk39El09iBDwS5HFXxmdGk9Z0nGtsdKJF671
sr+rRAUoZzAbQRquTDA4TMM7cWdFc1qej96zg5KvQoW32cZqVQBlaCFOo0jGXNFbWP58mhwc5ukm
tWRe33hdk1h3uFIK9wh7AL0pnSYtPuWd1qiw7JH3AnZjgzxBiOf1d+QLd33i5wm2V10/Qqrnvocq
v/YZRYn33zaUPwYf/zBJgYFC/ci/N/B/GaUcq6/pR/XTHOXPr/lzkOLbv2G58/HD6ya7E48zyfcy
FP83gJgEdwgJrSWDK1bt+xzF+I1IH8dikn2g3Wyfk+z3OYr3m7eel/kywekd2OZ/Mkex7V/OzAwD
LSQ2AgWORXjB/JWMOWCHTBc4NcfIWqbQaoviw8kiCNkDciy1fbDNMUj16Af9oI0KE4Zp3LjcD6fF
jbjBiHTk20hPx6/eYJS3iITVJwHJqg5iLlEkVgTrcKojuStp8PlEbtM60tRi3oLHdukxGTvrxMLs
L5s8I4O37QV4iNT1Hz08cA+sFuOtPn6UdddB/IZnwISSOqA8HUnlj0W17HO9oV63kJx3GCzMODqt
mJaRSawHFUt6cb5t3Db/nGi5FQdWV8YYhWg4g/3LISSfWHPo3hPDaW1NYfGHum6HTmf6lO3VnPo3
nSUyAzspfsmWkxgDfnbKN8yaRn9rzR5ihYZxCHFWY7vc9E3zXkt9OQ/9rCNDFyxMeG+++OVYvdsy
dYrN6MewfVTe3s9NFn+YbLuDNDNpVgRmPg5sFLGI6PjTfXVenKm+I8zJEEn5eG2xPygPB3+anwny
Tvd2YS24knGH9fURkt6AwpMPm7EausC110F+6t0ZbS/Yr1jll6kvDKTM0r8jV9IcI5nJR+LsPQeF
vuckNFuHaGlwjFRaXl05kodhNi/Dtc9WLDouvdFejUuRAHuMHRHTJdh6N75eoup2zLpfrBIjOAJE
F2QDJB38vKPxxj4xepNaMx0b5bQQPARaxwISm3i5G9Qw8jdqihYOiMbwWtBORv2dKLsbFXXtdeL7
4++igw1GMaPU8rAv7OR2tCuEeUTjjLSlQPhbl7dToU0dqqU75B/thRnNuM/ZY7im4sBkGfiUZUSc
N4oSsiZg2xrf0fJYGVSKzelD0uTWqxmX6b1YHH4ac6bu0YDcvRvaxL42zIwlNhnq5KBZq1V5BqZu
yhEK7GyMD3FSFhu3zKZ3rYq7KyRF8U11yut2JAtim7OK8tMtRhrxIDJ3UZtexrX2lsWkUxJMxuBj
fEqBcGkt+Re7qS0BnJN2gFhfylA40ti0pVE98Tnmz8rokztvyvpTzx76yuvMUWyNWrU31KzZsGfh
RYVcrvWTb7X6bYxYB2+eBM2NUcf2iZPSwLKNLHTGWl+nECpL7vK3qTIA1yCSCuIgQT6RDKPUYUx1
/lFXRswAYRLjnLkPfQ3AA/iKrk904VH+KBfA5QNTBPAq0cOsRmu+SpwkO7TKvTOoIgwb22MyZbH8
zjZDOAKE3rjtJ/TEKBJzYBS4oTDB2qLHAmXWm2ott2MnSVpiTg25kaTFaQNI9bPdlNPN6ufc221G
5rruAX3lM4VB0ZhvfWvgUuR+eUC1pdUlpS3jeYqUVd64g8QRw4ZkKURoN8ugP9pLT1UN+Wq3cs6m
0WoHNXQvNsawey33RR6Cc1OcvcYrWDjuqW6abl9KuhJRddgKDeV8DxfAPA6Ee4Pad+KjP/fFveqs
7qEgLYO2msGjsUSx9Ro+SOZSOPf7NDDa5IyiFgwleqEu05sxu6LzjO9kae1+8KJ2C9PnHcqkg49c
u8oyM8AIDyXAN3q+jaY2E16Pl4RJ3ZGIfb0xeFt2nvD721S338XQYCNamIzXatROeNejQ7w+redB
f60M2QQcYfmQ569dP17Lhfcwkvp1xl5q3hgi13eQRZ8nNNWgyOoX35u9Y+k3Xxw+MdgR5oM+dwJI
e/EC0eXWVVl2J9vqDc7+FMDB9Kj52ZXEMcbUKgH4ebQEIusyFspHLI5EjoNhanwqGmG+z26FU4od
J5VHiXsCRdNzIO2vZRbFu5VrszexQ4RGP+ekwYHMhbRdJldd7Nkpv16zvK+j6BP+F2o1lRGYXEbX
Lp/2jR53JmmgoXrQ8VDtYdVoewaoXE1zvZznLsqgkNXGSJ+i09y38ywerIVwIMWtsrjPtUnduqL7
6tWJTnlrTO1gKdqt1iu/pDQWphOP2VajjI/L78mDjB46yLL46R1zu5CvD9lhz+diovZgHg2QSnk8
bDTH7qmtSO+djgAB7R3JphtHTC1dXm66sigfxyKK7h0zsvENdTgSgS6GFh+TiHQV5qaVfBRT9JH0
aJcmiSs2jWK6TrveenA5Oj8OCoiftNyr3isrAPRcOpmmvzrM3wNH428JyAIGD7xSM/e+YAjrH3y8
YJuFvq+dxQFnNyiv+N3tMX4vatsPy3CjpE3WpyPPc+YZo91kMvUY8NKT+EBvVRG2XpVfW14NQDMy
mz0wvuSLXRTcW6LGuO3lwwMXYXGGOQVoyFl138r1tqmLMg9j786z+xW6nXXHcrGsu8K3BHieGX+j
Mj45IEu2LceEx1IQlXKkZ74i6BCpVmZucGUkObU97Pk3hu1Vuzk1O7IMlrs36MG9xjcsiLWpmRqc
dDq6kiVyyhf3qBVk1sPL5u+/iuM/7ZPBp/7dNvl/oDzXv2yTL1/yXW7UKdZGVISH5TGXJMT/r23y
qkRCaHX/iJuv++R/bZMtjzZuvuoPQfGPHfT3bTJceaKVeM+QKcAa/ke7ZEByv8zkhc8c3hAcBnRe
D0PGn2fyZYvJZMpdBfupIT7J5FfJsqgC33FrnZnD6AOdzlpPLsM+B25U6q+EADEL5AxO+ieztOXS
8fS2gGgVHVk8lW08nh6N/5i6mKhceJZZlfJIadSEK9oGm1niRBTzIdOU0vC2gU4oxyPWxLIfMTBh
GpLNqSrmrAImlfocsP2munFIBl/VWjnqxyx159NsR9FTZrUNqUeXUuJ63Kt69FYmHdw4J2tushIv
BDsXauUceoCfEkp4qk2aDBTIiXIdNYGcFFtltRxoqbql/8ot3OlhwVn6oTcmbkIazscTKFbO7gwi
FS0Q43oyF/RYF/tqGmkAGWE6h0g76ZFZSuudhZBjtmGLDOhQo+4pcNnE7mWX02umrfDOpLTzQxN1
apctnbfgx6v4xnjVomlTjtF4azpR9S7ZfT0ouO/jvmYvGyZ9T0NLTBph2tCXvgR9XnZh5rTjGwie
+SVaakr3urhlNzrVsDFwQjr8orhYB/MNGm4LRc4okFPcjlxFPm7duGmNoDfYj4LCW1ORhFwZ9iIq
prlyjm7Uey8i4yBvXubr6WXWnlzm7uM6gocLyjS+ZS5vXib01jqsdy9z+zGTbFEu03znMtkH1suU
H8kEsiGz/gNEkiQkKIAeYK7SgFpFAgLe6AXzRTvA2I2OYKySghel+scCa2KXO9yNuzyiRZYR+PxR
rlr9DmIa4kQ9NY9G1SXXMPqKt3oVMSJ9NNSm0WIJWJKBS2h23i1MIISPVQJBbgSEtnbicNFcVJI4
LtrdPMYTk5pO3E6rnNKuwsqwSizJRW2pV+EFXCU5PicZiq86A+sjUAzzKFexhhKJ6BN3AwoO6Dvx
OSpHdB1UqjHfx7I1n6IiHY6qKz26bTGnBaKK+kfsd1/0VSoaV9EIEC97Cu6A9FjTrVZu5ovCFK9i
U+kW9lW+ClDgIMz92CcudcP9Yhihs4pV/UW36lGwCJp259bXl88cIaOQwfP8MqRNyTloVb80mngy
+nMRxcZVHpvrqTq3Dqy8QF70M3NMo42zimpGEtXPbtzKQGmiOpKEil9lu6YisfAVD/kqzrG9J/An
y72sScJ3XmQPASgm/d5JWoSpi8ZXV7YJ/N6JjOj6YmAeHNncMoASO/oRim9MnuZjK2Ai02hIHec0
Czp45JeMqTwDenqZHeIrhxXHR77B/JjU/AoQytlUeSymUIwmR+sQJxyfI0P3NmkG904xV2POG8CD
Gub/tqr8/7p0oS+YLGT/kn//Mj26+1ZV/VwQ0vnZivPnF/65OHr2bwjWTHtJKa1L0Kq7f58h6b85
hLSNlfuyjnCMfy+Otvkb/wkrDnMnGMzW6uD5vjiK3zzDgTLEcQHtZh0vfS8U/tPtQhcx1cTxt/rP
f//R/QKu7ufV0aYcymaIRSrN9gBTr9OqHxVrDKL9Ujb6fHDYBuJcXS3HOPeVdTbXWeYWZi8By7JM
u3KnpNsKDo1dd7T92tB3GBpYDBPCIWLT9rJwyIo7rsaTGzWqE1/wVEa3yqV9spwN/JjpMBmgUXxi
rqXG0AI7vB0uJOPWrjFQSluKzxuOpQldlcAhkM41w6xfun7uruaMg5cBS2jracvyHJmaxbiUmM62
E3qTrafi9hGr4FQd9Fa03NMcIj9QwdyKDvGaVEpNrzGwwYbDYTlMPC+S6pB6S/pNM4z4i4IjeELk
9d5IOWdDKDRh3zAaoKXU8Hq0XkwkuNwGJza3oJGcO5ouiuuRAdNtWifyNHIb7o0oWzDDRyTgaznS
26QiMsQeatP6nIk308RCqHUu5mC0wSkgJaoHY+FYz37H22xoEFUCHt36VeXGwxZ/oX0wzRW3CKIh
sFPbAI4myjvgoi4+4qW815eiJivid8jcvk0/m74OfzzKyzN/iTa5SngMC5OWOLrHTxUaOexJz1XA
ePNmQQN19Fc8MvJmqO23npn3o9H3lb/3O/SJECh3TMIOStyeZIX1MhW5ucsGy9+XTcwheVyi6ISb
NA1nS883JQnJk+NwKvHc2s+2rhs5Vxa+Yvy41IHZpfHgjXeEdSsMmXa7t2P9zh6GNZ5Vm9bZ0Prh
Hbt8/NyV1nQ79iuSo3Q5tvlApMtcQ37k+QsFhQ5DMHk3osmqe0dnTp+jxaZqRQbXes4sfZh3Fcmn
x3lgbIWjrDwoHahKzTwiz7PsISJeeDtovUdvrK1wwNf7nBKbbWnzDE4GvQ7ZbjCrF2NNZpGk8W5w
y/x3odQXHOHaroYXgY1aFsYDFzmL0jS1R9YoCjkLYW0N3+G8h8spZDxxX3O1EYMV1wRBME36rRtq
Sf+2gImA7UerW4IcFTgURBywrUO2GshsGXTTXrGoa2/YYVB7imQ9rzUN20JHXHl+364tePO2MwjV
Fdjpz9bYct1w2aJouGQ6G6TiYKB9K8wIe+cbUkEOYrIzMeaR2MTilMTS3rXLOTae/YjB5K4XhrJY
9o3FdkknqyROfPZo4POazQx6Y3g0zdyBasFq5tiB0+aJ8QI8Is62upOl17iDvXvpM2R9neyllMDw
ssLaVVTcEbN305mfT+uwwPb0KqyGqUiRkc3fUBaWrJu2WnPeJkFN0lHVq/erqBdW6ynTF5s8TK11
I3OJ1FaP2H4H9idxrGXWObf0MXsnNtYtVUi+rmLPmTgrCqUhmRuOPTzLkMssjt9pbIqLTZYYKZ+P
VpdcnqqegWrieI8TjDATvz7hJy8Oi6zy/S0QIBTXAzAT+32oKyW/eLkwcved90gMI3YavPDEtizG
J1WUSwbXFdiCI0QLh6FgouOzeKryASaV3jLG35iyY8Rt4gvc/vf8+kP/2cfXMq2YZcsu/SJ/9L4a
uv63C/X/FB+fP8qfZZ7Ll/xb5fFh0HFMNVhTMcZyQPy+RPu/sSpi6MI8R6T74on9U+axHM6vnsOi
jocVaU4gznxfovXfTHx2gqXOJS5LIuE/WaLXBfgH3yAuMnclthm490DM/8V6nTHHtnvL1g50VzLj
TZnpHwZh908/bF7+j50AR/6//BhKYslLsnX/q5a0GH03o1BrBxBvxhOscQZXg+7flop2h38w860n
7l9+JfY9Ft5fC7bhZWDw456DzyLrxWhFh9moxa3uduMJScO6shd9ukONT/8JJmYZf/31WJ5dw9FR
+AzL039xX05577SG10WHlNkhBoq2ljegUjgQc+CuHYy8SrxgmbbMnT4QcGILRL0KJc4Qdvatw/DP
GUcerMNE/2KTpd1B1BPPtFl0+ucKVBlQhV5wlIrFXi0dp3KewJtLnTbxm/K+yKnhKrROPhvSrZjN
dzQlIwafo1mmZzum6CO04irZY7sqj2ncg86XfXlvQk79BnpoeUlyu3vxmvikDzNyhFfgtAFrcVhM
Kz/ZNgLhJsms4d7sh/L3xVrq2wW/5rOpp1lQ4eDZOW1SEVsqKZrlOXbQazoz26U19/6ow4yjvGJr
JBPPXMkE1zNkfSZcx1EJD9GHXsTaoXDX4HynqUM7k9AI7ElELkEJs/7S+5TdsR2ZgLAsyRDgc8Hl
1fk2w2ize09zTShG8knn4U7wZgVf9104pjP3N0nVZDuvWusv1aUKU7/UYuprQ+bQec17trZmZkwP
HwRZDDp49V58zXxA+xiOOixUpTlTvEl4dtp1o0+GCQRi8jlPCt/ZpJVd3OqX6k64VWj1wPyv57XZ
0187PteDNlH8FYlzqQC1CYPfgsZ9SKaU9uEJg0qydob2a3sopRLjrp50ufNHthTBRCPB125tHE2o
Hp27rAljoJ5ohj7ah7E4CZIob05SRcWJw+TyinlUu7cwQN3ol4LTfjJyOAKjTu1pmrEV1GpIqWsr
aoRZHRQcTanWnOY3ehYPX2NGTZ9zY5XHlnhhP6WtTau8BT0cfPdLK9HHDNWdqwIzN42FX/W1qdWl
sjXS6G7N8/hZ9CSd2rXXVVsbXhfoBUS8VAWu2tY3gPndwGvkdXYph53WnlhX97MPmI0Rf9j7ZK1t
ssnaKzutDbORomvWxd3kXOpn/bWJVozcPYzRR3qXbKBfFNZOJXscZubyRA3J8lmuvbZ8ss7nBmLQ
LYNvQI1r/23rSI1ubv+hbUW6HZzlTRs6DiJLYm7NtUFXW7t0lXDVI+M1+nUNmnZnKncrVb56lxLe
FGrCaAfyUs9bXap6I3y32C//6PCdL4W+C5HXML/U/GKPofJ3vtT/+pcq4OKPXuAEoIgeRJfC4Jzd
KrOpiegkXcKLVrfhMLM9fbLBbceyCEAJ+6N68maZbIXRs3twCNeDGokAMrJN0t1ASL+q9mpcXO9t
0myKDaB8mjAFfNXrYVpos7/rM9xJNhh1CeU6V0v8MObOWoHQpGN8dltQK0ENlE3dxTAJfItJU9sn
qAvaCMYIwLXzbjaQaiBBVpGWbHFsCfMlYxzo7FooY95XbyKOz74VRv8Vcm08dI95ybCEiJzo83fN
afJHMZbpvtMrHsN16TmHUUcs8qJZW7nCZjQHanCt/2XvTJbjRrIs+kUow+CYlh2IORicSYncwEhK
xAw44Ji/vg+UlVUSlSV19rrM0nKRTBIRgMOH9+4992iPPdu3Ye450dCb8Hd2a8EbMEN6leNo76nS
0MQjFQM/ZDH7xr2JbCtdqXr5z27osDefuuHNMUt8CiUZ1FuBI+5QsQ2NVx22DPB+uThIpZdHbGv+
pi06iptFHVK1BK9QnWohkJy5vWtsDUdVFDgTHPXSJ99d6d64gjlGEYgm5TNMmwI9mlbezYpwErJy
tQ6baD8UN6Ml5NdFxnHBB0kowIFwhrzgF/MaSnvO6ZJQn4On5/5VbifOS15gSiXroCciiC7NjTZk
i3EFAnwZkBDHz2ytLd6RJdFS19vxOs9oGgMnKqq7qIgRVim2EQaTR8YOmxCv9X93gf+nXSBsrO92
PD+Va/6H9J1Svagfdo7ffufPbaD/D7Yijo52H9DcIur51zbQp4hjUI9xqJF881OxR/tzG+j8A5sV
rhXh/0sj9Oc20MJQxUEPqQ/bqqX283e2gSTa/bhropXGPyBmKdPYNp902Sh+5y0gOcekDNmJg517
IM5sYLNN2fa7maiqI7I8xH5aRZhaNQzTF9iB7oWdCTAcnmEMt1XVgU9WUntBSA0Awxb+JU4n697B
SBBRwXdIrlXCvYxzTu8T6dD3tPGB9HV9cigix3iuZAiWP3XTI3vlDQFm9SszYLof8QJgRUiHEZJA
J+c3Eka0IAkjwIbhmJl30GizI27f8hS6Vr7rLIWKpS3PlW0mAUpzDKJpER+NXiFVTQok34XmWJyQ
IveIqgaqHUfTq0p6OQpGz7+YyF5P6fuP5s2odT7gxEw/G1OinyfA6f2qr6x6a7p0AozKjD4vomQq
C9m1MQJgCE3jHjJAtTYcbOtlDXiFzYq03jGRLL6FiQ2N0Zcm7dymBT5qoP9IURST44bWqKGyvbNz
XX4Z6KlsrYZcmjpBsVx2VfZQixSl6piLdEdHP937GDfWgxjA+riTgWDY7D5VXhLin0al0JLi/eZP
w/R5qazcRBAT9xCoCFO30vGG6iT5Ddj1twCFuhOcjvq1sLpxDTrF3co+73eukfE1onHEJ1Xm+778
ZtsR3RfNt1ZJY0+B5csTUYyYMLRx0xGrRE5HRenFDs9FJgtcHNoBq3u2xmnM5qRv6l1d9/Z7BHEA
KkSbQOMSw44wkvBgEs53TUbuTDdCS7NjjN1V21hz2p2kmNLHaEr8J7d2SIlLHAn0h0Va9kN974ci
Oc+6o59Z5yCYsKInn8i6Uhdpp+d3ohJyhwnbRCSFSmJvj7mbQnu3rJsZgdY5isS8nVwXbShbFvcW
aSpd/7KlwJcoq19wl/q1j6LgWEWtEwbpLPK3DjzyZUiQ8x6+o3VyWjY8hXTAm3hu8rkmt+ayjKR9
g1V83o+IqS+Rqlonc7AXFn4VXZF6oe5TRBgB2NX8UGjdQZbhgmIqbQ+noDSfSt9A8RAJxK1GLvfo
k8BVFKCJtoOI7atcDiczHgTDsW72mt4CAojal7jDRw20LDM2pgzdl9oavtr1WByiSQJsmwr7UNWh
2LrYJNaTW5qPlsjeJooyUaBFwnxyvfK+6q35USk5Abko9ZsqdpxyUbZpRxvYGw0X9OSXcW/YRjAQ
jfCCMBf1TJTV+Jkty3/Dvxzvyp5fiuYkf8CzVAS9pdFy6rPilEY8xAHBz8HpgGp5BH/cuZZqwbpw
bFm1mXHfVuWBjoNzRLm0K+GDB+xqipKggTS7sQwjv7XDfO9QZjo64VwesLVjwZYd2hEmSxydfnJw
UaLT7wdR6yp2p2E5prcs9uLrjOAjsLI0DuYYLicsk+wzYNzxwS2ldiPNogp4oC4BEjFynhpwx7XW
jDhEnPpUcwBIA9/f2m1a7EIFQg/DfA4S7qYPw/6zRj42EVeWcZPqpK2UhOmpIB/0/rLU++bNamGG
sPVew9tyd3CGEPjnRqfRLLO8zy1h3tiSqLgmONynigCGKbqaVZXttLHF1DBNNo6ufnQW+zgJCREZ
oF05K1q+Vdd5a9/vHyI0cyi1Mh8OBb1MpjmVoLSQjX6iW0l1rwzJqzHQl5lZ41HgonuV5D47Kadm
h96UTpBrySe2ufoh1wFE0Aeskchl1WtO+McprGL/xgazclDKHilHEthykyzqO9ctA5t+9YuTuuMu
pTV/rSunaAMJQuuy9yo98MJizlektjgboJL+o8+qcTnDkv3EUS65KOb+2Sfabs+KOAcgLvpLFYmE
oTSkFyql0N5SJLwoOtFcIwGqz6k+1JAukhyaWSE3WIKireGDSZop7m1sVVufMvwLewdP8KYJvWob
j6n5lfja7jwQKPoirHpZXMBYfqYUnzwQn9bnK7b1/tZK/WgHugkUzxShgzfC+Now2H9BwFqKm/V4
p3fc+jK25/U0tRLNmumdPAou6XrMq/jKctOBgUYD1deEDURU7+bdFFndroQVdsj8WT7kHdxeg/YC
6W7zdYaJaSN7cm4JU9Spnnca/kM7GrdOXfWXRh+ZR9+Ismd4ENl64Ey+6g2WW7SW44kQTbmnxkQ6
XVY3/lPmOMm6KAf9cx5SmGBmihF1muvJdOzruUu1N5R3+lESo7yFNKeujKTMD7bQCFIRkbrJp8F7
iAYv3Bp6rd/FyP24nAsYboJIuLVo8F42U/1awn950+eO6b9r0Iut8lFEeMkGY42IHy6r0k52qZvQ
f0ogaeRjVAPRdSuj7AC/Flmi3yzdXtb+NI3uqafDW007IItBafntTR3V+b6KeaVXo3SzbDWrBmAR
7uMa8afMDn0eY+UdB+0iAXgIMLK47rFx7Vu7e4JaRR2hWuAxCPC716ylsJrEL3rYvbv5/ESM+G1p
wCHR5kFyvbo4NPBoNk2d3NMWkUdMnO59LzPzMUuH8o0a0PipCfnFvsSl80LFGV3CUeJx0bujrFXd
tzsUEABEz2y1AJXAbsp0GydI1QpwVEl8MSLchuAydt513daT81k54XtHhoBHj33gwXGuMKneUC0L
wkrfkTQl510BweKcyFqrniQTKHsvv6cFRfunRmJWHD0Njb8aUhNApJWdDMyYx65J3CcbS+Oz7oZR
eh2OcX5yY9to7mESxeEun7FGIARTA0Qqcqjt9IuHYk57sOtwtCnXECZJAQs256F2E2tdavq0a/yq
3PaO+sQxdFg1Y5SvSTSF1BOJTwAihr2TSNLrirZD0lWOW5/skqDL42PSiIuOZiYFFA0beQYR9REu
mbZnL/JQznG+iR3TPbKCEFelJRFQ49wIotKYLtEe1JcNT/M4t5SM4mR4WUKKjo2/dAOF1u2McpzA
Oy3bLWs2OwLlrOaUIOIOt2RdkNaHzHwP2FoEWe0lO0VhNZhCcVPMmNDTWosOsyB6ETZxeGwKMzm2
OvheA00wzmuJfNZBRx259XNnOXkAWWnaJXWfQB9S/gb/J2KIJK82QyjkSCw9MucWk0iAKtLbd0hh
qHOZxY6QbP1ddMBSAplJ4JYocyzji+OVjveJJmDpqrdOLBbqh7Cme9IGuIkSYsf+e4j7vxziYIws
Dej/3HT/lKi3ijy98vtj3D9/689znPMPb5GT0SS3icj+4Rxn/sOjwk/KAbga4UKS/dc5TiBHI5No
KQ7TJXVdi4/xz3MczXiiT12CcDB04vr4ex33H2vfEFSostgW3XbipxfQwfLz705xpqGDvrRj5+RH
VbNvCgMjH6Ke/TxNePLaRtl0Mv51g/6isP9XF3Tp+/uC6jfogQ/HxoxvLU1Z2CfLBlZs9APB9D5E
BScHihZNyvhNms+PlfY/viDx1twvwiQW0d2PX3CRyONYcMUJ7a3zkvpcwEpT414R17779Vf70W3/
7VI8ap61zbkdYPWHr9ZgoY26zBAn4h3sl8RNYQ+wD5OAiSLjsp1n/9HNUuOyQdt8++tL/8W3ZCTZ
jAZPh+bwMcdjqDPiuqmSnpSZikPpkcayQqTswaWEshD8+mLG0p34d8Pk2xdlBKIUIV0GQstHkQZU
ZVW4YyJOQ4X9hhItQMYVqEkcyX3rprh9rVTGx2IcMaZO0DnUZ3qp2BzHHKOybpb+34qfWT6QozOY
KP6ibHHFR+cRjEBQdqjST94g+Lo+RbGdrmX86/93LYPEdpQwwmDgfBhQUWrpeTxN4mSpwbjshKa+
uDiGblFHy6df3+hlwPx4n52lQSRsuCrUtO2lBPPdy5m0stGcCg16H8bvymTl6Chj/uZp/jx0uAiQ
k+UeUsr5SDqhVS3c1szFaQaKdko92Fcrz5FaYMwZHaVff6MPcU9/PCmLage4Kxpt3zqY338lzMxG
P2uGdUrNBI+61XNNI9QAjudk8z55Cw2EwCReUshrtxPsigNwY+vwm4/x8wh2dPgugB15VYX5ccBQ
djFhCNCKGL3WPFpZaRDiBCDjAmEeIxTwK6lwmdk4KyxLcGq+vbz2Es7ODNLsf/1p/uoJoHryBScB
Mub0DyOKVpwzUgDh5SWx81bX9WE1UME5Cdn4m79/Kceh62NAfLHgr/w4onBKNBVGZeuUwOG+JfKW
V1bL0bAHHiXr068v9uNUz/RNargPQ4duH5f7afjKuK1y/FHaEQ8sDhVNa+RTaeXyacZ/dt1jJvZ+
M5bRYn//xiyXdPFH6izBjGZhLSvq98NLZjOdR6QtR9DPyQ6CIxwG1ajx1gFFcZssBIeNZc/jdeyl
5j19TX9TjG11QhKMN9ZLnHo/1yx/32aQVmR4yydwoTMWdw2wQmJUv7tJmAV+/Mws/Eujm4Ho64AZ
/pDEffeWl5CAxVhY4qhyvdjqczxvq8TRSJdVGYk9ejFB/qf9C8YjqFI5ORsKss5NA2OC80sKK3oF
cIAHScBR+2UG5vqFIBiGLg5D3iuz1ph5F5Bqj5BmEWEbkQ/xhxj6W2oUzZ5mXvulQYd8gKy5nApS
0zoMZlo/tcQ7nLxIWMcm5QYCbkqn64jeULOhM+0/tnOsobfzw9qAswqtaQX7rcFj7MdOFtD/AI4d
Ee3p7PKy5hrwC08OaRvXNSpZnTRm0mQwh0rjUsUVI0QKQz5NFdL3HdZs3zkOcARP+NsQXtO2hriQ
5XH7JcMjBQu6NOUR/cx0i4xivNaQROMAlxhFnw2AvMi8ZzAYJDkgenus84qxB//6JYPfjGV9ATVM
9Ji+KAJJWKF7FOhkl5pvcg4Jvard+rZxEHfZA4plQkSgWDP/guUbfJsVxpgM416zal7SkbAF5Exa
YI2COxom4eMkzGQHtkHhiWq99cLXuG852EU410P3VqlofjR7W32RvuA5FQ7NfuIP1JcMQba5cogu
38wKAn7gYY567OTE/wX/0zr4IcrbVZFiJJ9b7pvodHpO31Y5yl7eFvk/GEvIGk26j8RIK5BaJSOb
hGICQIpymt1jvGxMNIou11Fd+PRyzfE2qybgDQgnNWdtlzmsg29YApRM9ovrZNzNKU1lG/TVEqTT
66HrHBeg0IXWuzAllOjrfGcCPMeHZLsZMQ0t66JTxbx/lR7hqStmz7iMtSLnUdoF7ImwIq967U6C
9abNQnKEYK0zlvtU8x9pi/FnvZYq1ahZqDAMMOqrtnWzEQwK6zKOT9u0AmlF83nmaB4tUgL7heqm
/eLEHBtXqmxQDGK5b+44OZr7eR6woJqRI55LDvz33pxMZ2AvOI7UWOHKxcTjbQ2ASUdOZlBo84nL
qHwE2VpSMFvrKnTu83xOEG1yAstWMFumSxh1+qkQcYUuMUMmDXfVCkZbE8FEPe4+8znNY/WU8pjp
sM9KxiSNbl2VN61UEGbTsCu+VtBf3z0BxMTGc3aJowrv4QQhnNwjbB9DMKPP3Aw6JqRVq03ys5Nn
jdoqe3Lextk11gq+y0WlMI5t0ey4BKR3MlkbKdErZCZVlxDYqStR+4ufI/KRgf3g+Jic2NnV5RSe
jKl1650HlfJJJkW7nUo5Pzukqh4BhQKAxRA3P5d5nW1s28S+TdULMkho96gXh/I5JZa1hU3O0TjT
G3e3bEZhoY+1MglBKLQNoDEaIWxetoVntsvEFK5K1Ie3Xaa0A2BdQsMa0BdwqKavkIOHDQd67Wby
q+JzAhckAGIBdKpcIPrgGlZu1ry4reD9SGZtTWBeHHR9Y2zB3/OHPO1SjLHO9E8PnupWY8XG2nGJ
1EZtWWPzsVekynukHvDk5XDBTtfbo3ye7HWZ9KTEhyEXEgS6rEUXxQev4mSetypeExGibaj4dg8y
c4ARk7W+7eyM0lOsv4GWqD77eYID24eyhwreIsqazwEQtrhhVZopRjG9XzgCUoiMdJ6oG5npRYXY
5FpvO0juqmVQaw47spcJjOylZqa8EkpxYthUElfbySHlmDQbWlZ1wGzbQnQmBSGolpb2pM8MWb3t
/cfG7cZo43WjrRNvG4+gjImxpKTvhpBgTJu6UGgI2sHgYgN3yps9hQnWY6+zQ6SRS9cZGtvy14hg
VrssaZmCmI3ZmMmK2XbkHEXo04IZ6meDktfS+4bQXe8FZJhxbxuZfJKgMvhobk+1KMvL/Mms6oj9
HIYgbMyVWfHOx0oWz0SCe/KdloNYKZjh4SZ3W0VigBi+okeoI+jSmv3Jd0L/0MS+2pMBgzqyJBij
W+Xwh19V375Qmbc2tkBWCaaf6eNzPmtw55MZD/TeM2Pvsm9SslIAJ2/iYaixQzn0crxSPsx+REoN
SMDhobeb4hanzruZz59HUxhXWWu2e+ZVNw8IYoP520nzS9TG0Zc5SYa7iNAMec0bn27qHlsEUVou
fvU+TrJpVROXeHTsBDnAOEBUDpTDPB5knYqGfYv3+STqajojVrduHSImSV0sMtrxwBoT0jWoJzxq
ZT+Wm9Fo8/PYNOIKlFB+VRuiuy0S2GINVew30QNbr6hav1a+gwvXkTPmxtBEP6M8KwlIqaQQ3c0E
tBd1znSBgnidFp444rB+DaU23A1tlN0YXaefGxKinjPSpha+TOwvsWkYaurJii59MSXnZrStIwIq
8mriPlIvZjLIE2mY/qZM6A0ajq6FK4FarNkZTHlbjc1svx4NIkZWiQjdcUs2Op3eTEq6hNZ8h0oh
vNCnbr5pAfugcY6Gpy5v626jKyWSI/kyI5I44l0wy4Xk8146oz5gDY07tV+suBcp4T0PetKYZF8T
MFiuCDDQSRVn8FwOrPDvRl+rc0cs125kITyVqSrytfTjUK0qg+NFzOS2y6AyJ4FkZwFfvnf7G9xR
BIWVaYi0VzHlPWVjCx57yu0LnMtMowASkXfUgIWHtVk0XRiQ+m6e6czMUMP82vA2Xu4KJkRj+FpB
3A/pVtbzNpKROAhB3qCVO/NedW5yq4iSfOiMST16+SQ2PdHvARw7ghzRLK6EHseoNObUXVtycJPA
IPLyCxFmrEMtZKEAzU2SY2kY2VnPnFPKfHYJWKjC5AoI5PigN4N2tkH0gVqwamvraVbjko5XIsVR
rk1+iZnAdOsYu+9hHo+fpGe1b4Mdul+Aa5BvpaPXVgHQB7ATaZUD6g89q3qf27mGix3PU7d3W/kO
Rzm6VmkBjhfjcoueeYxRNVYl2Y9jUk8r4TbNQndvrjSM7RtTd8j78CP27PSi6B6jt8OkZXei9U5Z
R3dSE27/OXamikyMaE6vKE7TbSNdMb8q/Zxwq5Kk25tYs3hqOQUksS/kkI/dI56mEevzt0PNf225
v7Xlmp713fnvJ0XLRdUl6ieADfV5fuvPWqiH/fb7eifHz39Km9G06AvQFwgNOFB8SfzoT00LwhXC
ocmn9ajnQ5n9t7TZ5A/6pAP6Lj5bRNR/T9q8FFW/q7fYJCUvGmAKky6oHPenUgha3KHDb9Qc7DJ0
vTVoRONWj+v5DDFMbqua6Cxy0Vz9VWlueA97rjlMRRkeNU46R9WYfeDmrkG+hlMymdCPMWm3Yer3
Mu3ew7y7dmNpQxrQWz8w8M5fGQi/vqYNGJwxjvJHslDaDeltSQAEJDxXuojHdWm6RCfVJGXhlWmG
XUs+yr6qC+eug0T7m2rph7Mod0CgNhI2t4F7+tP5OZ0w6Fa9lAfwJ9Rk4UztoqnzcQm0y/fic383
RP6iGvxj6WO544JiNpJ1wZbZJev8x/M6tgOIt1kmD4PWkGAT5a/RPPTIdbgHv77SBzjRciXi05ey
BxIoNPQfKgNz5xjsfp38ALNFrc00nVb+ZGs79ojJXU/9azeBhbz99UX/4uuhxELe7TCYONIuP//u
aJ/qJlSQEsVG5yzaAeSjKA5107XXbMzIl/37V7MJw0aw7lHx/khFR+dLikqR5kAVBzs7l00xb0en
MYarLvfvf32tD4W8b0/Ox2/ggS1aavkfA7HHDDFikenJoY7H3AosllJOUjXCCqxj+F2meLzqms64
GFTW72c2dBJaM06zX3+On++wTeV3gWVjecAw/eGx5ohbp6Kz0kPdZQUFZjVB7I8wqvvOYuf59cV+
HkMI9imRmh6cAKpaHwp1DSBSi31wepDGPN9UXqPWrcYbLCH+xIBxE1r5buln3m+u+1dfEtow7kzq
Wi6FrR+HEUFrQxKRqnAoh5q4tZ6nOVjdQCTJEsX06+/44VqLv0MX4ILhgjEL/tTEEIT3GH2MICYx
6ggAyUTct9SbaeHyWQ+/vtaH+fbbtWwyKQW2T13YH7sWKbpirdEYQ/M00/6vQrc45onV/xOl8R9t
pR+QC39cx4JQTj9vGa7mj/evc3LVONWYHAgsIZFhHIC7r4jAhIPXW/ZdnHDmBf+IBG41k/cabvQi
iv/A3v3Hz/Bh7CyfgWMkE53hLO2vj2OnJ1iL1LWWz9CraI1orDaRO4HlCwGhIhbzgJ871vSb+fzb
Lfx3CwHZJMo8pqCl5muxhn5s1fSR01dz6CaHmNL7J8p4xZHK/HSJUzHeNZYsFQUFjOjAk8EVBuGA
kPwwOOX4xXDyunmTvV8cM5KU95GuFUeqW/xrTrWbX4+Ev/qcNg/G9126oTRJP7xapJWGw+xq2l63
XOcVKbYgVqLOqeOQYjE4+5IYdZcilOa64GaH7Kz3EHDJpwrDQ5dV4uS3qALhnFmXvuYod+v0lBTX
qI9IMvv1Z/151OKxWlxJBlYoLFUfPio4SihY+YAO1dfR6mcR7Ack3gRV//o6P7+JZB/wyFwXPhYv
yIe1MdFMbgpyrEM1VPMNFU0qYGVW2adcCfvu19f6OJ0zTjwIgZ7J6rgohL0PX2rylK3EmDKdExi7
jrywX5PJ3AUobLMtSqEokJj/T0Y3uk9aUSLYqez2NzfW+KMl8ONw9SxwaDS32RTwcT5857yRJMfX
ZrjHGNNMhyVu0VtxTrbkIULWcoPPWH+14zAJkqQrQNjJmIRAwhXRpjmk+Z0Q44ZHv+uma6og6DpU
ncomqIl+g76eFfM5j1V4jBEv3865Fb73YKjw3uRUEfMGe4pfN86dW4/Z0cQXfurpbHL2Kwbz1u4y
586Jpb5vKTjjExITNUGZaPcaZ6abCeYxxYgy7q+KRm9fcpoerxhawrPSSE5c+WMZvhcejoYj9oZi
XpW9DPdg8ITCkR3jpLDcJfdbqzKhowQ2xQuFdeOt7ArrAfmjRMob9nT/FGea97xvBXV2IA/xRnlp
fI4s3mxhM7XgX01eu5jJu1IR4tlK83B+FWwb8X/pXhQMiR91W52K8G4QpJuviYxTXzy3M6m41C49
uKHxbisjZbzx9kfZNqt8Lg+yTLvxTMXcqXNifZphdK1H4kPP7vK7yq74GJONJK1OBkVOK42Ce7+y
pjPrTP5Y4+i6+nZ7Q2doNyYlsxtp1XF2rCjgojUzImwcpl7EZ6ooRbep5ziVG6QRzFaci0+IxZih
qPVrz2WVMSJJFDJ0OiMGDsREcu8maBUqaHQ9voe2Lz6Ru51rgRnp5bWVmW65TgV/BzJ/fEayGa0V
KqXXRvfRh4VNM0U7HyQvDHSbRQGenvXglT3cL83k3hakq70CbDW3RlOJFzgwS2vJViRvhkkx34B+
GcGBYfi/1vt6vEom0ccgXozkOXdgm48wqx6NSRf5xlrGIVmg4dHr0iEiCsBrEyJgDTYwRlHN27LP
GUsu9ORzNEyQkEOOXtOqhQV+U9iargdzwT6HAEQ5BSlfACpvOmCvVwwwiiaxfImhou8rXEC4pyHR
Xjeo8pdoOU4M4Lq0eyfOuGF6JKZzpOXpMfPyjT8jyxwbgbpdA8vSpq6xj5B6bUDp2vitq+aGsldy
0Mn3POGZEwFSo2TtmArBu1XOxw5j0Z5WV3gfte6GQFToiU6ZLYXmLAhDGxbMTHWYilxAasC4wwto
PXkAIen8FDu9IlCR8o21Rl1LjZIzX2A4ZbMFQE1aFZG6WcBdNR9JibtKCHc7gnvZxjHFjKGLqyPg
CiCjOGlW6C/8VV3wtfLMawLCLfP11JOvZiqyeFtbPGFSs84QGq+asUWl2Fso2SePOrNvAtuukweH
LPDNpKR5yql36F1mB7Ith13mF6THzkYMzlR3CLskgjHx41u6Wq++NF8kJv5NqhUWpn9BHQrm6UHT
vc/1wkBb9ZbMqet7rGoUEZ+Xph+aR2PVm8klsCQ84MK57/vwRJRT9LkltGwTi2k8xnnBBCyWPRLu
wksnsawz0sn6xkhyddR6O1vPs3ORuTWGspUoUhe64zKJROprrWdycbam+AsISiT1NLLSo1EJeh4k
EbgXHQYOc1Xl9MvJajHnB3sW1pZyZdht2t70T61h1FdslASAYIf5InP1/IGY5uihM/XhjowX9g+V
WkD6sp+nc0bnbRMWjouFqvW+pMA6DiMqxwPexYKLsos+N5F+69nDcOsO04Runzj6Zf1ZXIyyjwOU
i8W1IikjcHnT8oMgktZcmRkt0GZiL5Lhpyqz0iHAU3cTpqJyWJEfyorgRr67lylHn47xty7Y5m39
WRe7DiMeyawItq+U3j7SM6oJi0gIhSfSPaV0BCFi3aIJSLd2ahYnTapsW6aZfa13o9oSfh19atNo
IEB0XLcEtR8BoOvQQUgnfMYjoaAClaZCAsM8CbKniY9Wzb59ZQ6e2s99wcBM2TtwRMg11LKNuwGM
9JkoUHtLHa9/wmTmvbcCixpEO8O8Nwvb/TTC14ChbqObwZ6GGrzq2I+VY72X6IkuR62mE5wrzBVV
JQOtrd09J2h/71NvpWNidM1XCdyMeMl0OtatdXYLoZ99YFh5IHzjQtgYXbOodKn85f4NubsgIUIr
tDj8p7GgTNHQ6Ezw2lGAJoSHXvYdMZHzmkV4Kb1pvaADpasbkj6pGpBPvfaq2lxjXd6ETlqiTIbT
vxtcLd86XttDzk7EQwZi9jpqlQXD0kgPYVqbZ+5gsrawA9d9aOx622Zg++XZoXwQhCQt0q3M7b1d
u9YFidWYX+Rs34XYqNdUeatdrpOamc/Ke+lavhITDbkbakjoEbUVbTOir71djJUGIO1goF5VYQQX
f7QusZVXVxhg2fb7VkWXQ2lpuZnAMQh8RBDHcggOT3bmUMShf3EaNduDxwFU5YC8fPrachy/aK2h
u2kF4aQrS/q9og5dsqYLf2iCsurtS07sckcOucsBwKiOOS033i66cISq5NfSsdsrD2rH3qoVNfeE
jlRBsN8B0LiGaDv0ThXFzHPawUIRUV+8ZmXtEjsp/fqTiOx66zgpPBC7ACFFBbs6wKqklpTmmLSV
fC7406iUK5EHvj2beaDCuQe5BsSfSYAeXCQX36lnAGbBl22v8R9Tyg/J2COFZ8MTTwhRN9/AUcl1
0kk8jyRw0qKJouns+l316hplf5zHlOw+nzWwji3E6/ZEC83L2mtD79UrQVXM2X8IVEO/yZCr9n+I
V8kuWaSsSBQ9sdJFOcbvsQamtU2I1ubFxp4VEkryXoNnO4+2NC+Twe4etCjsX0WTeE9RhxVhhQtX
y9ejPnsU7G3CGdwCx3VR7umoTUfTRKK/KZz+09QayaWeEVWoeRgq6CliMIKiTAg3SLnLyZxI1c5r
qhpmHR5sPKAWn6od96JM9bMYKLSTPcKaAfd5KoK865wlvqLCaW6k9bg3QpwmRgPBeN0Ks2I6m+bo
zrNScwqwInekTY4sIwbVIcZl7jP7qFm7x1ehb/2s4rmxKOwIk2+Pck66N8nZiBMGcMxSK7gLxPo8
k83NUKaipJ9jVxLU7ZrNuHd0C/kBnfEXzZTaOx2H4SL0YIraBHAERsWfRaXgPxg0OldmZzfPoRQJ
20l9ISYlD2yMw00bOvCJs/rWsR4xfJRIYJhewzxkUBWPyNR1LO0a6ByYd6QvzUieva2Y6c5gAJwg
1eoFDPslrMslMBE1KaY/ztj0vkUV+GPymuUm3n+Nc/KqQyTEUhntqeGbQG2Gr3Sx/B1neRI26eds
M+KygqxwjqYqwNMlPawmu9uSvEBX0DO1NaG+LNDpaJzQFeDAMF5myR+Oq87bmVOdreDP5Ttw2eNd
7ZhxYHZedE7L/l2TurWqZ7pFqD/MIyp0fYPyf0R4PuV7X6c8YI79xPvcdDvETDp2AMNfccZn1WEj
dAR+TNoh+TUENbTqAndtepEZ4y5zaE5abLgCDtUkrg8j0CmCO2MxOnu7qeNAL3qPowmemw7bu8lW
8Ho0lI7oO5Vbr1Vf20arNlKr5p3hJAvN239uJq3YNiBkTq2kdjBHYBkHddNZ2kviiC14P5Au+A/h
HR8LrX4aivmqy8JjWzkPsgnPTLkUjPKkhYozv6d19Igk8NaFJyHZTRMOkr/4ejLs5owipdv6r+h3
VTA3oLN8zbAfKtJxNmTXvBKnwcZKi5jkY/OQO6RhAnQCwyRPY4z0oIuct6L35cosqGrjP+ZEEA1d
9wkKxBuxOgcn7cxt7ebJEEz+FH3SSTwjd7nxsqNoJIj4aSKeO7F2xrzp6+Qz4aikP7fxhV0/6F7f
3ddeTcCDSvCBRfHeHfz/Ze/MtuM2sm37K+cHwgOBHq8JZMtkk2wkii8YFCWi7wPt198JyvJRuW6V
j9/94mFbYiYTiQjE3nutuTK/bYb+Weitu53GQSHgGdtz37fi0E7pusxn7WQZifNsd5B7kqKx3aCL
x/aYNDbt0TFdywnHi6d9RTz8llFiZhInYS9nNVii3cUIPKGged80m2i4E8lwNHQ2GRNzba8P+mhc
KbdgHg7HdmCorrfr6+lNlr7ONJ1HGhcyVEeM9NzRzpjV7YauppkScJ3m2MW7iBlZxnno4Bi9I25U
r5wkIK4eL5XwaJraaE3PceYRedrr4Rc3ysiUDW0WIO/KiMEKXQoR3aWQCvSVheZH3PZ9ULG90Gda
ZxrMz8IvsCsEmeOMIJlTWlCal+mm4Rn3yW3C+RrbEVVy4gj8tI2t3aTCSoat8mbKjt5hWxq71CAa
e61OQBMN39NFH29Te5ZnTWbLTkaYW+JsDL9EhaDJHcGRuUcYpra21VKJRMugfa2q0bauVTysJa+n
YC/ECCs/N+XA0SEXtravpdEeOdvz0mC6cLshOlqVPNGycySyJY2B5IudF3qQtBz/NiiI7qwW6j9O
WdJlotRfeOQf9azjQdoZ4cmILZoCHUW+2xOR+zGp+Xg/ZAtiO1d2ewxtg5lNho+VxLzi+eOveG6h
32s2ZX/lpN4eCd+CTCSrX7tCUYNNrU6XwDXG23Hh2CMoNpn1LKX94GVczKSFuK3Fqtl9NIphvTJG
mSo36JHuBHmR1NomSQAV4I8NT0U8Zid7UeXeLqzuc4Xe4qgnKa/IPrJcOhovd1aSy+ei1/jWS3Q2
xxCP87G1yukumzjvLiIGv5L1C/nkGMz8CZLN0SzohdcWZV+zhtr6Fty6PUc1avu+Z4gbDFk4ZpsE
uRlaH9YGpTbViQaTm5xLq8EQoxUF97+2iDNWuRqEHcwOLUvpKLrLFdFenQ503VO0ZJoQBnkZLSR/
Z+NonvNGaTdoDq0r1H1MyBaL5lW4ZKeP+04QSrxDfbzadiE6QHheLrHqsIEOk1h/v7gO3wXySJoi
lFkX0FZck7xnyib5T76r6QZtCZeNJqWPdHC51gE37Ku1FddhdLx25nC8XfLRDSrczdjUuAOUqfHa
3rC+YJ7aD5Huia0XEw9e58DtlYPRdSod7bnQVvJpabZHp1z/tFJcLWmvsBCIPvP1wAtt56X1rKAZ
hfYcS8tMg0xl3j7puO9jwfFaOvRZgWNT8Euhh++LNGkqpdxNxsKLppOoXmkllvjLS33ATzjJsyfH
8DRAAH0NYwBEcxizdETMEjaNntnkqEL8zLJ6zXCqHr1mEij+kCdoA4bwUN5THPAJSzCPPWz2KOME
HI7lnhQd/Uzd0n5WoJtw0ml5dgK9s1yjwdbvx0yRi7AuWL3L4m8FFMZXnE+8NfFFwylXc3hUtFyL
Te/iZMNq6kcaHTnV8HMeOdxXbL5fe6sbfGhmlB6qfiuxr/gew7x9N7ThSVN8O0qFLPaJWWnYzx4d
i9Lbq3ZQBH3a87VBC/y6Bsr7pR1xouHjXeRVTk7ILcK58GTlBr/5KsZGqsV2uNdgVXYbxqIQgde7
YKxpzVk1/BdYqCbyNFdRE45ez13iLNrXSEvrV0aRovKZxbKmq9YKg4rqlLQO9kdgdeUe1rp4XCgI
AOGiYFpRKdyD7aqycKw6PCWRToSPC9/8IBwUio7rUPa5djx8d23qZJ8CY3ruqmR6mVYfK6rYumpp
pdbRNuZYwZOxTsGSdEN5E4+qf0wIOfyG+Cl8T6rJOw1WnJMGPfJkMpMRPq7lzEhHS+6AwWvCL6lt
WQTUEw0QBk5FgzvI66Saf7Sf/xE6/IXQwfkwQf1hafo3nQOJklX7+q361fL142d+VznALkXLgPuc
JvYPLcMfKge5ssnxbYEPwwrxkbjzU+VgSvAcTNyhgnmSabjOOOAnucP+jYGc7pFQbFn4bjTv75A7
Pgwqv/TYGSUwtMUNRXudng3yiX+dhtFgrbVQkKMHS7hJvR3HQHfun9vBM8v2lGqFg6M2w2kUp3t2
GPBPZ2IninEbFRgYHCQQ1Qxi8URKopsZ16XQDc1GpoMijtW14SCSoCPKUjWF+4w8hCQ5W9E44Kld
+L9hfwibhfd6YhY3NguI7b7op/gsh8KakUiOriM2MYZ1H9w+7twTeUiEuGXGmCcI6rDNa1/0sg2V
X9mKLtRD2sBiNrauGY3OBT9qH3u3SaIgXHvEZcG31EXhI6g1SKDo20XMEL8AIfmRVZH++GN8+s+q
+YtVAzcfj81/XjXB9/x1fG2//7pqfvzM76vGAWDIzchYjWcMXSSbIe7v2iD+iC0Ud5v9x8r4KQ3y
fnOxTFgYKLjztA9m8c9FAyvRZFiPIQ9byIoq/DuLBsoxq+KXVcNMkgEuugqNiKvVxfmnAVmWDnEK
YrM5zPYcPwOIL+vArun6IMoDATE5Lbrpupnv8konlCePBx9go7fOXOod/Joy3VD/yOeQuRWHpJLA
S1Loxu8TM/AA01XKUxp8Sx6pu9IV6ED7/MUUrRsYzDZ2JcFP+9nQoi0ILRYbFzE5hIXFnEKN5XmC
93CTpxZmZ7fXlgOa/ND0w7RoT7YEQNtXIfwpigO80G3Dsdtur0iASpmZkcUhJivdj/xy+sZo7foI
gzg8AjdV96UXmSeAOS+p04jnJC/EY9SU9sZspnKPyD4ipbQG+wX97nbB7BcUU3chk+qbJVC5lyGf
VMb6xdTnbOcRtYL03xCkXZZqr0XZew17BTE9RUBQaovaWjVHLjRQ9a5ZePd40C+2MXFMdtQ18mVj
0+v6JZHuIwy1a7i38Eyn8oFNBP3UCH+PRh1dDYhr/KM4V3NxNt36OaTq8hepJghj0Qsi4uNKR9is
SBdmIC8NkgD08NUDvavlCzJlLaiNOA4yt+45FPDQTxJIFY73OBnhNnTA3GcYAfgVGmS6vDQnMGPv
LI52a2RC7ODOg9bqvPxTxRQbXweFhVHmjDyYEO4wVNK5VorsFK1475b6TrPN5RCa4rQGE71WJm57
mGHDJk5CtOAMDGiZ6kjDR+sQugu5lZZqbuchbp/NzH20u6TaVxNmJ0nc7BnUq7NdHE8ePErcLUkJ
T/lSC9JujPGJBjm7dgGKCSHlCnP0wv5NaE1b+k6jGRdcgMZNkRCPDCsippNZoX3b5nH5YKx4WKMF
9h/olXFPRJq369wQRqQRkxzJytmkyZAEcU7E4lBMjbdHsQZsIaqlpPwkwi2VFpNcSIUV8UhTfwUq
V/W7sRXWE7Lr5MosbO3F5IMHHQhKvyDFLAksrmW1k8CfWyBNs3Y1zmgojhW0EBImUjVTH1gLIi7y
wsP32XPGa2pvpKdRaWaIyBODpIyc0UmRyh8T8382+r/Y6B3YYf9to/ersvz+ppK3Xv261//4sZ97
vWRDJ2ITJQwH+h9iz597vfGbw36urdN/E6Pe+hj4fbPH+A7EGU2ATfYhx49VHPDTE6/9xqbME4J0
Ybyl7t/TgZofTu1fN3tUQgY9q9V/76Av+7NYx9Jn/IVVMhyqMpKBHiewJpbS8y2lnmc7++rimt3U
FVsWEkyPuEFaNNM0Z+Ss0krTlPvoDnSzRK6yawQG58E18cMIG1QTMkdsVrRrU8oVNggiHShVd6ZR
aAEEEYOjT+Ptak8AI7NRXiKIvdSceQIyUXAL0U3fysaZNpHkPQFJDH4KrJBnTaMFadY9r+Kw3qJn
2NSV7ttW+tWm0Um/gb+eSTSp1eC0x3pon6Ub1/5iDcYmXSyxLULnkxi1+9SQX4eWt7et+jmvknew
EkgzKzTnjq1fZEw+jF7yeex6UlutbZ5tmXobtaJPP1ScZQTqeirYRwfhHGnrHdnvFUnWXJqBZO1I
FcZmYVqhk4u1sW0u5UeHRGt40XzgEpigQfkIXAbNPRbkCQYEUhNPwaiP6RoNgzjUybSO9eqQ0jHc
VTlQEbux+dPMvIxuT6uKn0xNUI6Jh0Ru0Ve41MwlqFHwbS0ll0tU5RePQIVt3vGWBFtbV5bJM6Yc
DX3bN/RojNrOAm2JnmgkMXlbSz0IJe9z2ZDma7Q6AVUzWJ1sJgXEy6O3MBeS6+A9IlVW2489v9NS
DJLks+2Qs7OholryWyzEj6EbZjB6IYTVIid2EWPQYXS5OQzyaYPRco6uFI8fNwmiedhbJoPX2uE+
IFf6QvuYTqCGDBA6HJMH/oH45TLggPCjNDOP0LM42Kd9F1RRMZ0cT+nboV7vIsXfRfp3k3SS5I6q
07fOevhg3j1xmbixSAWqfU4WN9zP75OXQeRhgLihS/EVLjTf/cJ/YYmYGEuJMhiVSyjXwPDxI0EA
s4Ub6ETUXaMs8fy2a58/vu8iwus2gIry1cjnjWJuGcfjBFI1FAa97eYnTUbvLHLuao79TAy4O12H
W6Va10LUqPkJxamxsd30q0EEwoaVx+i+zpKbnsvlmM4jXm2O/Q3rxHHooRCutjAcYXV4TvfsZLyg
jfeZBcfN5LIaPy4GVrcBLhl/tc6KrwWEZTJIneaU6521xdhZ+3lGc2wGsHZfdGnt68xSN6iTBt9Q
db1bCp1wiKzSgqI1uaQavYwxirsrtxMTvQTE3UaDYKnBAbrNHBYlQspzMqbMq3o6TkjYEuLJkUnw
mNcC8h619TxIRPsc5VuNdQIvOLkMsXXzsbyMdFkOmkRxM5kEIfVED22qngGWVvB1m7GXnSK6DPsJ
rs92kOsyzNzK//huRcHHF2F5tnGas4VwC5R14/nGyLX5uMsXhz5uVbfeHpRWtmWG5u1sg8nTKDjC
fNwA6x3OEr8k5sLJZmYb8wbWt8mg+vDxNase14xi/OXDW1Tbgd73a51Y4vAh3KJNybShl+IQega7
l5V8BWbEVyCzd5hwBrg4Vg9eHw4BGGF9enq0jtq+PDuJNt1Yk7V3x/Sr4FTBkZbDb5iRbgk0KPH7
RROHyGKdVoslzzMK/Z1jc5OVhVGeBaMafynZvpy0AM7J5kD6+yaZTJxEOV0kMfFiEvm52Rm27yjN
wL1odZtG7xjE2hxvPzqBU1Jo4Koxm4k8YlOMJJvbyFdHWoa3D3v9EpO3u19kOe9rxWZSmwN5G4Tj
+OHArzD2jJ9ZItWB0pR/YEz8sTfp3qRvPxbtkNgDfD1O21LF9La5JVrLvOjzygAPhbuxYNbx2Bm5
mZqpJswn4furci2IG41ywDanm95hHmxaXBrcnKR7c4ltD6FIRlDkXU/HdmeWJElhEqZ37VpsgSbQ
MbQJ4Z0uSZi0Kyy9bti844VGi9Sn2w8fFBmo08kUeYIOqn1zNWFtS0GeU9U4nwpEJdtMxHdi7G+w
mBJ9Cnf7NCcTpF2R4x2Ce0y6gZ6NdMXKSYCcXfLlJbPyYtigaDftrefKTmyWpU2/6mk1BcDOPLjZ
mv5oRch4OpeD/vUcdf0pGTW+QkMjf5I+J4a4baoRYhTTO7+LI9OGqw6QCTwl/n8CwuZMrbkKXttt
QcjV0rebRmBi7l+FqqpvmLvfzESr+k1kTNm72xhiwW5GtgumJ2/CrVe21Y7w9YnJFnmLeI9RXgVF
ivcuiHgUBWgrw2sPrabY5UY5djcZnkMHJYjZFQdFWKR4nvGRE+cRDfk5jD1DMfQiOdBvyKNMbqzB
1udtBPdX3JdEnGDUth9/OYr9f+wWa2vnT+cac1UC27ZDk9Mz/iSEzj2hLyac+YOTzJC5lvgdkyIl
Zuk+9m1lcFux6syEO/2/v++fbCXIuwklQAah6YQIocD+U/HsodrCKFf3B1rb62bHGjSS7Fs5igxK
W/b+39/tz8LZj3dDL4+RRXrav2lZ8XkLk+C5/pDP3CDrSYCBjNhGwCh/fK5/ioC/KAJ0U18bJP+5
3XOb5a8kHL3+WgL8/kO/1wAYvkzQm7isfo+UMv/o90gNxxd9G4dcIE2nU8of/Wz4wMWCRIHPA137
Lx1SAyIy2CUMYvA9+Lm/xzZeUc2/rhM6rFQYiNFxgunS+DdKTcsTs5xs2ZxMJabAMPMd80q1A63h
Eq9Wxvj0vYhDPJ7wxdrC2ujFU7zi8HKOyBW1gECdhAipYPixx4RstI/93ORXqBYS8m0RNb4MbYKo
aCF8IZYEN6kVxeetUL5Gw45w0ldUn71C+wg3LM/pB8mvXKF+w/zB95vlHm3m4EfQ6OtdMawkwOGD
CuhqTN1btaIChw9s4EzBxaAAliDJ4GAFDXsoS9+Lajd5HZSIn3sUZMWhaqss2tUdOmdSkZlcRjsI
I5rp99rqIN8UI+r68SaPTVwWO7ehsXDDrI2PCwOwpadQzpy4D0zwjHbaFtjNMQyUoKPdnEdoSDsc
hLpThDeuvoRrxHPO9Ww2Cf6dsaGJQDcs6IfBkYjOQqm9jWMOaHCbxYk1ggouO2tpMeNWtG6LH31c
+6OpW340eKcf3d7YXRqTxLCUiaGf2dCv0PxFtR6jWnbTnvyeb0s4z8BKfAXZwAqGqEpMxDMA9fd6
NoXtDbpbcdTGsr3TUpecAU8YG7SDBJF3cXmMhRj2ERKkh4zHV8J5XcPsLcvxImnR7Gyvnl+dOs22
Y96j9czmOEiqrtkNbpGdKasM5pNmcawqRbxnORDx15SIzvIh74/uMPlOH2e7oiirwLDj6NbSEbNx
GpwCIJtZYCoe1KkdVeSieOGlLUgaCEtBCjODfpcogKG+Zar5RGBKdDGiprsb48G55HU2fIkLdwoi
j9NUW8fThfuhInqxSj7lSMrRLFTzZ47IQueAwow1dIgFGmWy5mtm4ae4ngzQxLa4FVM4qU3XCm9H
JWmcQecT38BQeAlINMnmT3XjApjAtvEEDLd86Fa6MDq/OJp8K22MCdVw60x+NS/LsWx1e80i6Ipt
j2DtOKJ52495Fn0CM2BceQtTuo2srfERsSISaBclS7pO0PN3OZo2BhBnoRKJaEpsM70CUyJ1647M
SgrP0XpEzg7OpjcpKY3JOUsSBiI6VQtxq2HbD7d9FOlXxANUB2yK/UalM991j1voEud2+YmDA/yM
0Km/0g/7LKH5+grY+YlvGnFwDRwShbB7vcz5dAkB25xKc2o5sxnLc28sjM29cdLf0gqYrlhKONJN
YzgnvMmcvdL6+zrMO9DBbrYxBCa+QSdFOuD2z5qd5p/h7yWfjVElFmdHN/vciNKj2GSF2UK1yBTI
pKPhpXYJkqCxSm0f42i+T1tjvi3hQp/GqfNQ/ADtYXyMMu5WpgkEChLpsVfbWnJXrgGvk6in1q8Y
E3MXc0yLLXfKNxB6qSVEMxOL3dckoYwUadApKKzy2I+ERmp1N54qzDCBgd7sk+kI41aJ9ilZ2oe0
Fs63yapIWNY8EuA21ogqnMJpSR+dNjWvCm3G8a9MwDtpxxAziY6ckpzreWwblkbfPSy5i+Sj1ao3
u4cjWyNDvzNCb/najBUdbAm0ao2Ura+iNDKfoti0OM+BrYCZ3syIoXElmLrsvygiPkv6A36Yobhb
MikXP53aE0316LUz4uR7Puq93w3NWe/DcWvZ4xSgTTGeSf1LDgYiNRf8yTifdeBZgUlwL44ppQtW
nBlrN5Lx+66tpABzjY70kqUdIIwaodg27yd5MwCPDDdQgZjOxwVB7gc9VtN9NZrANrJoNB7IJHS/
gh3GTtAnPS1fNyddIkTOdQ9b1z1XQ2m9otSrrugWtADJlGSq1WtQcSJZEr2OhIx6AisHQkwpH2di
625QQfeMkHtjDKRBYuemg+ZbFfiYN/WMXFWQY3jTJSicPSDjvtKmt4Zn3r0c7fkYibDzeVEm/GnY
HS1EpnvVmNNZqBWR79buG4dI670S5jeE2joqh6FTVCLFvEHMuGWwAHG/ENk13n/32jOy7AzYwU5p
NL3Fmt5sGi2vNuY0PVVa+wD9FtSzbAkmhmMFXdmOdwmTHewBi3dpsFtsBcI9g7Js7A6RiG/yjNRa
s0/CgJa0/IyvztynkYUGrXHeUkq8e0o2cvOgPj1GjmQHidv6NEIr2bbAF/Nrq6JisbpyuK5KLTqI
cQLNYxe22jNSqi7cuQUTCW+8o3PdfmtA3GrM7GXOscd0P0V2aJ74DedAH2uyatAbEFOUWcVdEZJs
kpP/c5QlkwGt06Zg7rTkLCDCo+ouq73qpx6szKS+6C3t9Nyt6Is42Yvq5Ne0qWE+8Hg8EwUS9avq
K74z3YZoWqjewVTE1HvG1L1LY8i2vZz7h1Szre1gju0WC2G2IweT43wrwgeEkt0N6ii1Hz2g5phT
29sBeKHcpgt8+o2Jv8kXbSyOJBC1iRkD4x4xw5j5S0Mq5C6Cs/GtwLONxgUIA9veS+zm39ss6dbu
koPoM6PbYfFvGDs8vDeWfRgSpR2RtJnBkEh9p6tEnhk/pG9eSviRymOxV1ZJRnIX5pdUkXOkd2my
q1XaHHsOJPTdcu+ATLTbORMnL6jlFiHY8XCVFBU+mHyqm0BJIUAILyic6mrYGk5XvilrRKls5o9J
H0m/n2P7MA5G4yfW9WKO9aE0C9wuNdnFlbTeGq2+9D1NppKxHHyTZc8WDd7MEM8ygZMV48XYJdmC
ED/XEFlr1Y1TtxdH6/Ze1+yXsSBSqshGerIlgfcKQVO1RLuyrd1NQzAHRHDEo3DKkTzl0Q6l+LVR
CHHvkW0E7rn3DkQUQB03igsy8bu5TeKdQm8El12UAGrmizf0kgymjPhoVVeBWuoyIC+Kwj/u5b4E
uM8m7Bi3Qk36hr3deURonByWNERha8nvTWiLLVqvYpMUfbHRk9riQZbFPA+M/jJCg3xLirkhu5Tb
r+pgKk9DebEFslQPqttmsHpJm7Duj1PReoe0jARjnMU9FWq+5In1Asfl6aNA+KeW+otaypMG5fB/
LqXIjVBrxuD/VO//g/akL77+a8Dvj5//OVlBKgIoAygwBot1sEKN9HOy4vxGueVCI4Ay+DFI/9+q
ykVggumbjgC1DsUV9fv/jtHBawDzQ31CMcRp7G+N0dcGw68NCDrfFtqYFTOKOAarJ3/+CxBhlmUm
ybfQDtm0po+/k+N2O6EsS103KMfyUCTaCfbblsnksyRgNTW6v2hFrNOqf/sVaICQ98dn1r0PhOQv
v0JFSmLtuqs7rp21m9B8nr363LGflsUuyhBnaZCHMHZFJQiw8LpGT7qnPCi3o/7FpH2/xPRM8W0j
iESl7O4UTqvagZi35oKb1sBxNQ3EgARcq99MIg+I411jT7G2vaS029d/nU2IPsn81C0VYmQAXygJ
LXaFStEMj6i/6CKXM7QwRT9KtJ2BJy4j1NsoP80uUjTuicMEzb+A5gPK4yrqR9Lf0+UCdmlV4DD2
cKH9WCn9MeLztl12Bnp+YZTbb6cSS5KAlG97X6Qhtl1ELHHHb8CMdOPZPGZth1grD+1qDLkuD4ap
QHWc3U8i5EDNkybjtI5z5QUBgLZP8v4u6pwrplBfF3IJVZr5aKrzvc0RbjMqEIRGWb4Vk6kRaesS
NqKNb6UZBRE4oXPZjRbzsNqv7Y43W9h1jduowNP7z+byfyGYr8ATJqj/eXfhgKNey3/t0/z4md93
FBAQ4HcMuoU6U1mJpu2PHUVKe9XsMKvFvYAsWme1/5zVonODIMHo1MZQTkPgl1mt+RuscQvM3gd9
l7bg39lR2Dv+dT0jy9FYzOt6xu7Bvkez6NctpV4oM8Jwjm+duvYkaSSFYDwT62vZZGfzwakyo9z1
GSMnojuM+jrSMQXnSRR/YwSwVDgGC+Kp6Zo0OBSXBj8ICgn7bcF9si3KBEeSWdTzuWqoOj8ni9kA
Wly0b6kRTd5GkuPHYQDeLrFyAiPpPgHZ/OQo5ejHriF98DQZSTtet0RabWOVYZWcdeSdGXPk6xrG
tC/7EE3dLM5aP9fJhkMEMMu0XAiTmekT9Xq71fUYD+QwaTMxJ678ThpBD2DMiMyd54bEESLwtWJW
bpxc50M1Hvu8dw6iRS48VAX1H1F002VoxF7He4Ftyfs8lqhWwHMq8q2iFQAxz0v6ebI6pjy9UQf9
PJ1jT5Ismi6ylUhCMiwMjJtyjHqEj7eWwtrD5BOKX4tPBEXdIjd881xlbenlXaIn1hpj2d11DMwo
UekFvnFF5isGTWnYPi5Q6o6qNTsBnL2NpmybthIn8GhP9b51a0ZgEEXH6yo188TMDw5ATqmVO3tx
i4EoIc5XyjgQsxljjfOZLg+9c7X0E9zPxZedlPq0HaHbp7AnvahFcnyURUZG4xUFFqlQID8kT1JE
Kq5wnDqodcv8MsAQuu/oWdzljSemb15JM+fdS2X3PocaRo8bnUZUIR9oZMmdrRKH/lcNkewZ5lhv
4jr2hvMI0uhkl33NhWqzMCbPsU+PiemVxMrkYPZkhZWGNgji/my87ZhCb+j6UTWBYsYOBcTWF7qU
J5ccnW0UaYj7YRzscZiRulJP98ruzSQIRY4FAqNp6aO0j06uqxzTN4lZxY1G6+pAGhPDyJwC/VhM
WrtjQte9Vnqdv+mqkQZeM3ItNi1Ge5Q5OEiI9KB9QLHhyVNnICYzjSg/4d9NJda3/iVm2KH8pTKt
O8EVtDaEZUUvUWsSFpSawD2hIO4HwywDh7e7zm2jxsMjp0tZKbmPx8xNb00ZOviZXIRzma6hGpcR
NMxR74bAzezyOIyadZOoMNU34GvNM+Pe5VSGi4ZkQFtDGONXfsd052qF3AF9vyHvE59vb9pnABfd
M62U8AXcoberyAfa1ynuo6whhL6XTv2UdsuNVTrWZb2zb0M8VwHnpXJrN/Iath5H/wTKrWvU1s5N
ar3lCtTae4Vv/7aCb/wcoVC7ahtzpCzP8kNHEPlmTuxon6ZDtg8BTJPlW3ff9DHr9rXdeg+RCSeQ
mYx+djPn06JrKNlTkMIixK+9DNa5ThpxSNNu/Gw1FW2WNJtG8IKG/gU97MQ8fl6qaDPmmnFP97vf
yrIz3oXjEiGpuBq7bEnJIVH5G1woBu5JyPRG0G32Ntlgmw9IFCdMb0zo38wPI2BKyv2mylrrqyoq
OIFe1/EaNdFrbq77eOghofcDnCzNrk7Z1BS+S9LONhzSaWeUkXuYLA46FL7UCr09pTtlRQw0nZ58
NgmS8RGJIfBnrs9jNzUXbuvq3tXnszfGAo5n6CGajymUXKNxTi4dUW/jMcj+NtllfOflbnIYwqr8
xrDXC3INIvWmLpgJYNMxNQ4PEqtOeo+q3z0yNZ6CjLv7QYqqLjZynPWD1xuhP6rlydVSGcyTReHt
OIzX0nxgZ6dv8kI7aNwUcS8gAUk8GxhlrC8WNu7AwERyjwSfIZjTjrRDu3JjGWl1rdNBBU3sTG8M
iYftoBuKYfUo/MxCIke0QYevUqdpVC7F7SIT73aY3OVuLi3ka6umU2/bmtzbUXtwZAvZsWvaDGcQ
iI5tR6f8FbFhG5hTX91jiIFTO480POK0p1aWKnqfsPsdygEfsqErkLcLt9Z2YcvxYzUPzCmjeKTP
xc7vIqnbOOjsrnXE1dhNhbEzI6k/RQ3xe+5oxafKa+u7hrSeQHHO5Mp68fwd+J16sMipSn2a9XHQ
aYTQbmLZFcQmNvZGSkgGSwuZxwdT970oEmMrp8rbGJZeXU8ggH142O15KavxkmMhw0/sXTeDboHr
nSF8Hg2bjlCsSWz3epO+5N2gP6ZdXl87tTs/aKPs0KjasXdvehMOPldNx2oKac5XoTnSA0+0W0xk
2efCq5rPyEnau7LPw081oclX/dRMm3h0lyfZmjMuiyrdz+0wb8mzbjbw+ID3mnxahLpK19QROibO
lsjpnyDT0d5IzK4MRGJRfVvMsBst1u7AYkbG1nHD6sSg0lQ+Ff98BfO5gEPR0n11K9PgOqrx2Zwc
BIkDOOV5KsAXpE24nGQi7Ted1xd+FZYJfvd49O1U8z5DB+0OmrnwoHdLrYcjEnXJjhgxG41DXT+G
zkCHRlitnRHahmE+cMfp3IPm2XW1CRr6n8Px/+1wDHzsvx6OkZZVpF79yxRTfvzQ76djl3OuZ3km
VuUfA8nfi20Pyfo6QWQSRgX+81CsMaXk0KzphBQgSF/f/GeZzUl6hT0xtZYE//zNUB9MIX86FMPC
Y3CqMRElDsGw/syOaqWdNn0TxafF0ohQy/PIJk/NTEN93tS2OXzRAB7fCMuq7iHnlDcgI9j23UKT
PknW6Vay/SItpwW2bfUpu4VQk2YbW6Bi95x2zw5pnBQink0BGbMJmBmQ3FaFngk8Ihud3Rxb8dWQ
j9VZY+LkbCo9P9c8F+6cynD3Bbnp+5BD096koarwqoowWOeO+yWJ22NmGvZ138EOWEA2AtbvSU1j
/OjqV85UjS+4wdHdTWSUgR3sh30K+/8wlFV4XzWmOW5A2E3HHrt2tlSvTpYzockgWmzayUWmZI7R
dhzsaZeFk307hpMbbTkH5pqP5U47SlK+Dlmri7d10PDu1OzlRlq6xwq6yPdoIlAaQV/N+Tau+70y
jPbe7ExgIBkHiY+EhMLH6P891QgwTK011SAHc0T6c2TfQCKKrrp6EW+lHbUcoNFo3ggSJ45z0jwP
3tTco+mx91nsDk9xrdSD5ylaCLlY2q+03KLnVmSZ5/cWXUrbjmC6IEtdGAGUx1zLnGSjY10+xpaX
Ob6uy/a1mWnm+ro5frYxBHKRy/wrHnB18JZE7aSZJG8LO9A50eDxLpF1ylpVn4isW67qMB/80nLW
Xqy7ktxJr6OpMVOQ8H1G2bOXeLQruEo9r1aI7v+xdx7LcSPrtn6VG3eODphMmMGdlGXRFVmkaDRB
kJIIDyQ8Ek9/P7B7x5EobemcPT6D7mhLsFAwmetf61s7u3XyC215QFqqwuWDTgG8SyvsL63F/pUy
VN5PdZjfV6WIH7MuAQs0lsqxaSCtKtAMkle2EUr6DGOCtu0q4do71I3or3rB2nXdV5jamPEN4S6e
SQLmEaD59diSscxnxyJsHkzjG9bxvoFXRrM9gfd2ZhEYlzeJy6BQ1Nq7jJoKfgnA4hWRxeJKdUZ6
aRuOBZe7GIXBqlazEpSVih5CCmaZT/aReEUVZ16VKenuvZx3bKXM4mxWMKk2g4eeUfmldT0XMril
ZzNejwStVQzOJNbDxm1Y0+Y4jErPyQ5mw4hoTA0j3gxtr/eijKeLee5cSGBBV34KqjR8MgpSiOdh
zatyyybE+lqPULdIDYz9aZghBmwHnVnPHY3FJaV3dQ+8u6yhBJgkEtRovYC9Z1456E6f2tHL/TPh
ZMyuGj+ozhJbt4zPnEmsiOzGZG1Dy3lwBjO+4NUnXnsXG9nKEly0a6+Z8zPUMJ8QiOlR1YwP/4Av
NLifceeDpUm9sEDsZoK9UVFb7fy4LF5kFAefGCu8GpC6Cco0zpXVu/qbVHRAck1YVbnFA1s+pVHf
smtv0s7jyyqbZ/YwoDy0l6oDr95u2VWjYHdSBpexPXUb1TW3Vgsfgqpj7ufGlPUabK2AtK3mdWF7
dCgOOCEnQQMCdsh+O49dfZ5VlncO0cBbz06MLtYQv99Tg8oTjYmptwZsYu6HXCQnezDkvkrMjPlD
0IViy1qQyFkWs+ISPEwH2wS7FZRsi/YeVb505Tr1NYNZXuTgzroTeA70PWCW6WOWpCCvWSMwiCNR
2h/CaCqh7Buj+jx4WjVnwoAOVJsBJjZp6vYomKx/qaTH5rC10uFG1/AG0myOg1VlpEHDYlkMO8OP
68/uqMdvdR6Pz1qU1pXTAmfcdmOLyOZI3YTrIHTqY6yDMNvgLcXSF4/hIbYNbIOWqe6irFVsuoLx
onEb3JZ5Vm/c0jsXSncUO5f4o2OgrkNEHCjNeGxWlqjxlRb3USn7fdtQQJw4gl6ZtkmAiRuZxlbS
saKszWn+OrM8Ryi03HpTOX0BO4JAD2Ifm8DJtPKhvxA5eLAOtNeokkdYmHl5pj1Btv3J15nL9Dhu
HKvrnvpet+kxnEJjZVPoxiB7DHezlTcnt8jNE9UK0Q2PxWnv+dl8AB//IEVZnmpCBCfMliFj6CQN
H8bGLZ+YXfmQsLxypDM6yh6oUrR5SI3cVuz4ygX2VNwgote7NgI40iWZuKYdoMU3j383lU3EY5u3
HQ53jfPYDvpd7Xt1unHaorhOA5Nf182MndUSAaM+xGB6ngYMpq2mRde1+PVn1qCIs2xqV83chXfC
b9wDs/nxPuoNn0U3dV/fHIKKx9IgHElcv64uNSNzCjKVusNw7IGSyM0vbB3nw6gbuacNot9NBCs/
w69CWp9rINGRletdKjQ7aauDp9cB9Mo6yfOoT6z5go2Ed4CFhxA/pjc12ciVrG3nGFLvJnjIZuEJ
ptyBua0N87+KKvpDBE2dfg+7afaS/XI+75tqiaync3PG48Lbp3VjHLMMIQzRapS3eQCmPuxEcpZM
xkisDbsqxzE7fa5nT99SODTuAx0Eh8Hq24cmrKhjteRwxv1Ezg2HNMkf5QUFX1HE9JpeQnPTEaof
170T1LcjfumEcnCqsRl9WNtYJuYZjCEB+wT2IlGo6dDyYmTubY/XZeB/Mask+GK1jl2tZCvrp4SO
js/mGGaHtjLUvnRi/LXJwKOGyy/mJS1yIt14Gr1dMqTZTRiwBFEYzMn6Wy6VFol/tHXJnbd4b8ma
55T/zOMoZ4bNtl3dlTp4Sug954kdE7m4qNt6Ga5hW4rJSo3Bc4J2dicpI6pvXMJ2LQi9oMYD67pQ
51Dla/PSRmniPRZg5wbgBoSP5EYJ4+uSsKG+a4A9TrQf6h1xLOrYAxT8uCyX+vFovCXXV6UX3bvH
q1/sXlI5Mnmx311g7K8pqGlGOC/k2lxm8e6VhSNm6PZ4QhJaarlkbbAe3t8Ntmxsnln2To9ZZpRf
0mGyH4Ku9+6BBavzmhrceunDLZy6OBBCVNiZhmLtUZvrUp/LA/BNUKebdu6z19Ov6+CMApK1tO62
1O96VLmfuZ6fs6si9iYK45Ivx175S29vmXX1m0NeBdudqpdip9rxlzLmJD9rQAfeOpIoxrrvRQyr
soERdu+7fUPxkA1XAukLcMDfTcL/u3v67+ye8GUu24p/P1o45HlSVkn7/e7pn//pX7sn7y/o6DYw
K5DsZL2WKcG/NlDWXxJp3ydG/3dQHtn/X9som39FWRr5MNfjlxBsfv5rG8W1Tb6deBYpMNO1/yez
BVcs48jvx5UMUOktIQHGDo9N1tI88P1sIXETAZ8HY9dUsyNC9KKHGAHAvVC1Z1ANN1kCL0ca3Kms
ps2+CyX4NXPwJUa7lsTqWWPBX6G6JHfP59kTFNuAY6aR2DQnyE2iEHsL1dG4zYK0AYEDOICAkwPB
RuOfg/SNLHqJ2YyXQh7K3l71cFhYWlS9yzPX9Sqeis18mK25E4s1khVKjjTPSzdF9HMWxCjdQWpY
Cd+oX4NUe198XkubzoeEFs0on6tY0WzEQ11iz7SiUdiXgd0h/wSFe4WnCK126Al82sbOay3GjWjV
5CJIfCZ3Coj+LUVL3XUDEeNUpGhjW3ZoBgKIP0VyVUozgsubqlMu1bDnx9dbiw4lqKJucG7TZnVB
nGw/JTbraXz71U6WEu26jTNO5kiuaTPJsCY75dmPecCCgEBnfoewT04gFp+jQasjNIJgU86Oc9Pb
6TLv0GITW/ZNTPErXWYuvGgUWmzmRn7jgCG8xpt/kuZI2XIOc2alJi/+4oa22gs2p2tibNRhF9TD
JDwNT0PjeJz2OImu2r4V12NMg+Gq6+f+0hy3tV1V16Fqird0cPFDZkJTypX46wjA6Ml2gy8yDKuN
FVrh2jV4LmES5P0u58dAkBVrvKJcq1yeDyOEUy8JyruUYe/JmYLpgrce/qPWrG+By7+mthO/yMpl
GRlNF7kp9UYubQKuTcMJoW3jdqim4i5vsmJdZnl7zf4pXlMY1RD9yEBEpt21MTFDBqzVfsomCrhE
a0/XOmmLjZokwRPJb2pMY7QxhzC6n8EwsPH0a9xxaVkF/Ng0ZWqhlHXh8KY712b/Nee/P0a9yG95
PYCe0lMYnLxEKjjBNObNmDVDmq7m+VoYTrdO1WDsM3Oq9jQzlSfT5or23L67tDMhLjSkKvYJYofS
2F5VkzM/D41HX4bRLbC1lFiyQi+oV44ziA1vgHHfpyEm5bq/cJ2gPQdpfDUMbe3x6izxHAP0RLue
jDOieEPGG0ZRQ2RqCDah0a2BLT0YUCnjdmblp81d6F0ItuCrti6f9NinN7HDnhgykaWhIQW5OPEm
zreU635pef8firR60E4MVcJuPxdek+/oFuw00WWbJCHSbLl8U/orlEK1qiw8unNvPoo+mNiVBeGZ
GgfjagQjsgUGG21SUzzzMGyPrNSnndE2FcGzSB503YoH4cLDmMC6boqwMVcGW2Y3Nc69EMZUmNjP
gxfWW8zVzT73avuQtudzl1x2RH1W5M5Wukyuy5DiNOEG+AlEQVA/pX6Mdfcuw5QIsy9tTwAI8lvl
y+gw0LAI9S9zDrTGTrfFlM972hPtjVKqgRA3uVeiGc5144yHRhOSwyncjrej6B5wpRlnGEdJqwkr
LrnB8Dsje5epQaPaBjufncI0Gp3iEnPXNTr+a1VXcuu6c3CfOlrthE2nUewn4Q0d98lRxu1LKZQ4
yLqo6RSyXuA9MXyMG7P73DZ85IVosmlUbl+wg6BB05Zc0maUs7qCtpzrOL/B50wnBYrACrhLBfyn
1J/nPgBwTYH7eui5BhM96c+BniC24kKp7+pmuitNt14hNRfHqohFAA4779VNJEPr4KgR0V/ZwsP7
JwcgP3NaHfBZh6Akyy7fVKoMTjCU3+ihGNcRZKfdiIOuX0nfArBiuICHmQkXIG0FJi06PqteIuio
pfvTWlpAfbsrUNLqpcSIEsCl0ggwEMTwMz2U3TkJ27jn3WLUXzIjrZhdibQn4hSjIB0BomMdIUDl
n2U9I7TLSTTu7cQL+w5sELdINnLpHRrwdk8ts7DzeAYpvQK+yFyIq5+CqUU/XFtG6GGqdZV3qnNI
4huc+c15ZZv+ea1DaAcB3jCILh0KlhMdY0zvd76ROt6qIf27jwnejOtgHuNnRQaawYkozixm7y8+
Tda0kfkNAdlId+Iychpqxjyhlg382IeHQeFhGZ1hGMj+z8at4tH+VmaCelxqfMarbmjbGz3ZBJ89
V08NvD7gb6tU9g5CzzT3jyb735e6MZNn3sn4efDtXbUYs4/hIIM3c4rh2MZ56JyMIRsejSyfrwuT
KCnVBww4HPerLAPGF0ns1P2ql0O+pTk1AQg6HAqetuuW9YPeUJ7nA4miO4yIAEV2D/2g5WXutvlX
IzVT2G69TVzZVcl4G9bCfeA9EmwVI51dr7XNdIDpc7i2cEZFhyaZpi9ZkgSCh1EUPgRkBG4m8Axc
lTo2bhKi5vCjnKJ5TnWYXTv5Ymkf2GEh+AXFfAj6OvvKqCM7qbG8I3PHZp8wVHjILEytVhZzs8Iy
q49zTSx1jaUWuQBsMdKBpmPpSi16glyUhXDRGOjuGHaULyA8GCA3g9W06BHNokwgDSJSOIteIRbl
QjfscVbOomf079KGt6gcwbvgoRftQ73LIOm7JBIs6gh8MYQSf9FMSI4gnxgTSoq7aCrcc8gr/bvU
ohfVhd882DqLEhO+izLlu0BjLVpNv6g24aLf1IuSU76LOvWi7/B4RuqRoIXWTmZ7l3pRgqy4c1Gk
hAkTHJ0oXxQjb9GOpkVFqhc9iS0vKfGY6N7KahXKWttt2kWBgm+BGOUtutS0KFTtu1hVLLoV2Ewk
rORdzgIYXT2RC1flthMBghe8r/mbywLqKlz0MMd2X8WikHmLVlYtqhkZWwQ0HvGIafpdWANryRPx
XW5LFuUtYPf9eZANalwMfBuuvVzYrI52Xr2xiS+6RcML3uU8/13aI6/QUrNJxpSKCv4yg7/kn6UO
znI/C+thPdmx9TIEmNqogVOf4YN0t5IijRKLvG0+9+8yY7QojupdfPQXHTJ4lyTBeyNP+otSmSya
JXZc5EtnUTL7RdOkxRV5c16UzmLRPNMou8EWkjyxP7yOkCCqRRsdEEmJ6+P81l2AeS0wia0u3rAA
CNVGBso+uovW6luRtyffv2B9m0G8Bu+yrFgUWmoYEGvTd+HWehdxrTahczOPouu2A6A+kjY62Ex/
97OQ3WZWTg7WxUSTNuItG8TiW/yuF+M79765aUJT4rAIyhl0qU+R9MJXV1ThbniXnvk2kaHVokgj
RmIdeZepQdsjWScNJgjceyL9qog9lNj0+JMy4pxHi4OPJazjxzycMCkvQri5SOLNIo437zq5lbkU
3jVFAFePNWIxYuh4V9XLRWD337V2/DbZU4spu1nF4TgAoU8kbZlK2Whui2afGRZGdzxXl3zC/NJe
9P1wUfqLRfMvVD3sosApD3UegRzM5kf1Ph+wllFBxED+xiEU+81ahgj/u0v+b+2SCTP+dsa4Y8GR
fP3BgMcIcPl//rVJNv/ib3GQmYBPSOr57IT/2ST73l+4fF250OHeM4v/NWt0wMnh1qNcjR/GwHHp
uvtnk2yLvwhd4mzyTddj6hPI/8km+Sc7rQtEDpEXMh3mUHOZaX6/RY7GBbetqv7MtnuA3jkFCZQ1
2HFwKRDo8IXIprzMSMqVmyAGefmdonDz91b8/5R9cVOxZmr/3//lA36/QZcLogWbM+eHQasLiOLH
o9d1NAcDeup+7O1hSxUY5eiJTduDlxRn/8GhAh8xwBOoDu6HQ+E5GiyroPQGQlOyz22LZQhNG1vU
jfo/+FScysBxPWuh3XwoNZutKVNaiG5P+XSyZyNUb5quI7E4ef3f9+W/raXCDPrTCWQ+bAoTnwYO
yg+fCp2vz3LJCSSpyvpW27dl07tv0+BuIvJhSHcAu4DuZWtlQu/+/SldrJnfySvv355DIQz4RBvs
ofzwObspDkOHKefeqAQOEzSLbcmI4fL3R/n5GpE21yWqkHDRmrwPR2kj3yHeFfb7JhBuw7VZkmOT
U+0N21QVdCf//nAfRu98KEnSn6g7830uk3e20Hf+conlxYnR2/fwZtilZM03nLBvtE1jUMqLC2oV
/mEO/tvv8OfTKG3bJj8LrkhYP6Hp8BCmI1Ws/R4sFvBR+jX4soJq+/vPtZymH78sjoJhPvCpZ8K9
v5zm7z6XYERIUXfW751kYMBkGJcE6o/kLYH9mIVc/f5ovzqL3x/tw5eGVBfVkcz7vT+MVIbQzEbp
AVTZNGMvzVB81WTZ6+8PaX9wEr9/cz79o9JBP+SC/PAo0zFv4JE97N6KXXEUlCU8REBhD241+2c9
cvimr6Hea58+KUG7fccmiM7ps56B8n7og2Hb41ddNaOnvkyTYxyogAlWdtjVdxinVrkXY+zN6vkP
DybrF9+/gwoKT0v6nv3TFee3EaHzjtsoGXtBsZ0xZh44KjlsDcOBntdaJBL9atw4nL2tnU/isznD
0e4tX117bPnW9BEHR8t3/rHd/9srU/7yV+P5vNzhkj+Wf//dRZMGuZvNMu8YUMVbbGUSZDdc/Np3
QTTXUfsJo2O6NpED2TDnc3k+lWlz2YbFQHXLBAVvYKSSiQWsrqkdwJ8XbsLSBx5iR1QS9nZzbbuz
cZghimzqoes2I4heWDtN8NCPifHQDT5zUCehKJvx1M6hxYkWHjDxfTWd09bUwqzKSS0QP19NubyI
Rfaph0/BPFdj53DmbNdAYAR/0x1B7c5ndeKhpzAToo4rJ8Qaa/PRgD6/T8vMIAqn3zLtnDq/y3DK
RNlZ58bdkZ9c7n5/tf58g2CsZ2HAXU+9H3afH8/sRLdXL4lXAJuOr2lNomTCx72STPf9HBKk62na
+Q+OKHlYI8yTBPrYokirx+AHc9btGzr3rFZscyv6EpTisnFKsc4C9+n3x/v5ue0THGQxG0CgZenz
ISvURiyf+W66fapztryEHA9RNQJ6tRu9+f2hfr5MafTE/2K6QbDEoz5cphF7+3QcKt6C/gCs3Kgt
Svd67w8n8JdHIQvBMsUhrfDxKyug7hYdnO294TZms6oZd50hsvg3v/8w1s/PsaWf1LJ8VosWNL0P
l0aWGDQXKICh02RVG/rh0507FdHGbUtSt2HrsaTgwgfUEp03/mNjR/tKZMmfHkvOTy8MmnYJZqBn
Scey3ocr3937NW0zczJ47V5Mubcd6yDfhWPa7QSZdh+U1CwOVjkFODiqb3k1eicI5CNoBXO4KubZ
OZe0Pf3hG7B/+Tt53jJVoiyaSOqPdw1mbMMIY6fdl1FfYsSR28AERTGXXX0dtvQdxl6vnnPJrZzX
DOB7lei1m5iwOXyQDF6Zf8utabimfwo/x/i5x3u2rpNO3ekSGIQirX+G9WU8L3V+bZiEK37/3f76
AwTwjLH1Ce7/5bv/7qSGVhMU2h85qezimTKoXT+K6FPMU2zNUCrdhC3lD4XndryxmuJcx/OLn3j3
beMGB3p7wkXlGBaDbHBL715174v52yzD8tzx8cyPKtIkPWjxcYjn7pqkVn/4BNaHmRpvWS6L7z7B
h6tz7HJ+4UqDszXSiC7RoDzv5EQ3n8FgP0HcdvAJIaSZB6eCsYbhtfjDVeD88iqAC7QMGElIfbzd
fc2zRMu+xTkYI8v3uS9fWVbdeLiASbCbXyu6BR5xWMZf2mbd9UNE472NJLCo/UOE0c1sK/xwwluN
iTUiCNlAEmIOuAeluySKI+ubLi2LR6V3h/yxlWZabVwjeFR+ilNikOalIa38bK5wKA7mnas5UCSs
fq3GoJV/OOc/L918l90gPGRcqia7pR8vGvjIXhZCHdzXaf5YhnsPfX9jzCbmvRmM2e8v0V88tnG4
SnaeuGJZK37YUbR5Bt6Gh84ez9hbkEBQcSx4ewiywR+OtPykH1ekfCzGvHZAaTkK2IebuQ6jnuSN
5EpqovuM4eRjms8L8Vuzm5A6y/OV6Rr+eeha8R8uoV+8fV1zQQ05SM0LlfTHM9pFFIiGKXlwlM7n
sPMXifZkAvCn5/qVLa/7hxfU+9rzp88qYcBbNhtukNY/HjAYjHai8rTdsw0vT73DukeHlAzSN7p2
hvmbGRb3VQImJtKKxY2AhkfPcLMxWa38/vv95cUkkZAY3HviJzZq0jMyiAfu39FHBTUXuV7ElMYZ
SQVTIU7ffn+4X7w0CfiRZSapK002+T9+cDdIs4jpCF+ybsApKiapc+/Hf9gj/vL8WigZXEmc3p9S
hGlrRbjbVLtnj9ysAfHgzSzTAC6mDyGhdbg7B9FvKCXDmBJGxRo1IN9Og4Fx0/3TM/LnTbmPZ43V
ssk9BHrvw5c96l7OcUuCyBlg1sWRF+3aZr7Sw1K6UVjGWlGbsY+9jtrGjJHP78+49as7mNUQJ5t1
uy8+XmtdNECeLs1mry0RvyqvIcE04ns7toklC4ZBFXVnWBAwBxgaOOdqAL0iN8D/mdAXtbe4eg09
Xg2xw0DA7jrsTjKS7dff/56/+DXBgbpY7Al2WQxlfrwysGklmvl+vXehNtH2OA9bQb5wu7gw/nBK
fnEocMXCC6DqmLhLPtzu5N9aVTcezTlzWLwJpgy3cxkz/aCu6D/4WKxBJRUQi6T201NNwSPtmJXV
e2knzS0wB3dXaS+8SJvu5fcn8BcPMY6ELMIS0UPUWm6979YS6OJRWvUcKQEsvwm7Ut0VUW1vebvN
K3MqCL5Wsf7D4+OXp5L9tYDPZwnqLn48KGHGsgtiWe+1vVBrl6aWJKXKqTGZkf3+871nkz++IVhp
mEurOJELnlg/HszPRNVHs8UlIhocnS61SM06icWI/7sIy3ztNhjbXdbk+bp2htHYsXPsp+08ebA5
KIDm5mKsOQeHkJDmg60GTA5NCaNpo/LcxVGGpv+Cq8y4yhxftnBtcxhKbWkl4O/5SM7acyvYBsEg
R+a/jumQIDIofSJu5REcE01M604WW/dub8/WJhdYMXapVeBwcQIV208BDK6CuQRiCfWq7GBiWtYa
B/QNpdfxpzYnnHjIS9S1fZxYhdgaprLOi3majD2RiqG9lgU0ySvR9Tq8ZQSVlzv+3hgprWvajHyh
YMa4KbNBRFe+x1Bv00unSnc9vat3A+1j8MJKozqzmgySkY4a7P9BnDwUcN4E5UCiSg9eNEZEqPuq
ynY6SzQ1i6RKmst0YDsJSRpDOiSTlonWZhpINW6qgTTtBZmB0ER3KBTOgoJ522pI4H6/eG2IXuKF
3QQNB9TQnaL/1NtXXZvqm5F01F2ZiKbbaqMOvJMJ1ygibjZE/YFF7IQfl3wKdNMIB5VY3CdrmtmC
fdnwitpil0f+Mw0bbEPdSv9TCiZoPeUF3p9WxAMke6UkaNb+Fp131w9SPYbKzp+YfpunrnQB1xVg
nAyd0uRcB8cek21Ztzu678pTCAlnEHG0zeYy2dsCRkwWZIAl+uHcGfQIA6t9STNXrHBzhZs+nZxd
4ThfhWOMW5APsEZF4+0B/5hbRs3unnlTBXuZluGUMoaLVqjp1evqEduZhmvrDS9z7cqzgQn5aphI
LST5w5KWdA23vpFB0Wwtk+wZ86cZjl9iXfhFHl85sPX27BZwzibhw8TQfy8Ni6wmtDXwHOGBJE+G
3yTrWVRgmc95S2za1ptp3ZoOdSc6GsO05E/ZMUNdIhrRkBWd7M1sZvV2wmy6SuOQ/iUvKy5GBwYe
3+xN6ItTYcTT1hr9eAfjdaZVuus3pJLs/czS9RRGufoMote8LGMP6nVXu1h2uubNNWoaI7sBwzqC
Nb1NlTw0mItXHkXSB8dMSNtrj8aDaTinX2DHqNDaZVJT49XXT2VCo7wUd0mvn+QUwvIA7kTFRvhU
uEbUcAcW/oH4eLkbjJrYkTTuKcDBPBc69FvD3dmaxDL5HmrawdMA1wD7hlPSGMNNHVGW3mIaX41O
e0lLlgelCK+pNspvbQ16yHc6zM+Yw89K+Ftvou16IsOgG0HxwkuasaxWNf41tua22eASxp/c3WeV
H88UHgfkHYmSTRuP4tuMlykPCSIT4zNB5Oy6HrnK8AGAy86sg9lHekt4tNq51kxhLFjb7cQNsQ0x
9+n20teUdrfPOsachr0H59hIb3RrN88GYXAzjShwNmx+571n2NWXyZtpjnYo6+w3+DQ8ihnJUMAO
w7qSrjLPJ6OYa+oRz5FnzRaRtk7OmoYzteqyMt8sMf37GFX/xs5T+z4syiw5kE1vtjJI6mtrtP0d
jP1xxlOAGBfjdXt1zZD1JPouxe+zmV+QoGm+dK0fufh4cKCno0wc6k5a907QXPcWIO73kKtcTODv
lPxZ+9Mn5kzFW6Owp6900Vqfy4nqNrZo8hiUtnrGZzdu2rjV+44Vy72vRfo8tPwcDVVuW3V2fQ6I
KV8nUykOtnDaR1S4pbcE2if1Hj1XQoz3/CmO/PpLjSdtl9HD/ITxKjlLKSbKD87UZTs8Ze0jHUMY
zrxqHDduKAsACnPLzYGfUq4zE1545OL5JJfnHPoaOrOHhLxlVxo0u4x9U8HMtuK/75JoeKjDMZq3
vkwsKE3RQtKtTAG9mzidc1AlJeFcg8Z4HgVpfIcpCuuV11C12XI6jQfMDHxET2VBfBHZM7+qmw0P
+Nz78SoKw+iY+DXgbDrdripY9ZciFvxURyV7YSYumDpbzitWIvW5q+L4SPeo+ox0ZxOmq+SRNFvt
bksy97u5n7LdWE1UunueFx3zXA3eWslYHrmJam4qvl1EeDI5FEod6YhVr80QNbdibqz7NuF8J2mm
97MGoE3FaALIQugLg0vzVslGvcplh7ku3Rk/X1anCUhsmZzJqeDHGvQkWo2ozxWlBJfz0CrsTKp5
GmLO60wQ/AvoNwCCcx9zWuuyCM8j1Ih9H3Tt12Bs5VGQnRhXQxVEx4nyKsV6lyrNrzMgAX9aUgTg
YFfOSDfyJSlLW22ASYBroLYBq1gZpyVPqD6EGl6Z1r2ytDwmsgo/KWie167sq89uBOG/62OoC7Yx
h7S/+ywicS3Z26jza1x1ZriJjH64aAo+PA7q6ROWKp6L0UIkXEoJlGlEx56KF0xtvmQFTtMeEwuH
pnR4E0D0ugARZ0OkJDyPwZkmK8jj/iqKxrzbpLPCGjZznyNjle2jpqb5zQfh99WLwCjCUskPVkOX
9SqmghFDWmrLu6SIhwf4RL23Hit+yVya2cnvGvXipLF7ZwQz/mdVjvFRu0VprahZbZ7yep5ufLft
H0w1Zadk+brtBqYhOb/wVIuBA2WG3pFmBZrGIiMm/sRZ89NY35iRod/MGUSBMQn67hDtw5MNb/tA
RA2CvTPyE6s5O7Fknz4FJhOZeRzo0ZnpH4u3RhFr0pvIfBQNkuxcobe08GMxUhLyNiraKoCTFIAK
DTc8iZgt10r1ba0PxTC4OCt6rqTZwAW4QUDiSuOZFR/zLK2sdYGJ+cZwUkTcQed812brx8PBdcgA
roO2e6t8gz3TYBaE6YuxfqPI1XoQkRo3w9iCbxnSvl9z69W3PC3mt8pOVbN2bVidtEPI/pvt9zPG
zoGSJ0MpTovLm7zdmzBYmhVwL+ueDm94cp3J08xzh2+wKevbLiwXgp6trjuM0c9TGta3VudHx9Ct
k30XwMUH7e3gDo2DZqt97m8CRt1jTcGRedtg3OIZD/pQHiqN1Y4VtXfFnjjcqT5seIi5todu2lH+
WoeO/5mu9e46LFREbC4fzoRb8NXw2rx06EHA5uhFyY0rWrVTtIV8atQQEneK37qo4h+1OEk34aCc
V0jKcidUPq+V0FDUnYm2pcFxsYsryqGkFARtGu7Dzin0ySooF2cRAsiONPODnUcC5E91B/33ChMs
cHHThIzSNc1m7IP0ukb/Mft4gGKiGg6buUdzLKzr2Ct4bjgz43UzMa4mSlKOpZbhHU7w6kBJdR/x
0C1mGDcMG2sorQeZdOeDpok24d68MiMahsvIK2lbANXFUp8lYMD4Dwn1JZAxzaleOZ2yanC+Eis8
rxPT4pFGAffstPW2dC3qETpxMU2peGS9vbAtpuo1GJc5U9XtYpTlQx1WkHJpDmCFh8Pz0ceefTIJ
PxHJVWduldebYDRwrCZUkvjj/IL+VzzTMj8Dvag4SbYhIh707HDWntZAHtMsaw+ZYUJ7DQ3zmBWC
9oC+Z/Bl9WrDCnUEOJmZewciyV1f0+ntjEF06lsO0svQu+lBvq4QpgF5eaF4IQPsPrhtl58lifcw
0R64Ry7F+QWWHyVuaX6qkjG+SnyEm8qyDyE9Y6+xGY4QkQ1z39E1sPGT3tmMAzdjq+JuNWZIhZEm
ZsHiQjymQu5LOVU7bicewBUMl1XkUjEV5EHwNmS9/TgpYV0HRTDjWijEPXjjdI0VXewkz66LImwx
cUvPu9UD35Ic4JLsPNaFq6ZryEFMk/o2M2rCBhd1CX3IXAZJSbcDfsRS8VhT5J5FkbbrCeb/mgHC
KpjBe/aey4JeROlLCuP4PIJf12V1nq6kMGgfS6fb2bQfu4Tebm7FXeLMdH4w1WNB5vXXhZDhpzyr
WGZgscx4BFIp5HfJyTebmZYGx79oNc1joRmTasuzVQZz6VgoiX05HgOLoUU+H7SuhitXGrx2Ct/I
uOEgiqtoSsFAO5RK1+kMN7PBmkk9mpH+f/bOozlz7LzCf8XltTF1kYGFN/hyYmYzbFBsko0MXOAi
/3o/4MzY7ZalsfZaSFVSDedLAO4bznkOtxE7tP7ih236XBiWs8N3VnLkjGCM6lky0ugSbbxZnKNn
4CnEnXAygA3Ga5Ad/SERd7ZLJFzqjvsQFlDvqexCLmN1UiUIOmVVOcvRoSVFR7VEOqbY1FW610fN
f/bZmdLnvDVV2a0KTBCrWhJzQYJ8TI5L3+rP40TabmW43/XZ+Qybqn6lYs0hhRQVDy2lPbq5rW3N
vos2rdsVt5NDxZJPjc7SG2zlKhpDQjYKMe57AzDBUTPh7OLOFsrdu5lOvh0Om+pag88UBeXkVteM
b0iiMLw0qlgD5DyE4IOmr0WRlrcGPIRbPO94UZKJB2hKVutHrgzxvVRp/FGHYiYMBtrXdY0K4Gg3
aXVP0IE3PDdUPPxuCU1OESNgDHrNMQ+59DhR/FG+cFoyO5tzHW9FxEAStkBiPFAf05lmCM2PUTaq
jyKr2g9MJwwR1NQVPzKrZKqgcIy+CpXq37O44aTHrD7eKDTir1gpacKtMNH8lZxD9aHZEguHMfc+
mXCZjRq4HnkwqHgcqq0btX21tfyBiUZHTjvkZ6OjwKnKvLqPnS6zqTGr8NXWbf7Gl2PerEnBzuy1
VQouo9Kc2mzdK94lrljkUusSlZZLEzPyomlileqUzHZL3yjKXscQL4ck2lK88m+eNW+sDtbA+HGN
rn7Sdtq0lAAtG9KQYJ/CP6exgCPlNAVFax46/ErazFEHIasLgef3MaDELllymSK7+GF0Ha/a1eYE
qMwy/dffv0y7x0CLGdrUSX5RBFmvXH0eK3A5TrXD+AVAonYUPPmvoYCpWyU+TLyau5zo7W+LsgBF
epmN2V7qTIGujdpGxt/as30Cl1Pd2zCFJT8h+1YY2TWfL3Nt5iGNJCD7pFAx9LtiQvhxISKn/9E7
zEaDzrBlfHE0PX7Ipt7YlV1ZPhW6795m+D4JhJKeeBhiqSYYj5YeXlsdH3pv9ILLg6qcdw1Tmh8P
0Xupsf+rbLwmXzgxZv/xtGYuw7fYay3//Fwa6iOhe0mAcFMRExStPpNUpfnO75qaBYa/CK0h/Bvj
KhfcP8HAzznvS+Z/xyFZyMdch1R0dmzJ9CBwilfEHZGdzcMlsfHHloC2+VuN8wswvwhJJyfSrFgZ
8zjn13FvilW9lJC5WxotKTNG/KinwthAZxZHdtLNHl0+mVaIlElFyZJv8xwPjwMGot/XYP8izP4F
YdZEAMoY9u87NR8+yexT6vPzZ6vmH3/1pwpV/w3+K8HqVIUu/7I/bZriN2CurAkQYbJV57//26Zp
Or85Hmo0xssCVZq+bG7+UKCaFnF9KFAZy6JU+GdpN5b7yz4XCSgCEcSurDYdhr2/ihhdfEhaPNjl
AR+H0uWOQjBK+w3Wk4FnSiE8PcBKagzn1pjwZ1Hkr4FNEdoZhe6+LizaIzsEarroKa4UFo2HMRPZ
hr1/uY4ih33s0JibInLG52Ica2jaPFLe/KjUD4YU+arz7YEqLbI2MG0+ulK2BwqNaGcnJaoLL6tX
OuzlFYiPbjf1QgRLnm1FssRINRJDWMtLj1MmnapnS9beW9mo4oAjaN7SeW875brktvVi1adJdK3T
QO3LKckfYKLjiO+V1UYBAsuKCPqu3hm9Nh+Jg/fjdWQ4zvfQc2Uc0Bxj6SqaKLrAvW0fiWf2zmM6
i7tuaIx1mbu3IKf9i0iBhXtFFL3CNKPOMbN+P7sdjXZSw7aj5dk1bljuhwTJD+CM20pWZC2UBlxG
+A/01T1Z7a5/jMpsbVdjdqN5ocYsF46bPg3eJsfsEHRZbd83C3hvqC2xwtNq4Wcd1aFTM7lg6FeO
VhZrx1zR0WSAzFaxls5rBVTnUjuxG29qOiwwn0P3ABDR2hiUd+eIQNydJfVia9RY9sWs5lu5eAld
HPYBdeIDMpjxfco6Z6MGUhBCN1O3M6vxYJicfOugCVtrcpzurCR1v3fhiC9iegUwoHa6NNM9la2x
g5UcfiN/r9qmaeh8eAmQ0Us3GemFg4gAX09ivSWQt9gwau3XSex5e+U0zbZ2SDQFYAc4zLYNbGWg
cRushd+9phx+RMPkb2dRjqgLGZVtuG+sW2saVH6eUvkI9jt95NCc3jQHxXdQzra4aFXWn6iiWQMW
gh858dEjy4h0JWyhnKxzxvIb+Nk1k6Tqkg/6YzxqssU+aNV7pvXZ7ViRgeWVZn9tFI1/smpMrwCL
LMrcRNcKd99pXTJtWRTMQDRRF8Kn78bh6BDUm5ZG7wfz2JhbjgZvZcAAwG5YGcV+wnIGLYIDNjCs
TsCnNLpizQy6N9ZpDTFH6UUSjMZc3NAo7327xvEHvubSOMYbXY0bnmszH+MTzP0nB7bIXQEInuAz
XTuopLNCY5e3qBndoPeH0n+fic5NNnB35uu5H9WN6gyvQJtmhvMZcCUHUts92hCBboB/xE23yTP3
ASUUaJ2m0zfYBv3jULnGYuNS+bSWsSPvJIVMOqwSFgt7ablZ82gwiIcKw+ijxCKNtbhyj9BAPaWt
CzoNAoBd9sXropfzFkphyaizikLxMsf10K4E1Ogr+EOF+yRQo9XNRtmTfosEqgs/aBAwJBN4EPCE
A7tnadZGdNU9V65Nco1PRk7gN5bOVL7PKb8ExrvvQCQxW3plLwgkqnLwGhWzJ6qyrqHADfG3WZch
KvxvxSTtt4wdKleKmPTogAdK9EFZD+NNCXDnY7LMNtsZ4djLvTvVbrnuATNmQauHob8p7YyXBGXf
OAEgUf2BlRiG5Uwtyy78TMmOZx+v2GYh8gvDV0W8LqIkpclk1lpdu95kVA5pp3VstqeMnByxrqoe
pLw7utGGcY5zjeJ83GKb5X+SdwiUx+Y7XjmM2R7yhfzVOFhiKUWamhiPwh926UIJY6hJo52w/GJx
Fq7tL5yY0ZnurtONeMd+xNtVC3esBEA2f6HIGt2uzuPCJwuldLfV0AItI9bB5ab6gpl1C9esTR3j
6IE6sxfmGfcq+DM9cpJNE6GI35JECskxl+nGMdSsY7W3tQA8WnnlxjAcvd51rlqn7l/sL+SaYfon
zKxk7NUNXP/RinZt086KnLsuF0Gh5um9nurvnFHNFeWbsx3ckNFUn5B9Yoha3LPFDLcjgUSPthWp
W4toEA6HMj8QcKeuGdgSOkcFduxLEb7DrLLx2Opr5TrRgUdnuKcdEs+ZqydrVfjeS09uSUW5bUio
XPV4YmAwX1ACMCOsR+aLw5S+guDSjzBJ+ysrGretVrLta8Wcrlr07TJIe8iq7B7mGzQa6SYm+1Dl
pXxEVIYZ1Om7nd6U887uC7sm/XkYqMBJhx5yxlmu5dvpGiSvd0pMHvE+1oS1REcaDLz+/Yj+PDCW
HWqEZvgGsxv8xzkmrDD1o53DB1gmOX0e6ECAeTTO1rNp1g1nIZaxtx7f7EV3Z/2z7wyQAgicN7CL
9b2javNpaek3hl9Fa6mraEtHLDcNft2rTAz1Nwzl9aVjLHBj0xifEaeWAN/L9JzFODFqM0b6V9G5
2kbu7GFIvmIzTM4MVuInoAzg5EMd4XGqHCqBYiamxYMCVxWmuFIjg1hyDG3vxqZ73iFAb97Yt67q
JfCV9V172yhm2AwaPOdQ+Mq/zZx4PukggL8PKsJDOBaCUFAYdbGInsKmdFZ6SahNXroIMbTJ3CS0
gF4gdO15JHZ+Y9EPXuwkESdTUwnTmCaq16MG3BlntpUuVKBHzehaQkQBUKrAcseNT+RGoPrR8Vc1
cpzV7HtEo5SR0TLJ9BarpMgcPeLfJqBtmh43ddO3axpY+80YWRuMVgzzjmEGT4KmwQ3EXeVMsYvt
OPUijryowP77oBxY17dfReu/6vu/qO+5DxeJ0N+v768+h3+7fI7Je/Vzgf/Hn/1R4FM0LAhK9i7k
qzr4KyjX/yjyEVCQvE1pbZEn4S/Re/9T5C95fGhR/UVHia520ZD8WeTrv1EK6SBcaF2/Yvz+GZvZ
r04Cynpe3vZsixsPy9rfqImBgBPsyJ3YGFQkb7gzSGYtLZc8OxH75FsxqGyGdNonQIUKjTESU9Nm
5dtuua+YW+04P6aPxgSotUIiYbPdnvr5NHKKf9ZN7oL7ICp2rvdly35GAUPKh8m619j5ecyCeZSw
uiffbyEaiCnyXHL/ZqK0/Gvmxy3Vc0Xla24krlE53Zsle8CVM6DfesnNgQlZMFvca6smrkRZHIln
gOcAYiMweD5OM5zX2c7GmGDespbefWy4czXgjPDo7TbIOtoZc3kpC/XABN/RNx7HXy6ekhr/Rrcr
JQ89/OgCJsAp0ZMM6J2o32OOzK1by+mG51XJzTwNKX/qTNr8KkvOsMu/bsD/l8nTcnV60r9/Ax4+
SMP8+d5DS7b8xZ/3no5bExMlNkrr6+aji/7z3tPd3wyTHhvnFUo3Ou8/KUj/IGFBJ84FZRU7B9vm
AhfmP3Pnkf+CSuon7SluDyykPBPo2fGXmd4vRgzOzpqE7dC5YgSkHaKwHOsTlK+JRbXHftONqOQL
QhaOI9E0+f2cSNv/jiHvM0ZefE/lTDOmV+aD4+hww1wtOTFRGBkFGR6zaVk6Cz5hVj74GXOe2jsm
8Rx3cTQM9aMoa9pHCjPCIk+ZTyfW93maXrk4TGsQYLm3ZdtXHopwQmuVdtjNqW/XZUEGFQ4Je4so
inzu1O9uiTEDI5uKITznpiTzpTPaHYVKfTT8ZviAJ/hqEfD5YfmKm5Z2YCdkIl+bIhMryy4c9nvq
jVMMzCiqCtQ3roHrfp7icS9kZW0Nx9OuwJyEbAzdfhszdoDB2PhG1Dfs3Tu96Le2ypF/GKR/X2tx
bDz1pCxYHScyxh25IqRN3E24NO7arqYEb8VTbif+4wgE4HpcAhskyQ3j6DmbniiI0OyLWyvV6r3V
NcZVUxTNofPAn4s0Sc7FkgNhL4kQvpa/+W1ts8ql9rFZIJ/qgnItr7T+O3C88DCFtrnNSh3sRZ40
m3nJmFjsjfXKg0Oz943ks8NrtWEBMD7bujeUpEGlUcCjKqIuyL1Xw+hQubs01aNXPRVJQV4hL83D
DClhPPSIpEmKNs2y2mA1cVe2hH0UuEMJl4DwZ1snENgv7t15RLvNykMelivyse6Vs2V1RCkIHyLb
I7SvkyB2iTWDMO+uy6/IDcG6kKaNrSCZaZke3VnALm5I+ZyvCS4E7DtjKo1NA2RXIkabVzErshNd
awfeC6VZoZnJ/QCw42yjWzvHk2Ne8D9hm8FlfzM0dbMtlRrfW88iOZKTtF11mSZ/gM4H2AI0S98V
bjqcm5kF/WiX6kymH7qt0Rmij5hN7SqXrPBwhZK9Q3yre9Klz3ImaV1xNZSTCMC5Uy0yRqFXrh3a
apr47ps5TrR9DLUNxCBZPbHcBItgRHG/7ZeAk+wr66QqDP/UFxB9glYudPB+AYX7EMOTmjfl1o48
0mCoxwi2VRH0mRH/qLq52ngeYWvuQh1vbO3DYaIQmHGcEtUdRuz9GjihAZQS2BnIQLbuQi7H+pkF
UJmAA6MqKzw2HDmOne+9o+dbYwGeZwv6fB4XCrqzANHB0RMxobfDs7/g0jVSLhGle+G2I8I8glUF
U736wqt7C2ndczL4GOToxRtAw/MNqq1qM9cgKRwHk0g7mgi9KHPvQGARBJ8P3TeEJRXStRKpahpm
zJr8KDlpkg2lTadAfAHtSeBUeLoDI/cV5pgB/ccCh9fnPsWZGE6bZEHH9yMQ+X6o9W0MUXsd+xM/
SWuFl3iBzTtwTPXQax6STHPufLPbN6U5Xw8ddJ9qhC3bcVsHaW6MB2AqA+tYp7pB2aqhdlvQ9sQm
Tve0zPJSLOR7Y2HgsxOu15qTsfOgeDlQasPJL4Xv3o9pDce3UitzlOJSwNMXC1g/skDsMw9Kmah4
NBWgTsgfLAFoLDz+XtT+OjIHcZhr/UMfbOdKWsClUdoah0J1TpAsPH86IKZx/Mi7ZiH9h4l80Fw5
Ie4k1uB+XtIAGCdBmNTcaT+lhXXLSIB5TbNEBuCghAqU2NkOqZJcJ0sYrDDm9pTE3fhY5sLa1rKM
Vo5HBIFgQRFUSyyBvwQUhKgDXsxKxPtpiS7Qxhz3l9VO2jpVtvPCITgjd/EBUKTwL8clAgELbfcj
DbXqyrKT6k7Vjo5OAB7wEpoQzUW0ARWZr42q77EKKw3uM5LcF2OO2nNT5Heqqrpj7DvlylwSGNAL
tDfzksowLPkMYklqUMwH6qDtwnljRU6zK6wqWSFD8NYq82ClurH1GU2kPgzEP8CjRNXIMzNfQOfx
qmH3eo41q4YHbQ9P8is7QpfzHVZif92alfOCW4F7w3QkukIPxUuSjZcyJn1CLjkUCNqs12zJpvBc
Uir0sCx3s6j0NxIgrfVIkEW4JFoYS7YFCfGyQLsaosdJ9BEZ0OzRKuZ3M7EYi06eEZGpL4GFS2xG
STFPtGp/O5AnQ99rY1roCBublqCNNFdTGWg1rFzBMv3oA/84RuBJ4fUtGR08N9nGt+KsCHa9Y0xx
00UJQogcUR4TtGxlc+09pJNRLOq/gFtiiRLR0eXMUXzwPe0um2DGjUNDaKFpgmpHj+sBgXWIlmTy
uUFvV1Dehmc2aNmuQiR0CBlvMNhEvzFItCTcUPG2WzJKorZLA2PMUZZ6YXGOCEPlKAqHNzIh5E7r
hXOae+W+626ef2+U1K5s1dwqs7Dv0Q8/isnCz+uH9XkghxbmlTbvvM6FiGu7/SPDqu6IbOItXYJU
4hSzRZ0li6F7yvYdPEXYgVqkjokBPtdKIutORWV1My9qPRSOdo9X7RativGCsmg4szmHy2LqYf+k
J4m2DAnscyGT9Ege0rYyyX7BU3ONBPjbqA1WIJgSbxImleRQ9fmD70VyR0teX6MF0Fejkigz6/DT
yyIegVEc7zzls6MDzLxXOKbPMUD7k1yyaXofwJur+motZ4QhtHrzDzTcD3FB2reRpe49SRn2ttWz
dsX7YzOfmhembiWccv01VAi+ispC2ScrmJPahChmPDNFsh7zJT+nXpJ0LK3pd1i4/W2y5Ow0pEQx
eUua11ErnYDQWX9T9UZ/cIe024LAeh3g6ZOMS1ZPNPQ4uaNikxPho3UADJsJd7q75Pv4PnLvjBj0
sT25FV5gnAcFc6ccSxG2OgQPws0fU80p7ymqslP5lR9kL1FCyVeqEHHa+g6/tbxCELQtHIKHvJEI
IsR6aNtHYonILgINFxvR2UVJvYFC1+2jcAkx6tGk3tRMhw+xlevb0SOJZUpTlj7W8Mo6KQXQ1dhy
Nwz6fC0HN11ldqMfq7kpt6TGjG/dV3aSWmKUQjpHm9YxqsvAmWqLFcg8vpfkar86mBnFEsBURH64
5o38IJmz3qZF6VerqdSaw6SEB+830/bR3GTOyq2zIoXCnpUXORoZCCvLQW1Z1PEKWQ9UZRY3VjlD
siwc9rC2L9AbZek1dS/capFvAcGxQgolJ+gQ6sd5yZXiEJZrdhJiH5qaQPfn2UG7BFB1LRb6ymlJ
Q0iQgVB6MKAmrMpGBmwGSkzjKQwVu9zSYA3MT/2KyS/aE1QfbtyvrKtoUtmxQbGwiug81/XwFYjF
Suy5jkXjb/XOXSTj4taVHEjsXKIUFXCrv4/SzaFiQ1QTvZGvzDAztmFJSrd+740hMzmUYl5cvSdd
0SOdL8rcLx7cMc4y6xjaXpKd2hGs/cNAFA7EkvZjZBwW+CWVcpA2iKHhlua6S5oBu22wUknmrqc4
IvGFnKkWR+c0fkpUrR+DzzukRrCf+ZvqVUNku52MXh7CKQQwp/fYftH6Jceu9+pLLfmnK+VUL6DX
AzObmi2viBXE9+s1WmxjlwAjqIJIjuVHEwr9UiWjd3CQPHEHM0a5cjvnYUb/GtSN7XxYuSQ/ikks
SUG2P2xsgnrvmqJeEt+L5qgVsrgVQxyz4K+mKKjiodtbORhBngbTmqqPZDeLEsYYVIHWM8n2TpOz
k8xt4yRKhWxHMMAHPoWHPo/ZYzhTYQauxuuJTFawGHrrSaHPgIGZyAKliK4ZAczLDFr1kN4NWFxW
Sd5OL4MdXkcpvIhA5D7zWiRi6z6FE7+CjCouxKwbq7RVat2wxQH3b3tOh1BDetcep3CKU6HuUPQg
owyUZBwyFmn6EHl5+9JSetIzqf5qKufovrBntfWWLzss4nQHj38JeTAKkAdhP5BDUY49EC8pDlOq
6vswLES7JnATdBzbp0OmmvKujYDXRbVefwPnrT/rSCWfy4psh8IVZ8tAloJKQkAJNSRq19IH5dX1
4gRzXN4jGyYYKAxl6V5QyVi3ZVy/uTMhboGcR9ZdWizmlYedIIGyFxE+IhCrEBM95U+pkKzsQNXv
2F+TNz2xkiAErWf52nTDR4/ofiWRj6ETiSThTVG5TZuUm3Bkbg7TFVI7uHSEl22N23QNPGP4PlP1
pQQBMPsCvD7d1BDv2UT5eXLXRAgVRT0jbkZeamyUp+kbxkj+gdD4hGTDOT1j3EwOhem7VwipaGBH
h4tJaN9JoZ4f2eGERJUBP8wCOJzVRtjZ9JTxqDC48gfWLqk7X2sT4RlQMEOke31+Vy51kjlzXTUz
rhAdUOGRXW+yklS+KziG1b5MQx3dIQZL+s+lkNXt5mybFNfIThc50RxtYOQNLuImrGD1c9UOXnGt
gyQ1Uf07NGOEVVG995WKvVUXOwoEpG0584c2lWK40b+w4TGAnaTstempLUc5PsyDlnK+ai0Nb4ts
UQHyBYvhGgA7fbMZhxNfSePhQYjq2FmZSq+6LPiPwupVbLXaeAVol5WjWz/keTF++2n8c/P78ORn
btVXyuzPMxVPAF1inOlSlTHdWUaqP3vvJGkiaW7qwxUQHXut+UYc6EbPL1IcNPxiYfRqFCYUPeNo
ZvZWsxqEAozuXAJpu5nIsHbDR935c4oCPtn94zfHUOl/zXu+3psDMwlXNSKNX6Ethd7XbJHA5UvZ
XLmSWjHcJ/3VP/8iONLxtwoiRN1fvwA7bUea3n64SgwQNfzHgcVbutX262X+tRP4q52AYGP50y+y
fmvf/u3za5h59VZ8/ue/X96aKX8r8dz+/v8ePv7z3xHqLH/0x1TStRlKIjt1GPwz5Iem/t9TSdcH
3M5KwAdBA5DO+J+xpOn/BhvG88hfYZWA4o8p558LAfc3jy0qvAUkoq74J8eSyw3y0w20xM46ABWA
xLIa+FvoEbFpaVPE2bx3IxSKaOWt8hyN0fRYwOdYRREkrJ++nv/jll3csL+8oGtytdoG7xyU2C8e
4BZBDY2DgyhvTJtbweCJkcTwV/feL9bv5WORU2GwSLHR9hm/Qm9aW4m+thkpTjz1d8NiEWDn3a8S
15IboQ3sPFWD+69OtTtifcbHf/wh4e7/zcdcAsoY9aKq4t38SvkhasVjyOO2e5j1+bilCZ+3CBjF
vrdstntG3BzHdMSMgNMNxJAMTfwPjUy0hPWDad9Xns0RXYXedFEDORVBpOOX8eYBZ6iR8c/m1YQO
0yTSqgfKnuLRQns1kbTiTdOPup2yOzP18KXRn+8ROyKkdelPyYaqn8OknnYhOnHMXpGOr6qCYQtU
nVNuL+oREy1n+FWDS+LBGPvxpjW78MhcT7555BWKlcJ2+gNZ07yFVt5/yzsMRiody3OoY/dqQkTq
uFuM8hyHonqNE0wUeiT4w2FM/DMiW1YxDm4Rv3dxcuEtQnfBV4XWMcI2rq/wN1rmjnkvH1O4ZH27
M7reqZq8NVj8+JqsyPJcWT4rpJwU4kC6OLxhjVBH9S4KEQCyXqDY+l5mc0z2oShgdoXAmdEu1beq
aMPj3LE7dph54MIkj0Y32/5bKgrMYens3PPr4HJSrIxo/tGlOWP9PqH3XkUuZuuEUeNj3IbVSycY
0jO9LcXeGXzuoaEJj2Zb+mdH15J9XeOdGTo5PYqGP5lEo54WG/M5HCM8HlGrP3T5rJ7SdijPJHf5
56Lw+Eb8tGatbBUDWlyHQpBGKJcbRZAYMV+9salqI7vDCOUHHVqKVWpUzbsV8j8jxNlQyFLGNntt
RL9UWl39DuNqwvnUTjuHkJZD5fHjTi4mmrFLUS0rlmzlRjC2PUjlebCrF/+cpY07DbndXTTo2daB
YXxlcfyscj/qPxmMgA4DpbglPkfw0NCr12Ss+2+EuswXv8aQJMHj7mQReoE+8omxV8irMFtudq22
r7VI9CsLYu6GoGMfmxUprH2WcSn2cdl/6nifd1NiWNeRxS/xZbqySrlEQ6PJXeey43vNIvnm5j4b
yCFMU0aaGmzMChTiHe7H+p02br5gpJoejQGPSllxM+RNnW01VEcfInX0h8RKhnUc5fMWPHe+Yh5B
5k23fNXLJZpTE38uovjtDIKYIf3ML4HufdpZOtd/k/UQjiI3RF2XvQyaYj6WNMV15P0QnS964vMK
/E8w2IxDrOxXYUz1Mwnb3bfI4NrEUpLhbBaVt7YsNia4sT+BT8srmdpclKMBVjjmh3Jcrd2Cu5bX
sjCta78d7Gsc6PpDmSj50tkO7VVrLZ68bN4yh6xeGddMp9TU7PvRmzwZaKlHqE85VG9sW1W5SsxJ
Y8CFh/zrw3kxN4GqlHY3TrKEx5yk82XwJvUklZbdTUwEsBVEfD86KqbjmKcFC1mR7FscBkxWQgQd
NqOLd5k7qGysIsPbNmHje2ZCh/5cTK6JusesEfIYkWc8eZkPo/elr8qhfU+aznpJ0F9kEebrubT2
WHm1csMibeguVLOhfRwis7Pu6AtJALPG6VH3pnZVOR0+d90em3Vdz86W65C5e2sY2Goqxn3bviuv
uspHuMoVdrTwdLRCabeVyO80u7sii7wgYs21b2ckUrisRvOK/Jx7FKxXhVabC/El2mPwjA+FkT0q
29I3xKR2MGGm74lXMMPqu48sNig0y+h9Ii6H3sDBD4EB6MzUZdiAsydPO4zaDz3BqhQlirlMHW7z
gbHHOGf+mkQETOGuDalZRskVKK/pQoBaP61YgRyd1DtqGbGQSY6xOZBM3g6IhJnS4uRb0SHYGIOy
vgqKPP8RgbtgQkgo865TFrlqVnk3lW6yMQrNP6UxEhblpAOrGG7YOi30U0IvvukYlB3miR+S4bY4
CBZB+8KtppVsTW/DQgEzj8lesS/1dMf0aHFqFOLEtNWH16jfm0Xobx3LVWcMXiZJ43z370oOg7Oy
a1+bgwKDZBhEedvvDZm4WKqHVyImm3OnGFGwqOkOES6cNXUBKa02Frv1FKp3HCeQP+2IM48D3GNP
wzEHKrrdIAes72DPoEVuM0gRfRcTWQu5P/C98dWDQId7NxtP5Rj1gZdn2YuvYf9aOaMzQWftk2Hl
OhKUhO3FK7e3TCpEs76lOvO2FsgG9yB5vgI15yGCDDOT8DQk99XFypU8keQFbsIQxsEYpVqz5+Gu
UmSLM/ouK67AqdXto3Sa8XEeQDI2KXhuTyH0zddmr1VHvXHmN8nW5WBMxfwgmRJCs1T+fpxt/1B0
4XSTZOa87sNuMfZKCz9jXnC5Zz2++SjbKNbft64CUFmFk87arAGcJaS3rbW+2Gh+PjMLN6c1YKn0
Gd1aEnhiGrZWODGbgn+0reMc5XBU3Oa6xlmeiOGQJOaIqajv8ctG/rfci3SsG1zxTEjiAxSfcJkT
WxccdYi8yWu+K5gUXen1TPwYHLQ8gFASA33HZ/JpRfVVHM7umfhhw1lZA8wboh3IxSmsOLtIdH4H
/OhuDUHEaU6gpsyXjvQeC8YxU0HGLrk6LZly3irF4PApiyVFxnJLh6FRKnqWMpi1ZaE1u07P7RfG
Y0mynokIPKPgVu+FmTriAlixnyNsh3pkv/iIxfdDnDFeEhWuo8WQlm3d2O6/4yitVrDUlrpA1rcI
jvM1gkP2q15fsP8ac9r4kBhFl8uviA+N2Tdnv1aVtWpGpfIA2wjLytIL1SpNcHDDA0j2aN3kd4Pg
BbVCxpItvw3JFkuJlKYm51CuzwgGVUlIUGjzcJYtAuhwwAMzGLA/RKYWSglP4R9lnntrOWnhnczc
5R7IKBPcUADwhFxJQRQnxZez8Zpoe+2OAG/Jx01MRv5ZknnrSDBsKijyCG52Rvl9pO+VGOH4kfSZ
03nqqAp/L77qxNAfUn1SHzJ1U29tEBlCnVzA52SMiUyBMtS5H9lM4nGjYCw3Ro/zPmUze0CxW57z
ZmbxJNSwLqqBh3GTomsFSgIKIrYVh7tfVNpdyczzW2KQckEwYLYmqUheRfPXuwAGYGoOZWlY18tD
mSyNH21KTZL4LuWJX9f6DY/B8gP3dtWvNdJ4ObV7HpURDyKEebydSclpF+saIR/MblGbYl0tV6Jo
pl1E4O1J9Cmfv+sHLAmc5RXF1otUbGfhXlD++owh3XbMDwbskMCMLGzUxYixG53djrifalOmRK3r
yaCwbtrhIhoHhX/IDFL0/nETof9fPcRiqKBfwiTME4ge4yewUANbpYoird1HePaP+DCRTLlq0Tqm
dXObLxXNbGLd6/lhXtXU4B0b0HmsO0CAf9HQ/DpooYX5/Z3gWgFDS8jY/34vXWVWBekL7Z7gOcVO
eu7sa+iIi9cec/xkURDGPt9sG4nxxoXSvGEXae7ntnpF6cKFWQIqULBbTuV/sXcey5EjadZ9IoxB
C7OxWQRCK5JBkWRuYGQKaO1wOPD0c8CsnqnK+bv7n8Xselkiq8gIwP0T9547Nu3rMNj2ncQs9TxS
cf8aVvxdXO4iAfqtx0Qvh5jPcmEkMnr57YdlGJ97UrP6vZayGiGGwH2cGl403ciSO3YmKHMZKVM+
SJ74HC7GWueeOuaVqt+zhrrZw9P+S9T1d3+oz5bzr43vwiq1kZUxroKP9lvjGxMoYgZp3O+JRGmt
MAiAD/X+0J6ZsMld1w3JmqN53kxocBeZBhVU1tC8esnymoLpINMYIINVuPN+iJz6e5PiNvHdGN2v
gIYcaTg9V61wtPU/fg6d/8eD6EGOY3hBUw1M/XcWoTMgdi2msdurljsNKDyC7bYMJohajC2bFA5I
kFjeT2lOcp8yz95qhvnuZ82XsSL7PXUolzSHSKyhKeuL7Ez7TTZNdUlnKz/peml9NfGpqEsTNxW4
hiTxD8AG87Vu449A0TPtSo6SfRykzp1uYM7oVEm9WuBvpICct0h6ppOdUM137TCu6+WEwTCh3cBh
uI+a400/Sz/WEUNXKL7hzXPG4vCl7h3r4oAkpzgsodU00v5MX0L2BLGR9vKEdHHJSfxZq6tqbh+q
ol3OlGAp23MK+qBkhPwJ9iAWGEG0iqBBWIZ/RkJFDWowcoglyIeYWFZsQOgHv3YWCd1HeAWePC8o
Ej6kFFe4pnqhNg4QKz0cGisqmKRb2QAxzzGF1ttrfqHKfKkjGypEa5Hk6LlYCVDtS4z68/I3Igr6
aFmsYKOMUtfw5cqh4j59Qh28AgkEtzE1facveI0oSviNY9ZmG8UhjHh/oeR7ysAiilohpJ3W93Tf
HLFEDn2Ba0OkXGU4Ye9odReWAYQT1dG4+dhWPqZsAPGcihTfOtWVno88kbOgocCVMLyItPjqdfSP
szKaN38sAAJ1E9PQz88uyEeWQfPMh8+lo926DI6LwcXxkGPN2mH64tDzHYgwwvHrdzVp9bs9GdSG
ZmHiRlZ8n5bwu3s6Uf88sWpBCELT7xZwOSoCmRB7GdZBV5xGYuntqgS4O0JyOYb2XCiQPChgtgYi
nUMH4+qcETC9onbyHkqrG150g0WAWZn1OwvxdKfbdFiNQfcMxGxe/Las8L6YGQMl4gvBRngpQ/jI
5jSBJcFc3xd0RhFJBB4qk5l3pNcHrKDK4B9iBQCmwqj9zV+U7j3dIfQpFBxVwp3YNi1TOXPkylHB
coUmJcelM3mL3MtsX0dgTWdjZMyC5T84x0bTHdPJQz9Ayuuu4wLdVbgaQ4ga8sW3gZeIcUp3/jIB
ghndXMuc+ZCX0iajRpt/+ryl8yb15+Ytd4mQVR7gl0HQbusOnjkIFATIM+Y3bP6jlbYUzstPreyA
IRZmLh6Muli+A8S6B2N5VdVyvuukzLFO55rCJUHCbldm7iIhZJMgUyYjS/OaQpCo1omy2we96vhm
6oxS5PMuRggDM41Zz3SCD8ejStHLXMdy+aiWoURdeNNpjl127ZLp2udjaCpGMDzerb5XA1v4T2yI
1U/tw+fEp7J4fEoCvfHGMDlpS7pgFqXpnhAkjISwC89DBFLoczygxRofg93S2TJw5KNfBnlzSlBs
zgo2ZJf4s/Pn6TLzulWhmmKKkVExC/Njplf6Am2Bb7SYErB30KdQkg0QKe7bQTKcqzBCo37Ti4Oa
+Y10oPoMcWZewRpq3ZMZuWw241x3wmbQUGxkPIIkdBnjpip5Y2JVOndm7jqPFDygVHpX9l8E+9qK
MyxvX2fLZlDmiLH9hpuThZYupudK4zWPzK7A68lDAUeRY42OPgJOwKRG87nP4ZgsfKA55b9Umgx7
WkBWGwuc2+5zfvN5Saqc2W1VJ/ZB07Ufuj4v5bKn8fUVJcVS2+v59tejicJg2yysmqqGWkNydXVu
ajNft2Bhz77oWVgZzNBYhjNTg+hWncfSSu6kTadFlo/gcNcwYddFUH9VMcVOh0zrPHqcs/UIBoE8
yLb7pmPCC8c8x47W0z5t0BEwqsh4p5fnue2WY7iP6v5EpBcTySD1qHnzjj/OJTpho6HgS5apN3XJ
cgvQoH01fB4Jex767wMkkffEgPLkDZjTjG55flgL7ml1GEa6/DoEQhWHz/LWD5iQxnmV38pRMkWy
uSZdvGNPn3eDIRgBD36Mi4cjn7kTQ1SpOYCcYs3hqhghwLQEQl/aCbjW2CF7CFiqhW5NJWzTDoeJ
m0FGQk27Sge+yIAB8WEq9Oo8W0N1dhD6HMrlOyCYvnmDGtg12w41/Loc8U6yMJUv00iZ3LCaPOt1
YT5pJRi0iHPste795g3kwoJu49j/HAlKwdDSNxtIT5BT1pmi/Ow5TUBbaH2OGglcFQAyihM8tquS
F3snLIspaF3wUky6rL9+4rrEyMzYSiNaBUHhbLlQ+EyGy4iClofn85hVHp8Gk6Pp1NV2/IWufmqQ
1ZVLP9ErplCdpe47hjbPjUfVrpGwNYWyl3yYOsdbInmP8gAClu7Khh7P4lnT9OimEBN+NQtVpofK
dtrj2BQMEZejconkwY9v5Xezj+gLKCWKFpaKG6sNuB8SRia8kx3TaYx+08Vb4EFovYYfCzhvR6p0
gQ0w58Ulco7ysqibj77sKDnafi4OSGVoYpo0uTO96quUDp/ajCLsYAI8wpSV8xmIQqcbQjf5SlUC
/G1QE4SUAsI4dcvgpNdRQ/+DVptyoq4jKkhAtngU+cIn8tovuclI/fMvP1/MCfaGsdKMofvmIEK7
wX60D9Us1L0yYUUhA0h39VjzQqdUlbHncMhIhyfbbjygSTMmykvjznRkozdtVZ//HOy5djdJTwP7
OSj2IJfZJp3puFQBE/Q5uW5MbBQMEviNx4NXZON+8O23uVtQNssmhkA92EqOx/8srwf/KCJR/8KV
/mtV+U9WlQa39z9cVZK18P7nNeUff+CPNWWg/xvm7v9JJgA/AKDbYPmD/8j8s2nJtpYAacP3bHIA
XIgG/21asuEZuB4jNJaLGCGWP/Uf//6XVqn/7a//vOUHLPLXhg7wHjeQxZSYPpR2+JNE/6dOeCqF
kAwzYVC1pTppWQ8uLjfzm7Kc/HtZyfkwfkY3otEhxjH/THT8zHbMOFi4j3rtnug7wh9J/JP3mHSj
l3wG3Hhql5zIRCDCPyxLsCiMqsHSQgAvpEoaeHYjVXgvE7fnw9A1HLXdVHIqJplffJeSfErZDv5L
ouqM3MzPAEtBHz8hQ0GFJazxkCxJl6gbi02WWMRfup9RmFVJKiZlevED+9AhBphzzThmgBy19o2s
TwI1KaOjn2JJ2Yw1eclR+0FhrNKM9HfSOO0oll9UDPPAnPrkp2ZZRHZCAGON1ynvvkH7Xq7VZPX3
mROry+x15GxhfAZHVmpMwStyOlaeLOOr1EyieXjp0R3SOZDOXVv22UyyHNtUNhsUniNKwxkM/b5w
o37jyCh5MyYrViGTYX/XewxNGe1gWZkMiIaDM+CiJudnn45FvIP34h8dKCQ7vVaNtZ7L0n0skxhk
GOznwltNE3PdFUyrgSsc8wSuE7sOvk/g6BoCtTsP40EhySYOOhGaUd4ehyjPGC8YYPsIjoZl06rg
1EEC/QwVr1Z60PhXIGjQa2G/DTfWjO0+npJ6D7Gr/0i0yBfc/GVRc6u7zWNbjOJoeD4RoqbiwwmK
AnN/UxV3Bqo7CiGKsbvUnWowQ44nX4tBR/U52MInd7um1E/mSSmEWfAa8CVFAnrWmG2gLnR3KJRh
ACjq7RXSZeSko8KxoKe9OIqM+mblJiq+90Xzk33qNOx1MbfpWiOH6ifT3sLGjjcXsJ3tWXyrOssF
6xD5xUs0qAw4RtVu5mDKFmylK98bI/Dv3bEjFZIgym2gWZ23AkRhbY06YDmqCFm4m0UfZy+tnmNS
fwAglNYFAn6yoXfsNtMbDUVyjxOC7uo736452vRJXcpnq+wKOeJZn7upTq9k4pXRNe5RypdGjbLJ
FhI92+iivjfM59jn/xH17ZoogUe7V/FmpOJmO20YstpHldFstZqITsKw3VAGpncku5ZKsYRzS+xt
F050Ek2cj3CDYPXZAfaFXm8YdbKE2mYJiAzNY/qU4vqnSbdYCubGyRQB4kDdILaptm8IZvYFfct5
buyIAqTTN0qvpj3bXD73AVwZew17itaV3/EE2rQKV40YdHfd94OF0J3VBsswcYTpUG5SUt8Bkgbj
eQB3tx6x/uzwAg0CaMTcnty+HY6IYcvbRJdUrdLadXawC7BhBcAxEl7MvM5+zr71zGxy5RZ+/t2n
uFlDlSM/ApTQk8Yc4lqMygv7iglQqhzjkYkmp5aPVHMV9KRg6S4p0+g6k1U2xj7sQ8Ricsjv0ee+
BNT51Ci82Fpt7TMR31wk6puyNrIwahEvZ6kunZXqC3/fzS6qckpiPu16fMKbmqx14rQPHmkzG7Nw
sQGYmXlzYTkyrp7zDUwx54CNpIQ5GiBtjO1+uDhBrm9ahAznCYnhF6uw7VcPhsOavDa6QgCnR28Q
3pPnOcOpGVFCcEj1nCnk4bFVSp1I+6ZDkgKXnMfzHZ5oPjkYa/ez5Gxkw+vva6Am4DOC7DwaWqA2
cY+LPqLMCEWllyGoUWD+ad5ePytOryuX9E/znS5qYsuRyq3CQY6otxUbDCM6mjw+lAdwXfmGqcnC
Lo8LPm2TWQuBBVoQfEsBb/OZM3lo+RKAZyeRVp1TpuF3We+jONQdDch0Pu9KYeob3W9IXbG9AbyH
X762LPjvExE3E4v4SrxmmOdMJmhXfKnVnSEJwZqKWH/CGFX87CdbvHlGbD96raoeEAzEmwnx37bA
gXSRrPQOGURO6tFcwxfmU7qGVpIOj6ltYfKhFnu3eh5pRoYjopK2uvhG0+8VkM67vnegXIh24K0a
p8fYKF0fi5aRgrUMxFkPInnuHTRpeuJkMHH6HNmrz5FZ0OgH0ObSSEsxGg2IKXLpe8RLW/GSZ8PE
JRLJfNSLBjBbnpVoz4roOUFCnTDud/qvrO5h3c2aTM+mzPt9b4LlWJHH+FGSkxgyrJqfLGmxW4wy
r1sVRQp6x2v7Z3wU5nnGLcZQtJasjVwdNITTJjfHHYxHJCHmdq6zZj2NSFxCdxLJl6Zt+ntrdtV9
0tdRvOJgavfc6Oo9gSL4ZCVsJ1eDayhy2i0kuKY9A8sbBKQ58SCGqc+g7lqGEK966wZEL0wukgf9
ddLgmeyxJHXpF9sxo0qEgq0zN1Gu+9ndXCeIryvsF5vBWLaWllTlptHV/N0X0t1E+VSFXQd0Bcox
igFc/MsiNJmG3aiXTyMApF2aw+ngIY0OfJXFGoBZ8WA1k1izxj0ODB3WbNTSXwKsf9XH/6Q+NkkF
QGD3993F1x/y/a8Jsn/8kf+yF9tEyCI9CnSCFwjiYq3wN3vxMu3/m6PYxMu/rGxc02aUTtn839I9
pIBLWBLiNBt1n0PWxm9l8D8qiw3ztz0Hxbe3/G9MyuOAAv138WcibCUrytKLRxoZ3bztHCbL0Do2
ZwUb7KSEsaWa+gj0qzUosVq50ee434yuX+wGs2/PLLAG89UBcXStvQIfbqvgkYRm0ypnPVAvvljS
lq8iL7u1iCcqtGaCcBdIn7ezERl6ERfFzm4YJ+M2MFh/q2Qk7+YugPrka9U4EJdNRAOo227cpqWN
95SdeAhZRw4r3HJi5wb8iKsmyVSO3rC2M9Jh6O7tafLcbaL8Md4HtjEPa5Vn+gf6HBZvxZTn31tP
a+/SGDIKAKtS3UWMdZDpIFXR16g7cFhmCovCoZ46G5y2gc9u108m/9TqncZchi8ov5kaTYdYq7i0
4FMrME78gPXJjmbUV3XLsubB9Jv6ISCN6jZnubyjXATm7IGAHhPWCmGEHm6XjZ23x0NWtWFm10hH
lpvjHkwSoRDIjpVoLkSnP4umERgT1iPKONHuI8NJh10ZmTGoHd+p8njLcaPPOgnmZVfpYV756mp5
MyzoUExSO9i/9NXNp9g6oyurqpx5bQFy/UsPcaq3bpKR04pSEbgMkPNIqmveSjuINospOYD8Gnfl
tsFHCYoWM71L3JCWZNFdZEzaVkbMskdsacJaNE+D9MS5R6UJBa2l5qv3rHeN6IRlu4jWrd3L5cFh
BDOrzJm3mspGCKuly4znKMSAo+DK7jkTVrfq+h5IfYl8wBx74zWOEtOc31RakHDxnemkKMuVAwui
iH7tUf914P2zAw/KwD/kmVzShVdYL3k3fxIv//pTf5x5PgplHzCJ4ywR2H/BmQQeRAUfObPvcrAa
jsv/629HYPBvSHtZd3IvWgTqeuw6/1AvMzTAemohmGWZSK6h979KzYYtuyzB/7RW1QMaM2YCJLby
A+qm8RtVwWKiXgpYqie8J3XSDqwmXG3NagWxvTAU3Dva/ZoIUgm4GmoPcBEXcdMPRWPPMmNOyZan
CLgwbbMDWJxWNn8BuGnbLwak3XzNs/rBEi1+LhXj/zR2nS+STc4F/RUW2BFx0TatabLxEWneJR75
hyFuwABDJW3KvhNZdfIyxqKlch6KTlgf2BUjdAiIDJHLuaY4ywy11rOVR4N37ud2ZgFYuOOwMIys
4Xs2T/DWzZ66f8G3smTf4kIfUbzgVrKg/xG2aA1vWLJGlFADst5LbqUMtPG8kGuY890+ciaWeDPM
qs43TRGlz0YygdlPWPmEXZpJ94AMnWULG+RHnMJ4wz2R7EyVfS/aAFu3ly6y5DbFciRNc5eZ6dPE
rPTezbwo2/OvWBckMlG5GMsZt1cWhIiO8OONMLR3ldvYtvWsHFmueVo4oxTbtMTRqRA7mlzPidc6
m9nW+puhF85F0l5sDDF4xmHAAlafxAwqcC5977HxnOipE5PpHwDDWIvhuXEKZvkkVoVeF2WvkmHk
RrNML8xJe+UzaCSnmKqOblAXJ9FQbpKTjleJkXOEsnaaxhMLLnopLW6SjZe6862tYhvSDfFk3T43
kKWJboIBLkZc3ONcrT2SDxMIwW229aco2mOyNF+b2WI9B5trfgoKj8ZdxKOX7m1Np11PuQgqmmKu
c30zQHpV2oYER8AHO3PIJr0/sHMAKlBmgCqM97hnYso3V4CLdTB3lz1XMhukKwmTI00syStuADUz
lfPNTyJ3g/iqwE69oG5gycbYPpkMJe6S7zwgb1gVM2iGVe+YqBJn8mQ6hTC00rynnGu+dMxDPHQX
Z/Kz1UyOiJdiE2/nNkQpgS2VbAcvJ+3IzftnTUseFN4EuHL8hDGR8atSTm+GPs5bz0sjBi7To15k
/aFljb9B1pOd21LTD41De0/Mk3kEMgSeuTf6Tc+1syrxvR5B82Il92sEV8U0H/SWV9N0C/M5mMyv
FbyIsGV+RxaO0EJbZHJbV56ggmdDDshw/OgI9zh2KSaw1vUGIkVBfCG82tUwnMn6GbY2jOk819BS
lloVxq0WaKsGNQgWy+SHw5SbvTcKwohO1G11lkF2h/4MnwfKhmGKz4DTK2xVU7NjnfkIi7xfGXVK
5oTpRKENzOSenz47Zc5E9YWXvzkQPTr8YL0wrf3E4sPhZdu3S9KG10DIi2ecAW17qEbnEUTjLffT
M2i6XdANOoLu+Sl1xa7W++DoxeOtD9hXzKR7IeXbxEjRuthNQl/az33b7vxJXTI0ocgLBrXtmkJs
ZAQUL47slwXNvxqrsl8bJZmrNvtBsxpdxjIJTaRGv9gaRhgI9iUoRzgEU/9iN/hWMwitmKoDY2Vi
cHjQGT9uShx1oYfZiGer6Y2K78PdmX3ZE9sRDHu/K77NHpgz5JPB0eW4PA4kbBHwbGXXJBCAP33G
DLwVxkOctA+0nJBv+KXmuroq387ei+U0y4cIa5mf9dqpwdd3S83WPdYNFEO+MLIHVBO8eW3yqms9
kkhT/UxEaezB9w2IGUnPYGI9UdFEwXGYgDn0HOsPTGJZoc5ucMC/fYvc7mFBSm05Jsj3ybSRkUvu
ii+cK8PaBHsrV40lsmtmDpKJE1HDGDedrV63w5UEvuRmKRVcOqXf5k4Tazsr39jb49UMhrtJleRY
MVFQWQOcvOpvvVtxugDajgY926L/s/jxavs9sVO0Igm3A3NnlRukmWXiqahyd2uWc/Q45uOlITkj
VIbInj0te3ZQwICfl+/9HLy6MSJUBOA8x0ODEJ/ZSmKOW/Z8h9rNAONlEZ9ia19NI253o999q5zJ
2Tjd3DNlNJ8asK08wCQkrcm4kSenHfVrYli3IWjORZ+8uLnJgBVFkg4cndSeJRYm+ArqHJoGASf5
cpY2mn/v99YOx6G6Kb66ctXIGGmnO/tf8yg2XgtMq/hXPV41zSbG0JMXb5Ib2eZHD8Lg1pHtQqXM
/FUrG/LFsRAkYT4V/g5a93xIarEXTXaUaZTvWJGlYRxozSpFyMplVoRzFHgrf0R/sKrtwf5ma3xf
bLI1/zrNuv2QlMsW1+vaCzJRLZxI2dkgsSePESh4OJrDmdksd8JYPBu23FcIfQM5c7FmQbAxO/FI
ROeVsPLym1TVHorfa+blxUby+7gqr/PQdrz0JCf0Kh3ufCI8fZMpsTNfFTt1BDhR2xBWlBgnJ3Xi
7aRZ06ofYusNzmFzY+uYg4/oyAzc+Dknkyyt6p6BPyOfukNnwVo8bDCc7KeaBsUwmJviER/OJoKI
MIWltg+II1vhQX9OtHG5nlFZ1W6w0nznOuqe+aJVRXWnx41Ua3sqbPTA05wNNwBL/iGAR3uk4Xu2
ld58wCTQ4j3QXJQ8jjey7LAKA3OwbRMgvOeeNTdSBN9K0rqMxEtDQUDBrXeq+7HSWJnk2kM5JcNd
rtIvfWcRJanc+og2/4vf28UTrdjR1AyxMfj11iZCqq8cr/Z+IRu8s2foNrihOyasGpipWiY7lx3s
yvcbsPI589u0l29BTPNKRo92ieWYvwCiYqkhe/+nO6ChH2jqVk5iFe+1702P3kjqRj5ASskd0gz8
0nuhUWG2Hrl6aHpJ9oSqRGe7Qfxs4BH6ZFkK07C9vER8YdkKTTQbbR+VQBbw48XQpDdl9r3p8o9J
17xbEFTyi9XTUwdDcmV766wnyZXtZbCTQz/tyAmZm85eNXpXnPp5rtnyDzY1QhVfDLPYw3nNQ9Rp
bESHANopgh60Zn4yPGBA8OFFu+0XbQ72tZjUEzG09tYIUhzSAWLnM/ab723uf+N0LrYtKkja9Wh4
JmPz5FZWsGsC4t0dUk02UeNyQRAwshYm4ojEWehIROmY14r9PDsPpz1nBmkgheinc2mPwX6swaJ4
SfutiEsjHFSRIrxtJBM4f+jVxhqsAsCJGJNiB4+k39o09lxevVa9EcdunZDiONuCWvBFHztrQn5U
+Gql2ZPF6scyPqrCcT9sWEO4avCVr6KkZVVdUDAMfOZmwGE5O+h+7VIyQJ41FA76EoxwF9GoMJ8Y
K0Ln4NEU65LKI0zw2sUJ8QMG4qQTrnBvm5cyfmQDIjrjQqEVsiR8AQ51cM3xex257g7qwLwuRYMH
AonDIapYYszKCWDY6ju+taOTMVvHMNCsi7qG8mkPXyWJffD4F3s7hr21U5Cs3i3EYS2vMdlVaBQi
uNCNbxR7S5j2KukyecRbvYk665olmfWc2qBxisaF2JqU9SkTrM7JK3icZhBQsu1uXSLtnW58QMih
YMrQb2Rl9EzYVgn1Fvu6ZltrBEHNune6lS8zYiXdqdp4LSnYFc8dwT49oGPTCGutasLUlmt/gQfU
HYoG23cl6kGMEXOefB0ZA7sU+Fvd5yNG0PesaoTvHvszJGgEDpLasc4Mv1zTqpB7IjQUyLFHKAeZ
A4eaFUswlvYO8fW3ohqe64aQLs2dH0RJn2Liu8f2WKGTb8S6scl+sSBJXjSiBdGhaOYLPph+JYqy
fFYCnJKJ8ATtlGZDue0QadZFmCWOhiIkq+tzXs7PZduoLU6lIEwBpX7PYQAbpOs9zLgmN6pwif4B
aeQCt3n2jOLcwm2+diSahFDgflL8oglJ+o2RzYBQNAa9BMbcKdTM27kYyufOzlKCQwe4NTZkE9um
2CG7xCGCMCsu7CKYDI9kUGLoba+uH33ofRevg1y5u2TM1QNIam0b9ICVpsKj6oFNdge64FqBALli
9ArLul3gvR2Mblufria2JM3w4QG4Ncw9KVnIBt54Ji7qe02/gT3jzfTn97hxWc31w5k2d+LDIBSO
wJrIz+Vm1rRdwfbXZ7FsYOc/G33W7Nu8u29TCwdMwvGYtHj9oRZvm4b2VpqdtcPsuDPrhRWXZSd0
1FygmX7Uc6DIXmJBkJvflTd8i4b4gyRSnp/aehjExSN+rWYnweqsir9qGsrQAckR2hciYyzvzKL3
lUnZuguCekfYR73C74XrD0XRSqt042zbzUM2Up1pEOgXxAV+jBxd7jWP6pHyTLvHjCDZNpRq5krI
YOsApOJo0DU2DZPv94eOJ/jr1CU/LFwoKysaJ6brJkTrEYIHMh2nfCvqrKw3gJ3KK1cWiZ+qtgoK
vLrz1hg7q4dRmGIvNQVBiOy+XZYSXRk2JqrYsM5F82aOxJyokVUZuJr2eRygTUlEvAeq6vwQeEm1
s4PK3jbTHJ9GfXC3XTU8TR12k7YO7gJ/yO6rVDN+Omk/nOYkdY94qLq9ydTyOODa2Tqj3T3ZFTFd
bB5hIerZJa9sGvxYv5vnWCJlquOzpTwrBHbhXAzdxVwD2WVn1QiuM0m3JLFobkVAumeHejiy4F3J
yrLXscIKVbYopdgxQ2cecPtVlo6TcvBDt8msjcno7s41hLv3iukDK1uAvM9DBlXwiVHUXqqBxUeX
TQenkxA0Rnk1SkDPYCM87uLgK+brdN36nrXOiLNjU+5UlEGkLRGWR8EdjIx3abLIk+ZxLfEemciN
hTLhu6lsC7kVeyjVB+RC+GtQC7ccV86G03ziq3cqqPJLSlBzRzPl34ZMs3e0wkxcLEXAJFSYRVur
5xeuam6hkW7hOvXBqeorf9XkGUrpCKDMkAOolbQfKAvakwcUCEFvke773DbCT3oKwn/9RNKUOPa1
9bOd8RsGhAwtvQW5jleD032zcPvus46vsc5RrLIe2sBJG0Nt1AxgeKmAG+Frp9HO7lOzNNnxlpfY
9V5qP+h31NdkujY8/r1S28rQd/HIvKMQDr2Mk0yLRYf/lD+YqzQVP+a6eXBrAfYFKGbHXnpGO8+U
gT6LHPGwRJ63GgHmmxECQGR/oZ4oTmVHj/ZJXYCbzBuHomU6jryp4bDYdvRBcEY6RofBUH5IL/vA
93Dw7fYeKTSAPcbha1rIE0f0C7mfFQ44taHV4kk2Ji8UsoesZqT6lem5CQqKxAIAixi5hEU4j3Gb
Mu3gZ1BypZuHbYsHkEZnrr60NjQ+pvKjvzUL44mz82ZO8cRvJMUmd0c6L38MWbsla0EyzgzIZ2Ai
ABgwHY8JChq4JNVHJergIYs1vkjf2bVjC2VFWfOzb9j3AFnYPTSGyTBf34reITKp6xATUChrCL+9
CU+9lz2VUfLDN9prP5un3HffLcPcNsW7MAhYE/7PbhEW6n46bSoDJHtfBus2q0Ija7L13MqfjYDR
Vmj516QFpdjaoIfhooU5uhOGKj6zkhmW+rqqmAUkBuQqTq2vWZ3ddwkHdNgPnUv6BXyIO9bT5lGj
pm9WKi7ANkmactlOHf8SN3kjc/xRekOkXa+qbp0ID6mfe2pwaiIjDNn7szVR6IC2THHiI1cWgKzZ
8JBYGFM7nDVAWjsbUyXLdWK6D2nRRvc+pxoChd7oHIbrSZv4K0VFLp40Ygb7bUnkAqkUWj52oMwS
Rm0uPQIgzxY49DazA6Nlxcln5EQNMwdk1Pp58Hwb2qnycoHfP+iZWPzfCPh2P+oFwdH/+7II+EZx
wTmXiP/461+yT/tjT7CQO/7yF5tPisfD8KObbj/6oeCP/lKoLf/m/+8//GNw/k8m8QzOF9rv3189
npi/D9/y6c+D+D/+0N8G8cCIEZXCGlzUdCaLzD9Wj0zoHVR7NhoZDvtlDv9fY3ggIujwA0PXdcsF
h6X/aRPpMobHzEPuvQ2oYvlTf/v1739N1//hJvJ3qIcP5YbsIub5LCL/J27Dcq2k8+coPkoDaUAI
iNl7GIn62lpjJXbQtYOjZHenjerQtDZ4p4wD8iZrKfadV8qd1RIurwNb0/8JbcQxf5MOgt/gl3N0
dgTsYw3d/M12pQgHcXKTLABPAhG7C1Cs3PmzCxAWxDCZIMaSDmLY5ISkHYGvsUXv3EhYcCiLou+s
14yHHqB6222az8yReYkfmT6TSOykN97KJBFutymWsBKOQY0kvc8MkxJaF4Emtis0fz/m0bzmzlry
Toxf6Sf1ZxRKsqSi1L8SUgKnaG/4SAlOQbJglStIBcHR75Cy1+aUbVQXPLW/cleC0bfuSUsbnoOa
ZMWxa0tyZQqwnBhfsvajnEr9ZkfkYaJwghSG1ZbAkpUPk8xgxUcFcISpWRCuLKeCxCT2gA+Er6/R
I4xbmOsvKoq1XZfO3ZFKwtgNrHa/pXrS3WF4Ums3609wqI4NvMknr0rJCg7UtGMEJ4DbkRKqNKmt
U29mslIEmXttbWsi5TPZakQSI/YZjPqm2cGbbmX9Skuhi7LOKLh3QYR53FrOeNHiWnuYh5wtgZdM
7KxTqc6xNz8Sz13cddNA8M0cVNDVRoIUtkxP7A86dIa4TdKvFH0iSe0Emrs33c+bm4QNSYPol/eO
nD3goxZkhwv6n956zuKOcR12EYqvdoMizKShLsanSdfVqkqs6qDcxtlRqlTbhsVIHuLi5iJA67eZ
K8/Yq/9k70yW60aSbftFKEME+unpO/YUJXECIykJfRcItF9/F1SZ1yQqr2T13rQmSkvLFIMHBwiE
u++9thUuQdv0lK3ZhK5p1qTyzXpYE+Xj3nHVmzNAXrVjaGyeImEFpwAD4ylm3BFtwtLMP9VatI+V
h0KsGQSOlqwz0CW2yXxtlXK8WL3pfYm82MXHrZtt0fDplSQ4kuBwtZVJpaE9UzjucNtT69VZHb9k
3PbkWalxrQndoetAI9n0IEVBqqLbN7TE99hJsLdxHW5B8pSLzcjiA2nrnpYq/RtzJl5JkbwEOKPw
wh0uhnZaz43tfnL4IWvM0cYq9INuC2ZPvMiIfnqRTtNX+hjhVUMC48YfR3WwsX0Ma0wY7udWTrMC
RRMT+dW7qdpUgzXRJtGL4L+vqAFxgbdMLGRTeHKNbAuzOlClaZNHeTSvGNoYj87YLgmJRq5JmFXi
HBDm6WxHruOxByrHVI9WwiVCTHamBOLq2UBp13a/iEZ7yuxJOilZRqH9Vgz2AMqPShTOWY0dmyhU
Lt/cZFcOkTM7qwpgxvrJ8nSBtLABGdhhv0ecZoFh0MFw55EY6HDSq9xjptWHIB7mV6+fySYdWvsY
uMT7oRxFjFsL4LvshMPnPkbVSpPAxWNTRBTthIKR8IH3u6ScqVrlPZehF3Qb/Cwc8Co4lP21BQrg
OApkURTqvgfPsqd1cJkqT8sVToD+WBHGSEokmwiAWjSiNyScumRmJpG8aXN7uHNVL1BhlXE/oiRu
8xsSasFx0nACmVD1lYGATTChqBEHXrtsB+eCM3my4iRZPIW6bO6TjlEqlba0rkKOYxd6rVW78azG
vEn8tHr0KmnkG9El9sas+O8u9yiMUDHFp36m9h9kHHNOHrIPHGvKRxx9AlUZkVZFPSBvqys2X6fN
src0IicH0WuCkgEVq3vL6CU3PtUW8sb1iP//XlpYBmlVQPcFDKlctbPNIviqMESfpkIMn4Hw5ut+
Ev290H1zQGO4mfGWgzDsqvhgyhSTim5i+xwHfbrzhl49OFY1p6tQuPGdcKT8WEEAuPdo6ItDq9ro
1qaAxSRBYGe+NBDb52oihGJli5LdQU1pvg3dLnuJm0Vt44ixv9KQbQFXigFHD8FFhNNlSNZujFEb
xLr1LctBUu6/sb8H9wHhe7vGg/ZKn50lIgg2F5u9eZdOzLlUJsdtMzjNlr1hPNKGDj8RjCn4g5uO
fZ6HPLOsjC4I4aMrWpjGGmKsRPfpNN4FDkKAyG6SRGearQBVPA4Iz3oEgmftu+73r+1g+PG5MJWB
PtbiQ/bC27ax+5Za5rAZfJshWjNaT4lgwMV4w7sNyDBi1eJNNi2slcDJrBuy0S7k/7DlOPklmvwQ
AhFZ0B4DbdcxRiBPhcEki5Z3Xdvp9eQQEWBXRs1fmEd5U/Kg26sh8Ydr0MW0amUnmVBMctUp/kh8
03hGZdLcKWmNZ1w8jD5xmJWfYVD0b70FPYKkBG+jiop6mXPJK+f36o271LHWNuZlto7U6/3tFIfx
Be1OH694naqz5Te0zhyLcfqadqhnb6mdJ3szEOlm7SZlJLSH5858clOtS2AXTfaKpRMmxxTAb0QR
S8wSE2kDmZTOdcHQO/aGl7L183lf49M1aMSY6jNBC9kTSgq+Lgi+dtrfGKYNacd0H7IxdPZpWoD3
xbXnzeuyja0rJpwuTEgOXjchfYIjR6zqeapCvdPEtW4qbfJ9QX0mJJo09fLZcpqCn5n0X6RAHYQi
nd6CF6uCaV8rLi3bGU9RO9G2IUmuJ6DblDWJe0BDV54nsxecIJ9bQ7gbZxJLtzUN6lNK/qC34qmj
QWdNJAQjUgiHcmswar4fYlNfV2k63dmuSB7GvDfpUrYC0bnC9LXr2vY+CgZe1rAcrwDNx5ux4hG7
JFhPnA0Bjm0LJ5gQK2DzNhxL8OCbEMX125COzasfMDmFjGkEJ88Gh8YB0yFGoUirALnsrG2aFGqm
EkWgtAqqzr2QVjnTeE9yauvRmL2GrnyK31rMDsxY9hHQLIQYLzyrVGHd9SbjDuEb3cyOl/4dT+0M
g5R7APIJBLdTn6JoW9vg8ZsDAAx73ECdiuG0wpPLV1Vu+Q9YjO1NhSgNQ3hK6LaPxI2RXLAwlCs3
T69UPGXjmq29uE6RdT3Bd2juBfaq5yb0U9jdEfRhoB3Gmy1CdGiV15T7psXrjjahMK2lwOSV0RCN
tk+KWtxKCqLi5NfA16POI0ehxDBP+mzEuN1Pc3NdLuFwrdW56Mn+HRrn/jtC7nut8l+B1R/LOiFh
dvymrOPhfml/Luq+/5W/PVf2vxyfgAzKE2ep4Bap6N+KUhMZqWNL5FU2/Qy0Mv9b1tmUkn+zIF0i
akyfLrEEK0HFKP6zMm4BY/wkplpSq2CNCKCTvnTdd2KqJtR+nkajey4kQ4y1xK6KZ1UMyK3XXUvm
Jc+RnEOKJ4LVq/C6KidMHcoxDRVsZo3O+SEnUcAoTm3rWmrcGvOo7PDgh2ikOY73mKeZVMz1dRZD
yPB2heoZOF1rgpMRL03Sw29itwb4bHo6aJYuvd20b1k03Gk78cK1kAYe7Nj1djkys2nXNrQ45Tw9
GP48i8us8bquGwD6ZrNCYZ/OeykUjfFyBBW0TltebStPtUl7yCmlmltqwOxBNWHwuc1nixwCbBxL
exBIDGM0FYfbago+GZZrVywxufN2pMxK9rz7zJJ9sGSjrhL/JmtKl9GXN8CgrYZnCNB4GBxNLmIH
kxHSO4825mvkMpUVG7jwed/ts7nAGsqg59ltwTLK1pLVIisJ3qrAf8vH6do3VUocX1ZMR/4Ir/rO
tW4SJzEPhAKLrU6tYD1aJqESvRU0d12KM3dtTpO50QOu1hW2rmUw3lXUYXboTjTzHIbcBoGhneja
J8L0wqNE3bSfUW7cBRzPT1gteHcj4R853GMBOMR5mnzhfnDuUL/2xGNwyruBhu/vR8dVh7YaxQX7
XfkYzx6mLgJRbzFteOsesDMOK19LIhF7+dGo0Gkhr5HWDabebhPgkiVFxPOOfSLmM23RiZzXzu62
QpYAQxZ9/UAMEE0Ea8aXn44A3sNmfjamot75SW7sITrPmKHl/MZBx4OzJ+qH2ZzC685oqktFanmx
t2djukFK4PYCKn1va0lr8u9/6oxiKL4yHFnX3ToxCw/TR9Ojx1OnFCzQUJ6KsCVsceMhXkqDnVTG
PURoUNWrHlDVgDoiDoX59t8d9Xu77Q87quWYi8Dz/95Rn75ybCv1j1vqX3/nry3VE/+yMYgGLtIJ
ScCdxQb915bqIT21FmIu2+T3ltcPglXnX/TAJFImWmkoV1Gl/r3F2hISb4BzznYcX7Ale//JFvuu
USYh/QoeTX5DFrFtc/nvPxhZfdF3cwLb9cAwC+kcpJtVGjXWvzuoPxlofzTMLj2tH7ZxZmAcy3gb
gJ9Fn4vQ9udVwg5NjUVk7oENARN4b+I+JwGgQkrXj7eF61nHnBqX6ntm3vXD9/FXb/DHtd8Lcr8v
7oB6hHmLNpeL/fPiUAMY/Gd+cIjQ00JZU2hV+1GwLoG/96mAohLBhA9WbZlYGxKVkq+joUskjcq1
6DSIGSgZ5nTd+2QYNAZ+zwzoa+unpbGGoY2JcFKAHaJovupaL7zHeTps/h8+hLf0TsGEOtxI766g
qezaKtCdHpi6ye2Ion/H/MU+Jt4wfWgs6KWhyABbGgVchsWp+nkIoLE5VbQgeJNgvHXp29zCUSBI
tMfrytQKHhAV4HEMgEH4/SAei6TTuwlPPvPRBb3w+8/ALfvLTeADHhf+dwv2ewRya1tAiD3EHIkF
61VB5mDXg4K2NJl+v9K7U8P3bxx8PRZtYuidX3LjHdoKHEdZ6Tsy6DtxWbt+c0Ls3NzBjSn+0NR9
9xB9Xw/WOR4abnFk3zzHPz5EUrRlWRiEbvVRou7YUehqdFFw+f2n+ofrZ8Nup1SEvYbz/N1ZKFBs
F+S34JWkL8YRPv1WW0FyyFr/8fcLfW9Bv3tcHbrzbEzLvvDLppBGQgZkjPgHSXjecYa5xDCUe2Yi
3mlDtgRWShGj0CSdhTKxh3ADazVDdghHhbjv+Vw4DuXw5AK8cZcjVs3Irl/1gtdmlAPsqHK6awn3
5oc+otG2pkuJKi5CzIy6K2KRsbYZbPqS8Si66I+DOyeH33/If8cb/vQpsT0JweVEVAmTzYFV8OO3
FjK27OJZjYchtQSNL9KsvChsjygcs12VtXIFbfLbmCtjQ/60WnHzpoe8IACnF7WGtKPUNVU00m30
5RjjSvOjICHh2gkm+9kbiuKj07g0mwb5IIICIagaco5ybpg/SjMLdjFS/43u45GEhlJuygjGMH4b
kfbRM9sZKR/acSikpHPoARmdebvEh6IO5daK3ORANCo6JmQx25g5w761Kv9RhU56TI202JSiiYl1
isK3mHHEumiz6GjXc39TI6EjSYJK8lL4Tb7vgQpta3y7azz33drtXHQupHHgTVdV9qQB9EJ7BSZS
TMaNE9TTl4kAPkCmsd5Gmbb2TmjTM0/dWK4Z+Lobw5vtO1Rv5iNW3eIjOuPsW40tfVxlZjABglUx
7KShon6synj85PkleOdCqoMTBBw/p3S8EAzn3pBXAY3KT5YI2CIZbjo6fq8lgvQXs0GoOwYpRtjs
q5EZ/hWiQkYbURJtDU+dcPTzW7ui2UK4O469UV5XYc3wfwTxSweZM7fhlXvEMCQ4haSr5Gm9tgi3
WrXVgJC6sD47sTus7DE2j1FWFBc7rKcPRp7R2xRU8teiA9C8QnUPTYn3yxpVAYBwTslHQqutFxW6
gA64TuVRmx2Ry4xPHjN7V8Y1d0QPVaZrLOulalS1A9lrbKx6xH4Molx9KCeEw1U2Dnw1dFvbEXDB
MHW7OLbuZAi4jr2tP2pw6wiBRhi7KpZfiK8sNsoV9d2k8qskZKBv0B3f9FHebcATKDhdmpRa0zwx
/ifeJbKRNQVj9FCm0RV6s+d4nMxDrLV5H1LVb8E1faSv+CIJmdoMMMjWRuoGT9oJ/Z2llLh4Yzec
CJAPVkhwxjXtAEY9S7yb7k0yr+gdskV1TBwWUYWdVlAy/CjYZwyT18gows9IaCZ+mTHcxTLD1J9Z
jLBBKPXcXP1ABOQM4SmJfBczM0A6gndcucezZZydGf2VNkjgVqMzvaRDa951SYstuJywJK/opdbY
YU2+IdGK5jxNwj7G5ZgfhEWlgqNckBo8VXivg0bOhOpKGsGkT6LsoWBD+2ym5Zvq7egTESfdF9dr
p09Wr4ZT4fv9McOtDIqnti8KHdAeeW+4xrbYHztyB8lRYZ7U5dMUWSsz9VpxLJOAwdNGNC5yTTMq
lv7P+MHuzXJnmTI+mki5tkRi2et06gjVsrpkL9wGh/dYQUw3CyKgKv41RQdLMB+0gFNQg+ZxKeX2
hgsd8jvUKkyBgPdaDdU1Ocb5Jqw5FMw9DRq1UK1qWfibJOLN8R2zKs2O3IEe4BmfWJ28hZwJ0ylD
kWSCLtNm+3EOBvtG8qBeT4nZdJss1JABGCXBQ09BywW5OWNASdVb7I3RDvGJB+JUl3gTPPFomEvA
QFXHN6DWOJ0sVC8CAxfRSwCnLkQC2Kw6AdJ+NN3snhYreEm06JvMnIdNYnAuNBwcE2AUrONgw0mv
F4piRRV+bBK8QTMRPYc8BQCXqqULVXP8cpHInOYAWN00WfW1FUOt9hZC3jRYIKVd6CybtKLRGyjA
Y6hW4xs60sPG6Sy5/Y5hsx07upm9GqRsZs8LhjrI24+RS2cO7wC/SQZLnaxazUcymPOtNGbIaK2z
lBTUIHZuxEJuR2VPSa4l/NbUzde0msMTZxWAaSFSaM6R6tS73K/CAsjPGbh/Snq48lYlm1NKaFe+
ANDkXphFsw9LwzlrBah2YoF4YxC/tppDD0KTM8XOM0RyDDYw2TTTNKArYRZ198qUzUYx1fpEp+fc
ZsCyPYKkSEWQ9BE5L1pnZzShH7EpCNVZ173VICCLm/FYwG1ak8Ub7yorjLcVUjK6f3I9aJ3ghxwc
PEnmrQrLgNy3OIIUWvdTvOfye9kbcrgmvjD2bHruZkev9Fh204rpnYnmXqqQHL2Cjqc9TlhjS7TC
8fU4yLGYj99f7/9tAf6hYF3qwt8qO65ekvLrj+XqX3/jr3LVpYFnuYQsWRJfOLZIzrp/l6uEWfum
ZyPRwET+U2a19y9CQjzpe9CQ/J/CYbBXkjNNQ9EzBVhPGfxH1eovR2BAv5bJz1kKSZeC8ucj2xRQ
xRIrOh9Qwk3B1pmuAB/8/lz46xK0LZfKmqqYEly8WyIcutyIJNy/PrTQM/mwR4nwdLmk/9sk+Iei
9E+rLP/9h7Ibkss4OpypD9DXWuO5Gr/qP+Xa/GmJpUj6YQk8czbtdpbo5jvPvJtQSM6vv/8UAtkO
P+XnQzTTXpshjOTOwA377nK1uVGnETLxg2OU6q3yXLTlycLRpNCbD06Y5XhKMOyZOVsgyjhYm601
blGPif009sM+4Rj9JOPZEgSttelGae9OOkXvbBgLD5dAuckOPD8eeY1OW/Rh+MB0qItXXtGlmD6R
8XvQwc9QJr21X9XPhV9vQHS327wSPQ0HeLUBOYUrA4nDJjO8+Cqva4SdTVet3EQhMVNdeozN3Dsj
O3c/GwWEH4S7U3xlNoZ7Zs6PxgBz1zY2nP6so6LjKLtg2RGDdJcuQAieaP41rjkCp17z5srCO4VJ
QRyf0fSbFrf83pbtxc6k/jCWk3030H7eG52XbytObke74CiSd8LekUxLRxsZ4ZVvZiCrLZyqoxz7
e8vT/JDM1xcEftO2Ago4MfltxVUYUlVViP7WUdXFdxwDhrdAF9NdD3axXbvh6CHmRjNjJPPXoXTD
T3HdKeACkPk/uAON980wi69KLXxQp7X1N6Ph4Lse01w/kRBOFPToavuuR/JBCCMX2LGBGk1QgFeF
LmqgJ47LwDzUF3BclmZKzrQwhBgCLYvUwXVA25nZXGpcp5H9VbfM64ZJLz5iTkGz/BpAIPs8SrA5
dmckoB0gSZkwc2EGxI3Yl4P9FWo3oIB4gCqdNmhgUhJXRqxMs37qTH5eMfJ7pEgAT0XgtE+JgVaU
A4Z3LpAnXdXFEG4tRyEbYlYHakemxwgs5yZQWLDRG5h7hB4ztC4X9kBAJuTW5zScrufcj07OZMsD
0iYWkLOLqDTV+6GgPEudtH/Iqrl70GBj1iAmSIPGN4mrOmLySWBgdqKStxGGVN22DwL7xg+4nLx+
oSIXqpYbyd55rYcgpWqTLhCEnAYyishEoJdVobhHKBLdTVFiPiynvxEEP8RpFKxkX0SRuRe2Cl8R
FyNTAKIYXsshQGkLndjrFhVAR3B2aN9MMYGiqF3dNeph+zTVqrk0hifuBbjWoxvU7m1oWMaeobV1
64kiugDuIEaxwTmBqoDRrNObhy5uXImLVjPKx4Azrjk9ha967CBB1UOlV5bRGftqiv1vdpr534wo
1OvWaIezAknyGgem2EZdAy2aho25NVqNzYaKiesRwlnaiHnE3N1yJdt+zLcEhJiwV8V0KFBjX/Io
sh/NMZu34UTTksUcsffhwe7Rrg+ffBn2iFSc+I4jE5lWAIDcDdph0hu9pLcw9Qr/TWRAzpqiK647
axxeOM6VSMuj4AYZi/WYBxpCB1IfA0SwcM6DhMZh9YCAkXP4t2miyhfOWwN9jQlmJdbf65HY6guO
DyKxmsA5Z7VV7kXj9GswIu5DjcBio+dpPjR0bfo1rWYWaMSyeeUy1HdqNj2YuGaYeauSE+YGUjk6
+nAwv9nYbWEr51X80DD7+eIA4j2Ink0oM4p2z63hADoJHDT/dbvX1RAVm7ZO2g1vFWQCpt2cc5om
6SqumvhxlgWTdGKI+ZlOGOO2DRhdQf6cT/y20aMU1XyawIefUQpO69whkGtNgheRlE6RBkefE8OO
abpLDFMUHJ02qHbaHTEumosqL84SwGkukaBrH1rBjlOC3pqTUkdDmfjYcHxMO4bTxtYLuxB5GOGi
6z7UXIexmsk1Zfh8W5KF9Do0WrON9dkd5ZBPtq85rTW7wHOSBMSc9J530AhlvjLrmneYOZwzAPBy
P1QJwnvfSOuXNqvEK+KthckSJOG3Nujyp6kdhxtkqRj+lv9dlrCJEYORzDuCU0cW4g03w5yO9HQn
vMp+Vk1b7uGZq6vhqgt896vvSyZE7TIxasHedpMMFkOiNl8zhPsfPTxDm96BTYfu2zLwe7jTFVTk
dC2x4t7b5Rh+Tu24euqTotjroCv3mDLDbTIDPk4hqa6HxgzW5thlJyq7F7Sy+kg71c8QCJFu64cZ
UF5Awmyeqr8O6CvEaAEhfylMeFduhrpHGIt3bRLVeMBojjbFrymekKXAxjH9vjilrRgzWGeu7ujW
EY6Bz5Nf2BxB+JOe6z4IlGyfdNvPd4nNuHNVF36ydmq/3HvD0s3DasayYKJA3s5UntQO/RpdgPFY
J+4wAI3nq/ctJp+VZ6ljl1vxl0Dwf2d5CmVRuc45FFWwj1xCZFHlIXVpQsPfcxrFalkb2dOAo3Bf
lo37EDSusXVsRVgU8pZ9lOE0VMvLrg2QjRkpvOqBNKqtJfoAMnWLHiF0x1tLTfaLoN+2LWtucLQm
2QlMQbL2TBvkmm2WX1Pe4eRpmO0jLuv5iRspunVjI7rRaRfQESEix7Vb7M+qLve+stxPmgMpPiOy
wonQLqMJYX4Z7GVojLekjuH4Msz+a1+GxgcQFyHyQZ2KjW+4f31PmR7Db5PJLzva1rAz7VpcO8wL
HyOoXLdopKZTmktGjM6YfC671r8Lqn7cGQhPP1rdZH/slWF/TKmHr3lTQSFqYmMzka+yMWo7PniQ
hq7myFD3FWPQrVRMgY3MgrOzXHXtkLWyNP6Bcps7sywrXnxteiZtXWAQYiRadqjYKm7E3ehUJOQ2
eOvLgNT0YtLWtoZFvh6VafMQe8F06uSU34S+iI4CFVS2/n4vz76Y7wLDxrtNhXKe/WS8JtxrYfx4
5AkBY2xAR5TZjQm4+OhOo/spCFEu6hB4PaB2XoYIZPj65wZycEtqm2jaRYIYWKRHT1nMFijEfWwk
ryqbxms2hekI+7m88Qh5IRrY6aLVErXyZCLkcYibB3g5w1HZeYLUrxwoJQ4cL72xshj5jyUzGA+F
c6bljFgYay6OyHq8oVHHqxtHFfTJpjIsJL2FR1NEECK48gGzb3k39cdAofvD9NPWV4OG0r4uvbJ6
7Kqx3HVsOJyBSg9Fsi31TYOkaa06gmEiwjSupkHUpyb87jgRhFmTwG48tqYJXRJpHidmG5tz3rNt
mFHLo6kdYpXxpWG29nvmcuiOyr0WZf5kdtxORU2HgymAeKWjN13ZBZppAo7M1ynwZQdgs7JwubZY
U6GsbxNGjqd5HOY7lXneyR3saeszvAKRSRg26oG+blBzusiEdF+x05WtNd+ZkBMIRLboOK5D/uUR
S3uEExV976XTBixH/tdbeuhoI6u5CQ+tSO19YlrzEY2Wux/ALC+f6MaLR3rEgROT9JPIdt0lxYMc
M7WtGKVt5zo29tqpILVYDpSNqZx8wpfK5gEyH6HCWWKco7C/7ZC9Y60nLH1Ija9+g6ZB2OUnq8Pp
nKdTeOFjkGhkkkZD2kSrdr6vhm0FrH8fhkkP6iLU0LQc1dHYNr0tJ8T4VM8OeNx4uiUTrFpnrVu8
eaXx1s7OzYgMYidHQq04tzVHJHQSk03yOFQxrBofhzq7Fd4dY5m7kUofhUiVg8z/RMKMQmS8tDWT
lhQcwGGggC2lN6avjWPp1PY29zD0YN7Fmr/qmC6xY5dXY00acBlH66yPmEImeZWg0ug7NBFp/Bx1
vXPIkI8sY0lSsokIqR5quD34pSMTrGEh43OcuvUtJK76kwHwHb/WBBHCqLu3uvfcB08oBGM5VvZj
10/zSSYBXBUIHAcjRpFPXklj39q+mm/J2FAPRMFl277ovGmNerrYuLPrbkfoNusQpso+J614Bz6B
ktzMkxPy/An3p25eAzUXZ4Hn+YCW3gnUZqgiuBc7H9tQdm7LV4734vMIjeJKBJ2mnSud6q5vUvrz
kt7xbThP1VFPcbBPjbjdaeBlG1kUJqxu+stI+RTf4gaJ4qsd23hZCWWbbmzgFHelo6tdl0zqs6s4
XyGmj+X15Af6M6p+7wQhv/xIiBad6ga+8pO5vCFdUWC9iv2Y9KyyO8eJb1/FRas/IkB3AOo3wwma
c38eaPG+aTsFhh4Lvtyq0+Ft79XFl6KFDdy7wn5p27RCfYp54CRQdFyUjongJuPAYmhQYvhLWmQl
k6HtD1bpFdssdEQGRKKPrytj+pr1nv9JVh4xmMHsQ6EjEtJp83Sd9sW04ow38yqMi7hbdcaIIGpS
7GRpnh7Smt5hTWIOXy9v29NEVUEGpUUGmyB7q63nDWrLRyNPPo0l4il6sQg5UXRtmCZRFIv6o7JS
a5MxwiabzPbo+wL8Af0SuMVjlRU03udcHpUKOUpto2IKI0SsWe13xMO0BIQeKJdc4+ukyRLHB+Ic
Ref6T9rANUjd6e+pYkAXGUn4IbcMfeGlmN9yVExfRmFVH9Imaz7VXT16+9pA7LlKwibJEOI7RJiT
xykppnR5Z5OwXeKgTcbnTLkoRjs1gOSQ3ddo8IdVR3vnMgZ+ebY42b6VtYkND+j2xjWy67nCrbpq
LSPf64zQt4Gv6kJ2JqxQVJ362pZ+dJ1yGFqlNtygLeEYzRV8m3DdKgC0PP9fAL2iR+adRuAp8lRs
v3o+BVXb3WbYkphD5fHTqFqLFxeiKMIkw7u2tqpXywBQn7bDsz2ND3MnW3vnuQhLwRKKfUqI7F7X
hgVzo8sfkOmRHBvHjbp3zBw7OiOlnRt35m7uIRU63PEHw6/sfYz47ELcxsTmojo0R0VAbZrK6BWj
EfMDdkI0xAaOlGj0Hil1eJ+gd3gOC8/c0FP/aI/2cDZxLu75KRJrfaMf7MT+4uW+uulhPbxGIJp2
fYbAnes2pVdBMDOdor2MttX39zhyRkV/hYtihd5Hr4/tx6SvsJd0CQ+swh8L8acnhNMNdo7hEMMQ
y1tqkCc25OxmrGf31DR0tfWgXXBgZfhSBdm8ztXgHyBPpNc4d7GDwNABR6E43WKiasgxGsr7EhsJ
J1xQH0Whj2QNF3dhYri3Hjg0bEGuvBZxb30TEbjhKh1IauoSkuyhYN+AUIovuZM5D3adBmW0nmZA
559RdWBdydp9wXa77WsLnb4ezTuSUl3wzcxImXpX+6m38gfNjrvCfc5AgUi/vcq7x6ib8dp7pnuy
ljg3PajnOCi9QwrYiRwQPZ7YSI1DYQX9haOcdxpsoOdt1GScf6vyW6dT8pNyXb9aTUpMhq/J6VpF
TZy9VmaammdRd+HZJ2J2Q7eExOiolY8dtCVc7LiWg+skVxHOZpA/48pSVe3smnJkQufHKrguGQ8+
lgWZpIUzBfs4aRdHdlA8urKFQKc7NMYcVVRjqRNzmDfPoWrAtU70i+NQJDX9BDY3S49FEgjcK+Jg
YJE58fw7cJbdpyLibGyHjCw5FeYb2h1vrUy6DWavEHc779dpIIJhdF88SpAxnS+OMjHA56QGe7SJ
jM4Xb3aQD2e7gtbmNhaNlAxseRSKQw/b7lvMEOcWfae8a8fgWzPaxlPEo/dBSk/FG6etmmQVqHGJ
MoMKBkaz2pvByIgvacqNq5cMTnhrfwi9/7ULKtF/OG5gA6BCs/Wu1+riQCl7A0v9wPxj1Rs04xIQ
nQXjG+rx4j8V0vjLat+BhVgv3SXm4KfO7uiMnJM8BYOHyFWz5Y+k8MZtHtX55vcd3l+ayCwF5tUL
fEfiUHtvVjRbt6b9KPhgsR89jqnNKyPtxZWpAbD/fqlFbvFzJ3lZykPYsvAYfwn0E5ljTrnFUqQ/
d5cs1wgg8PyvQ25ehAxjsQfAPP1BufNPn08KGIv04bBqvg/mg0aKgLdCfTtlXEUyaHhLK1p21KT2
Hz7fL75PLiUP9ILUs03Xfq/gytj857o21AEoERSAPDRSNjc/PWaSjmZO++O2ngQdxHyOr7p8HP+w
/nJXvL++EnKmHRCBwYzm3V0zRXYdM2puD35h0IAv+YBuM3z4/Zf4i9CPD2lBKfYdc5kVefLnW3MU
vC50gJZDa1q33hBziog8K7zOJcPieQJr33dA0yvFIfn3S//T/WNJF1hQwPAGGvLPSweOPYpIWmpp
kkzb2nJAeKdLI9gzzLwhOZMT2ERK+vb3y/7To48Wi7M53yzmEGTxPz6MVktAp5ewrNek+UkU/QdA
78icXO7awOP+/f1y/3TDWuwxpo0s1CdS8uflItWYAt03y7XaeWxks6f4x4ZFLMQfdhmxXLD3Nwx+
bIn+CyQaX+jPSwXz/Nd36c7d8NZ+vzensPsCRxh0UpuLK1rK5t71Z/OFfF2aSQOt+N9/3H+6aRHe
uKg2LYnO7p3sEUWjnofIVAfLi1AV4ZQjk5Et9ver/NNF5StcxleoU3Eu/PxJ7TGE1Faw9XzfBUAY
MYoIppEMCXRBv1/qnz6QDaYQTS9d+WDR9f54u2RjV+JwJrlyGBocm0P17PrV8//fGu8+TuKgKOdF
rQ5C6qsZvJPtF/9GGP+fgt5/vDm4/7AGcys63i83R5D6g5JaHWrOrldRZ8qTxHyB4GRIPsUGO0xT
9kBeFGMW3E3m0Q9xpP3+c/766JG67jBC4flDGPt+9mg7NdE4VUCUikCRqPEcrwHlN5fcSJtjVgfl
5vfr/frdsZ7nBwHnKCm8988eJE+T1F2rORTlyAHFne4QWHh/OEr8ei8i+lmwCbR2wRm/z9gNIvE/
7J3HduRKkm1/pVfPcRe0GPQkEAIR1CJJJidYTEFowOHQ+Pq3wVtVnRmMR3bWuAYlVt3K9IDD4W5u
ZmefdpZZXgMLjha2RwUQTfTnDujwT5biiZF4iMX7FUkbfehHy8RrkmSeJrcK2NpKgpbmzJiceyHT
h4+n7cRr0mhdVulVX6Ij+tV/W/K2KDLDk5C65wQIav6i0EadZqWf1OHh45HesxVcQA6/DHW0XZCj
skO6yaugo91obZZmtFgqtu2KHudug4v2/GXCMWQH1CKU69oku68itvlqc2XdtLOOmzvVXxCipNEK
aZAAL8w5O1huKg4tJECs4eP5Isy5B5p1aeDnQbWIe1W7yXXY8wenz8fLoerIYONjnfuk2ZAy28n8
yYMiozremznBqetB0sD+2Do+7DBAUQyv7JjTJm4fvaIEa967t5NtJy/FvIBOF5twmYdf5bgw3DOo
MoDB9jY9aAmAP1+r4Rjq3Zci5GJEXxfSvOJWDO7FHJJYKqqsxq5wIN+YQOMKZWqgvB8qNI891jhK
qnQ+PehmQG0bo7jW1WnFy9I1KTznPDPpZUgz5Ikj+/Xai4CMORG0R04fj9nSEYd6c6N+c8Kh/OTQ
OrHWdOD7dHBwZhHyH621sOjhOOMHFMwp1kC95hl73voYRCkM/QX8OnzSRvw+4DEMHeEEOHId2f9x
wFNXJoRLUVSQOFv08Ak+0zWyyXPbEO0udKP2PCb1eg/XIDr7eLGf+HyJ5tSFo4J/9Ls7h4yg78ed
XQakuaan3h6055p6zz0mD+nPj4c68ZA0eLAbkevgX8ehI3VR7ptTVwZFL6mKwFQB7rQY8ShpKfd2
kyWu31BgR86lk7T/ePATz0lchdcaUhcm+Vg24NDORtqpLANcMhOgS+V9NEa0eqRQyP90JPrr+Z4c
OowchDFHGyI5oCbCmygPdNd9nCbcMXV3xM0pN4w/XqaEGzRM0RjF7UM9ljUK+CJd1HcQEjXsoYG/
BOikr4bBsrcknn78+WMhPiK+QYJDO4f++/4bJbkoTWyiA9pqjEARU1lRQ6Sm04CTbz6Zw/cfoKki
dubg0iwK2sfHF96pKAO6gidTzPvYUB7r2f2RjsZ9NNifxCDLt/x7fMpQXEttHo093zp6LrzKkqlU
aMQwRL4xyJV6lZWvnBxE3Fz2AKngXX48k6dH9AhFETPy0R0fL6gXXUC+WVBr/SHzxEs1afeGzGhk
RWUERUb/U8kHzXwE3osE1uPoPD6irYZ7RwsWOVC67kBfaGCaGcZv6ifDvA9slmG4Ghow8pjM5Z//
0irWu+qYJPzVQAh15V5xkPSLkRPx49l7v4swCmRA4ESoiIkbfx8Fju6Iu5qGBYFBRotMj5+n3atT
2jdpTTtt586+MVWf7JKL/vndKlk2DseykE69UxDjtdV6XPuywLPAIAw5LbR+KbAnHT2q9HNJEbsB
s6fjUYbluw80BxA9OJddO9bRPqeOvMWC7n6erPrW67IMcJ0gOFjCghpS7RltcfYXTx/sIGob65Nf
f/LFLF6WBpu8Zx6/GFoS4pzKRh6QnS436eSlB2Ukz/nxi3m/w/JiFp01qkK0MMffbGHWHCNRlQc4
ycIOqPpAzbR712k/i1pOvQrPJrZlH4J6frQALBzfS4GWJNBHYdDIEsZwjNRx+/HTnNqBEFSShkMw
TrLjaDHPqaqPkOEymocaaFMOx9Rode2mafJvfQqP4OPhTk0ej4QPqANTDXX876vabRMb3gmf6JSF
P5a5k4l9U8jw8eNhTn08iOoRZFnkb/TjE2NsMniAFR9PnljudTZplNhC6wfFlmorI8v9PuQi3ZMt
bD45qk7teW9CfhJHJy49pE5V7ML6LIjA9rSl8jKn0VakDyKd7/gQPxnt1ILn2qOz2LlZvkuS5Tyj
Y4smC0Qksl1hW87NoKfK+uPJxNbq/abAJDo6xxGcguMLv9fpI4DuOgvcblAfklittjhc0o+WGn1O
bc4ZvoAZrjBFb7FXmsoMcqtj7GKXns55EjaFZTzftDoEWTW49GN0+IN/cthoJ2fe4YbNl2mA2Dv6
XGTYqBYqMk6b0aRM0NYvWuuhODfAziaO+4jjpvAdLA3P8xKwNSqLZg+s/jmmowMX0fYggCHvySJ5
K3sCUe/FPMfHE3liHqlpE4IiIMYE/vhAzB1+QzISbuPb8kPMWrtVBc2UYU7/yvTy8VgnpkN76zG2
lkQtUffvH5quQT9Du09oH2o/VBIO+ISoL80EGtbxysWVz24/iTBOfHSaRsWOiIYT612I3ct8GmVU
8Xip9RQnkeLrdO1Qx5DzytCn+ksth3pNN0Yf/Pmzws7Hs5vIRvtbuvjLgWyCPMChpakC7mqXtQ3z
3pb5Ddl4DIOz6GFysff5eMRTb5KQjTQAeEKPrexodm2qjY1ZV4Gi4pYApYquBFxzbobaK4LC5iL9
8Xgntk0ekBjK4GAjWFx+zy9PWITSjBE1VsHYR1QuTPREal3Va4OO2H9nKE/1DBe7KPL8RweCcMyk
LUquaJpXldfgyEAIO619lnSa9sn2dWqNGnxQiw5hyfQfrdGelrhyJjMQNEV338XVT3Sw90AZ5CqJ
6hssd9o/P33YIFAUowmnfHL8AWojtTa9mctg1qE9q85wKzu5FuQBPhnoxMZMSl21DIPMMzKO5X3+
8r7EPNABFnIFzCPrMQL87M71/SdLwuDvOArofxvjaE14ChbPpskYNPRrK9hG4tBYjXWrd3a4CnOU
mUmkDitrkMDm7TT6UuFxR7MQtdoOuBHJv45uyDKh0mtifakYmraB7p0jOG/lYTbN+Eb3cIkupz78
ijyu3BUNzVncbvFn6aNwH1suRQp1HK8tDS3cCt6Tdjt7Bc1WpdYgCi4auVN76CxcoMboCqQR0WGV
JKsSYt5VPDrxDrrLtM8tWjR7Iy4uekwsAjfz7hMUxT4znOGMQt50FdMoGNCciOpzmMUm7GKLZuFs
OK9MPBCGBJnxx9N7am2a8A801glee8f7p103OJTarE3ahF/qsX1xIVqbhrI1oJOHChy/j8c79YUT
cxPskb6nIHT0LYCTLmsjmsoAqN2Sc7oc9Gw/tOUnwev7sppJrpTCFrlM0nTe0TDmmMVwfTw8nNXs
RohE0jPofq+zLxShL2hIwTNKf45k+cmV6dgB3oRhwLhkaZlRLtfHAZknihpIoEVOpJrmpxgj55Ur
TeUGoYuab+iZ4Y5TW0W4abO+XudgLyhul2zktd7vLbr8rXRQ9obaKVsNuzg/pDGUBSd21DupYHvp
N0sD1TeMtAJmSAzXXqvZ5F4wiYi08A7JbOO7s4WLc5uaGMzgh75J+T3rNhc/0Xxo11jCg3kbh3qL
oov/vZgtP27adOMo2LDUhvXZqzj1xm04H45HGY4XsryqX/aIRG2sosyw01bbF+D4iz2Buss0MPgf
r6xTe9Ev4xwHRr3ocUr38KBxrYUpRr7BB1yy+XiQUweibTjcVnEMBH56dGqotS6qGsuFgKKT608W
blsqBMYMNmXcTJ+Izk4ORr6SOwv4rHdhry3ZjEp8J+m/s8HsVvOuN8WWDlB6qVFdfvxkpzYCm7Q/
pwWSvXfBL9Jkw07pooKoL2/0xrF9LZweAbb/bBN6FmL7k5nUTq2LpebNBZYWAue4TjM30CFckzgt
HfMYlZeuHdxZDnudXPy6MpQ4MEXd+vhoGbeJGsbBFCFqiKoEN7DIzbYedk9fHCRByDPCCAOFj+fj
5M9jQySNRP72Hb1jGMNGyWLCnKEWPw0veoj1/i436CP5N8YBEoLQhaaNd8FB0ytTLOjHC7iJCrI5
7Us5KcO66uQnB+mpsJXkFE0b6vJvztF3aAweCg56L4MWzUjc0OI6lDeyskAmalfg0O6L3PskUXFq
Af8y5PHVPp2xlqostQggau8Amv70cFiKQvsgq/6TO4dxav1yI6VIRvjIXfjoXtQOYD/n0SnYZvTp
uY3F64CXEJJlzfVJ30a+IpQEXLZabpJ60Roo2tKZKWn6w5vpEWxX/BjWbhN0OooFVG3ojOJW3kWz
h/9FCc0Bwpa7HZ3BfXAtds2VjZUDTuXNCBR6SW1W+qs66MhZsCobhQpfv7ukFUds4GD+TKAXrIrJ
SDZdMel3gqZrDnvd+mQ1nZoFb1HqkuJg3R4XYPNcNA1Wy0R+Yt7P7aytWtV8tIR1Rs70sU0wbPl4
+Z56xYsyi0YZh2Tr8bSLVIummmAoSGoPu3nRSXw/uf2uDcw8wxX2e/nDxyO+9U4cBYR0zOg8IJ8L
18yjNx0pGNfgDF0EdjF7fjx09p0Za71fGpN1hsVE/vBGNUhNOiff5AJu3OYPRTe3GyzavJ0yDHSu
f/yjTsw7wcYigfYQBr678nr25BatbuRB5kXmJgZyc1HGhI1TWjWPKbAoAPLxt4/H1E4kMelKIOuz
7NowefTfT9ZotGbcMPiimzmkldXAeYuGVGPbhHLxCrPxyFkoLrmVbzzY4f5ETQblhamtP/4hiz/5
cYi+6MIXYhnXHPM4VajSGmEXbVKgW04NSiOLriEx8vmG3urSOmNmnH2b0o2MxArDx5wksqYU1FEh
DvbXgzGo22kK1afYJPDW21l9Iiwu8StiSaGYyrY09Vk7WvJ/TjRjs2X3G9NO4w29wuZaYtQZxHbt
bMa4c9ZudKZXmXGXGeV4xWeLCG3iQ3iM3c475KrzVe2m7JOL+annpwKGBt1ZKvTHiSPSbWnetAbP
n2fjXUxbWjDaY/KYaEq8/XiuTw1F4zW9BqjROTaOAhCKTnUN77oIPAiNa1G7i5pvFNnBi/Po8eOx
3t7b8Ze2ZH/BPZFlpI3x9wVWKnbeDUXC5aCH8LIC0I5t5jwDSgnhfaxLnF/PNIgq1+2oD5e6rkQ3
eovvlWnkYidKVf4d1f8H3/AJvkHnTsqO8y+UwGL98Q9Lj8Vb5H/++/Ln8F+Hn7L5Of3KcPjHH/sn
ctD4i5SA7RBvsVO9WVr/i+Fg/UUZhDIP3QOqgXvH/0Jctb+4FTpUkkHlk85b1ts/oa7uX0T0HDH8
ExXLCpI1f+DNQZH6aBOBYEfvAk163AGABhwHC3qNPs3oLBl4vZIYfimNdjNFlczO4rC3zkZaMvq7
yEK1VKlJ3EHjLNubWCh9scsQl2S+BKGErHQRBKIoNfAxlSiFxIgEHo/Z5IZjXgWBT4NG5NUos0dl
uIwyLTbWeDuG96NeWk922b/k2kQXeV7cc6W37ujqnm8aPC2qRbWZUyQyV3CSIcFQMm4wsE/h+6GM
5qJHIHXb2GirWtGqTx54FXulKIl+W5ZDdmgkpkLVopy0BX/wTaTIoTpeFgB91pqCji2cCR8KnONe
Gxra1RWkeWQRfTHLfdSni4Z0zMSL0WNPOQ+U1GeTWsbbRGVzjcMWRwzvP/EVpeFPD6Tr9lYmZ3dH
dYcccYq+cSaZ4jsgAGBIWUOD2LxcfJzswiu8xz6d68gvc1elbbsFnCPQUJJ3xRVcxRq8HRq57xWq
JrPmEiRhzgnaNmk9EhMV+37cehLzviRB/DCgEeMq4ULN10WkfO06w7pz27SArt4Z2jl5TIg5g6Wh
w81y7MH6qNOeZOEiJ81Glb8tL+LxyhW58jpzEMCPpTEoi8f4h5I346WgJWH39vua5VexsukzSPn3
vQ6htQRMxlHCNb1EVylR1QIZRJLq4n6SwIXdvEl6y7knEHDaRD+PXAQpqDdasETnth7GcRDmWjYH
dtNKYxtbDmZfxryottIQF8JSqdCPmtW+l5BaV3Tnd9sWC4MngZG2vdXEBD6ApQJnA8b3k4eo6pB2
qFsZHWfMprGSjUlx8q4q5vxB0qJ0Fws5PdW4gpy7GGPep3PvbmNDl/a6LmoDqFYXnYW1GT+SDjCQ
MRPsKIKX7dopqpSstRK/xwHVT2fUv9asc4BaqmeusPVohxUm2/bi9Tt/nbFv2LmLkDXHIeF1sBFf
IdkqCqC+xjzG60hH57L1UrWNkYpW/F007QtITjZALPb2nje86mXlpJs2yprbsPCmi2QeMt+osgRZ
hBpeFHaR4JtO0mVHeULbyjw2HvLOpXrjjkq1yuwYV8yRmMElF6A2d21lPlmog85J3z+i/J5Sf+pr
1Dcpvprzps/yiyKC7OA3XKO2CS4+Pklr4XfoAA5RCIRxlZDuwxolr64bey5uGnDIFGknrFQSUzt0
EcQ4DXHxpiCOWVxL2w1H3nygkroYHuiD4Q+5ZXwZyfwjcJ9AiIQS+ckwDmATIOX5pV4mLKohzLYL
oXSjVy0CPTVMsXAZGjC/wmguOsNLr0bXyM5KZbCuWyvCjzbu4SOoTqN2q6jIwxRVumciP60RQQyj
6jz1s5JchJoWfZ9kmmLDVO3lxKufhZetEdHbZIG0iizDlBpQ7FT+zMuMgYNLs43E8Teqivquxpgr
3Qy9Fm865C3J4swzfxmtSd3MaR2TehQkPFVRPSi2Ne302oGzZUwKlAYZCVXZlNOs4RyRt5jTxWWz
MbrS0viUrUEDXjao6962p7OBw/8mHufm0eP5jb0ZzrA56HZapFRzJA9diMOKMtndvEIdlAEEKSmQ
rNS66/w5dirNd0ohfZD78b3tROrsg1Ok70wW6Vnfptnk99i5wEnTsdY1KPz50uvHXaxGpU+Lyku1
uNfIZNL3VVg7l9XUKfdZhu/NqgMZs/WGMcWpskQt4+N9Jq+lm+HiXPYuNi5s5rrdsys1dhd+fdtZ
6qwNX72xyA55tejPNSTPf39FAlXJ3Qjt8kHC9kAnprKt9ovZ48qZOGFkZZe7MWJ7FiV9JXwOg34L
upqBwKeN61Jv+CU5tIiLQR3Q0saD4pWXnPbTJQab1bSuQNtuGuCYF9KFLvEWA/wnXPosXKInjCrC
/z9cukBp+fI97pqfbdv8FjH9/Sf/Sb3yiHBcm9jLsgDBsVn+L/XK+MuiKZyio2shtbEWfjNeGG38
P/8NiZksCxEzf4zSI8m7f4VMpvYX5VByeRS4IN6S/PqTkOn9VWDpSaMIrEG05dcdXf88A5JqJhQR
wBh/jSswiij/wlXiUg35ZXau/474f4UlnxpJp45KyZlG+HdFgrykZ3YeNUZaOHEobZ9FCbkTa4nu
k4LSqZEYg+I2uzdihuWf/5Isxk8nnCW+UMQaWeeHnXrV9Jhl2fX8SRbhxEALL5cWF4ZT32Ufe64u
XiVnEUxN9prl2SsI+deU//zjmWMYi6oAdQiqjUfviBZaWnGtUQSUUryN59b1CqOa3Md9/N+YOtYq
lzSaFGnXIRz/feqEWpiIzwWIskKej2qXAdLR3XNZ/jFIGScHm8IiKXAD2tpxEtzpidIwlRJBPAwZ
4dx0O0XjA9yCB9Gz9308g+/Tlgxm0BnEHWTh8R49lqJZFd9mhYN83bhrB/pBkLo1fqlK8qK6QJsT
wCorIvg/L6Iy8Jse4y3LdPzqbFl1eh6XIhB1Ut11iB9XlgeKBBnBZyD05dL++z2boShXsStwn+Kr
/v3VzV3aTfQICxr6YKYVsAw2hLLh3cczeWrJ/zrKkk765dtyydwQvOeM4o0gcuT40BcYB+Cj929N
3S/Pc7TqsZ+Oq75kpDjvprU9pi9zBUbs//B5qe8fioYgdyE1c7GltftoeVRwI92iEgUpCr1aC7XH
iXsS7Xg9m8W08UK1Wmue1HDKs6xAlWO1TnPD28C1LA99TWeUP1SIJF2aw3xZlWhb46TwnTQ09gsJ
cNs52euEbGcfzVp/wcUNK3UxN/aKC1W9qgT/Fwyaio2aERtje2EFzlgX8HY9/TFz9GpvhVit9kU/
rYditILQgShWTWBihpT1nDkjcLGGCKZYZSWmyX0dmfu2pa+vy/JyQ+asvIOmYR6Q/A/f65BdHktk
fjtcgpspNauzwW16mMeOG1ebyczxr4RlQrcSv0chwH0pQh4661uxrbxIXEX6XK1bGuXJjRshoajW
5R5SSqP1dja0k22tohxLazDxisRDtlB5urlg4yrQ4vpOW+oY47G5xFEChgLtOZgT7BrJuFet31Nl
PphFjzOynKszTW1JnhegPlyvUHx8BfXHKF5u85GWPkdulT/YAzerujHEV0i4+mPIs4uVAw/lqyjM
buY39RB7Y0dgkG4YE9/6aJtcEhVT5g/NAOzJVZrihnt2+xwyNUAuanFld+mrqvFOO8Tej1y6X8dm
CO9ae672eGHz65umOptyUoXcTRBA8m17eQzPyx5vEdWYe3b0Fj5tkeygJRsrwgBCUmg85SGJ0B6t
cGBPLiMD9/TUjspXvNC0Sw3g3s7ucuqtujK47upt2ecNeDV4Xu55bDNlWcIkUNgnA2HGk49bfHTv
cvFfJJFJ9uxBYsHZdqjWcMvAN+MXXs1geKSd75JSV8WF1vXCW9tkRZ7iUCjeRtf6xkWqkSU4D6ql
xGQ3mR9dVM73Y5kVr7oTV/imR7gHt+ycaDTrACq791ChXLw34EGmPoJrLpASBxTwx3Hcw8kYC+9c
0pNJ2Rko+qoNx8wCKCci/LuiTFlsyb2HBlj1WpjqrPi9yRE3g5hByS8WGAGy+PiB5kBosJ1bpi/Q
47GeL/mOEOMAyU28Pt818KxvBwL8p1nO2Q71Vkv3hCJ1nH2Ra85cXdysXklMTrqVPWbaN3pxmx/6
zLdlKuGkrfPBar70DhYRUWpaeGjn7KFjxY+VnWIcbNymsCodEsXXMt6EFUfZcx3p5QH30HIjx0b3
M5m+YjDoYRVsGwd+iLYF7zWtlakBqBsXdkymCIEqnp4LdYQ31BkcfQjNcj92JY4KsRfepb0ERRKL
Mf5ZCs8KyszuV5Md2/jjad2TaCYsZIuKPI7XsRDmwS3R+SevDWC1Va2AOmm0fAdF6GfbSWcdN+Nd
WetBW/XfunhKDkVp65suFPYZR6FzE3d8lHhZjxtVy/sLIM/ewl4XW/rhoJoLJ3t0NTGfIXTfFrOD
U988itYvhqzJ4Obg2GO0+XLPkrS2xLmY1mWXelcGQeW2VvjqM4DV674HkW400CVnye5WDG2/05Zz
V5g8t16kL0mjuFcuzXAv+QijyuhbjbrXoN2nWLsexo4VheApfO48GMhqjp18TzfOxmpmPiNo8x4N
pIuUVJHg9IGRKH4M0vJGs2W9MtX8xbLYKKVk/4DG5dzMCbAyXcppDe0YZrxldO4NsCF5rg2IiBFp
sww7T9a7XC26NeR4NjG9q9b2wNCyqmSQwE/wEX4O32PaHbi7laQEGyAt6DO4WOZXyHSqbTxA6ovh
ql819RJXV3p1lmuCxTTUMc6mhWbSg8HsJKE3rAsbA9y3XXeIk69t5mo/1YHdql/WiKXO2iWk7OQy
tYBiQ0bGQHQgkiA/2FoQMK1tA3mNBI7ETdTAVAHLSvIns119SUZmaHbCcs2lX/om7ES64lt27lyV
kv5yu7zvRRSSCCrLQzh3pD469h4lYvcYPD76rC+YcwzntkZKa0hU9smlEerqN0/DCbdXLOLRqrty
syYPGlvtcbWnQFp4kXLRyuTKSIz+SUnT5moa4/aCdMcjGKfh0c0md+1OyG/MWbOC2UvmTRnj6Yec
PbzOs69ODRYoMeJXPF7QzrbJF77nB9mrUaCjmADmWNR+qxo0HE04gnMsRjs292+KVXUr3eHQW6pp
eyWJ8weAPOVBluw4auFq94mqiaWfdUDB9rbJQmaj8Mg72HL3wvfLhm/KuV366GrHLqDSaspdGXsr
XYvFsGobLy1XmAqzmaVc8mqWSOoVvhap2b4catWDueQsHVxI0tdkorCgyIVBMcmI6pb8UDjUCwdP
/9IUenEYaqM44HGqCnKMXX3A3RHAvkalF6Z5PdK9fDYNbzzrQc0l+19BFum2xrGDBscsBXFlJn0R
H7AwNMBsAWbs3YPZd1UJwrszcHokFqestpqRTL42UxoDNsRq66ewaP7UksjZj64jNNIjQNyIbix1
Uzcj+/rkLkUbv5Vte12SbFnJ1ARG5jduRPpOxNJcA4TV+oK9p3l2MzVr/WrM73C/GGEGaXZEhDCR
Pl8JZ+oPZZ5m60So30y3C0SaYgkzYQFtWhS6dJvvi42jv8GUVrnQjFJJ162DwaRi6tOO71TH3CGF
wdhh4hjoNYnksQ5fstjKAAPrGQhISudwA7UnSobjJflSWHRjBOa3NPUOn9DcmC/5XKPvUe7Q655p
jbLKndEjtFSUfTLiYLd1ImwtVqbN9m1GRCfclsxhNYAPsdaCBw4yalqF705Wv/s4wH5fL/M4O11C
eAydKL686TN/ibCbGZBq16h5UHOArkmXYq2KCNqhB4w4AWpqcjnR2BKv9Jm4IvPADPPBw3E3iigB
uPTZRe24pOIuv4cMAerXxSjvuFjoRMBK0RLlgSw0kLjTmczYUwcneSnz7jYk27f9eAaWaPu3iwxd
LLREMxLem4vl3+9XjMbsrSIaRB70NUFYCdeTA4rjuCzj6kwx4XZ9PN77JqJlQGcx86GTF1zH0c2p
JPeZmXa2iPPAqS7YrmqdNGUP7FkWL7hBeJusoaPRttzh+u3YIQNIx1ysD9o21nLFh0VtkVGs+90I
D/STxMn7yji/jyZcGvUdRJnvLuUC6SfMkC4L4qIwD13fFK+VARlpNVBMUQvMWAm28zznQ4pTrb1c
LJtXWsYvFhqBdsJDEMqUB1cn1Tvp3DybRJQFhtqddWZCaDsv6dc6z+zG27R9nYhV24VWEC2iSANi
cEWVoQjvDGgOL4ZNeX1FyrvfYQ3n3EyhxgEcTiONrEmSPr+dimUJSMMf5gzri0/e1fIujheHRUSJ
HMa2POozvy+OqINOxOmVBS1dumCbmgofABpzBsN8qhPoRwphI1W0WN9a0rN8BLN/KjXy4MMvpUyV
V8IyPfoFNLoONp03SeBx395ZeLefCXP4bBt4l7FgFBIVqFMRndMHenQl7ZIO95yySgLbJHi2UR0h
LbNbv9Y97hl2RoFwSrk8UKnsnz6eY/39HBOiLF5Qi0rgvXp/0jITfcJA71wzYKyWm5V3roSh91x0
hMb42FjTladY3kNpTg+ZN9WvirCGTYtdE3YVOO9gVx9JXCBrijXGJmoF4SSWzQHxt3eOSUbzow61
sN0rIbKDv5N//8lXf5avRtPBIvkgX518R0fyUv6Wqv77D/0jVe3qf9F2w55L8Z7OHnRB/0pVe+pf
oEU0SDckz8hv2zT+/TNV7f6FzoLODpueMVSzy1L9R3WfVDWgaNSfS+qSjwYkyR9U949VS2S2gCmZ
NM7SSIJ12HGHTD3iSVTnjXZWCrNvayqD1AcDaZEoCGO1pL21iicwgmmmKQMhL1rTUdAYKenOE9YL
tO5S19bQ15fwyErtGZk38mUzPYv0WoE1HpZ8W3XZ0Pn0y0yfyH0fHWk65yN56KWXjo2Drt+jr9lt
uiGnbVKegSsZb7UYdz+LMO186h31EugjN+OPB+Rg/n2jZEgU58uZTV7f5m0u6cJfwgglyWEed1V0
ZtveedU6wFTznrNlhw4iqlVMCpQ60KQqvnoIcerR78zeMQPPZuPZWhH4yX3oJAuXuUcnvwLuTx5F
b6Egu2WCGyDmLVz4aNm+z3W4IjszLKszqG3o98npcEZoGZXPVS3rYvYt2DTZFodR5lqx+/EWS0bu
fThUv4CJxooorZeavUc6ItpIJ1wuHRb8LBocFLISNm+E4Lptum5LR+10MdmJfi81g0UwGBy9Ehev
3YS2CXhACwBZuuQxfAfbs2hDB+cQbUjqjNdqbOawOeJIv9c0PAtWiUNJdgV8sf6qxKDXI3vgZ4w4
E4wbeh3FV70foAXamOfEVxjI8osomRt7gh681WS90DK5dOvavZ7GWkPTGBWJS6QWjrK1nckWTzrl
z/jQyob1F+G7SzoN8N3tLEv9noK9Pj5iPjwqz4beMnNJA1JjNXFto3QrXCLMHmDLDKBRYehc9PxT
0WFMsQFVzgk+zjXmdwrwvvg6xJrQXlU0wMQkKgyeHxKKhYVVFD50E3eevpP8cW/QuFDVKElpbuev
VpuaSUomk7dgm5S6nuKB0CcwZ7UoNsyj0flWYjAtiZKTxxittp7vppmeA79fYDZnNLfm8WFeXomz
TA4F6Yz3B5XyzKsVcitJ3uJkDFtyuIgjCMGKq8YYLYx8vLQbau66xpWACqac+AhzjwTLSiIac9ZV
r+cbM3SidW7VGn04wzjdYyfVXnL6cDcrUjjJMNY7bDbT1rrAGct+UHpHu6ROml8Dv45edJIjAYlj
0/UTvXReyijrH4WhpuNWm1my8aCO1/3Qt64fp0tMT2kdZrY+2ta4AYXnUeeum/ZGT2YFk/jeYdn0
kk4O+lUKW16p7WjRLWlF+MT5RVcbi6en6eI6QtbAVPTvZGx5d4lBkPA6YcMlvvJfCxwWx2G8TQqV
FAc2b6B4ItZIo5d653Nz1u4nfXnzeabUNACFA+82G+acNCpGGV+ZGT4uB+eGeZeJagi3DYZhzVMT
WuMt0TwfgoJD8RgkutDtXQap88zSZ7Ki4dhw3+9TcpZpiG0nxYs6wKxwGs8NfCAiEO4do5AkS2d0
wPQRbcaRjhsf+5wihH/KfaOMM13eZ/OsKA9Yjcz1eatLRV5Po8cvybmeDF/mgmvkl8RUi+w27FMZ
jIUia5KhOF3N/RJEzlPBXHKnZC5HdSDs9LyIiaAGJWmccfORqAGc5kHUiHT8t4WcjQovDgI937Hd
Lx9FK03+lnEw2ENLs9Lvk07RDJ/qU2w/jbnb6Vdp6LFRuJGWVd8dY9AuY9sleKT7lzGVLEpHMOeR
TJ+lJodIrGiSaX8Yodtmj5IdQsOwJJwteVVhWGe7xDZK6G2cHCj6Rqc/C3Ecy+nQ1A7vvMXU9TJt
Z2N8dLuwzn5aTqnr5KAmDBPxaOt1/arg/Jnx7O5AIO/DUncxCqgqW1X3sW6QI6AnjPy+giLtOaFD
YpVgVXdZ0jj6ZPVduNDU7xykjYsBXtV9mapJ2WATEK9ZGI1vdFG8N3IvXJOYT7JVkfQDPTnahOuN
U1gBmR97UYLhp5eQRuequTVJAJQpdYgpLNlkqr0QrvrQWEL3jUJ9Vkj14EMJ9CebSvjj8TC6Aejh
6FvehM7PMQI5WGqyvAK1ed4Nsp42eFqON8DromfL6MsNnp2oMcrGuKXoVj5rZlxs9VIl3YR/DZjJ
1pHXXkT3nSMybif4pWA0KKL8i542zspTm3Y7Ky0pgH5EYgcgHWT0IK76fC7OLTIcm25w8hu2dfGc
el1815v59eCoY7qTNSDceoJXqhJ37jC7TO6ixs6/oF9uoq3Ei/ccQgP536yeD7niYVdrkKega6gE
lu6Qvfl/7J3Hctxa1qVfpaPnqIA3g54k0iczmaQoiroTBEVJMAfeHBzg6fsD760OiVRIcXv8l1WV
RCHNMXuvvQwZH9UDl079VDpFnayzuStJ5NarT4kLo8bg6gHncZ2hDF1vgFTmKsiBIDHYdXvd97T1
2nU+2PbeXOTtJMSYF7zDPXud6E6J4/JEObDuWlMCyBbVzs+baZlyWdVhMTXfxo5xl0VVvdNhJq/x
X62fMtGCPilTuoeS/ktupsIbLk1vRx+COnF3WjcLzHARLuCmNPvQol33oiV9c+LAnvbogabDqBkB
3H4xbqauxUvctIewGaZsD2XHfZCpnL/qep6dAj+YT23ZQrT6fYXyBlagPoEJyj9fe3wE+W/aqKYq
LJ+sHcIe+ho4pVxg3dHiErI1IOFMl9UpYpfvf//UN0PS16cupGfsGzAExXbg56oIlhFRjKMTHBvy
Az+nyHebsO5NaozfP+fNRPH1OXgAYBJBtbewHn5+jkwqd+iCmGg+cHLOVL3lzC5V/dlREQfGv3/Y
MvLl40TQ/Y5hbbCHNcIsgyMZvsGmqhL78MoP0NIh2Pz+Ue8LWTASdEbU4jpygbeD9CYOvJogDhyI
3cm4lAOlt4MmCCSwr07dIlr5188jQxZzCIzCXXy33kAzGCWwbfPCIVogiR7/voJKvEZJDimXqUqX
4qv4h4/zTevNd8ebW/RN+MXy5b0t1qcituGg9vaxJaZGrvD4pPjhQOUGLhWoKrAgPxVqheTXOpi2
+teLlEEgtEpfR8llYtLz8+KpSpsgqly4x2FIFzdHzTooY/yTfc37rcBTkBoE+KU4Jp3Jz0/JI3Ms
o7RzjzE0s/2UEsrt+X+U9vzqKTSUBFAuvIt3eI3bW2bjaLyXV+aFmzJBwqLl/2OZECdItKRPt0O7
+eYTE5BbU9IVnKMZkciJIIRFIaeRmTyUDuPS10rOf2jp3p9fnOmcYbwtBPk89uePDxJnNI25ax+1
KnKfjIE4r1mXlCIDAtJN6U86Ic/dzBL5/Y54f7Kg24Ayg7cXvhjvdgR2QKk+14RtiIHdHVWck70L
YWbOXP8PQuRfvEUWB9QmanA0Um8PSw8vUR5VmEfVJkWIrVd1mjsmpLm9AOBLB6eWVfPv3x+STR9i
m/MLSzGpp6WVENB4zF1oLGUBayLX/WRHo/PHnf6Kov2AJrLVA9AJhG62F3iLsfDPX2K1jF11zhOm
tR0hsplROJgAeHp+X8u5vVQZ3B3ATcpkNVLXMfubuotsJMnCgJA2zUXFwDI2u6+IIS2qzrlk/u8L
t/6Te837gxfxroWGlBMJ1t9boWuZOmM6aRErvADCDtMorT9nkKC7FcZDLLUsoKz//TdhvN+7i/MQ
dSVQJAS0t7SYOAcvibjjjpqvUevCR6Z/wKG3/+q3BldmUkfLes9S49IMefNZSmc21lYaqPumM5sc
9/5hbrZUSemun4w8+deXA8MBmJPw1Cy+u1cc8weIQ2+6BH47u76YfYpu3cn+MmKG9ZjPlemK+duf
YJx3ew9S4bIbgHJYohjD/bxcmrRbin5STaQdEcShZ2DwU1OyTNWCp//+4//Vw8CNsPDD0Oy9RzJs
jgC/FEKRFJ4Y16wkakjvfLocR6/pkn7/sHdfNe8M8RkKHBSAHGdv6qJCaEbdRfpEppVDYxmnPSuL
jUiX+PsHvTVNgwrLcbkUD/AZudLfVkakdqUK7cpIBdEm3VWnhxtCze96bBVQp3enOpMgIXZsQ3UZ
EwZ/ee1ZLVjycg1WjbpPUgFOoI00S8wb5/rz7DHC1jUXKAvUy9rqmA/SnjeC5vg1aq8vq6Aq/u1B
/GrNxVyGew3y59tSKCVDqPaKrjuaMyPskaHRqWBqv4t14mN//6G92/w8ijVgMwoA0ns3oOpj3eyl
Iku7hU588HGtyknXaoINvnfVacl/+xN+uNxePxyMNtcaVMlFiwhjXH/3LZVzQSBR69hHF4eob7g0
yWNrR8HjKyDiejh2E/maOx8rpcw/XADm2yViLyRNyJoWT16GXo718zazczgOUG2yo2GAJM1rPfNd
jFgmzMItwqJV5H9xDSHstayYN18C9F17ApHidG/2E2QOYiOme30oQBFnseA1DRbBNBZDy69nj3XU
Fm6X7Qb+/qtH6G/J30T65T6AksSkWpCVeOdkHTSDZXmRQ0v1MPUt8VqyJRRxZbodPi6jAhrrIubH
JwFwBIWjkfGiHWUKfSZGQrRr3RDF3QjacGndXtspshev1WRo844AHubLsi9nJB2NqZNWk+nkznjO
QBqp3dY3vbDJCPdy/HHWFfJoGug5PRKUYoS2zB2yMQcjaYjbGMgsJ32xInK9erbmbGFVE+MJeDTU
Rm58HZEuAIprGfslUPUChk6xSK5yUvza0xrobC7ZWMh9W5K39pjO0RWVzczvzo33T/EpRQTyEuRL
XdPU7LWkzJ3pO2h5OobCiBdq69SqQBxiX1P3NelmyRWiUk4CTtzI/q6D/7PouLBH3lRGUYt7JBjc
F+3QG82WibC6Fzib3hCIXol7eAjdV8UYfAbhzZz5G4qVwT63jbFAUSNBLiulp/wgb915dkZe7oca
YjOjWjOzbySfpgTRGMDmUkHu69ZFoVaswUFArvo5AQj3i8m1NvAX+RvRbUWQwkarPDQqG7QPitzH
OWzEzK0V6DAHGiIzrc68LUfp9PdGSmrUWrBckiv9KhFrxuQhgYJBaB+kbDuS3YZeauFclzUpSuZi
/DPHrKCylDQSpjem3o0tI2M8JKTjRtyrBoyaqs3BtHwMcOedQmRtrhjPgjJCAFDtg1E6bb4jBpYF
hjKcBBotbbkbXusAMHtW3xy7QA2JyxTuaLieNZ2w71fY2pN3pb4H/Rxd/VnCbH2F4Jx84MVYiTIe
7Mx0nlM0axFSkg5e9t/bChnbIjpiz4yelfnPiwiHtC0Hd1JDGQlTUG7FBr013IqwdR1WUeO7C98t
d/hczW7BzK2sG75ATh7lVsGNvP49msHP+zlyrKWQiG1qO7/yIJoa2YLEtsDzqxqnsr0iW3MOX68/
zx0AGROwK+/GQZ2JMkhPVbYljk3vTlCN2KZFrTFpyCebD9aOpG1ts8CM07uubHghhg52sq1zsyPd
x2jUX4PyLE0C9DhC3PsVloRnR+XGg5tlpb3k5KbTN19jkrGBL27ad5NRgwInE7UxFt3G6BXcx4wB
koqESGDwdWAzzYEZaveW94nCXBAV4bR9xRA3T2WtZasogrcRcoQ72TFvO9D6KQeU3IKgzT6QBIS3
Y6HrZGiRsad6H4BsHmQ2/n3j/8+c9I9zUm6VH67fdzLoc9p1y78wdPp5VPr6c/8dlTL0RK/MBsSQ
GO3Mj6NShp6vYh6Tiu6fGanFL/+reNb/wywUPCMwgVFcxMr/Zibq+m9qAwAmSMXY3VFUWQE905vK
jQzixhHYWh6KjGRLLyZaVjM7NuNc0GY7faLjkuVAlGVKt9CwmgntsazMEgy4mj7O0UIAZfZgxqtK
YAW4CoyJ40wss4E2tcXaw+DxM+G07Wyuuiwd5lOUIlzblF2N8I/R3zlAfrdfqM8RKSioiy8yKQnS
zXzux4YkgG2bWATaZhSG9wyEvLDNIlzexpFjyFuicK1k2nnU1MfKUex7t1TlDS8TBS427miVAyJ5
waUQMcLFPUzAlMbKTWwNXUU+1fHQfjCgLGpHXyWIDCfUs95XGVsx0s3A08xHXUZxuimGWCHmhtju
fE70AM4hw7CgT05Vb3Hlr0ZY1OO1Mb1FzxsTqXiZAy3xtxWWqPE9USEulaUoGhuvuAKOmNnJXl9r
CTPxg2EvfzImxdN7Uq0g29VtdOpoTaR4vJCSLcLI6BhkGaM/Wz4kYtfAPXtVuBFyKWbO8ZdinuJb
6U3VptLnnDg0b2rqlRE3/tM8qB5hpTGqDRedtxvced3zv5Y7v31xskZePD/Tu1DosbXPqawguKJk
GIlBfcLdERA33xVtoZ9p27hAgm3dSj/D18ZtTm0xbhu7qa/kgJksmNrT4f8QValNQXQnyVP9KGpH
POkEsmKBXSahxcAt7FPhfNNKld1Tu0P9D1RD0J8WbJPSSElLC6zPmQOHbuRsXKdeWx7SoOyPdgTN
yjDy+wQS4J1UAPAgbJiuw5fcacboHruqPKhgeiCAG6dILQi6L05lRPcFVrhrZVnpQWAUstHHvjjR
qXebjnFayCA2/1hJt1w1mpHsYlUFL24smnzVEjFwlQzxnmMJzQovqEm/BJM/JyiuDe2IyRc/Neml
ftd29bQbG3Rilpk/ZFptfia2vY5D0xYvKaykR9dnUzFdtbcY09iHWBQSXZkqDq01fouizn+eYZdv
gppUspVM4v65nbtNNnORGcmIjroeT9JOnNscnuzWkjO8Rxei1b7lCjww9nPPUeWRXGkO/sVAeE41
O/aHIBP5AbZNwJS+6h465vq31uhUe2EV1mlkdH1hXobCPq4dnOoS4wK9P3tqyiT7zDea75QarNNQ
zfl+KMv6IjBVeqlh/S45m7F3TFtrvjZOL2+KHliHuZghV1Hte/dT1nPFaZrFsWKp9Ew+kHUXzLoL
+4wtsc9VG2mr2k/TY+nG1u3gD4QjtFb6ieJNEaaOUdu5FjI994loHgZ4kx9wY6mPzGbLjabS4DMW
XBmEXrc/ET2GWYsavIyEOG82t0aRoLzWg+iALdO4w9QlphsI/C02Ds53R8LPppWZPqnMxD07IPlU
1MWhd6IzA89yjUACB4OAQa5RxgczqE+TQ+x3FFgrZPXD16EcKU4EttE6PfaK2FSEPkYndy0hu1sz
IepyVm7zpY6c4aQ3Y7rNbXiwbmmPd1nlNLCv/GlftYN1Bxg4PQ1IJl7gLcg7PpDoVlF/fpq9yVhU
DcWafdKvq0Jl+xHOya62Mxc9zFCJj1gL5nQEBrtFWzz1PFF/tTS3381+oTqyJXRro1xlr5qi7a+e
AS4TSqrXMDNREfudY36fzSTQVjosDZYyFFoMlx9qJeQZXdG1ln1wMSszfsK0Ld/NTtBsFZptudKn
VD+7qdDPQS+Ci1YV5t2k5MBFgXX5TVUtWoJc3ebNUOcrg40KKB1D97UDqrto7NUhpfg/1lVGPK3v
ov4YrPI8NIT4ehZHDbR4GB+UOmZjGx/cqXDMUEegGXaNO70wcSfekQj7Nl3hJpHtO7QSX4SLDQ+V
2pG7BIizqcy/MiYNh7xzwJQwDngw2qy7j0n1u9DxMRccaEZXWPI0H7tyCC7K8eazRATwXFeDzo1m
jPd5WjXxit3j3ZTjOH1FsU6CFq0JEovSGY9aXMhd1BnyggbCOprE7jHla5rHEenAFf17tJ5sCkwr
VckdN1v92Q2G6ovfl973iRYjX7l9B70iiL+OQmUbptKYPiOkGCFznyZiJdeog/tQq3idYaB12sEn
7XAkZC+Xz4ShGzl8CtgsoTtrVIY4Cjxiiorbh8dEFrOwNAodXBq+E/HabLEbaz75cUlarl3FxRcr
jv1d2ajoPBiRf5J+CadZoSlPAh+iooAYP5ncb6vc7vNLb+sojvyiOwuDVPoBO2Ac5zVo+T3VLZ6P
zmXMPYglshw++ai8EIJgfBJ2tqb8VWeNw10dd/7NTBL8N2w28mERo3BdI2eLT/nYaw9J4rifoY5y
9Ajs71dVR6DHcmjjcD3PEd6Vul/dLkYqF3z5SBohu2ot/Hwy8MZw/J3XV69rYsTFxQw02D8G3tOQ
4P1nASi91VPrmblXddbiEk+QOCYwXlfWzdgHNsfgZF5pmfUwjsrz8gUy77OM3dwPUPnLdB1kjXlG
/5AdYhMmZZuU1bUi4e2j5/eS/GEt3zZN5ew0NyuhJdAmgkCYDIlTgkkqq4YApHd3nhPbL33SEspt
9MTfDqMMPhhOVm9L8M+tThfzgHIvscOCLPWriBpyfU2pgrs8Lr0dYFEVjrp140ftyNdOfvy50Y1z
b7vqGPSmv6HLbL6hEjF7GPJjsI/6xtvD5KrJ1+imsIym7lrPeY1pe93s4byae4X3Zjg76JTGcQ7m
XWS03idqAfNB4SkBax6R+ndi+obPReU720jUT06TexstC+7wCeky3p/eU3egCIRdP6Yk3fUZooK6
1Q4uXgTQqmy3jbi0m/klrdsCMXIajUdzUGun4nrD8zZmadrdtsiEc42oTbcGNsmnwRV2th391svW
FtkdWag4hC9WPDRrFGCPWD0VtzBxbJxEZt3ecd+VWwnvGfkaHjFaanh7s8r9W8/w6KZ1L/1MgeZ2
TLmx2WimaD/UWUQWugiI0TZaQxycPDZCVjZ0gKqWSdjaKnOYxlaUr7KDp6CJ8d5tW1JkZ2s8uPoE
i0E0I/sEeJLFEXhfKXyTDfRVcyd0jhXGhhTTBMGrctWb+vhB6nn8URdV/tE2qQEJTZ3t0Ima5rYW
fXCaxRKMFDvRQffqAbI29EPYdxU3GOqL6ADRt53XkCiyY9YHQQPfwEgHSsyg2heNGXffLDSTXQD7
Agzdx7ms8W8i6QiMT/yWANWkuYMkZ51tu50uQdMa60Ck8HDjRh2Tcpw3MYX/0+z6p8x2H2IXtchg
phcmCoSaW/axEJ7xVwr0uGqRsoQEyIMpeQUzrVmah4nIjpUc8TdqBq3b1Nb83CbTF5jWd36NX2aQ
SHedQ4dbdU2qk19bjjsdR7VQIAhStAinNDeKTY6lMl+LtR3QEmBdEwxrK6e4IS36FisY69w59mej
s0F1JEmxMU4cayH8NqyLnA+mGAOsfJDp+JZVr8AJsGtJGmtbDtjbxOV09FN5m0y2+Wi1EFVCX1VF
qLtluzWYsIazpuDQicFaz9XUk/BeMOqEpz+nmfV5AkTdZelchwWqwyByvFvlJiKs3RKUheX3rOFz
CWsveoCB6O5r9IJHx+z0c1LkKZZDo41DSMs11yXpIa09CBddP4fg6U442cOIA1MfX0rYc2S3Z9Ot
o/PmcNDdpHNf0CfUbf+3m9MPXesvOKdvIVyIuiZWuSjrYcziK7c0jj9MR5LInvJ08NNDhrU0JZzy
omM7+5zSziBwO9TL5gUnQ7/kytbFH0Yzb4YXC0sYS0GcHJnI4v21MJN/fPiclq07zXV6MFTVvswZ
Jsl1mifIwwJx//v3+WZ0sTwKo3f+vXS/7ykJaZNmLtRMHlWbTblhj0wwwTD9+vb757wT5iwPAoJf
rAmhQrtv4zhwWplsUtfiw1BH05bRoX1wB2Vu8jLtr00rGNDIINFTvvTiuV50M5wqcXJLGMnSXEcJ
r+73L+n9V8xAcHFFxrqRntZ70/sPeo8rJV0GmCXmL9Dmpp2VLQxWG2cnY63HSfuCdJLv2Wj/CcT7
H/zoT/iRh8PuD1/TO/zoPqm+fvtfhy5/Lr/+BCD9/YP/AEie8R+WkYkS2MWDFP48O2T81vX/539r
/BYkHkqw/3Lm/4siYQqzJIkuWaUGkzO29/9DlWDaG7ajQ9B/dd77Fyx7cv7ezH6YA0KAsUGT8OFk
PP5mVTUtgEoRcP1oHt602ZRUHwJh9ukmRn+/SU3naSykPDMWSTHWqp+w7dcO+kgtDnNUhMWciHXd
2QVeeUV5xbP80Yl0pGl13oDV2ti6gtUwgzHggtjcL9uMQQRdjHepcTlakQkNoj22z/BNz+6Yn2GT
7iiko3XfOjTAI4BoLgcfFm76fdCH9FKgPQgbr2YUUuKnoGs+hFDHHFcwJU5VoF9do0OA3o7PFZzb
FW52eBwAZrQ9sulFi1hgJr847l48S+0A5uuwRo0fCGpHQ95HykkwpBu2NrD7MM1XO5tOesyfajNt
pZL0Ga+Ial1RDzk9/k/SeEGr+dRM3bbKobW1RWLhCmzvyd1wV6OOyqrqohn7N1r83noSMn/2mIRg
yj3e6604L59AX+CdYIv8e1YjFujiPttai+rZQnlNNqSXcCnLh9ga7/1SuSETNbLq8+AFXzHMHRKb
TJ3pJAb07fNCLtbGjg9G10PbSY9mMpjUXurBTab7sbafEkscY5U/t02Gis25eInFEBg17MbmDS3q
crKXr3bOdzVZPTYYNZpje/GuQ5un+qRYlSbYolnxQZkJxSFDZBpAU8edX2C5MGgLSwXR8ybWls8y
KZ4HA6qRPsFz7cdqCpdn1UjsN1SVV0Rt194cd7CST68qcU3qp9qrcAcQyXcr5485RnoWQp1Mvpw9
uL27yhhDcLNPj3OEcD3v3XydBpa2Fh0PkqmfrRNUazctrSiu+o+tjYlB4qiHQnfWikA+zN7bfo3k
7bmUsOhg5r/41QxjMgasT9r0IhrvKVX6F7+xboORKZwLaD+Z/R7+eUuQjnyY6SVJluhZqNY+LviO
NJ1AUtHLfjWAm7rVlGzGke8Tfo91DKjqNmomQrSB1LGqO/2xjI2XwBoxO1Mt5WVM6rMnH5p2eLBV
/r0g5Z6qpurXQ6EerIiiS6R0mBhQ4JngaknIQBNjwOVzN0r3AnPpqWrKbAuzDq9D29v2y8/xPnF7
BXUcLfcJZG7au/CbV5oBd9XUoNBGuK96WTLhiosOF6Zftc4VZN2psalogl7um0XGS4MkD13h+gcl
Ne1WJFO+aeAL3ZYEAdL95PJYJE0XmlpuvfQIgyfZujeGL9CZU0CnDba7iBSzdYA14RogeHyOvKrV
VnFt5otOpSkf4YU+FkpzBxCHLkAuj/EhTMCLXYq/WgujQqHyjUpc0oGtdF33U7tpbJUwVcQMKFul
ZOwc/arH/MlrLrmWXEtQ7w1h0o+VZuCZMjjORg7Osyqn9qWEe8+uXDyBQWZ8D0vLeg7cbZFiAWBO
VXQ1eqdH+s7ynzPzpcJRiLK3wJJN6qGrTGNreaiteRUQ5WeWITI3fa1M27+1dW/YKZNFNwnvydPc
y0B3dYhk+10b2xPy0z/IFN/OBXDiMXFohx2zDBneCQgpiuyBuPJqj1+PWFkgMmHkq0vqNOSwGu7q
hyvuF8Xm23pveRqsJKBuuAJUY2+YMYE9DqU7eXgIstXXpSEAUKxk5Voc6L9/0tuahyfhPOt7PGwx
1X9L2Ro9T1kZ5oHM+sVzEHEaLsdxZoxTaJG3Vx34lb79/TMRt/3Ehnh9JoayLtmTwfLf/P4PpXRs
lUHid6AUU+8keE7Ih0qxsTXL3o+L8cHyfsnNPaHy+ZPg1VrIDj8yMV6fTbIdXFDQ6XfpSbVAMZNN
/pL70yIpwfv1OkW4jHJcnLIqE3ucOV5GZPpbMUp5zGhr122APy1t2ktCuk1czicSQbl1cd4IFged
bEC44I+nEfdCmOsYYAoar6bKzqXbbgvkSaqIH3UnKdaAjpfBR+GsKtwcHBr8zzFUzxCBy/QvW4bl
jcI/Im4Ide97E3gzT4OiMu1yn5hIEir9ilnRFdfaPyay/+oTfc1mY/aGuuUt8xwBlK/QKrJWgxym
NJP5yUjtjZ5zCJdukK07XyC5xxoplxP8EL1AWsAdas/x90ZyLi+lCgaTAidQdYo13JyCcXiAb3+x
WkmSG8e9U2MAFceQ8RtlqqfYMaddAXd/o9IpPQ16ywBaqEe1mMTQjdvHPvWLzejCorbL9HuUgrmV
Ahl3q/xqh+jle1TNj348bOceqxkMdfbJ5OyTpEzDuJgxV6nVSYBbheYwX5kcoaIw+bsDX/urdTDD
9Iw/6tJ/ccLQDyEmMug93jNRIdJUja1ZxASMTFUoJxQnG6IR5Eqjtf/9Dnzb5C2LA69EGOC0OcG7
PPbWnGAOgwftHSHv7Q4bG6xz//CIX5wsZLKYcEH5Txjuy2v4YZenCR6eua6X+yqQNZbECp/aaKZ5
NV/S2Zp2PT2UMJFIauZljIJkgzvoUVPRJ4DrL74ry5VZMLHy88zaM6/nkg04neqpOGPJ+h2bEWvj
ocjZAy3N+IVgMDLoc3eTp+5G+vVHH18pGMN+fGDGMIWQaxCXIHEMUWfWW7NFS28Fjbkb8N9Z6Wb6
HfUIOUCpOEsljsKJp8XFlwLVQBviGHWIXwJuvnp/X5UmCJY1/yGYw/7Foc93gd4Amhj61rej59Ks
e1VNRbk3choFSQ8epj22WKYmeM8Jn0BKubXOJ/9SOC6oXtfqq9kobvuMtRwJ5j+QerZjhB9k7xrV
mnHN04hh0xpmPOQO6V6igQwZzAguSWBma9gvWojarVp72fSom+PL3OkrRuAflEV1GDS84VZTO5Ho
jxOF2KqOknoH0LQL6vE+dtxhlbWsT7vm4OtchFGBZmfrIsKQycRVJmAsev79qvrFJuHOWP5hLGFq
r6DCD4tqjBsv70eCi/BpWlPiKCx7eDk2Jr5RHf/hGyHm7v1tQWoJImmHfD8olm/u4ca2JgspDwE8
WDdvDLfDOS3KjhE3VWDw/cwVSxK+IhpGk2Mqy6gA4/zsCgrAASL7qiqDOkzJOt8E+B+vUiIJAFP8
L50wbjTp3+ZB0YVJQLWvyspaW3X3UmTzvcqnE3Y0XMYss9gSz4yGqFKxj8tmUO2hXGeqwiIr7TeY
8/rbnq/0tb2cbWWtITebYdCKo6v1/EQNT6iOhn6Vz32CJw0Mp6UJiko86Eas1I84PT2kPY2kT4J3
OGOBs3Lm8aGFKIn2Mljhf/OAMu+KxO0IYIjBlTes01JM6+UXWsH/E8llQdaD3Bo2ZjfLNuqUc6m8
8cGNlwbCwZzMd/GRyhuqJfyZz6oReEfW/OlWc56azGGL9VFzw3zxpWW0Nw4LrydPz6mFs1VA7nGI
uPwpS+Q9A2MXY2tnj2j3qMns+OqFR8467U+fH2mKd8QWlqC+koXJ7nDH/pwbzl9Jh7miMJyL7OQa
fH5CqTXuGOykzKlRYjKcueC0/GTiZPyH+9j9xfam1oFeAhGfFfVOIDJZTElsh2QQb3opO3nf6dx7
kjYrwptnvdRfr612tXhz9wGV3uueL5N+O43duGoyfqwprLXoydAMRLD2GQx7oPnEQOKrQaq2GqZ9
vvjvSIiemErZ6YYQ3/gFNX5wrtsggc/GvQhfD48SqqZw9qyLqXHGZP30KC3KLb216tDVcUJVcS9W
uU9lHdMYch8mVsUXElNme9nw0EtO0Nbs71uflhQ38rMchnvbGdJdlbtqk7YCkHucT0UyPmQRVs0F
RM2VU00v6DjqbVv39x7dwV6k7kVyidBkDg8WdLalmu+9/96v/4Ow/QlhM9Gq/XDKvkPYLt++tM+d
eP4JXfv7h/5B1wLnPzgncSUt6LD+t13FP+gatK3/4Ne7xClb/wRY/NfIwvoPeeh4K2OzA+/5JyML
/d+QtMha+/lYXoKNdIKcLe7JRSv01kMptwZNn6JE3likDcnkPIuWdCLaMptNUt4gKrcniAtoihLm
fRp0TZGK8cHxW/fQ0Uh+yAt/QYx4+eeWRIhbJnXujYLaaK96gDh4lnkiV6bValtYwsOT3RUFLghe
k62lGQzboPfTi4mCg7lMG3Mxytnc1IhWQmdyrEsfFw6GnHqz1aVfXIXQy2s/jsN9gFsgbTR84cd2
GsfjIs4cVgpl3BN8CIwF9ESDDwwCc58TYXzP/oIjI+ZDh6vBjkFdfHUbZ77Xjby9X5TCW6aQ7i0Y
jdpQJfZHUQc4t2NXEGJGqjZ2YhNrkcLbeRjSTD17XtHgtFdFjO5nthqOUN0VyVLyqSnEABpSEZZs
xdLcBolnfPCcJrl3lJttpG7LGPylVDcthOwbv+k+Mq6BjcnF6RGCIaGS4xo3P5SULKFuqC9CqbZb
0bF2iAlketOkZSZWZe10f2FoQYpAw3f4MRdZcfFHmWy1PpmPbbGQdBNyk9a59L2FqIptHhBKejWD
LttreXw7iizbepkS6zlxsrBDUrbXx2q8UUk53JSagY2PAY6y6tHMf5j6ZtgKiNRhz8z51sdbco9p
U3n2Gn28sbty2gMPW8/Q6apjFhj9B9yKchWi4RCbpSYD2ExM/1DU9nCG5KpvG8PT1ghsyzvsIa0P
/WT3n9GW5d8nplgPphzStStUeVt0jnaxUg/Nsd4/8VnVU8hkIbg2nV88WW3KZenX5bpk7gkRTaCu
0ImJ0KxWfW3GrrtlCg7RXPUKgEtiR5mxcKBEwOF6sSy6zpDpZAMqNlt4JRDYJza2WyZ33C06FtBB
Q1ZLVMyrQq/k1kfcswInf6ZQ8U+vSlOqnvpit+A2Q6kXOGnMWCV0sdoqAzfijSTa+KaeoT/nce3v
dWywvmVlnF31molmKuL5VjCcr6m9Iw1wz/KLVRR3RrBqRjdXAD6wfMrU9Ti/kuSYCqZmWB5k64Wr
+5Qahf6pVZm6cQOhbxK7G84gxQ4kvLqRd60Wz5+bvCaMTcu5e2onjR8CmBS3PoTB1q/jnZReeU0R
s9/D2jE3wrF65vGS3DfWZOlx0zRQmhP8JNYEhngkEgIVAmL7bnSwsiyCwGSQxTJlXb7yG4Pha6Qa
hZ9pGxWPHCP1dSrhgJVxo4NpFc4m1Wr97CUGI1noYAR6N6m/ARZobou4iG/bxDbXbuNaf+VpHlC6
aa361EUJ/n7KH6YPriusOMQpT8M+1Uj2jhsVx2GWMPYKDevBUGqNI7dEv+hYLKBYDDUHp9iLBgHg
0TNK2CaeW0V1aDdNxEmSQpGYi+prjrmXvxrcQp2t2SsmvhonFetsktpjLDtA0QzVahTmWqxQkxkZ
Ho0ZHqZbpRpK0tqv1Z2Z68anFkhmCEEL27rZ5i4hgeps0EEqiJWUYMzmti2mlkVAbuvk+jGkIoz1
PkTdZE7ux9gruNF7KxnkvloEpOVxrs1Om8PezwpV/1/2zmS7bSTruq9SLwAvBHpMSbAT1YuiLE2w
lGkbfRfoAnj6f4POrC8t559eOa9ZNZIhgkDEjXvP2SewBiMbn2SqIu93K8rCuASQnOuj/VxwvCMq
zKtxtm61vu/SL5Nb1yJDWimkZOMC0/S/OuAXdQDK6n+etJ0TPD1l8kMd8Mcv/Tllsz8ZFgYiRmWX
EIXl+PVHHeCZn9jnl3kuJa63BFf9n1rb/7Rgk3gM2a0xn+tUI3+qt51P/Gs4sEj98Qz26H8VvuD+
HEPI5U1ACGDebCyMH3sO3uAQVD5FYu95vLwMKgiElZAh13M5NdcJLQNVhm9TSRztCotx/Kz3yFFx
DVbHJI4Qz1Skm/hyMLcYIkQIO8n27mNCTo9s0fmpKhc/FBPFQxN2JyDYirzZvnln48tkEkhu8HNL
9t35AnaqixGzx2Bo8ou90JyqGFybNSn7vdQb3DDKgFBj1g4/tJAPzp1TaV8z5SIQNtE1fgU74yPd
TFprvI0rdyM5KnqRSo9o+WqCloawPHESYpaFMLqnsdgx7SQkptJOmmVzXJ/RjW/qhc3iMk9ftcUy
I8Cmr26FVPkyLfDe8iz3jGPbDR63pULxRGMruk5rAaY7c9hd8JQROo263N6y+VmrsM1+s4q5PEYL
YoYYbos+gpV9RkIIP1iEVqDBQlvnoTmeL86xokIuf2B952BQF/V9iNzV3akQrAKKVu21a5F99PQN
n2Md6goQ5Bxl5jw07rlukwG8uaOg5gCAxi6r0pCqKryAbdyZmKe7JjExxWq2I06ywQLT1xY7nQPn
+vViesT9K05URMtdvtBl4oUG5GfYE9DwQUT+bs7Ma3tx45q5PhAhg8m9xdnZg1ZvMaiZrNrAm+yB
2gQiNd5U2Dv4Yi4uRUFmDjFFi2Hxu00MGDTjPg7p/Nx0gVzZJlOK63oBVhDchdITl1V4Ti1vAS/0
GM27YcGn5zFA+4AISf/8HRTFedg/i16jzJLeUAGKlADCDDRxEUpXYBEjdCGcTZ1vHsy4s99rlTft
zkLJlNDqbOejX078zdPiNTcA9uD8sWY+kLvcFKOR8MO6xZOFJXniDxjx8GBhizh1r4shxKt3MeJF
IVjbwEaqnAaeonEYeC7BU7fhgOZo23aMow9dvZj1oyrtvqQpzaMkm/nvllr+2bhqEOTC08QHV4G/
aRF5XygQllfi81PO8uG9mTbWar5QmuS4+BYuZjmYsWDnVMzXcjHLX9CNllbzIcLe0O9RKjnXlytC
i8GXhjIdb1UueDYbNhwOrAuwa5QZNijTsrF0WaOB7lRKYb3r04RdykLdfnR0kCINCLVh1dgKpFOS
2tZDlAIFyMwmrg6JmdCqCCH/mlAjmUuuIjPnY02Fh7M2zJ0Xq0sn7Xz5KxGP99Ee2xQJ9/gy+WPt
2sEzqUGovfVljlkRxbpJUjVtzH6N7B2/HfEq+INx+C1kOH2hZHjppLe33eSD/qL3dJxkxX/3p4R+
kedHeM2w+AKtrTQeCMZ+ICcuVj43xetvwcKatklT599mcEuMdB2Na5XCyKsVGgOv2FU9HsejKwpF
5Vdnaq3crBuDzjdm8ksdxucj3aKBcLNXJnG9yfmgFx7PaVkIoKU+rkqvX1e17U0r29CQ4LUG9UZf
lJG5niR9fUd3w2PqT/4Z56MTB0QQikdmod28wqxVv3aITkOKeUM9Iao2d+noFdsZUcZaHyL7oU+6
9vdUY7xLJ4LXIkc8/eQ5Gp5FQ/JgG3IkLDjiBlw7uqXx6YoF5TlX4EzW3ShzM7B9yCZrbtkw70ks
dfcjCJ3fmzoFuifKCqCmFY4YgI02w4AArf6A2537C1c7PEtSGK+dvqmIGDOK8W4UtrXhJGREG62j
48wAknq3kFZ9QM1v0vnwYmSR7BgPpajLR6KWMUMQlJZWKzeLjWe/mt0tE8rpKwxY8ypEM7FPB098
ydFYLwMJ5W7BsaTXjXSSr2ajxhMz1Ykkr7LYTGkOrirRnhFKyHNsWG1Q0mSvoKl48PoEbjgD8+O1
UOXI/6bKre4VsMZJ8/q6nDl5A8a8PXr26KZwDtzJWjHrQLKXpe2xG0O3YdjtikM/o5pAWW4H9jjK
iLq4MxwYCTM+wajBeyuLr/S5YmuDUG/IYS4101XZKe82H7VHUaAA3HB+N7E9eUMrrvOM1fxhtsz4
MOj+rhsctZ0Hc0CmmtU3jDrJntP68L4cJKvJ5K5KSu3+UZTlZxNmPeJLv50p+PvEvK6zUjeeQ2h4
5zHO5VM+WvexPTSP8N0QiHH+eCSyzX0q3Y5oCIw+3l1Dx33PvKPeoODSP0fGqI5W6J3myHBeeqrX
XaXsSkLewdfO+1ETkjJgveXFH/eqhkDe18Z924IldyBW2Ztcj/VrmMX5egqbTn9o46raKMPV0WVK
QcORExwzbEIzNgS0lXoQh/H4FtaqyNfQhex0CwS/L/ZTk+eY9YWVY5ttKmSWencyOPG+JsAK8MMm
pn7XwwbnCKfVh8ExeapHM31TbO/HMe/7W46ObxiSm5u6nZFiilHVDjFrYXdN3h7NCss3nia68ijm
U/GQCaf7NlhKvk3YUZt31en58JBw4omOHUkPhyjPynXdyM/GNIcPcSzCIKOZvTJoP1yTIUBwGqel
wXXkVd+a2p2UnbNpDfQ+q8ktvtKaV9cNMtBNaE/GQ5p0w6uXOGEQkVV/75O/cKf6MXKJVYnpT9JX
qm9dLcxu9LAxyiDude3Byiqk/eg8N9wudzUs6u26Lcq3pO8QAlf1c9jX+lWmy3PHlriJMdoGbaq/
CiM6pAS4XGuE1X/GTYMXCM46VmJsCJsQxPeR0A+MPl7V3/Su3Hs9I5XMRQ0e64IJhlvVyroe4w5D
Hz7+tRGTmRtwHuo7Nj/t1rF4VIg5vS5Gj3l5Ll5gJ7tLdHJBI7Sy8Fx1GSPePA9EPfAcGDWx08rx
2Sn8cA4iC/QgI2GLOSL9YZDyRm0+IO127j0ASU+VJL9kJUsm/m0ad+tsVlvN7YYb8lZtOJXRs6M3
0FqllgTCVPUapa5NK6oonpKUbB94K2kOCE4kaCTyFAWQrrRV3znkC0xtHN+jgjG3malPJ51c1uPU
mvqLJvnFwYmqG1agYZ8ozJxBV6Be7wgdqMseXzY0s/pIq615jO0iH9ZT2Y4bOPjkVMRjRYyjlfYP
uJD0QIbOARuAd12RbPKMFYMRiF3057iPP9MDxnJhC48Zuhqi56FGne22qmPHbc0rpy5IaNYjY2Wh
Dtg6vcP30Ml0dFZFwex67bk94/QJMj1vQtGhKFZ2s0VIxu6YM0JZNbiHd/Voeefa54MPtZJPYVq5
2xaifbphOxz3XtomQbMcz70Q2pSS4jEGDN2C4I+x4UxRe0T0ZJkr7Hn9UUmr2o6Gocwtv6Nu3ELF
3tplvflCGI/zzcvjEUmWY8/72O+wgLlus19c/5t8Ka1qlMJo6ybkLRZswXVepA5dhKbepDAA1x7m
rpuxFkYQTnm3RGsOZA+5xpGW2HA7t15tPrO/MTwvEX8M6KlVcZ92ODjazK4eES1FzmPu4yVbQ6eT
KyZBlAXlaP2WofaItj7ZE7xAOrUg9siMlCH1RIauui6ztt1MPeEp6xQEykNLGXBj5HXNykvn7bNb
DGWFviGlxrL816gX1eMcMklcFVG8hQMyXdutbd/ih2vITWkaLegru78yq7w7Kiyx+JQSdS/srj3F
Y3HVjM2x9mYVNL5Bs6St2t8dVssd0GF5JYix3snIO1OojVu3lcHgSushJSMCL/iQZYA10U/kVzSw
UIgl/jxPqxGiQ7qu8rJK0TA582Nv6vVvKityGpu04oYVABm6FmXPDTHD+TrrpVb8Pg2qvcdkM99p
MTOfTVQndo/nqD7V/VRm7komvRUauwIDgHYIFXKD2HQfcW291Gau4mOZN24I2FN/70a/vlE0aGgo
8SwcsjEJFxnTlG08KAbuI71kW39JCv6THFcS5dU9PEkAC3RTJMICux5f5tiq1pYpvci9R83Q3LP7
HbqCHXT8xcD/49wU4antmQxNUbrSyf8oto5QVExGRF3rSnTWo8lJ1E5i4zRPbvvFl+KX2KmP064F
rwSUxkAtrzPK/jjMpn0+IcJpq31ZSP+6i7v6Feij/Z5pHRZ9pK2/xzlD8FuUND3iVemY4QR+RouL
m9ROYZVeaHtOU1ryrpCDuC00Z66vpCH880CoMemzFQWgNZeLbxT+yBc90k2fA73VzU+Go8EYaBSQ
9KTHW9bVJOGgrxu7JxqUdovsAxNbu8bwZVpvM+cJDMWe4sAWgVCg1o84i2QLTLZwzfp1zKf2C49M
+Q3YQ/lk+hEVfde0/LxD+tOrXlhKkVesaAyzduocsIQWPswa6AdCezk47LyFqjLxg/LOqojw2EmY
GWrTCq96vZyFC6cRt38Z4/yNiuyjysNfMDqojj0wbuidPjLVMirk0Gn1am9Pi+DGTlK6F73IOa79
84U+Sj0uF/IdizIAXpzx8elirGJpDRbRfQ6m4p3mBKjj7kKI4N2D7JR4nK2jijkHvBg0T//26h6+
CN+HIbWwtT6Sg2qYyK4+KUy/aW2cnJFBNi6GifoR3mWlNK7qdC6HAG3EifsL/Zz4KBHwYRtaOBhw
gLp0+T9+diKWtLAKZbVviSEiqHeM4Kq4WWOcyrTl2GwJhw8/kLNxZAJAjapLYnNWbRm5+T6yQIX8
r71Zdkk3/aK9ycnZ4bv5/wP7b7+O/3mlVPphzPn9l/5sb+IUAEDl/YWv/2d70/U/uRhwLPYlB/ji
D8B++5NOG5x2I/jHZdpJU/RPYL/+yfJRWrHu6ktP1P1XwP6PSypsNgRieJAYfqJE/SgKFYPTDLoe
VYcBhEqyzsrIvjPlWN/OOY/8X27N3ywdH/eL5Vo011GiMRMCh7G88X/R2QzgrwESivLgLoDneZgA
wvWmf564A9c4+n+F5Pq4gnA9lK4Guz7OOJrHH4Q2hK0bLpRkrlcsvPJRr2kMpYqErk6BLKQRhmnU
VJ44jQsY/Z8/7AcwI4m2ix6UFiuZlRT2H9fJRtNbVbUgFWZ0J1+KvKCxkovBu57ErB4Rc/tnkrl+
9ZH/5hZzBgZ/DCsOfeRHX0jXdqkcPRfWQSHUfZbH3RfkLDTN/AVCFP1r7Bk+FwhgOpfj6aUc+LhO
prqmGMhIfx+zYh3dBb0wLTtp4ZkA81Hw/GJdFj/dV8KWzUu2C3vDzwrAqRX6HIVq2PcVYh9GVCHA
p/nC2PdGa+mO9om49YgyPrhTJh6BEJTnkjJ0XMdONhMA57buYzcZ6MjlYPdUdXXc0t7w1efJ8H7x
FNju3/y9TKstVMF8m7zs1o8PfYlhkXy2rt/bLiD9k0ZAWciZMafjzGkZAUsTifGKyPeJMrPtbHHi
HZweF3r6HpOA49Cr98wDxkr7PTJb9h1ihXmW2tAAZrdAFVUSkyg26AbtZHgcVDWGzn1osoX02Bst
fSdNJuQ0TAagaaah4laTLrDIHpPtkZ1OPYqOuX2YkNu3muVQ2b95g0lMoCNnNVB6NkZ6lKat7oGY
Yj5PSCTz96k+aC/AN33yzaQheeRCAnOxpbYTeTsAwmMhvvKUKuzJWB5ShWnaH6wHZPzjdYn1AEiD
jbd+wOMEG3NZCORU8J6qAXKbBrbg3s8a6QF2b+rXPjUg3EjdPCy8pmathqF+9aC03+uEhyHlamaW
L4gEy2RS2u+e1NXjd1LXpelMJ1s9anBHTnaHayeZE4hkiFhL8Ny+esWwQWOeMpd+6oXP31uSTwqB
goxO9HU0scokPBtpBjGu90aIoj338YLpCpf+eQ8b/XH2Gv88NiRmOBqotCSib9nAADG3gGzoFXOC
ZNu+BGF+f1bjNKJ7GpvJyKA6U+0Xenq0aKl9aepPQ93u2hGCOpMBjqiYUcKkOGSEghTdyjF8r990
+JlfYswwZ69mPQ26rAeoW2CCdFZD6VjvFSe+1ziqefkbYj79SfrnmjMjR5pLR1JlyOcuzWqJcoLT
TV2p+76fAKINztLq5u2uX7+nC0QVQNnt8D2iIhbmgWxTqpMRmvpjMpK7troUpJf7b6nOXpu9R7OC
42eAxhkdS1P6+u3lZ7owLNcFPD3WjTnea3zWh5i2RDBGvr/tL1UwHX4vcMCf1/u2TcPwKNAg1Ouh
Hfsga5TnP4J8FNJcdVjlejQ2np7edo3T1vbKKzIOpjVw6KXVWKlw2OYpuJfQ1PiFMk+EfhhF5xIy
ExUaHLa27RJtN+n4MYImgg/2WNclA724su16VcZ9F14bsz+9guAdvwwTfek1faE5uR8xJ48vLbc/
3rWQ43atgaV7NWM3X2keeLmK3utKsweb+9yeajOMF4V5vApLf9r6wCSauFEcnxpry1zNvLXpJa2H
YdyH/qSo7ypMYCBILihXvnZturXszAFDGIvPrW40QR1PDoYWJe40J+4eRww9ESmug/3WWZlv8Xy1
o7mO/EQdB1cb9pYHjgJhM0b9lV7Nt57soy9Ny7LpFIl7RQvGua310l8MMtZ0jTahYBKglhwv8PjJ
rqzn7ouPFhu2t0Y6bsDD7UMN6lQJW21ofbScbnimsdiVgdCs5y6OGN7I5r0Ubnqb5qjB9s1o6gTQ
uMsMTV64wVNmt19i4m6GFeuyemSb41k2SJdI9hy92KUXSSW+bQjtovPPxRTDQIEChdnQHgb1eOGP
L3ip29oS9SuB7yQbDtn4rirUDqntsGBWRgY0SE9fUjnzYl2SYkK9BUjtEnrh1b4ewwchg5NttDo5
NlkenHACDpFWtCVHwLOx88+6/zK3tXgrpKbNB07cvXcwCwmfYC3qVm1NKRalrGGav83RYDsbWeI+
8evwetTq6B6EQwyC0T+5cdyc806+T/RdWP0TcW4LfPcpeJ1b5aes83Ytkiu/qo23Xgv7cU13CFiP
P7qcR73MDYiOOJC4qCE9HRux9mPh0oiupLf1S6OkNWooDAmWcS5irw4q1aJJGZBPBjQeGxchjGUP
q8IMy9vS1azfcpqA/bZmx5LPZN0a4W++NyagXZs6rLazB3JxZURZDzygzbRr5Fo9t64ISefs7Ojz
5NLFTKwSAERs6kHKR0JhVoPWmoywfcWSQy1Sd7Z3bS45vZkY+FobnygUVMwWi4WVRxJRXDsdkLZ6
t5piyiOLCiykli/n8ZxEJvvCv82cmc2i6XlS2kj3GHFqy6PUR2UcRHElbk2YJCT/OAZr+mVaNGCQ
3TkdOtV25KtZ57l/mXkCFlhdsOoJvJ9oFTMNGFZqaWc4OR6RIDIy1ns5cNaOBwatRKi1gDhtZqx+
nePV8SqunLKZFGvA5+qeQQLvkj2CV76EFFdMZHaXU+s8pSz4lyXQjXvaCXC1+BQAmGBSd2Pp4Y+l
23g99r2+c3ObyaHstPZLaeLCI8dC8kQYeBjfUayr+zah4RMUF9zj1FSgDfPOdqkYJo4ou+9/1nce
ZROnVBKhtgBPXclossnh8Q5Tr+67gdq38PBTijkH02CMxtK77Cf6DzfEgjKH1qVfvY5GU8d3hr2Q
f5Oi5rOOw0LeLJE1u4/AyXK4IzUNVii+DJ2bLF+Nnj647jpSFpz8rE2bNSC86QmGsP3qxIwwoZFq
6TXcEkU7Me/TJRpFRKfRhQHBuklWiQWJrWVddMVTXmn6Vd3H2rdONv4u7kdCgPmbqXISjQwgQ43s
el4u2ckbvxMnUy45idESHbmVrsWgOlLJckcbGFCox1HxMYXxQE8VkqXqKVy+0TQ1rff5AqbNW75G
TTScGjpj1kknteEVJRumhqF+FtqEtpX7RGn55JiJ1j8xg8qRrCdjHMXeY555JHUFi3oSIIYXNVNC
pznRIvGcelTL0U6NHaQTYatH+hxowXQrpGVE5E3QkUW2Gh1mA4XmU4O4gK6uMkvGt2bRDWvIpthw
UYkFTG38qzyd6xu+/uaxIlXxkA2x9hl5Q3LFkD9cDW3M1jN5xZ7ZFOg9GkrbvB8ZOXmNE5Q6wBvd
9Y9E84ZrpOAPkceSDqq3B/ga4dLEDcLcXzWHakAzEHW5eCwJ/akgXXVylWLxBsdLRdI5RfYNtqq9
RVYQ7n3ip8ikaZg88AaOa1aFb6UkhzCf7nxljQeeawqDvtHv/K7W7+xiGoIBzaDTTsVe9XazoTYO
n5TTT9uUTTRIGzrjyrIwanbWDfi18oFvm325VPkVO1+xsxBYQr3BkOMVzgbv2E2fkT5FFOt0p091
9AwZtH+VlWHeVgMwxjVZbxSQighpPy8DZ7g3C/FI5VduyHXXvyGns3EnQD9ZbK0+9N9V6Y7M+fZa
On+1G4cvxOp5hbe2bY5xUPQ6c3AqggHMLDtwu5pQVLCCxDorBPsVq2GXVse+MSD1mMADb9os5yEt
FhkPMzOeyHkAW8d4NIe8PWVjij9oyQ7459Ppcur40bGIUtIF3AwJhxbEx2M/1JjUZ8er9zUqPor+
QaFckSFP4j9f56fTD33CJQYBWyTCKQ5uP55+QBV3fVp1MCBLh8W4x0B5alAz5ag4kI842Mzjq8ty
+M/X/enoz3XRj9s4iE3L4qT443U5kudmWql6r9LcIR6WtKqiVXSARzdm/SIlanp0nJi1+Lug45+v
jvbs492ldcepmBecP+JjMOiEOyQfhVPtvwfkMdA2TmiEyd67ZNn90bKrJQqIRSaC95jF/fIn/E+Q
+MuOHUa3v3xbf2NMGP+zfy9qQD/y649tu8tv/tm20z85tKj+y/D4Q5HoGp9sGxwRKJclw+SCBPnT
moCfQacbgn5u8TUA+fi/lp3xiYxNfnxRohBspJv/xqrw07uL9cGkBYLCgL8Cj8SPz7bF0TJqPHcm
kMkG9DnjH4Yscf7LTfmbXt1PfcHlIjQEQdfyOTnU/HiRrhq0msSJeQ+Xrlkpt52JJhvcNSfibvPP
l/rpbeFSFrfFXQYKum1+uFRVIJHmHIySZkiwI+ZJdjQM8spw7lNJoKTbF0ICZp/ZbX1i6H9x+Z9u
p0eUKhQVF6ceX9rHDpaRw1saHQM2WzmejMJ98RhW//Mn/Kkrt1zCXrz+l9bVx9VWSm3q9VA0e1uM
J2Wb59YX1bqn+b/S54an9L8N6L/55gj9+Gn5EcvwgIYy1l/SU5bpwl/6rATXW47y23Zvcai8gn+K
0RRoZ4EBFXV4PljPqJMawty/J9ybVNdEN/ik2hWZLGSAlSOh4ohQIcWplx360UWvgi7Cp++S5zR3
EICnWGkbQcZZEfsMun3jYKSF+ZuRjjsE4h0IxCUtVHa6cZ6Idl1ItX0RZBowwbjp/cCMsXIRVa7O
UxpK9r5ojFY0bGUcWI1fcPTKoxcqywoNmoTdGVX2nd2V2aNjI0kaLMkJNoLZ1Q+l4AxPlh4Mx4bg
Deb3Qz/PBxTuN32qDVuzKL5Zbv5YJdbvzuw9dJJ+ERP94gotw1sE95NLMETXbP7NwkxnSra52WWN
jVO1FBR96fhVxn6DRS2+qydHg1pSEX9hFP0Gi4hzqxTeGDB34ZURmWdXE+FVGie4glu3hhU3fDUd
zT8pMPzBJNIUZnETnTrHyte9h6/FHyJyARfgxhgOeyC54SYlSe6mbO11H6MoCMl8OtrAjbPNKLVu
WrTykX9AA9+rbVK5/qlxKRFiBhFrwwNaX5M2qhPBK0KxLRWD0GeL091LnA3yrqwE/45HKMSpEtlw
zJlP72ntYumRkowCA1T6MSwaSUWp2xsDNdi2GH0ekaJJ7xuk0MgfS7Hh8GBshyTXz1aF6RKlgVpr
cWL0r32CpCRa65O4JuAyOtEpmDdlUolViPAyiGnRQFFNlnA7jfItDGP5UM+lvKcMv6bpYb5CHuxO
Vm9m+0aLxY1QprMvSp6FhgjTbd+ValcW5mucSXvChtVHW5R3ao/p3H/QnSjdkTAub+ZIq+77fAqM
tp9u2Glr2nh1rm/lSJhs5dgYX8Dc0p5UdrKTvtUfoSRmKwLonPvEbbdhiGYaQKiLMFFEAE6z+MCv
vaA0ubKKkOq7Hh/qKXtOBR0XPKMaFWg5HEHQMcKPKf+GPhofSAYVO8NM9L0gFmY/FZ11sBnbH6dq
KQv1yK7uiol9gyeaQz1JopH+YIbN9N4CelziRbGfRalGL8gxdqbCcunk+DiCtOBkA7LSDRq94WoR
Gm/eF0jA68og/yikM3SlNC989fB3MoyO/F0UhuNRpWm6Rnw5rh3w2Tv6aiHvfqGtDEunMxj2WJXs
zF+ZSJ6vZiMW14r5yjZMHf+MGD7FyJRQLrvxuxmaL76YoQZ1nf6YqEnfG4P55vK9al4ePWUV8m4s
ZrzbyXzF4ZDWVphJxCsaJJ9xyAImQjE81fRGa5v6IW3CHAHi/CWJvNZDRJVNqGqi4RBqUb8Rmv6g
pn6Lpz3apxrtnwrX+G7O+Gej0GmepdDcguVp1AIUZ9UWuJL53g7kYlZxjapMbZs6Mk/09BZRXsZ4
pnSH9r7XavOdKtk7JMVo7nQR431aDEAxh3QUI1Y934Z51kEiDuvpuRJefs2CNB8YG8AONGzOFCOZ
I7Q5OfSGqHLq0AhaPWZ+X+5iNoBVMeiYuaOIw2ReiPK2LbxDPhjPWQH/2AhFuY5ARVrS0wIyW8Mg
zDTvJgqzryF9oPXctBu3N1Ci61b9G83y4a7GP+ivbE6ZAUuCc5dM+J4I5coPTmHIvenh16nGefwM
UMtcUQ1xZR28KNgChxdotXDBv/n4pl7E2OinEOX7gzmnDtBHX6wFPeJ2Vdm5SRsi7jYOCmveE0d9
KYoJkBAWYG5zuc4ghZ7t2Ia74kOSxT2G+lBYykIUzurBETPf9bNrXec0uRvay/OAWMfT9tDyAII1
7u/MPzE7DhxDgia004OXeu4pb5XYkWNRbKRhQcYYJoJjMsvYCMeP95DPcT5wRNzbnW3fOYnI6CNH
0ZtnbwoCpXf5FHP7h1g9C1auwGBKhxVwyk8mCbNrGG2AkrUuM55Qz20c9OgvHSz7NzU48S06+/ml
Lc2AeOoRelot5W0v6m6bFSlP3uSme5hfaLDIoQ5ss/qG8slYhZghtlDC2wP743gYUpM1o4GF6xw7
UUxGHhh523+vK/5X5P+iyDcRwFD1/rcq+qnIf4HS95+/tR59/80/i3z3k4s9yFmi+sgAtRZ/0R+F
vkfJbvO+WoAxibnDnPRf65HF0YATre56MOt+nM2b7qclBEpn8ItWyfDxSP8LzB8igI+VnMn437OY
Kgph8Vd+OD5Hk4X0PiUsuCU99lh5pc3wwqjbo0l3LoATTWsz603xSH8aQ0bEZpKoJMB4N+6zmN7a
JoTOsZWdL598j59h3OCfE6/Ld6DIlzV5ETqiVG62eP2QP6pFCQn4zpXbPu3DRQRoIZb08TbZK5yS
TjD4UxbYi66yCa2r0suYoMopktRgXvQsypaxwWDLcO076Wd/HM/iIti0cPQ9z90wr/lIOAgGTQ+6
ReIZLWLP7qL7pEAaN12ooQZlBWwe7alJcLHMog6k7iIcrbSHJKzTNohVOu4l8uabeZzKlVpEp/Mi
P4XbO51Yopm4yTZe7L1Qwvx5+eT4I9qNUThJgF0x3wLkQqQaj1PxFMW2vcXBVK9puCcBFmtx9EXy
XKEaXkUeYlnPmmhqoafUGr0KIkphuvWJ1T1lSP7vw0pQoFqL+rZyFiVuNfUATHJPm+lvhSQPu4O1
MRb5roM8O+BvzgKzRXlsVdRVhua69HvMlz7L6r1AC+zSm9+JPr6LGDB2gTHpVh647EegAUeL8VU0
W9cdKltAFKXTrTxn7lZh0e39seyerXZCs1kns9hogyHXVjqhWpZtafN92P317Bn7Dm1zsoic+0Xu
nIXdOSwn/cof5fOUTdB/yVp4o0yarkSMgrOYvDgAUbRwiu0AUHD02FqlSSaXW+U3WDEBt13U135e
xO6qLiqHOKTWuc9MtjKNk+NrKEPjgSZ1urEjR10Dnv3aXTTe5TQ7AOST6H5moHalGCPK1DHXcL7U
db4IxXOB2rsvEb8Js/scET6B18nNDvFFYz5e9Obqoj2XMMbf9LHpvyXpIB5Q1ttH4BLmU+bAkKFk
6hGZQrVfd0PBLRvrQt5g+HkbFZBroiS0jTHqX1ERvEGAqVqKoLJhLUcsny+y+Sl3RRsUcvJe8fn1
p1ljLEcUXr5xKFuWOJdFga9f1Pgh8U75Oodj/4YDq9IDgTCh3rRa06pVtkj6ma0ZG9vt4HUu7uqH
YRH/Z4sNoG7oMayVmMKHAZfAaIvXufVfdYlkAT0iDkK9IPzJSahiLBe97A6iGDJyqscXGxNCFNZf
daMPp1W6OBTk4lWw8wE0TJxbTDNxdsBLdAzoWqwd/AuY+cw2vgUPfaQXMBJlWxbs/rTn1LqPmJbc
tBe3hBcC61v3NK6Ki5tCLsYKqbdbarHwflhMF3KxX0zDYsRYLBk93gykzzSlL34NYyZJfd+HAsMv
/uX0iHI8zTZJixmOsLDKBjJthhvXrOJDXIRi09TduHJcTQtE7XgvHPsme9XNx1J3tX1EovoOID0j
XuaiWzuccLPp07gtrTRBEJ5nnzltT0GRNuORc9HWKjngQAYWSHhbC1y3TO2HuCqyTe1kGMjIMlwj
bqB44bBzlWYmiW5IPXcDJ4v1IIrohmSxkTuQzvMJcaJ9sLHF3WCx0M5jhNcghxuWRQGSASqMJKq8
jdLMYpvWRzJaPhuof4NKtsZBzeG8sfmpY27r1Y3IzSahzNRIWiA00GDSsEDgD5kzoFp3ZfNg+tI8
AROiVHbQ2MQ2HJf1VM/TLmSU4K79PMte59Tvaay6HBYtsag+BqyYXoptpI9hqrq+3Bp4GldqHm7z
OZq+Qe8c+H9ddxvDyf9/7J3JjtxItqZf5aL3TBiNcwO98dk9BsWkIXJDhBSZnOfR+PT9GUPZV4rK
q0T1ulBAVqVKEe4kjWbn/Ocf8o2X1AMqyu6bTTGt63s47bFLD1xJMZzDgtTzCl7idZIPv2vbp8PU
5+OpXLCZ2ORhhRVLX0+Tuy2KpP8mS06bvWd73TXNUnAYI/Mxggl3soxCXCVCm7OWfnrMPaPYQJ0+
dZC1NiYH7J5WT23Nklm1bEtxFoqUvTCg+3Ine97DtxJXbj+JDdCcf+hqIa8H0pyu5tJL0MzkD6G7
UDR2EQb+dUAbEWob2kQNFYoSH4FSzd47mWO+CyzZnBtsl3D7irJmRzzBXQs2Y1SzVFuHV/QmrqOE
/ANUuVkOVwI71GDnyMS8MD4KD9PQXM1F0ezFAn0Dxc+8jYp62qd5jpDNsqLNMtjxuV2Cr1jaFOfI
aV+bgFZmyKavRWEPe2Eqc0+KNF1FG5/9totOw4TGrAj925FMnZ5alKmPxNNuGJ17nF6LQ2t0t5FK
HwbRGfdTnN7N3NcLPquA+CK/RTa/HGY3w1IB9o0jNu7YuQdngQcPISDCXXwc+m2LkPKjnSmY7wP3
9aEZksi9LGmvhhvVwQncoys1W9LtZuZXvbBUhC/sVClBN+Av+CuEQb08FokIjC9TJ2dFhpDnL1hF
YX/HSL/EIIyknTy39x7UaMWwIXl0vNZNd8u4UMow+7Bvxwyx6xY9L3Z4tKXVRphIwVRFU74Rw9J8
kJU04l3NwP6zVQ/z56IS84UxiskYpSTKTsEVImrFw2LXVNl4ASaZ2PpzAqno4Xr6bbHsiSSsT35m
uC8qxWcWrmUKZSoYLDSGXvHgL0NColvRISZ09gCW0wEyGKwIORjHrp+cu075zWHC04Hhfg/4VZDs
sMkaixuEzeB8iEUUfbJVWON7xjCsrTMsk4ICU6+kXexxJ7Cg3UxIHacNpxtuapVdW1ctcQPxvscd
waR9VAMBx5xc4uB0Or/BVzEJDJ03oFuFy3eB/FZGu8XvxuG8akmw5zDORtO4FH6hwHIJ27Hgg+mQ
S4PN/9Ikh8whgrTyAfd2TDtc4hAb8dw5KfarcyrSez9um4c0SOleA5fcnAom+5GwiPlA6rJ7IjSA
gKAmm0exEar1IKG3qv+c46W2C0ExrwsiSvB65uF/wd3VPridc7R6Ass2OOcP9O4lzWeTEYzSVdaI
AtaYyCxJugjipVHc2spl4k4F1OTbAg/us53Y4jOIUIpnBJPJbTRYfnaolV2iA816AY2k77+weS97
ICsX62jzq+1lGS+2Iwoa3AHFRJ6BK6JrzrDyZf6kYAUQadNj3ofRhRvjfotbCubAWQyDyolvameq
D8FU9MzdPefswpQguQPb/Psub4ds3zllfrRRWe0DHtrFHzpUNTAM1Ss5p/HvEGuSj9hVeFehHZeI
GtXoXXeC0mwXRmYU3OBfTEKK8r70hdV9Jnsw2riRYx9yYyG3anbEuUUb124xKXSfrdoepy20LWQG
lsc+kMvgJqdv/0MCDG37JjFf2E+TSzIZ5h6/X/fLiB8OOTlt4YUHo0lif9cLkuCivkDbVPbWA2Ib
a++4U7mplJftMzsJjgh/hr0Dj+5q8cbpVnU4WxOJyUS3nNDwOJkkbK6OX1QzzQ2+0ZV9MJOqdzc1
fI59gzXdtqiY21sknmASGLsHOQrvVZZyvq67BFoRRsOP9WR6zpb9PP0TAXz3FJQi/xKZ5HEgf0sD
fJ6j8IKOUlxEHTYHj/V6JZrIBYropy2U3erM6J0PWBwDHMmu96r0TGp/4e4dJ0QojCYzY2suysPk
1s4xzQ2yyQS1eB3k0xMUQOtgiHbf1036IYmIEUm1EirVmig2iXHHC8jL4o0aMGDnszBd2MZaT0W/
72JCrkVWmdZbVVp5la0arIQaJS9EQwGFQitexVrAJOi2tIJr7KvpFesUZF21VniNUou9Jq37Wpva
//T//9D/S4vZ3K/6/1sYNfF/bV/aKk/Kl5+nfOuP/gUAOLiISBcVi6uneq4e/vwFANi/WczGbSFM
5iiY0IINfJ/0WRiMMNbm/Ucj8mYw8hc537J+46+aTH/RjKxW//8OAMD06x0AAPYAEwn7E/Y+cr+9
dzHLXjY3RZvjUYXmWBOAqIHIj+0iqHdybDFU6sdaVBu8UGL3HEoV2WdYX4EPoNoN5VZObgobbZmp
cCunihq8ripzajc1rHB2dJiBr0UCGwvjM/tMBop5C+Rnn3t7QAelJDB5XuN9MCYmMOjEu5XD08FF
D4s0yE9xWD2XmmBai4Wp+ogOEjpoafrXZgxW+UZGxs243FZl5Lq4V0q/Psrci9s97DH9I2uyb4YJ
1Z1s4PSBZfDBU62NCvrOnx9W44oiMeeHNpXWOcx0iLNVzx55u6iaq0vltJV/cQMkZ52PtipHrQ+i
H2NGyWEJybjGHeVO5TOz/mzQZIc60OxYKSMCyU3LfMIsGz6VxGO4qozhZI2x9XHRHgWlhbwKaAGQ
xS068zaSeB5uSA3BZsPVjv0N/CLte5FCB4Pl072mrfZwKG2inMihZ7wfNiuVrOWvrYQHfEucFxVp
XtIQ8QUcc+LbTjmfJqxI4mlIN7IdcDXAbiSYuWpbB6n7mVU/Q2Dl2oOVFDZMwkI7nBRXZexBCsqg
UZFUZG7aKZlv0jAZz1ZFznOpuXkwYvT9xEFe091mRG871jV/8vZAkW7BCosSbEHkoJ8w2yAcNnxv
uy/4yqsZghYt024mtbnYob/Nknto7FxCpVJ+C6FN/NPvcNfeElbMfZlSQ/cVa2bypGzD2XqGB3G0
6QtnPNUa8v7cuh3Bv3mxGBX6puXPOBy4E2Is0YPk00O/dA5nV+zauL7AvF5kl94DowQ2mWkNDrNm
gRgKFtLzSvisnIKFntHGhwd4PvymJdTafdgefLd4xuaBAna+iwFtmW32I6tBtohGQcR6TBtWHqhv
m8iscs+DhUN2GovPkBDcQkwpscma6v4VpyICt0Vfm7fx1PASesHMA65oXDBxCbR5RpbWkOjKlICn
bRbkcPLh07PeTF7L66qGqnLycOI6G+kIs06hvGeER/WJpVoWQnoVEXo6GLesmNAcyNeGKhXtS/Lm
os2o1wl0dejw+hH5Vo8wwEGK6Jvo5SkNRAItUQY0XSVM2XEM9isTFl1r+GldwitRTmXYflT6Zcem
rH4OXbizkzVwSyYZqbuZnEVMvZEX2DFWeYfVR+iNTNmTkWxxqPmaBa/VA2+0nvWVGOBKHt1Ek+pW
olMj2DgSM2meQRMJXwAzZG41YKlDDxF+MrR+YFPDhK02aYMZa956vJzkL2DLwxDzmMcOpeKUFFyO
ILE76WYeqPb3430QggWGrzWxGxnquP3KwV/5nYqUDiSccDDOHq48WCrkwfXSaL1cnyh+A0JJdJg5
eYb+dvC62LpL10x4o+0U+2m0BDuR197JdVpBmKzmmzazAbs2NloiETLWjwUKMh2WTg3xHs9j3jD0
D3whuIrzQyGrKX5Q3VzfrE4vCSjm0VK8y7Re9tkvM4yHCjPn99jahybLGN2mPVuGgCPw1Dv1wB2E
fPlQs9CTjYyz5jnDzAB34C4iZSWWT6uAys20U44f0xg9dkEAp3oe2CKthQues4wVZQSSB5VLVA+h
WFC6RpUH29FCxhxfcM1LjqnA6mUgNGXZjhNPKU9CLa2UbM1mqFhTIayucaMAGJtt2yHEFFPAGz6X
eP00+Fg/pXhgkwrYFkg/MAVkvZgd+p9K+xJNBBKitNci1EQbJBXosFqmloRL7MdAE8I8M6/UxU41
8U0yPXnFdgUuduywurWdEO5j8H+JQUuv7JoIj8HUBpjrmrelzQ+JnmveSrL8LJ6mS6hqMgafcASA
Ok6sDh8xYkDU348kMM8kEnbsb5A9/V0eW3o9Bgqznrrxg09I3nmQb1ta2pmw9iB2spQA1NrhnPpd
Y2ya0Z7afW0a5p3t8nblecZwbpi4vUi5D+sbV4y+/QkcdsZwvXHa+LDurFWFNJc4Qb/5ZCZWWQIX
RSr77EwW+0Ru613KHKfkaGvHJQpXZCxDU9ybMTEwZEi+lvEcnNu61odBI/ThTFwysYewX2+nxWEj
w7KPN9iv/BqAB9N5E7KuitWJ7YdAmp0ZDZQQCGaZ/2/dagmuCvj5ZMF4IdTzlsl5fr+kuDGKJPf8
LXF+0SeO0vZU9jAzL3YptHpZi14q3km6SbYYBA6TxC3Talr3tSqLT1VktpcgnAcxbZQ/gZm4VvsE
v43YXH0QddrwDNeY+oozxr/DUVGEvLtYo7WNBVfbNPtb5F/VVTfk0XbUZmqJ1yDDwCLt96aXe0NW
Da0V5mtt722FR+YuFu1v4vYenXsXD/WVlwYMO++EFsIHQf+5xKwTbycMvVwvuKO92qQo6EOptfQK
ijeDEK8i5flsmlXBrgp2iNzNxaxADHJXIxvcSVcuJYgSHPeN29gpDueyOJlmAySS2LW/JWoHG4xS
jgEg2nIQwzxd6LKzbIsNI7CkLJnFH5QLhHwKWJbtNuoGjCklGNtVb9nLB3/uvUtHK37vJTOGqrOB
21oxmR9tcyRCU7jlh2TJ/IsnQ1avCa2VPrUi8CmtIfDWMxqqjCFRS6t+g9RMAK8YzvyS21X6UXnF
Rzulyb7Gysu+b7IYX/e+m/CpWtqA0YY1/tmpNvgaMxrC05JwxoVFtm8cL9n5raKNNFIMUUf6XjWD
WBd+Pcdb28Z8dbC69MZv41TdcL/c17T3y8MyYDyr8kTso2T6GATkbWaJ1x69cPodhzstG/e+kn6o
cP9QiERyrCOtDAch2TvtPeATuST42tKfFvO3dJBPRurBCJu67sZP4uWeIG6Hpm0omLUY9jEM6Ljr
gISIqOmemmCAItS6VEb7rmBI1C8hW1RWUJ9M+OdE1A2XoWjNC8pF4+QEVXfOgsG+riziSLlpJUYA
jQPzGDbF3DT+3ggIQUrZsSClFdkdjsAQdvyLsWTmBw4BRck3locIcdw5by11H1XML5iPnKTRtUfm
I9Ssqh53cxQMxCPwwLpEGc8dzLcdA+bgZgGHHpJC7sjaFg/A0rid4N/xUc7SuFYFsVxoiTx+DpMK
92s/5nBAQtIjLmhumiOeONWXlPKd8m4oRobWBTIX2cJT9ibLuBVuI7acvB7prfYBiEMTqrPiPCHw
fyEIALK4pusT9gXNq207HGJYNkAqQKwKGOcowizeOggBwZkTECi4WccwivvzWDqvdRwx3SLrfGvW
Ite7lXlWaWu9hK2oG+KauvkLFfGe6rqlEkxEuVOZyPY90MVT2LCjsPO3TEEqE51UIr0TjGzrWMQw
dzoJX8HBem26jgdS2Ta1NWiQu3Ph0za73hEP45TlJuGdeauoxZtlTh+S0MRz1UwLOz95SzdGr2z+
0QFXnwb0jHFiSGouVjdxCOetiqzw2LuxwcbUJi4g4TB9Mpjp+xx7oXQ3yWDGu7bGlDyNm73nttVN
0vFeJFY/fWIokZ8X0uOBm1R2WJZ+2RORwL+mXnJw8UD9OEUzuQJohyrbuCSw10bJRlokwTdk3tE1
urxbfJ26z0YcDFdF6+P0jyUTh1f4WDCcYmgHGEg4VRBixdygIvjcufUgzkXmBv3FaMxFDid2rQDf
ZjKEwJ5NDbJFNG7hh7APJqpZpnwbSE6V/xw2OZt6mKZTrdi+FcHdG8dEunT0AF8XZytz2xCbqDME
gw7A48F69mOwjoMESSPFLPGt6IC1rFNcNWgimgMUHyQYwilQOI6tRMvjDNSgcRtTbZUTUBD4s83Z
lKARUReh9c9KmyQi2gD1A166Yxj9FwP62/y/oz9I+s1Jhyz/qxyKuyop++7//C9Ng/2R4k7r7NDY
Sxpo6dFG6///BxYkxDmI9X2SnsIKLe2uqCpr/rzYy9B9sRWC4YNdBFQjFSq/jJwtvFaOP0AOf/MF
1tyId9/AhwrMF/EwsLCkZp7+8A2mmLyMRfbRyZkRAaP36xBWDIEZyluTINKIYjOsj3gAxjhl1eFS
MoXqwtuo7M0nXwzmLcQ6qspff6u/uS1QtSxHULbDD/XesW1LawirOLWjU2lQ+pFGjTnjnFTUpJqC
s+0TSeUzFAvFkTFG/2SrsTIW3t0TPh7GhQ8Tg5vzTpNfAj8SI71wT1ROK5SajWJS1jV+kfJAyMsx
qKIn33rKvNA4m7r8Lm2i2K9GFEbyg+2qMVs2Iuuj+NTrDrpuojL9c9XsTiVW0P9wu/7mIWr2BVoJ
CP3ISd/frzEAsragsp3KcCwwJlLzQLiGS0DahqhDp9mW2Ojt3blrXgqGKQ9ND1bRxPTySTW3D0XZ
bH/9AP/FjzYwcRaArKKNGyyTY/jnZWU4jbEM1A1YkxiUjavUuAeS+tQB8XQbf1WUYTDVvaJKt841
c99dOQGEHk3Sg5Nt19W6B+PO/vqL/UsMlv5ixP8ExK4iKvkX2YM3ihr6cBOfajeiQoUHVenU8Wlq
PSJVEqsrH+s49+2zqrRoizyYLruMthwfBnsMOgaR6JgFYwbIE2tdbPa0satnT2QvlO+JFlTrOSM1
vMZ6kBPzZhtFCFqSIWtjbgUw+PrWlMLkmx8GvD/ZhFQ9Y8mlHRjHdCEMgjruJSkJgy1xxGJ4gGcc
HdCvb4d8T8PmdnjSg0AEbmC7RPD8/JxiEyieSYBxtGKHPVBWCzpjf9CtTjnz7dn4g2umTKPxWEot
Rp2LmK+lkmF5nAOXuxVZJt2Js+DshH8t/5ObxT9xS1XRfoWHLKndX6aWeM7rYUKLe6oiELBt4tVj
tI9GLDsXpf0fHIkBGBbyChqfT0Pwul7sf5Dof0CiLeLJfolEf35BaFJGEJh+RKG//9h3FNo03d8C
EzGW6+gILcdmJX1HoXGO+M3jTQf9lT8w0AJSMCS6JmjZeDGhWvhvqYnzm2MzK4W4wdpj4Zn/DgD9
M/yMhwkmIm/8NxMK3L+YmCzV0pAoPrj3xQhSt8WAbbgHjmYINE9N9/uvX5ifT6b1w0hgIn5DBLw0
8r27V+TMNshwb9/HBt6wK4iqepp5AonYEThOyLXD6eUlGNP29P/x0VRU6GlcEgTfa0ASIzPnvjLt
+0WDa2XQ6uNQTWAI+AOCQvgz+1knWkAGyHFsur/++J/1IfrKPcoUFHIBjlN/I0GxkqgM0ty6zwtt
wuMb4xuyAWKTVPrjZu0H/OvPlKyRH+qj7x/KUuEQMCn938tuyroMh6gO5D26ZaBUaoYz7DjqIvKs
8YjQGm1C3/nwwRzwGkPI17+6DPaOuYGwfdu4ADUAf+l86owWQGdZcOXCuAVPrNAZhXk1rqhxsujt
miOHgmLOS+DDX1/Hz7vs22WszuxQNEE43hcUPrUC/raxvMfSmrUyML2Y84HDwodC/EQObXU1a2OB
X3/qz5ql759KrpqmmvDB77PTXQPoYXZa8z7VCva3Usor4z9FOjf3q8MPnHHzFsoNR9MKh/768//1
xeTo95H+uERQI/V5VwOMQVBmTOWhuK1GI/qFQV+Dycf4j4Zv5t8sFILbebO0Ixre9O/OsVB5fSko
R++ZGuOhUsdgfG8DodBifjRnNgEgwtVvp0Ad/4aa0a8TCZbFxj887r+7cIKv2S2ZGzMPe3fh0jaq
oIHrcD/0DS+JDWZcXcu+EONmPdB/fZv/7iWhd9DvJf/xnPclvFkDhxnWKO9XzLBUMcf06payot9F
q52dR9B0JkGs8hWNK8ZgjrZKN2G0oEt1ZWh8PWocCu1MSP+6z0AOV8edOB6ZIZTrFMUhI3q6kE0/
5G9T4v+xEXpXc6+L1ZM8PyaZDrPE9z5YaR6Fg68C8z4MU/q1FY5f1w1ITv3ctsSN5v7EvqeoiFYn
gChZdKGoguZUr548SWZD5F+mhXrLDEX3uvrr/Ppm/80u6CHWBVBGBwj29q41MBB0j25om/cOsZWA
41oaC9WgfjY1Lo5hwT9ZGeoT9KctkCKVVc2ZKzCxYr767hOLPpIpApPufsKx4Qr/fOclDIhSCAOL
acugB0at5QJhM4ECERdjGpebaVLBYzJkoK9WqfpXqxpZ6RpHFwYvQWLZbJx6Tay3qOPUYPiTaNMJ
yLJXSnudUbbbZ+lxQQuctH8IGOQK3l8WV8JzRmsKBg7x613fufhZ4FF6RvcVnRmKJ6glu9Qz0g8N
8eT9qRwptLepN6ZQix1sNbbJSAlNOhP+9BvSNS2xVVhUb2Uqx70oeu9Aw2b0p9jtBhPZTKQsNEoO
7sPCWvDIFfFkoKwvon4nvKpqccxW2nIg8PD5FVLwZqSY9uw5AtyaARkSeZuMovuh7OMrvyvSa1n4
1e2YYha+86sWMx/SpY0vJs3iBxMc7JvIOnNHMhTsDYgysHgUzK5XRe6be+lVXO6SnvP7Ai5cwDay
0vquEXqQOscB6li76iBUemDveDB7Rv1pKHNsfqzQ8x4DAikFMXgRGEArwTc3hRO1+KUxGWi3bi/9
rwx9GRVBiO2z00IWOFlaA/ZQZwkUg6Grb9rXMhrAL+oxhHwWBI9qGom68PB0b+9J0DJtzEH60kEP
KMHR0PrX9Z0XFXm7nQM7Dnd+SuMDoZhjN2ONeNjoAjPrSViDU0sEmRDSr2f2gAHrALkjtCjZwsED
IrD1ZH7UFkxAivyY8ogZ24V6NEYcMqkXM2x37xqrmIy5Ennkpl+TXDJAv7yAEoPauhaYujGjDzhE
qipi8lCTGSZWlMSQ84L+GyMrF0N8LChwqk5bSJNFdIsupz20xH1XDeabEwO5LzQryYUkqHnnUwd8
VX1VAfSSHeHhI3OQi1X9XgSd86WyDAdfljp+ZaHMf0RDmOpckajciYHHs43DvsS9t3ZI9/PGLQur
YDgOfjLPYHKGAaus6l9tBoxbMK2ofjIcxE5XY+ljt38pS/Ivn7wxrETAAshV5e0Kr8DecNMrkBqk
efSwAHs6G5jxhU5WTgxy2kFklVuQV2kG9RcjHl2Lr5ulZbvDir5AQCR08bPgkVBhIExXSYz2lYh8
iiF2cPul8ScmyR0hIQpP4zD/iGMST0yFDFoLpQDARqgCOCnpeIVEsSo3MW6IGazkht8RmF79HLQd
T9Y1Fx4q/tvGVojW300BsPWmjIh2YdzJlp3Y0f0A1bLfLgqTrxBL/U0Eo5b5pR4RpwUGZavF4AoD
dBgUnZm8svHY7EMewBeOJ3HT4W4d008WhcWvV41OAKHjwBNOUxwGuMe7TBXVVVZm8qkha5q/pKep
fT+yP7Od4Xad20ER7Zjb8CfRguMhMZEUPmAp/MHi6fAJHw3JS8ucKceji56f6DMzvR3Ingq2q4nO
2ggHXjU/wE7mUE8MdtR1j6SG869Dh0N0TZ8IK7+DPatvZYDO4qnr9NB6/bYw7+nuLYLl7yrICkgp
HTglzTrBy0Ca0L3qYVYU4Y83YNRLOiSV4QpDjibOk1Km6mGdHVp5qnkYElSyR98JVk31qCT3Hh0X
F8UrySdlqDtfk4rFQHZo9zq2ioF9RJd+FtmI/Zye4KHi715rbbQD47d5TrOC6ndOOvWwFgoLIjrk
mdqgQs7U9+swvm34MrP001d84slOSLQtVYWb5K3QlBayusRt1+ZZdc0y4tnhyU7xXjUcPJ1mq2gL
D5EKivCqgvnpmBkD/kGTVVQm8fwLJXFtZGUClBEjoaozbhx885GfgcdQTeAIjdGCIKwFzqBLlQxK
8Otb87PaVUDbA0rAPgf9sm1kDR5ctQtxYnIUoSWFY7/EngXaxLHDF6zlzODQN8op3deFGX7NsWOG
4bC+QiaCv/kwzq0ugzh5emy37n17wggvgHBDB+FT3PGvQWRyAJe2w95W6VYli4vkaCo9hdY8A5cn
fVt2UOa5nOrKGg33Ab433GYjzvm2xDy0J4AorD/18oTPad4KJLXQmaCMtPt0pFy1iUYZbuopMuJT
AXGEKs0lkm8DS55EDxxH+DKhhtiwVeOerZgbngXeU5ohc2SeAf3ijSexWhbHxcQ9nWuyd982AbLC
Qb4RezBezRLcpRS20GjdeeFc/fHFBIK+xs7kvVk/pyYqR2Qt+DRxSiG3sniqCQDQLucg5z5MEDBW
W0Lsbea7WUXuS+uTTp6JHK9kmSwQfSJMvK4Z6fBN1pVoE9nQXa2sCobqbBiQr9l8sAKIurtgDuV0
9iv9gNLGZmuSFbwDJmWIxvplDjY97Wi3X1wUzhvpI2jZyCkqHjHyI3UqTc0nSQQMbowpbYg9++bT
ZGmzF0sqc9ywzyPuUUlQP7tRzYvemGD/6xVyElEjd5oM3Fa4vK0N74JZ2vOiKVpjRIuasHWLzURL
+zQ0/CG6dx7LSutZ/InntFaM67GpFpIvd3VuQIfwY659QfB7XUrkuQwTi12rXcPWu9bW4xzs0snM
l12rv07schXwle2XeoC/vy1jnHlIsOC1WpQV7jxrsQ5DlxNZ43QR21GCgc+WETe7Y9y1sNpjlvzA
AofNEyfaYnYacfBXiQMXyCHT1nmY26lsSXbQllRGK5yX75FGmoK1QoNEeEAMaSqj2mPCMeWXgqDE
Yp8PsWweTSEnKnZNhdsS0gm3Il33vlmiP2cCzyZPKRLpltzu6VfigjWx3oC3vUg37qO201w31jby
OHHWtRtGmmEz9zCPZy9RX1uOoft1fdqIiY4pQMBxLBs7u/EGnyXCjIJEINLeL3GkWv/7giimwv+z
9saMcAHtmWakJaDtal/qavKPXhXunGk2AbJnSGxgvGZTQkZyNNoAbT6ptqQMmOWmd9a4q4WYZ6+R
gBBElYNlJvqC3ny3CS/Pty2kjI6ompDmBMaGeWvaXAJLznxyYreC+5BHvFkes8YH6cG3PEBjwuUy
rYJPFuGFH+CGLvd06ixqYZjYh/WaC7PugHbW47ddhR43G2miPr77lLtkeROvjT6Ayo2KLDUxY+vZ
FKoIVd6hMXzGYOWgv2069JqL0ig+N6oVBKHVnbOmVfsUaHu7yIm47kGNqF8mSC3GLrXbGSoftdDy
OJp+Mp96bC7iDyaRJNWZgYN5266WiY7f8wlRUrHahck0E/rQQBESGRlI+gQhq6xnfb0IGu5shgaP
gz8XH6TlfIuNEP89qIsowxqxAT2vruAipn9GFj6PnmwYWbu01Ph+WLzAM8cjZp+cSCqZiF8E8gyo
UJT7KUthATlJzQOtnGmZj8jyrYMofVgPUVMRhDLOxObWdXpj2Z1pbjk1izOd/XwiFqdEjl7X5U1Y
oaQO5px6wdVUTNSwrDCkUj0SqrnrxaXRm/8lDSOAyIAUmdtisCs6mLzMz0Yl9TTA085vOclLj1Eq
eTxtUfNP5D3cJMsB+AcBnDa+NSGPZ3iSw+ehxil0SdfEULeyCJ++lV7IGJV3RvPWMqzZriYr4FUN
4gZunsAL7Q6FLGCTrKgP8FLhm87rYRLG7NsLc9bsj4oak9MlqGHy6DOcIKXwU0jQe7RZG8MIol99
yfNUD5J69rTKnYm1Ak8jT0ET1xLNFpvqAN6ppi+a8DVe5aL8nWtlpBOwnKxDSfIvSg3CAE5DEbFb
YY8hn9ZB3rpvBmk23y16HohQoOSdyHW9WYeQdxk0M+gLa+Ar1I/180rrrXr2vbbhFeo1my8Jjexi
VA7Cdr0zL0vFCURvF5+kEyd/2KMruiv4arxxvQED0sma4Np4qzAaXM50bFqRlUx8PI98vjMN29zr
qHLkd8PQHqu+Gw45Dt4+vQojGZEtTD59jMG4YnYlcB5uiZdihrwJQ0hex5VL5hID8RSDWO/WNLda
Oxq3i6ZDvZXMCEH+xLcQBQipeuKAAY7n713VywOfHD/F7TB/nGN3uY5tlXwkAydDD4TFzR7Li345
cCAO3sZzCyG3yq6NO/zgqnmLY3fp760WnxFJ0tm3obacV7gIyx85VeWfVT53nyY5IUakrpIgF524
NinKjjngyheSLF04k2GYk1HclGmzb/CvvjjWjLjMQ9EXpW7yuaj76BF3lBHZZQH9IesccVS+o24D
qw4/xoaXfasaxW9ySrhsVMplgG62NOhYofFOJtmCooX7EvxlvP2fCc8/THg0fwBc6H/2GvgQJ9WP
s53vP/B9tuOL34DYA8Y15GagndKjmv9WGPhg78yWfYvASFsAiH1XGNjmb3D+pTYm8Fz+y7H+34DH
8n8D2xEMFS0JbK9d9P8NiwHzZwiMURMjFx9zKg/ciWHTe6yIvTIa49Ih/mhGgLOT6ZI9xLiXXEhI
H7eWcrrPgGHLoW5htVEfhRc/x4A36MT80Smh/ttu2n0WeP1+jvAQ3P9wJ/+GQvEzkrV+OwliQtQL
9gxUB+/Q3mDw2xAHD/ucjnb14sR0dwA75XXp6CzHJsnVMajFuO3qKrP/YSgDQ+MnHA1PMLR+oDcM
tfF6cFcFyI/8jTAmvsgdkuYcRuGXgvobpueQBDdZ0FbuDrGRd41PBYIvS2u/ZjtIPpooAH6fl3J5
9VaRGAJd6xLlUbfP3CE/9qucDP9R9x44CpHZrPVmHCD9tVlb9cEWtY0DO7lh6VzgwgKOWHyI0f8T
DM2gYSv8pkGuib3ybhgWYpl97FBxVendmcm2K5+xm8HqBlL1huaQrlnr5BDJDA9x2ZVw5bSMjpBB
JHURrrvxFoNG6Jtac2dgUoPVu/c0zAt6THtpqHI8ty5v0YmSTBhrTlGrNXyKgfs2IyB8k8INU3T5
09hssN+Jt8wGwLe0GLBcdYFGh0TQmdJw52rZIFU6CsJEEGCHylMrC3kALtylTB0I3nOPcyATqJQS
NSJjl+ZBE/nugV0Sc4eMXzznFZt+BWu03fkQYvfTQOL5YSTDgYRqXiVyFQizxYxFKyIXuLRP5lDF
+7L3puEMxI/qDHlM/zAnA0pq05q6EAcoUxwgJof+hog7hBYbx4Xhu7ejxbrCPIuKIYoSOdHyQzyD
bI2YswbvOTnougwAEMhZk+N88VLl72PHLe+ysp0PaHQkrC2H+Y+9CkbpcMwDvlygZlpPqqBlHyG6
ozGN5XjIRELq2jiCU+KLRWJI8bDgAI+5uVaqLlqz6mN6QGuNmeaiFa1BXqNtTdpqOfSQjLAwTtEg
4meJ9fp21MpYQtPMq9Dw5wvYHn7cqeaJTfFUb3LPif+waU+BV7XONikJ2mOejGU57sJAqE5SFtrz
ClW6WqW6rqdlu7x7j3h5Y1IO/j04xLSHhTs9IthNZrJRvZJMyxDRS7RN5xBfNr/us9cyhXrhb4hd
O0qBMg7CO0mfIx38SKNS1vBVuyZokxfMxEhJDEpYDh+6rg0vy7BY51xY6fhFxwjAlnBk9bLg7zog
Bx/mlreiMfpvTDJTooeDvkEe31d2su+HtjT2FcZpN9jiU2R2wuuRWY+Qnh6VVSl1wrCMctEIdVps
VbagWO0AMvs7Eg9C5fHcckrYPg6NWjRl4rRA9eUo6MvrNp6SetdAU36hbKCyg1VDojzuBWeUFdkD
gyu9GcLA3pBXW35Il8G7lQNwzJbaaK1quTYVh85jGy7mBMu2CzX7xe4+94mbEkWfjHz7OcLjkSph
OSUV0xmgHUyYRyxNNoEzQiaNJ17kfQfVmEA+MQ9fRdoO4oZi0BG3QYiiA/Clrl6g7f9f9s5kO27l
2rb/8vo4A3XReJ1MZMlkshQpsoMhiSJqIAAEEAF8/ZugbD+7ca+H+3bneBwdSSQTxY6115or8mKc
4wu0eR7lEd853l0Owjta9dYjlyEnWiTs5aWioozTV6mcpRwAAdgJx2LeBNb8w2NgM8U5nHKTf5Rg
+iFJVLOVukC4rEVN3xuACzl1tGA2foyzrLl0+oXqu37xr91g8RXjQmwNIvO48jY02YtDF9rVHSkf
MPycSm26F6xCY4RNcXq1sFQ2eRJWd5zxunpLgowSR04V0wmsEiq8SRlmfanpsih4JC6Ka7cW5N/A
ek5Xt+t1gZWMiGjcDH3wjuNTwcPI+zLawk9ZmQahP5uIO3PYbzL0o7fWMtpr5s8Qo0KfIHoSmgza
WHB3pRran4Mlvzla+SfkmMI7gKBXD6NfUedolG4yHUIWDLDOGKuxe7dRAqylSPYWQIjbzJmIJaNc
N5esUv2zjZHeJ5w0er+g0PjYkhwr27eq3BU2FIVtZXn64lIGcZNkUwbcACltIzusproLhQe9r7du
HKOSpwgTcIASkRjPJe8Zyo6daI7dqGPJArk6sCnZGCAgEL2z6Z+VQTMfiGTPPP0mHy2f53i69dYw
sl5jycMaUP56h/93cPy3g6P3v3dH3fW/sbD+6+j49Vv+yRaEbwzd347+eID+MToyqf21limFQD4j
rkI4U/8YHf2/CCOwnmJIDHBY2kx8f2+OYqrktqTKnmkGY5r5H9GpGDf/dT6ipQGnDGMqXlLe00y4
/Po/+VvLYVxKNUY5e34eLBGl1CZJ8Z5V2l2UCNd9cP0OYQaMZNPDUsT7423UlPvbMplapa+d41sE
6zAybAaZl+TUs5D8oX718MSVJvl8gJwkVcsj96up7iVCxUdtCsUrORiaPNz2VoZoYhNvJzDQZnYZ
Toc2ctNdnXXFuS4a69OhDwAmIg7Tn8baZ6L9MD0HrLNRu1M8dxIyqMdgcgDSs8ROVJl3ZKd4jzWO
P44bXuJ1uVkq0XvcWq7xLTCNn6GmdbrGyb1pmNWvfjblp3xZCmJXbn4KJm98V+vjlXEuYq3Y+Nlj
H4RlxjFTz/fQSZMoFraq+50j+I6Z4hZkjqGrREz/RHbTJcxnU07YP1X+z1xN8hswnay4elQxx4Rs
g7u8N+GWzrnOiA8hJG8lXRJ0ikQ6ApRgEnV7CjxJ/wafxPw9mdtmYwAaHcG/J+lT4DpgqYYWFMF2
5ss/0aeb3SxK49Rn2PIOvqvNU9o40y7ySzB/JmZ6ax9gk2cozB3xOve8fdO0A9kP3ao+G0NDDplF
nBi3dbKEd2GpgnHjVC6XRLHkPHwCnUERLngc9fArg/mN4bEDtNlzZW1thgIdR1Wm4xzLOa+1nuSY
UWSfQQ8/hNV0eYS4Ne5V6vix1+Uj9aBZ8NAtTKf0swDdsVk4PpR+3Z/n1kWnqTvrwfAitWummu4D
N5iNTd97/scqqsSam+Ya2NaCbPtn65nO6wq0awxxcb8Wo+afLSncQcXONKL+Owx3a6pAUGSfNeLe
LdcS96XJ2fCaDht3gGJUEzP21YN7UUlJbe6GOSAM2alaruOiNfHTexiHlM9qsabgiSKFnBgp61fx
UvUIxRsWDGY8fy2u+68ltqN1MMS+DfjqXEDfYXEg0uyj7oIZYlkVUDFahXNtXCaWocNaOdleByPM
L9O6X/eTRv2w/2ze1yX8LJp6PumvDf3Q2k1PBYhvZkd6wO2WaJJbWWw2Zmlt1dfS34QqsW/SPL8H
7mmhJndTxhu/T2ru7CQklUNTVM7iplhxogJBabosSz52sW24cEgxtDixmOr19PKlUxRfmoX/pV/0
xFWCW73U6lqtUkdPginOUqqfueJcY8KlgDRSGUF+NTAzTPvpS0DBCIYEUq+6ir0qLDLSHURWc3hc
tCyQckfjl/El1wxf0k3oFbN3la0zMCt36OH7dJzb75oVsQtkBU1oAYrWHtxE9M2Bf7nKvEYj5ZEn
0fzkdpEGQ/FnN1lVtn+grJtFyVeO12lF/6koufHWBauTewOabWlP4qjKzGppxZrZhwuD9zVekNsl
KewHFzt2s9bgFvWuSHmaeSPNAuXcFYdFO+G5MEIIcaEyKADVFkpkgHcaFBU9KocwTIZdZaWotzmf
VYumTCe3vbjOgyFmE9zxmFWxHxX2TeujvDsh8tnOyNf0LTgv61ksbo5xo7L5nEs3LX72XVD8KExp
fGNrN71xsp96Do2uy73m6imm6sAhsOob8gRfjTw2EZxh52dD2t/wHwBHs4w1l4ieIWZ8CyHZgbNL
+MymjM0NPGFuirni1KRHjoj24IOY9fw+BWXIGHs0ut5pd4msFRhQpGE2iW0jxhB0TFI9W4jrL+TD
XwkHQLr7EwIGImIffdbtD77H0TCVxLuknQFojjgbEpYmKQggF1oK7FP92CSDe61q7EWbuqcL8Fb1
LeRAufjFIexa53sn9XdCz2T3pJ/jTLfypMJsPZmSHpSpwFder5r7MlvDI60RRc9yVen0wdKUoZC7
c6t5mY+1E8iANKQLpiU5k7NT4dXFTfDHzvXfeerfzFMOPhlmmf9ZiHv+rX8M/zxO/e13/G2cipy/
PHPlcli4NpmB1ia+v7usTR+kp20HmMBgfoZrVuj/sz6oj+CXiMtgTGMS+8c4ZXt/kaNBJoIREv7p
AvhPlDj0u3+dpyBbeMSUVi8wzy+Hv+tf5ynuQGOCr00zGVPH62TQAz9U869Q29V1IU2wywwoUbpu
y8dAhbfkODgXT0X3BBjziSzWcB55mW/WboBbtx2N05w4fnKY2iK7x25h/KB+g1HIbwHXuGESZBtk
N9a+DYFA58F189KuwQJXVnCC+xXa18hdzPbbQDgT0rJRLq1zEKUU4hY4EQbYrcmNqaEZRpOsXRT6
snBJwKWwOjeCDVr3rQpJD5P9IHBunbNI+3in7CSSuyAz3WEPjdAWQKHTvOIuakpi/Ru4a/iecpbm
1hkKnP3izunAhLi0VsuU4yY6PIR2MHunkUUS3OpyzoPiOcEXxP1tBeXUxRlBmB/0Eocf694CYIo9
kM/Z9VlrTiTYCO+ZT6hchYglX8JwKHVr3+B+XQZSkhH088JaqHfjbh72OCOKabe0qDt404pjnWJ3
0k0OSBA3s4RCrcOdwqL7Nk8UFBCOy475kD+laBl8WGNx29lNeyxs9VK0uXMopCo24A/TY6lSxKGO
+vNXAFLYvGbGSOqjblu3v8nUOL4Oad1sx2q4d4AJMeVMEaW/qf9L6kTBtFIA/7xhayMslNo5sb19
0ZNkHxlZxTkM3Z8sBhkxk3J8WsJx2ACRqA9UdhN1B9RI5kUdKJEL9qHdHPB8P05L/uJXNquMXN4s
QwsXv0yvC2fjbT3KN/hH7KHb5ljioYiZY2Je3NjiZ+HfCGFae7wr91latyx2yxeBASgeezbYZT39
ZpPo3+IuT+5V1FJeaaJZRCM658BKvcTvdnAn9wtMeGcXDHjTxAoEzwdCpOIAjIOlvw2lsneB55qn
oM1zuPaLt6F7J9su63Cfj/Z0qBmBfoZZp8+6n+ed6DzjkZ0ryNQi/Y0w1d55hnzyZK6fmIKqA9Hu
fNPkIj9icYNPk5v+BnGIEFrjwXrm9HXiuZDte2KN+xRry9bLjOgw+Yr9HgFaKsjbOOHZsSnTMYew
rvOfrUPsnNLRekc8jTlihcqRPYRK3kDuJ8xDp5s5VbDMB6gptn622OVssPS8GFVyWha6A+tBMAdK
49WbE3PjlLo4Z52HfCTc/NMZvf4dpPa2sCSRb0wEWLE6f22iMstLPZXjjU/JGSWOfdjFjrsYkLf8
xtlMbNa8TYs/GKmrmCAk0jpngNU2x0fsGTTKVfha7qkLqptNl/T5VYS2v3faPNwlAcotUPCxeB4A
BW8lKc70wLrNPjdj2vOidyR/GxcW6bxEyV8jHhX2d9N0X6jS4l3KZZFGE8MlzQPzRyd4qO5SQLdn
1KDmaEs1q+ggubRoEZh9U287vtpVy1by0wK1gr1MJWLv63HMPucCC+SGzrIOddXshLraoTfAteNq
sTeZm7GrmIBMZk1UH1TO9J51hn2g8ZDvrGRymwv/wJaVp4RWNk1jqbHzHE5H8MnxwInO2SXRUh3o
nwLAES7fNTuelyAX+loVBtD78tVecviTGLFoqZJnaXTutTDtMmZ7WNw0Rv6RDGEf57bIX7CJo8aw
L8hv7X6GAlyja8bUaln3dIt96yrOrewqnegi3Ko9W5Hc43yfLpiWxKPrRMYTJVYBQ7yXx2lJCcdS
Ryz5xjTjNlbatncJuI39XM3mrc9RD4ayHJiKpGSqztodfw7av2HOh369axGrfAL0QBcSTOk7StYz
GO/TfZUhnObzcFQW4y21B8v6LlmwXCZ+84Bm9NaMrXd0pzr61dvDQ6DdTAHlYyXghBJUUFGj7Zsw
dJ3pxGiKe3C0HBRsS8jPhHlyVxjSuJnRxCEOjBbVY3jd6BtFKEzDdI/1m+dBOF9zFZZ3i2FOt3iF
OGPPIzWHDYADPVDZNbHl30nXTg9Z5OqNqdgeR0WBZ9jqD1TP9jyD5S29YsF2cTCARXbElUhO/sS4
68F45SSfWupxDEHklWELGYvasA3fW3TsNPaFuYO0YU7JFmkcY4Qf1b9mASXZXHvFRgsUrRhKcvt1
S09XFNpA7fKCQpOwnOPOraJ4kN0pMjBG94b41F3wjVbNdrdEatybgwCPNEf4fly33WWNzvYwg/UZ
H90HydbbCnbijUXLymZRhEsrO2juSIKZF5Yq7a4x52KvcmmeFs/zjwb5kk0nWPlMTUNuKCXEz9Fh
3oyYrFFDS553nf++LDSfNlTo0cUq323cqyzt8W5aM9DdxEEWFcQVLlwDA+hHN9uqsvxE2Yz2Wizv
qeBPLZeIZxmnqASnBgFmtk08+sso/VkLgv8mHZb3CX6ebTZZw1W54cTL3RYbZn1kVe9TRN1vV+bV
vvIYGCbtvtao7dRIDPRfhvxRS+9CJRu1/OzB0QDiLsrY5SGK0KOye6BkxUOE3eJkhvZyoQGYH0NQ
vo91YsY8TFue2vn0SjkQLwzpPOW532ynFBtWoUOe635e/WTvY7ObwvI4urW/x/EH45FT3p62rvpi
4wXeyXlxt5Mz/xwy4J6T7QcbhYVgo+B47MyoC1/oW13uSxwy/EAXzKubLBh1ww9M8OVPsizeuO1L
ebtWOT53gcfvhUj+xEbv5MNN2xpVhHMXj/C9J5PiLSj8J2KBattW6dW12+HojGGKSTQrxA5Rlx90
lmfut8grFV5nlIUZochdwB2v5TIpn/QEfWfpWAXm/sTGMG3tD6/RjRfPfM4bW1jtHQZXeYRPGxwD
7YXvqhzMNxYGvwqRyLvFdMDET2QCjoWQzp1X+xNNkIVueLIKOW28jAwBXBPEJTDpWpj1YxdG3iPo
gMHc8tQ0GDFsYW89d6g+h94BsMuNmvKZEvVbKRK9fxDC8rhlgJW3x36IlpH2I17zHO6eBD7N1bZw
oeuq+D4A1v/ZpN25UtAZ4qLN0m2XOh+Uf3pPDe6WXxZOG4xvaKIltIhRnwTZZnCjZVaMsfZm/cus
wioW7Tg8Lapne8vD8xZGWXWAKHK/+M0NwGQZ0DVot/poGUvB5exPwUcCN3eb2UNAIaGXv3qid2+t
MffivlbVzkP2AvsiFjZNXVDvWum0j73jgouc+VFcwaPB1zETmPHs6EYoGZgxcZ7qYb5rwrw6pFZf
7JNAyT1rfXsn+LoOJBuNQ8GeoD50QZW/8jQrX3nFjd8rpc2nspDJ0YQkcTI9xcSbdP65ayaEx9wY
EqCnvqpeUhsf1s1kzGzslgz+DtSyluYUtgkir6Kz3fUTJkBtlRvtNoKWw9TcLebQP2DplK8m7NsP
T6jpGA5tdNMWhbxz06z/1jpeX3L/teREHJoiy3p1gDNdLS8RRUFtwfFhUM+pxRN2yzmJUqclEs5K
vhfztINjK8sbGhbwooZJ5X9TSbj431MAWktMSIA3azi6ETdiryWrIlrNdm7p+lf8TdnbFChoKxBe
nqqlma14wP18WzU6f0uAsu9Bm1CAUC+6Oo1jQ9FsWKThxgWWF7LDUPWrmWjg6fynR13zeO3r6Ikt
e8MQ1o0/m7ppVyp9sfflkt70DSNp1UwdHZb1VD+D1s42jhnYB0WP9KXA9bSfa4njNgVTK4ylGjZe
L7y9ohr5gQLdHj/OktR0YeYlFERrvNTNAonbLhpchDq9t2l9nh/DoOjbO52Co4sj3BKdXyKeQi7P
P2qRrSQqKB+2LYYPxs08HFNC7Z1yn+C6IMLyGJvbMOiHYxFldQS8j83sTaVdXOFDYe2qRRBVAOPO
c1SHFV0Eg+8cZeZ7r+DU6pHagRSsWV9yL/4k95vEJpa09JJPU95tuIT7Ysc6WqE0jtRXlnCLePpQ
lnWZpCGOI6v8R91BXarZuR4WDwl8krNx7lQvTj3XZIxfNr+IgtqsBAfVZ42G9MtsSgqH+5wVOKZe
8TyUUZK/WZaLTMymFTSPD9h6WBYv9pFXf4OvSo/+iLi+sSTpwS7vg5elUOYu93k67yLwg/vBHpYf
hA0xMuMr3VScj9tAmAcSvON5AST5IEQuvmfarR+VsrzzInK1tRFuYy+z2PBbWY1JshwQnExsHWa3
bjtLJMoeGZNMTVfHgCjdbwNT5E5qHZGYsYpdyruO4bybcej3cjdWwckQzRS3HNwfZZpH+56E3w8P
UexI2kBsaDqCRgweENG8zQ55Cha/b0nWOnnt8/EOmfpZRcZ0qGz3ziGt9MGq5A7rLO5Pif1M2PZ8
7KAjMUqN6aXkSEvlbeSqHddNtxeE1XYdzTVkUZYKdnqRQzxOIEpHFa/xRBvlO5h7QI1RUB+NPHFi
A9AJzmMA3jTlymELGXJmF7x6RBO33uChNO6ks8yPQmXHUZfVrQbYwYawcaj4UEaFlTfLfgvhu7dJ
kuc8aLsUxAp+iXLgwT+KYjtjf99iIqG8p5QTLx01P2TSjK6TTtlwNkB2Sj+nWgwZdWMObXvOTes+
DNmbDsOgacYT6Y8haIq4aWe5SuddeC3RCSEkwA2yqoRAVRU5bym7sw0mDuIKdZ7Vb4YY3jongFk/
hQcXW6AJ7W/6MDUv1jA3l9MMTJWfH7R1OkrkuNEQQglGOKgPQYqlZ6l+eJGT7SY+LZBd+jtgx5ss
pd1s6fAxVN+HYlqvt9Fsd7SQYZfAXbvzV/pjlUe0vuXERMpB06ZFW9uWmdkCKNWQ8ditrcQjcml3
af2i4WoZgoNllgEYSje/YCEs79EfTDMeXT2Guwlb03WQzNsEM+y4W+UfHQ7iFHVEDVi3L8e0CM3f
quGIVshiOtauHGNldPZDIQMUAdH/kpmW56Bm227i7Dmz8YizbBbUnPs0H9uYO/GZTA9LmaVQ6rqf
nNcYxeYmZ4O8FPWpGcVUblPKJV4niUUBvefWwZf7wij1nMMd3wZg2G4yn97zTi8MjtQ2JGohWQSt
qY+baXyPrO5WWSQGoS+9NAaPPLxcNN37ZOqU54SvaNI1wZ2eVZUZTluc5t7z0pZ0ui+lfUPk9oLL
8U2KYDjOQ/bU++z0eJLu1cx01KQCR0prvzmZVZ2cqXE/BkhQsZn2bB2M+kVjvvsUojaWfdqEKMio
Hgzfmh7pzeIDfp8lcnSbFlYsRZi8T1DUCW1ME5Vd0aweO8taWvYrSYLsJJWCzI5plOG/tjjjaO9Q
jk70CKbIkxsMoa3Pt5ew+AKIJikL4B7wzbI/2w2j5JLjTYJ3HfNRieC2LDxxNxFNAldbQkG1lzKn
IQYUCPyxsLKG3Whm4gqkODzxf/glrLSfdmo/ukXLwwMQ2hn3W3mePV6umJl+JSXsyENplCB9SORs
AlD0sVfp85IHgOhM66XnlYS7QIKftVctUDRElaPV7mr503pPMOWt+z/bYxJOB5tHgq/7SR3Z7hyD
qXunkebMCpVWulyYpzI1bpNoYNapqGsuuuAsrEnugbcEu6D0q7PwkP+6yBy2tO90WyZTe5u43aVP
pwe85x8m7QG4YmdvF+nmoXNFEyPMBKfGBT8eGDI7cHZBQFxq4w5v/CubtuEGH76IVe/n27RyqFcz
RQo8rLaOGiBO3HvjcGpkaqJcSNoESghlKokeRsNEhksUdO92fi9TC+VMUhQE8hxgmnR+Qi2wnlTo
lbGvZ9Vvi7FVv70hmJ549tkb6B34jcxuPPcdYhQb0a2VGPBi+9BAZ8lze9ebZXmM/OaW3AWLuMVx
x9jOVTTugtSqg01hZuV5rZW0KMcGiDeLHwMhnzcgI87ajbksv0o7A49Hj4Hxo2WVeReYlXEseOH1
RA4CDZ2s6C+sr+0t6ZcCpEKennuDjbdDxPAncxa3VirqH3lhhXetchL2HNn4y8j9z7S3ZoiRmTGc
O2Toh0W7CfnMQDVbkZvqW6i98d62M3e59jpsITkHdXtABa2hmUlH0EsX+XurxWgHSCbXrLBz3FH5
Mot9Lmy6IczEuFrYj6atx8vgmCfT85x635gQvKeOBk9Mh+SPuQ/mnd8PFoer8EWtgUx8g/ZTCnZ1
C4/1LrSG5EetibsBzgu3+CNsOq3Wbu8bxfrIuVQN0monp+yGGULqfQqTbYsL3h/hVPL82fjSFAVV
h0qvIhGWa4UWxkxTU37ScLhhvFOtAEbnt/1LL9yOAH8YgizGBo4lyETjm2HmbmeeC2+YvyPnqnLP
fGaRbPlx2I0LZU2QErmNE0QjBGrIms083DqjGC8BVw9kUqHkQXVNflmEEGBYEXgwwY0pE9OsJOFT
ufZEgNresqm23sC5Be9un0EKK8dCHkWIb6EzdMfQGrphs0nXYixMq/rJG4VEfDJLAbhsNkM+CdgX
lT0AuiOciMkxJcsTo6nNjzRi6BKaXJ3vlk7PIFcHDt7a5hXNCFqLeHLEp2K83rEieJgNxnpyMOZZ
lL6k52ukzjVPugedTvZrUTCB4wfjgb30nnU/dCuyr+qm8HHwet6nPMva+2oxplfDzcezgwtj/GKF
3/azIV9LseYYazUfbAF3hsPr4DwMNAM/RkbC8aW3kujGMDKyw7QAn+UQTk/kOBBDYQNwl7YNj1UC
2mEDbXnIsrVphGVcoFzeWKNCFdw4fZQWVxT+1fpAZ051U1j27O2lrzw+6ZpGNNmnBTDr4X5JB8xr
/ixsfBitfjaXID0XtElsmyqbPyt2fm+JNTCoEXgjJ4LAdM2iKE8Jeubd6+h77V4ZvHXT1uVlxiUV
c9jJd2Y6FAdhKKwpSKM3faKD06RMuRP0gl6E1TS0tgWWeWmXVn2jTERif9OkMfDYulu/dxMeJ9J4
EGUnruB1Q9KIVrobpkUc1GC6W0eUXCVGr+RtWNXOd9RbGKaYBJ9N5rtLTxxoP0qmf+TMAJXGyB7n
rJi2EKrZwrLLoFxjqG9HGf0yJgt4olUnRz/zZGzMi3UbTdwauEUz6gwIn5IYv2+0r09q9qazbwSU
l/i0NbrYS7loomCL3tyfB+yxt5jxygv4t59NqKmITWZzX4Tzj3Su2fyuofUkLJAVLaqE4q6fXwya
FPaAELKdsNkyG1zoh2wSw3bqZ/sEpxrNpi2b2UZoo4Ha0VaMXTcgGdYyy5pL/5ZX9ENyVFiOWFJ8
XLDWMN6HQYsObIHfjhvPnqpHTV4FUwUvG4otWoqflqm80DoSK4/1DRqrxaTRZnurDMn+t8vVKxf+
vZk8DI6e7xQgso09lS/RYH93Uh7WntHscpd+KJSSH1GDWSUixRUrlaUxjGEzpm+33dtW6R6VWx/Y
sz8uIRbI1vW8bTSapLbS5c7JcmdTFd2rGLri3k/HY2LYbMQ7eZjwGb8bmjWI7RjfHROTsrkwIWuY
0AeB9XGjw/FHTdLyQY3dA/6+at6YbcirnVQVfN7KuAvxAm4T085OHRtzqBTGh2sE4+2X7aPn+b/J
WYMh9ETudzzJIx1++jIJoU991f3XBvi7kbmc/93aGsDS/5ofeWrH/6GrgoX3+lv/tr8OQsheXNv0
VYIrATr0j/V16PyFEc9bd8YBYYX1V/6+vfb+sgHxUR3sQMq2vYDFNlO+zP7v/3Hsv0yIPl6AUGx5
lF+6/0mOhDLzf11eA/OgWtvEVggQybFgaf3r8nrMbWzvRd4e9RTgaY6ykkMBqnR0yEj67/3G5kXX
cGZ5iHIHLAKzQ35Vvm7jqcrCMO6dEZh4kjuv/pDN961vN0/T4CfvkWvpe7E4SgCzXbyj6NdkYMTP
6AZQQBsHZUM6S2mcX7E0NO+AzAki54KxLruWVgv3AYnGOY9LV5G64vGNHjHPZKVK/CiaKqqi+Rzq
NcscRLO7L43BvYNQoO/LLHHXJjAUTrMznDNWnlWQ9j1OpoaTcVsh7rGRhUJyS7Y+EVtpQ/Yfifmf
FZHxU6SB3e40L8g3E3dIFLPukb/5WwhD926DXJuMhNaxyVPawx9czX+KCPDO+/2WFzDLCQqTvGMO
OizYQSeuP3M+8KNHzP/eb6iiQ6rNk4/F97puU8JHfhULmNxtwlf26gqM6I0yy8eoNMks6jy7U2PS
PAuyIXdy6Kf5Rnc69WIXziyTfxaEcMTZ1SfYr7rWBMohwgdEgHkHroMfZGElyFxY3RK9cQsdPCz5
It6tNAzv4TDhwOZxYlpxElFAgJlPtfsgpEgQoM+JHLy4K60uuvcg5mWXwo28I2t5sZ9wxlP0mHeH
JctWzm9k73U2EbjNvaZ9ArIdPhikhK/gpIiWE4c71haFAXXSw7Un+HOC3OGcjQqoDnma9g7RBabi
4taMmUFh4UVSnE+rcnQZGGxvOLIHl3zPlrN3Go69aqm7t54n6KswZzxr0dJ5/mqKHj4sow53dM1A
vAtZ2zxonHdoZW70ZPd5+qCdBdUy0vDitt7kvFPwN8BXxHsEyZm3+Y8QYvcWeA2rPeEE6Z4dLUY1
jQZyBHYjF9TL2Z4JWo4GbAEDLo/iSA65HmQwkGgnKuQp80qPDIoS42OAhba88BqM7kVoWM7G6n3/
W2PN7m32B9iL4RJ6b/gH5et/cX1TSrmB/Bp/Q/5+8X/nLxZwt2KBDXzs3TYTKy24tNaUD9nbEYww
npdwz6FhITaStL3BlvOLO1yRQcpfkSmhD3v8r2d3BqY4SFID8k3PsapMbslLTzf5JIfXDL4xQKX0
Uo0r87j4A0C2/+CQIbsETRysmGTPIQLDYQJJaIUoJytO2VzBytIxq1O3pAoGAQcBI8raWxJO3W4Q
8pFQOmNgJVjBk38hlF9yDb34fpL6R25v47lJwTu3fQ/peYR7KchQAYCm+5R+wxUKbcivsbnhazjO
tOeOm2m0x3hG9bsx2Eic2tFkmRI1j+0Cu6sYEsJonB2jsNVnRfR+F+i82rkSRydhjQNWQOPDW3jS
VEm/7ZLlQOC9OMw5frtZyOA6zPqJdpM0DlKFpFB4L1bfk0xA9N+sOKg75sZH9qYsJfqFj20A9Z26
3dr+kSC/w1bdQxKmK8xrbkwOQr+LObhS95W8dX2pjoAZKxYldH0WEw2miIOsyKthurfGxNmDFKDH
J8/mg+sv17wL50PlmnKbZUO1n60SC4bB77KotKNprW8FxPDljfi7h5YR3C2iZ7VVJgiT2bSlbb4/
dAnm7sI3zNu+T9SdP1RU2JGWIIHQHXDGhrs8mZM9XNZi2yTYVVrL7o5L2+JbnibjXFDuc8PqGjxE
kL6vIZA4tTA1lwFceDuisrGSbf+qik4dTRBT3woIqlwYyjikvf4cex/SSFbMO9kr63my7OTdKT0a
JfVaaUSapsa6FNrmaYQEUB6d2vVuGvp39pwOyL6IdMUYjnCDQoqHt9owgocRMf6QA7NB5gH5Iz23
5qrwl4CStK5piC4tebELu1w+4itPXqLO45b16mTHuze7Uo3U/WwoD8a0pPPyuwCrTgxk6pFW7HAP
Ryo6tMsk3pAlzFf2qsZOTmisrWqWa4MP9YbKtR47YR0+4ElobgdfG3dDmL4EkHJMxAP6DNKBVE0P
QEFvRi1L6+zpIr1EZR1GnETXzbHMx2Bb2ixGYS2xcnEVS0JPruYU26JRkpK9DU5NjQEYD/IhwMx7
CERA4LtPWXGJFPO7MRovUpjDK1dc08X5qMSN6fSPflK0D6CwzKtTlE0cSn7ScOsK31V7U9sD3bWZ
e7Qh0G+mwTUwwQbFb2dw699j3YOhpXuDwhGZKI/3oE9dTsAbe1uAIIpXR+e3NhunR8pHww+G3HTH
9ji8dIn9bkQ0+4Jb/U5olgb7uTG3g+t9gwtjsEkYSmZl1LvJgsC0zF3yLe3dg3aK98Qff4V25x2W
1gU1leDuwq79fZ7mKJb/j73zWo4bybboF0EBJPzjLU/vKfOCoEgKNuFNAl9/V1LqHpI9TU2/d8RM
a3oksapQQGaec/Zeu6jExvfbh0YWDNJtulqJyretJernOELKlmdGtREA1g+jIOF2jQnfAYESWZcF
YPZt3k35VWl55yARylO5tMNW9oKJu0DC36+npJ2I/bXkQmJnH8HA6Z6GLLmdKRZxdqyZhtl0QuwR
VD24wI3LeZ3Iar245q5upNpNgOwN/49il0MxEKUPIs9vDeFVhNI05rdE+GB/08B/bq32ehitH5Fs
aECm0PoN/yt6PnPToHliwmH6x+EcLae1qbuDdvMVC0S9W8LheIJXwtpZ11sIH2iP49E+ZGqW9FTr
I3emwZ151l1KcvVpwT2PaMqzdhaj3L3IeoyfZrZvx6I+rnp14yxJt7MWWHnF6K6HJFuees6f694e
qhsmGOM67RaudSTJ5i3mcty6HpyIuezkTg0VfQAjeIxi8YV4jeir2bj2BTYLUPEEMjZWz33lPkpB
A5bcpG5bJ2l9whQG3kAjnn05rTkXPDGFbxLSrWkpWcSKH4I6yladUzvUtOjXx8BL9pxY/GvLmAnu
LaZsh/5SXdCojS7bqKKpVm2qot2niXmezB3KL7/mFrWCmDpSCWAxmXVu19mdogtzHalk2Nf0iIaV
j9zvekh0MjQJoP5IiIUXQ7xjSz8l/NnbdN5y32ckNXHYbKzygmF0jMwtPMGs9wMJ/6ERslglhnkR
Td0FIMZVkTCpaTsaiLX81hbEui6dup0odGurv+iN8ozTGrxGnXqLgEQxkB5yzoCD5lDymLtBkeAs
RZwOqAL04inu3ODUk025TtAUkEzp4tsjH+OSuN38J4/wX73y/1D4UW79vV75Z+G3ecir/uGNbJmy
j7/4h2zZ++Q48NR/oaE9jV/9U7bsfDLJJrTh1TmIDDW2+A+AgPspRGAMAMlmwm77r0xg4hNEUKQr
Hk2Nl0ryn9R9wtZ13Sugv6kLLWhuMKyZ81Nraj7vKxMYrf2yj6LGOMElOl6hmJTbxWndI1ks+dav
BwiQyyiu7cLDIVlhR7dYdI8Ci0B5sp6m25m67cTu8ApYTR8c8tRkwkY8RbkmqCijQ1smW2j/yDjt
AzCeEduEtqc7JCgN+SUzgX6FkJYAHjrnK4u4wzVq/3AVSrRNzD4Z7qDJEjd9SYu2roUWhcXkzk5j
B/MYUUvn985mHtriyTRwRwX2HQL/HzZ4qhW93as5nDlkVp67bybXKVd2NsjrFEvvMVPd5mT2k7Gn
JyPz/WgvzIVokJ7Ok+cfyVhh7sAhf+y0hF/3kILWWV4tILm4nOfoPgCUTAQGoxChNsId1diUFmY5
HxazNbeQADhmuY17arbBAdfJdW3qaWcfWmcyp10VKbnJFJb0OMDukCf5vKKJHe1ofcs1N0y1DUqL
OPE4n1YpJ/w4t0mYLXt5svROvvNdw8chl3nrqKKmGxy/3ikRKwQTJYjqtdtpXm2x3DQuO/80J/eU
reJukq53pBx//FpaFfoAnNsbE0N1dF7TsTO3RZWkbbhuDPgsJ2MZ2ctN2dp5PmzTqQqMx7xQlg8p
qBiYyA0IFziWl1W3rE23IpjJcMD60t3L5uvGLoPzMCYsaUvssq0o2qHl7iWjkIPwXbX3ZclhjImQ
f6Ekpn4DERG7SGoQ6LoKls4eV8zkXaYlrcnCzVFsi4adKhaoOAtsNjj5uTGj6jGIEFAqXvYYbJa2
PauyIgUbt8qrIPBdqrCxY6Baj6pcymM/Knuv/VpBgrtuF5b8nM26Sg2SkFoOqtl0BURA7ssGrUZ8
YfvLOE47MAtEWe8dzs/6zEjJx8TOHDrzxoBlE4BXAP8tIa7GclBiZ7pBQFGxArvpmupsSgkwaHZN
F5UDGlzT+oxKQl0Ry7vI1ZxBj9yJ1EIamRt0/Rnf4T02ho6shHQejfskd9Mch5DP+a/3pDrLLQwN
jPob6pS4wVeEJv+aljfoTVaSBlc/CUX3kVvm8tzIZmGtJc6ii2WcvJHMYrJf1gPGtxKFRlkeIx1M
DlVZGNt08e14PQUDgjd6CUCyjFZ9ztEgkbDQgNNsEkdsiljGF00yNxdeg7KYANN67SUoafa8AQxS
ZuduZdyYW1UWWN9nfHZe15awshqKM7+xdEFDq18P8i0orFkWHSUB6V1B7YNcdrseAUDco7Ehpq0n
K4SUMb7yJUef49r9vLLGRGwTs+s5K/nlJYbqeO/j3E6s0b0IszG+jYpandQUlWBKjXj5+q8h+n/p
hFr2yw719xvi4WF6SNPXW+Gvv/JrK7Rc5xNJtibiZxf+N53O/2yFnvlJkGejt05if0yN2fm1FQrx
SYDREeTxEohAji62ml89UCv4FMIERp6Bmsvid/5ZWAI78autECM2icB0rag9TNwV7LJvt0JANgWG
jFjc4Myp0SMvskNFavE+1wtPN+ruuL1K0qJ9pMwSt0mSG9cibDDkOwDcmagH7rroFIIoMyqmjeFZ
6z40EIIqikWkIfwcz4gFk5+xwnTdqhoFJBw5RjQq3yGbRVRoEesiDLp9SVhOtDnyeV+JOb9eMns5
hDH4FXJJhmesIDREEmdyLgzdFuRZY71Jun56CDFMPPh2gsohTrhs6yTWuNc2b5edX5gwq2aj/j6I
JHvAnjxfGjnyPICl81dwDy246RhRi01s2PPYxhYKVJiobHnWVZx4VxacWOZ4RSfuBlst+ebVAeq/
8ILeWahevgLSZxjShqaJWzfQLPtXpxG5EElnRJ13s7R2eOTilWCwpPR0pkIMBYcSAdsqFTK8RDAm
TstJ6B6AF2AtSnNzpANJJ8H33eoIjeqIW9NNQHc41ZOV5gZBgm53ncyGQgyaZWeD24MNDpK+uC8K
qmdEkzVoSLu6CIL2DtYtjdp6OqXPI25FIjAchE9Z4zXfP/7Q2oL29r6Dl65vYASyJmkg74Nm6oAd
JDIRwjiVjL5a+tuPq8r6AkUAji6wnCOIfO2RzKZ+S0A9Eh9pwDnrgIGcqUGZ32v6filUkUldkI2X
H09IP2+imf/V4Jp7pi6xTsjCnS6SwbNObXL7Lt0gukfNJPYhGrD7vJxG7PqFeUjLCUWG0Rr7fNQC
X/o+aE0l97Tdm+OJudhPpTecTq2wgBpG7gH6BjI8B2ka/uJ8q1xMPmYdJjs3/VrUYXaMTn56TJOK
QVmPxqVuabH7c9Ee2p42egRDn60Zs06K05OHMj/3RzayAo7yIbe1wIQjhhe1XreBOemeBA6tY7Ai
atikadcgMc3CPYNEsRZAgTZ+CemTTD2vWTHzy84k9ffpHBTi89yX9XMAiYR+J11OXDwuVFa1+Nau
TLruEKo6PSn63jyLNI6Vw9d4BhCPDyfsAR1QkywZM8oEUMLiIOIxYJZfdL3FBRVpTOczWA6Tq59N
TilXcqSX73C8+h6SZnzqOByqTDyq5x/fO+7bNctlo4cVQW4GI5uQ7zLUDKxXDww9iiiKCSm6RqC3
XPXhUO4xGRb3s5qYyfhDuKYbzL0DZugRp8Wy7vquRjHIgfCJxEF1XnsCs2tvNp/ZQ2tiVQsTrEv9
BbJ5vmkGT97Jhp+Sj1BcEMii1yn47k8r3X4ywRZtOzdWWzDT4lqZLVJGnxzK9TwY8xlodMQ6FOi7
kRR3vaBW+XHr1oB8MEeJLaCAhp/JjPS85WR99XLb1hl2OPT/81nbuBZYrSrC0BaYXwJDdp9D6Lef
EUs253j08NCgu8UXbTMG+I6cYt/Q5gZ9zKkahcgweHuS4pAy5aBdLgKzqebtx5f/BZHxunoyCYgT
Ab5Tj7EdQod31dPUWB0HjDa6Fm3tGZseZThS6Ma4yZaQT2BloBG8pjNuszmFluSqOqzPVFsmah8A
AJxXNs/gsBJFEx0HoMEf8tGjmRw2Ux2v0StEX1sHf/vKhPx4BDTB+GlG/ttsif/2AQDk8bbI37F9
oUF1r++fEk4Q0/vYvy68pd8qjtnnTR3HuwaFQKstbwsuI7C6VKQsMWXiGsgly/oBtKN7Yk1e9INn
z2ZhnqsHW/nWqcck7zgRNUHeDbK7WyDYjPsShJrB6uOL/7Ifv7v4zCsh8GHvDQUzwLfvfZLIkhdn
cq+rwQX2NHVd9IO7mdTMFsT2PZO15SxTnboo/LHc9yDkEQGUpcdJMx2PKxlg5QlFe1S4U3tU+Y1x
y/E63IcTTpd12wzlxRJ06akv+PyTDPG49t3U/RjZJviKUud7F4ElI5g5oJfeLOpycKa83Puj366R
US8rVMYsQ9gkPwsGkgcjMILjLm3weyH/3QFrinc1xIyvrVcu+3YaIyZhSbtdSr+kZyiEerbijvUK
5TMsha4W1naxa3Iiq/y7JaGFJ3bZ4C+s6yP8+dHX0udR50wAflU/elFoxE9tBAp/6+X8nwM9wuNF
teIaqdE8bGRmj1hDmuTJrCEroG6LvnLnjc8OM0RWEH1pMp+o1bTEkGzqICNHsvLVID9WM/akWxPV
R7xy6E9/8WX2aFcSIDn6+KMcoRdibAH9n+r9NFFTBxmtUOc4c9lLPr4ROCS+2UFZBUMbRiMkRNZs
fRx8d2xgrZYD1M0G9KGFwp0qPFGrl7UZG0aznyOAWb+i5Be0shzF6gdP9MvVgjo038ayO0qMxqeP
mBXHYAk70CzSTIHnGlkqkXqUcCdy/biSX/19nszijuW//y4mZ3weUt8xNqHnSh+bQ8A8Av9OcQa9
g0LIN2fuA6eEwQtpKsJAZUGtwOghYbnFhkKZXDNcdeSdmirL5l12cwFnjPZi4xlXjJHmadMN5vBE
ADZLZF6SZUpkw0FZS7d3eGoP+E70kVN/r5Sz/Wdy1g+ukY/zRsEQh2I/f7ZA9G7sKrBXvJ8EK2vG
AwGflps1E/RG6Vr5j7bvQNYex/yYxg3AtLAAuOLZC3PdRjCzEypyKKOHPLlnH0jvOyPTNrd6soNV
heH7MzK3EI5p3njxAdQpHlBpsxqsuoSoCCP0rWsGpPqAA6v42AwUW1UnvU2LlodaMxn6ba9IKuXj
5ix5RdVxoboJnxleRuYO5DCJJVoHXuc4GwIIy9s47rujyMR1slqszP6e2FE6Yzv26vzE6Ht9/AkJ
8+2Jx9xSKZvfJVp+qDyNRBHOyq613Yt1GrsTIlxuhIApLcx2w5kTki+Y4X0hABRM0UzxfwUGG62g
5WeKvsEwHmjbYhHssD78IIsiOAICZED4Rga4opq1sKG2y7R1xjHEse6lkO2YoiBk1JmPhGrYDNvj
dtMzEDZW2PlM8miX4ofvT9d91YAkdzm2RuSa+gh+Jyp5Hx3npZA+bj1RoHLswnm5enmQ/m31/q7V
S1lJ7/XvK9u7/iF5XdcSH67/wh91rUmen0vNiHTmlxTnzxavpVu8JsWrZb6Qvjgg/KprHQQ8Fhsv
Lag/C1rbJxjQNG3dh0Xso+Ff/wBJ8QJ/fb1B8rzZtkmm2guNwrN5y683d5YJzt0zDMVQ14uYlaZ6
nncQH8N7KR1CGJQCiw1qvj7Beo1aYp6ZMqWeunyhTbcaok3xQCAJ6cVbBr2K6ml2L1FSdqZNGag4
iFOV0QrDzyClB0ubNt7M+Xs9hGMQOneooUOJ+0gCkPLiCXLhyiwi4yKU+JCP6bcxgloLgtsDerY+
2ZmHCaWUGo9ifwDjchT5ysiOQz9oxpt65CLfGGXlUyg7iSAtPJva5YRr6aA6Bti/NnlZpLw1HIBY
ihisqbPQAG6lw7FwKtLzSMoEqx5ixfVUetEt1RT0INBCBz5UxbIyGN8nsilug8xBBAx1J7tSFfAh
hRMRMjgp1FU0PISWSUndSYZSKfrztWdm6E6qkSH7OqSmEOVxxvjQpYkGYw0C4TQRvn4iEMKX1jpD
XXmexPloHLHqYwDN6fzNN8ZsDQt+2DjPtJu6doW/FxDCoPZHZtU3B8uMI4s6X7LV5eraK8y0Pash
YZV8C9IVQo5H/64I/0uvC6CzzoP9+xXh81xJBtVvFoWff+fPRYEn3yW62jM5WvOgv2p2WRa/pdMt
/hzu/LEmuKwJdLP+4PvZlHu/el2OqeF/qIopOQgyZm34J0uDjhB7szKwXgEsY1kSDjmk9rtWVzRM
FsPEZjof5FPcFRx8ftPU0IXPRy/wbulplV3IWvECQYbJOmBAET6k43ka4mR9enXh/0vT6CUs8c1r
0TkBzI1Gku7dX4PnoDpZhVs41lnmglDIatojNAw9zuiByBv3W5epOHjkuQ16ErBq0UHorMi/Sctj
luImlk+slLrbHw9OYob+PmpjjW0vh+c0MPFeng6t0xnOienVy1HRhVnUsj6Y84lHnGF0Ozf9LhOp
e9yhqL7MmiqDiJBFTdmvieYkL8BucReJ0TPgIk+jHSLML2ST5DdNSAFPVxCss19teBM4Cih9BayX
QRy3Vp3ezaRhnhRRgxhkYXmZdhLMri1PfIYsGxfF9HlgoS/7ZoBWhgQbS2y5vWjX4MxZFJEL18tJ
1uMauZkgujjl1h5jCgO0jpiTVQQ5ok27/b+rxv+yarD9fCgV/r+CfK+H12vGz7/xx5IhQrDxAnl9
QD/QeTUqZvVgiszSEApXYMf26IH/WjJ86xOJhPxxlLs/u+p/LhkuvwUyS3PQObuzrPwjibBuwb96
pPXbsQQtfAbF6FpYhd490mAiZykH03lOzKXOfhRyiWwTxbwwmn7T99Cr74mqTPtdN/Pwr7tudt1H
xSymPAX9xJBqVxsOvYC8CQy0VRynTXpIQYFc5641YUXO69apvcWDGoxdxYDkMDYaYl8MM7wVpHqd
uACdXvs4WU38GXdk2pL9VBCfg73DmcMU5c2C3C/Y2x1+SHel0swNW87PymCyWo6ZxnfgQozwJn28
CGlh95urQ/lpaysf/+XBAn7A779qxGHWtojDWNznupvGkD069hM0Mq1j2/lZGLshL6kssNw/Gq9N
51sEASjY1iIZWj5PaU2xuvv4Lb3r7TheiOqKdALHDVxYs6gF3r4lSjtYY10bPzFzdPMz4ENxfrw4
Q4MoLjG8dOLQ4Kd0JrRwKBgQSjGR0C43aPwPFdwDNMn+gN7zuDDHzky2SxQv+NALxVex7eHLLPdJ
60X00z3C0LzzZWE0mWxl6HRus8JGM8A3+fhDvd24HCZD+h4kNIkjMly3Fxn7q8scJbki7bkon80J
zNCNW6ZGdS3JlF8uP34hnqjX3ycvRHoAW6PnWsyFeL23Fw/nZxMunoqebL5ty97WBDY5sGpNnnBl
+5lzAVPa1SN/zy2MnmZd7I/XOZLn7MfH70Tvxf/Z3vRHhs7LhoUNwIZW4+lL8uojW9A0zVBl3tMI
kcg7d4G99BjPpMGc7ZjMLaz8v7nI719Rmw3opjDwsvgH4sq3r1h6TTmlok++5pUw5HEq217eCXo6
7ano+t+0sN9/o+jmXd9m7Mc9CovvfRQyze04Tequ+zY2ZBDdu5nf4uHJsnrG2fLxldRHuNeXkp9O
Y007HHycGJRG7z5YPCmzABQh7squx3YXDZbXY53OEBPiRsimobZX3EqSX3xj7rWgVMc8gdRwycfS
WAYqIils/WTQ9yiQmFqMrMZbM40N90viE6TFQSNLuCEcZZh8M0EPGR2nQeANoXYwRvzpEek3H87I
oW4QaWjY/DhIBRCfVoFF9nVzhIkunYtdCdnKOfv4Iry73lyDUHi2yazAgUrNnO3tl+u6cR9Kjwid
QWYJS0BUxcbIIHKqiuX+45fSx9W319vj3vU9ljKPIRYml7evhUeza2rLiW4Dp3p5rcGtvXNdvfBR
B2ZiuMB+3tUF2x9Xgc6Zwm3y69/aEYIBgRKcXNwvroO7IdhkVlFX80ZIwlGnIyPPEKKcdlGdQE4E
kppP+9keOh5YYAuR+4WxjN2PO/LgcmxvpZgTfjEIXSQNYQlQqsOkraT+whc341WMemC9A9uhX3i0
JkT+G8NN9DeZWW3MX/bHRn/vfZviudh2E0r0ZjW83LsZfQNWhCjqG37gbOGUrH4WZH/bsH9X0wO+
xKkj6HAy90ZRT+vz7SVt+ARjQNTLYzHa/pesxR+HekS4B3pQtbNWaA13DPbCkxlmTbRBhVQepMiL
+zFGmgVGigkRjm8bQO6MW8RL+uYuspXdXRKANCbrJBjFAWzXlQTF+jjWDg4ZryVrb+2DWLgY3ag6
SRhdnJnzT/xhMuYbo8vsz4sf1ONx1E6ZS1YhJGJSbF2oeIuBFqsvVDKtu7C9dDzACzuHbL8zRkUj
tv252Voh7xANu0OilsBLA8rIDTZVPsls3VvFN8Ov3JNZYdFb4QPComLXrX8rqmB6qBMAVSsGhMmR
Q7u8Q9BalreTbw/3qW2j6g9M3Cc4I11CsoaQaEqjbm88p+ueCxENqGSHbFdaDhP8skeqvVZTmJLI
4MjxuCiBsU3hSOhYkmWfB8ZASPijIceb21a3Cxbzje1YRgLAw3DWdIKunH42v4Oy7r6hk6L/MbjD
OlFo5HK/S7cYXdPf5EW/Xay5IVBSsJi5tIId4fvvN6rKYl7fwPd44vsijVFEZb71iqqn39Ka3m/O
FG8f6J8v5nME1aNGJN22eHv3RYtT+mEblk+e6Ut2X2XeWiUV1UrK/Gx0YBevVVzJKwbW2HA/Xk3e
Llwvr83HZBe0HKCNfzl/Dm4XYhZq5RMafsxedlHnaidtvK+/2SZezmr/2XFfXgmxBSqVMNRFsj7U
v95xFaMNMcJjf4LdzDNjC7YLkNnSSjcEEvvXpZDRdUpmQ00zyw3rjT1CatrT7/E2iuzPjEi/3rto
vTY8Lpkr3LHfAosch6Kn8dYxqu5LSfRmbzlXhJKXP+RAqnhZ410YxSyYcuKRWBHtYtbI/lChSQLz
VoYvvUsP/gvsyQnzldmG8xMkiX6dNUO7s2LXfDBVT4gc39/xx9f+3fGWS6KPAQwKuS7IVcX7I4Fl
+J1ygnl5cgZ98fG9JnsboR0DdPVQ4tT9ahuh2gwinonlI3Ht4JSzW24+fhuuvvJvvhkkQDQuKNwt
jmSIYN9+M6T8SOXGif8UDyjQ10UJ4UoF9Fqg6hdLvxkdqQ6+7FGapUYtr2VVSbT1KjwjYhulZ+HH
xsVC6MkBRk4JBSoKv0m85u66zY0zxGr+6Wwj6LGlfQtavrioDL409AdY79dLr/KzCZxUtPbrENO7
sEcc5DA9Zy9Lz22fyL3cbLH7xVV9AVGk6Eme7Abc8MlwZ7oivzLKgA3CU9a0s2Fmwh7AhnY7FSEx
TklDfu4ITiWERBfHBYaoJmNuxZ54g0EiOMX243y2QBJEqzjPAXN8fHH1tXt/bZ2A+55NigpU6Ofv
1TlzMCPCSAjsIxLVcc8NYtjv6xQC44acY/PcmkrW5Y9f0XpbUnJXMb7V9axJ84bD7XvlC62wopVs
nc9ZnTnHi2Hj+4mG2TgJgaLvGLP1rPTkuT/VeMjuwa/0p2kamlfGGNq7j9+L99dbi6Mmy6cIBNNw
6/0xu0UZi0enLJ9j5LHF2kNW+43sG4T30PkQEgIHZZ+XlY7Bdq1k3mSguQ5Q1NMNPMAwJNsZ5SrD
Oc//kvbFWKyxNaptaXTJGbik7tDYtjr3yCg6iukLOyhXQlKpOlS5Lx1rPEqtFVTrgDzLem9wWXZZ
3htnyD90S3vyjdMXZy3KDrYzKF31Lp7YvTFkpfmprNDbrgxbjjFAh0K7nACMbUcnK+7dMZ63nEW6
m16A0UxkAQuq9ZlNcicykF17qdld2mFa4nfIqgr0mOoRIntFEa+JSKrPpjrEF1mlUH/WXL/KIpbX
n9q9SUzj576t0i9DCefVSQVy2m7MQNt9/O28XfupgVzbC1j7bRqgrMvvV2TDijkBFL79WAxNy/Gv
mWt9aB2DJZqn37zW2+dA11vciI7FSJleDMYU8fY5wNhc5DVG0yfFcSJ1ngVN/QQu0svJMK6wszCc
nD09EvmnH5Kq1tP/gXZLG0hvvq8eQOj9XUviZ/eoTJLzqIH8IhivIyRunJY/fql3uYH6Q4aWLdCt
uIIa9y9VAN+ylU+jkE+cuRhcc+KLyrtC9HRNiCIBP1JfqHCJTHlapQSgmFt3TPLlPut8jLArWdCi
IaID7mF4hQYdWjvk0FIUp/kYt8F8GCbHQaDw8Zv+yxfD1q+dEogzLdP6yziLMyK4ZWGWj+Xct7wL
XLt59mO0Zs7trPMexUQE4Lr/3XnA+uvdF/KtCLBItMsZRuk39uqLiQzLVATIGN8Xl3hhgmR9Nx26
NefdBGm6ZSOnKOAGObn/MCdFTHXQtG1LuScNJcbbVC4T5V4S4Lj7HgOiQ8FB8ut84hIlTEnzm6v0
ThejBTGej1iWx4R9MmBi8PbtuliNWzm01XfCTIQuXIBkLZccbXVhveBgnkdKgLrzzg0G5jxNXYkf
w1iXHhRB2HOkSsyP3IAy++EhW+Un/CqfRsvBW/GzJUTWBv0OVw2x96UjTSwitE76uq4b4dLx7ZRt
71E8YUbAKLgiklw3jVgMmUhuBF3t4CpK6l59XWaee28Ffwz0KgGWma6GzSX1mmwnnAZ+yqpJphSG
gOdk8tmbmAtaqBGjbrnk8Q/dLyUxx8t9CxeF8syqs7BkTl8O1hf4I3UGGMdTlLZLb/uU3m3jjddM
BAr+bFJmrCCrhJBpvjOBSoWXlkA98nmd4SvQtRxQTT5MBUUe4ciclLj2ESW8FH0eA0r+SOr5yBj2
7qiS/qqffO05nRtYVv26a4kimckICXlpA5IUfxwSgn41Bn6UwjYxuc3XJkjd8UBnoEnPCofk5f1k
dao8AXo9D8cDGk/uJRVEeuVLx9SaT4IR9GCOzhjZZA7lORI8bRhaeg6XFZBQOFa/PoCLvY+PSnEQ
6gBAEE9cUNekEj7BIaIXsYKNwEDf2EUevxBmO1N0dTWgqj9+RlM3BiD6NHKRMXDLEZ6BXmPRzIKB
1gkvreqEshkfCZ8p/nlVnTyfuHI6UYg/ME097KyyaAeaKlaCKwTLLcOJ7MdcR7pormcffd6GhV7f
LlXY00ez86rkpskiL5PXyGkq39+BOtS3S+1meN3gJochd00s4K/Pa1uBjfrB1mRF/q6P+zwAK+Co
dH5sJOkg9RoWBLHRawxRBCreBIXp6TaAP9DXOQKSPVLzE1Wlu8kI4Wx+b0YGpz9EFtaeOmvsaCzj
bQUrgnfsi5FVYNsuIHTBySI84520duPwb3FgN/Z4HHYj+aqbikAjHgWKInLp+OZ70tVXrah63hJw
bv1C05Dp9+KECT2EtUetPT/OAVNeCszF85zDSH+Ft4fdOtCd5Gg08/S8cyD5fkkHh39ZI/RB9r0C
zKCvcTNKruCgpoHLuQDU4ScVNKWdQ9YDDvN3AA71Laqb/eNtHZT8s7FgSoLYy6iDz2lmL7RRnCnl
OZ/bGX0rPAlc0Q9ZY7f6kXYQZVcbgqwsvgmoEGQ2QtSy7PHWJ4qCqwCOq+7mw6jMLpNnIyM6fmCD
OI/3B7xJN8QU4LW239R5uFjugQabq9pNZt6GiZuG44a2oa9XpqTAhbrzTGNHxjNWsl2fz7FjAmlY
Coxoo1kvl+48K25/mkSUj9sQ5i8O9GaeKpC0rjvm6OVNHUHG0Y6G30WFSx0mItMD/Q2X6TgTgYDv
rmMqn3Zmkc4rZv49bnpVdJ0xneRR5/MeI6Pju2mcgPiKh7KzSj5MGWVzXN2EhMw65TnCpVAFaAJS
h1qNhZjlZtvbMf5owE1DFULOYpKgUD8LSP+HCFOaGzMnzOlSeY8LKmInwXiAS4a0xwyNBifvNlFJ
AkIUa7XlI0fAYczNA7hc34mQwjgu5nOk70tzUB33UGSnRMCewKha+L1GjENLBI5rs1TigtetNGxo
FodGZRrW0Jx3kydYcrEjDXxLNER0e6ua5cTPChsUczYABqJCWHVSwNMjftsaaiG8XHp8UOJJ+mVd
QoQv1VXY0zIlOd4ZyN5c1Y5i9HkCUIPVYeQq8ixYou+4oUbCg+iR8e03dGCDOeZOD4pu4Y0nyhh4
acci0L3esVyyHY1zrVuGMgJs1m0Dp9CbbN8PDbejwnleGWzK7cz6MAeJ4Vwoc8YIv2KJotFaN33J
Rwqqtmpxzgt9xNK8rflRBojrzn5NRlj19cWZOFBX4T5vWVXDbZxkk22gw18WsLBBYMebJprKaOuY
QJ1vKA/58EBHC1b7caZrWO/8DLbYuKtk4vNgZyg7uHmCFIFKTsjky20t00n/3uxUGCjXCzAn3jll
hF7uOyNg00I8bXKNbb8N2wmjbxFjkfONONUN5iAibBa4ueVDmUxZdjddmLc9h/jFmr1vRjkV7Y0p
VXFLYRcCzWvbJm2OvRIq6M6rxqF+RN+C9bONJSBEuLM+gV9lnTbfUtbcZYf2rCqeKCGWlkoanOHD
tFjFdLGEELJWwGT76qS23akGAYw8zq3XjWM7ZMJPE8Fb522D+ofgBGlKRPIF2yrC1x5Kb8N3BFqg
UkGzZOzCY+uQFgLAVx/pl3aiheBgERDhqm5pw38NhTU4N17Rzw7JtI2T6/SRQsxRtapDPn/EfRrF
PXEe7GTF2l+KaVk2IR0Bk+BCQbToieLhGFZeTwGPGRZoTejH9sblgLbcxqDSKjY+r/ePO6zXAars
XljrmUYEoHgPlWG4MSqhE3N8n9l67BbxwRd2z8jenJaTiEArc29NViJ2Ua2sEgukXyyI3+mAGpd1
Xknnbuga4MToD3zMgNuwMpW6Vb0i68Do+tK4dgynw1heclfTl/C89m7xx5iEiKL3/Lbeg3eMFwXD
1a+9DRqjIt9HaZ+pHUyEgHSOMK9sQbugXbomQB6cBeUTOuxqVBtIRHPzTOgpmvj14NeVj6ehc1FD
9BGemGAz5KZLfHMkjdw7B8pr5PhhPfp6RfKcBMTkgDqqgnwQzDtcKPve1rN724jPW8GHyS5/nb7N
uYg863oiQ6ZC6QDSn22pBoRRu3fA5+ra2dTR1EYj5ylUTjkZvr7LaSwyJx6YFs4N9z8hcxknqNYm
xoxtBYKOfribQB8fWzZwHofE8fQKJ0FqsZSkxhxZ0Y6MsommCR+snoIT4n4NjqRu0oxsPW4iM3YZ
+jyxWPaz7/Mzd4Nb6dOf12HTtDeAhuC3Eng2yiLcD41MvS8kBpa8FYvGXB7uY0w3w6YeGpdl0u06
TvZBbnCV9pC7OAXTrtCnaKizNWtZFqR604iMKYIraMvONbd4ybzFPoSOKDgSlSjyWVOI0DP5oJxL
8GDBYZetXhAlvWl/N+Ed52gCuYiJwq4u/f/n7tyW2zaWNfwqrtyThRNxuMi6sCRbdmzHy9Hy3s4N
i5JoEAQIkDiSfPr1NQayCVCSk4xrF2qjcpNQGQCDnj7+/bdYTl8VJ3LSYNyb2bJedvyDDosdv2UM
kGQxgzmDnKViluU8P4AV0ZMxaQ3+xFqbAU+UzreFmS9I5oq/GsxrtI1VQsdy25Bhyl651tpL34XZ
usYsllsYC+236dYTl2UVlLJHZZa6pfm1mhSHOLhsEpP85kvsIZVMWHqZ8wQTH9kwth8dztDxKwY7
U4B2Qc1hpToL5tCFXN/EGTSp5YUbNPL0pj2fsJFbRhMHGcw7UNV/pd+YjRViJHmCqpgw0uH6YSeO
O47QS4p3RzxSL12xYrYBy+9cxsyO9hPGDCUiipGBH/BpttlTGEpyEudv1WfEYJrmZ8K/qrzxd/M9
b2wze5RvVBWwoeVQg8Q1YyyOzZok2Zc6ZkxcfA3lUrhpKDrM3PoGyJ94seQMpRye51VN0W9LNzhr
GbBF4II3FnMWqfC5O4SFIqJr7i+ixsg9uKxiCy8ltObizde0MZNEhBW3qP2P0L9aWfTOnXsGzwOF
upwD286lWlbHOJk3SeHIEdltmJr+4ZiSDC6u5rUjjpoJk9X/RjtTBMyeV7QevN5ZXoKfHSrruqrr
EKNZZQ2O6oVtb/ECXTsXf7N0RR7nyZoexAuDHVh/nR+9lH/hv8tf45Xkx49N4nuYS5PpDdiw1QpG
aSAebhWKMw+/Bg+jjkdczvguSdVkfNS8QPFt3lF3qsM/a78Jo/waTGzscap3yIIkz/AJ1q+cnM4p
2sFSK0jfbxozrMvLMCkok75lgY2NU9tkB75tNanpAWB2YM4rGNs6kmQF/anry6DOCPlCL4jyRZ1X
kYxyiqstwwSILR37ndOYZcw4x5mFnG0MS4LA9XZGxGbQdM4HKRzSkWTeK75zeZgdD7/ZjUX85MIE
t69f7y17Fy/qlblnU+bK8ylCo5bqYObnvC355xjHoIuI/WPKpPhX+zAErXrFrAwpUIbELPkVQ9Am
+ztIg5jEZUxqw7iwwc4TjtBzEhaTa9/d2tUNNOd2NbmYNNCDfZxAsyM+uwtBLimRPYPfINEMcnHk
w22GfMyLechXkwGNuOt7n8macEPVsxQfJZhlx8/sumjco7kj5n2z87ZpU0j8gDi5M24P2ADGHZbd
opPd6y3N++XqKmV+EB4NPZwrQpXYx49SRy+tE3GtkslGZq8cdnSL7i7Lui5EMNJG8keTuS3VfZvG
qib93XD2IIbZEBLA9EgFk5KNbExPjjjRcrh979K/IvMbm3X4es7Qnerf7t47FmDu92bC3AuLmALD
xkyekCCwhMH7lctoJ5YJnBLCldfrXSqeqMDx0DONihr3cRhzSnfwgaGkcPgr96Igc2UlVxCtShSo
AotkfpSHzo4Q4TPNZOceqICU/pGI16n9NYJOkGQg/c0qTfmkkVnJo1fpHkt4BX53XpZXkz2dme+9
LckR/vB4QKIOViwKq+QzTqibxQXUSC9psyqOYJVo7YkXdsYskeDqoDRHsC/E0d2YsUjl81mjfhWx
zRn55AQDG4gZFcVhgpWZs8xQDpLmdj8vJc6smbeyml3SCrFLmDRMPYpP+vwth1k10lQ+4akj6Tx6
6IZ5VgbZpr5RuuXtzG0ET6ZEI/EZxvCjtzu/FTh7fFxbIGyA5QaZVWsVbgFP2tlt5MxFP2WuQ+nm
tz3KGt31/Gu12cDvdRTZyoA0tQ0627HpJB8iwQqD/ssmie3bvb2pCGSq1YbW94tZ6aw4hivKiNjC
o5uhNCqYr+hhheZo5zOZBCo7aKhq5vuQhSPkFd2jNHOHxkpBIIiLBN8PNoEREg3/9vzjn20VRV2p
sFFSJhy3DPn9JNe5ZzAwbeHebFEC9+c5MFASFmJcCaGev9WZzNkkhgPAaWDTLMcf5rtxoyKLiQLb
RbDy7epwPT/464a2PU+OCAyAzQ9FbgjqMvkwDGShVZNqgmXJnNDTl8tpu/FD8vcL2gdER5V7DtvH
KkKzfwqtQGzWPMDfx5k48O8ABDwj/x1tt5n9AMcx3GZwnDPK9oLz5LiZQ4ls4IyumyC0/yQnQejI
TA6yVD7FdTTg39tlejoN3hYwDXcjOTZIXjMzbUer09r8E54WL35fbhMJzaM1kdo1TBriNT5/wwHI
iiZSgHkU6cH7gDkkfdTf5HLtH1Emh/zPPAW5trrK7bmoOZTige86z4HPmBSQQ2ZkX3gxhOc/6sqF
+va0kknZBtiRFQAWAA7h8epW/wmIEukD3HophCWgVNIr0HWQGZH1WAVMaG7dljpfiWvswjfAR++S
4pNZKSmvDQgV7EKjNmcDUSN7ROr/wCnOANMTLRwTmmBt/AhIcYpL3y4nPiw9Zlyirb1mJsayhgsS
etvV3ODggyEAI7W+LL2K5JHZ5HsGItYxKborH6SRVb6JALtCkZ3FE/GtipoBaoeLSW55RDH0jIo5
d7cRvo1X2GLioaTf8lieStAXuPZozTi2xGlaA3QX82qZ4izP1zAHkLUpwob998N1TmbSqvd03TFg
EeKhH2AFhscavWfRckT/EgXwc9GuiCwgPzsevmSrnY3PGm4hCswug2MpHkCXsn5e5OTcnqpcUbVB
W6PxQSd7Q5wZhbJDuSv85ksQupJjrCLG3r8HDGjFkw9GwRy0OSSazBSEI8lkqC5J2AQexx8Wis5r
yA4uE4hrylNUkYdW1LbIO8T7Jl76LqfxZdAE61tyqgdidArLvIF3fyxkllw6uT3U64ZZr24NedTz
u/FYWd0XCDIAHXqsOIl9+acuUWyKo5cs5xuXPt+2bOwemSv+LkpcyDePdXDDwJbqFeOGYTQM5vsv
Kz+vt1Szj+bNDx6mX7Vra/zCYGZQ24RY5QyxS6NrU2f7eL0MPcP9Y+eaxScrYc6Hhxv1G+id6gOz
Rsu3WyfdvEn2tvm+TD2iOS8p9x8jb+UDSIadgiEylf0V5Pxu9hLmzviPHzxlX4LkKWnds2mKoZUc
3qGhPq43zC8Idk61xMfchf/huEJ1it1mQl/BJB/LraHhaiDtZIpwPsu+ro6GBz8og/Oa17aXFZ9n
QRK+M7wm/g8DgSriEbAqr2hvS9jucO1dODuSK+pD/7/p1+xe5HJRLq7a/ol/V8v88GlZgJkpHhob
5dePWZSWN8y/FEL2v/tHzy/04i+xvFsmPuiJyHx7qPZhnlsjwREqq/vlr784Lp0YLWAMHhe5QLsk
WQrUq/15EjhTQEs2CHZ1p5Pdeer9n381tZHP/03v0e+yKi3lAzA4Oj1tQ7HEhPaa3donOn/5wQrf
X94OmM6OwZWT3l724OVpkcXzdkHT0cbGpW74f78Hi3v69i6jAnzuXXm6B/i64qr8lV0YrHGyC9YU
ZKLli/vcXgMR8G3aeNgi2me+7RI3HNMuGAZfTncTGHIAUFDg96cHwHenvkNOEyChkgHc85G9feDg
zei9vTNt4bE4wOolB5tg0vzJ7uAjg/ORCxEZ1yZ0Yyv0dsGGmY2zDljmm6D3RMGY4plQZSdYbi+8
hnHtAmyovvZJoGdX8Dcu3Krq6h+IwGQXJDHhG+rn0SlFKplKPlWDwj8xi1gGepaJugVO3V79TfBm
U3oLSbiYvvpZncAR6USodpV4amwCTIVkOhiwgpWRa2AYTGPGdBhmGbpK5kb09hLDocO01AHN6/CT
0bICp0p74QGdqgPPmboE6iSeOhEZ3UFgMIf2QYD9UhoXwSeptyQGOd2EgB5fUJlM3Oicg9EdBMsk
ptcVBShOaAozGSGjRGHgKNLYhA8FLwGcJWOzCfTT8s30ToI5nUnHDlugXn+gCGj09mxBbUL9MjKL
KH6B9us7yLhrQvHqqTMw9I4MA7ZXqHJMwd+PyyMgF+7rKkIbO0BhAFPYP/ueO/XIPTBCsvMaR2cG
YFbTPfqwG1kzx6WrGLy5XAPZxxeculAdkDjr7MDYRADMPCk/LQUgEkDO3zdFvZ2qfw/FSNYwcMnZ
tdfoDgC+vKTStV7fYgoenas02KiXFKE63QUfI+jTLoDzrWRkdAeBuE5bDQj3F21WpEseN4KBTTaF
uMGEaKO9xhceUedUn+afO8WOM0XWDTrNOmEYOEQm5Gku89ppyhqdMSSpLjlirbMgXjHvjtPfKf3h
WQim3MaF/eF75DQuk8jj+boagfgQg0DN5MHtHTiEZI1wh3AXyBu11+hkgR4aS/ssSEIE09i5/me2
EesADQlTIunTaC8lfGOKEx3cF80TYRMFA2lEM6pPPfQQAg+9KJbhwX1ULsmYdoFmfO0T4U9BRnAc
aHNrr0G0LIGi5wFloAm6vUZ3IjDvwsGrpR1xlGjDpD0YkW+vgbcYsEvUWYmnO+2ofPMxyQKRjvYu
cCJgdvfAb6hvPQiYPGwECAeIJ1Q22RifpyCEO7qywLm3hBkN6on2GngK/gwbQQ3Xxj9vr9GdCBsS
SF1/gRNBWaXlhX1UFnyD8AnSJ9rp1S4odTyiE0H9UzARWnrBmVFmlQrKybk/jSDcYAoHG9gLmHLa
a3RxFGPWHF1LSQRBpEyxlaxqew1OBLSAdJKTaetilREJATWhQDefTujgwx0B7+/joQMKAWgdFDXi
Wso1OrUIjZ2h7SiQLEStkDlXL3kWTJNPwTel6NC5zuPbBfCIuiaSo0DezIJIsXtLztapQqDAxB7Q
OvRQkR3fLmDZdJNrDollMmc2QCal/IdOYzClFOlB39P51qPbBZvJT0pXa6UUgJhQZ3I7tXgeUntA
Q0lmjjW9RLQv4y30TKQ3lVZqPIUnsuyWMQUCjV/WRRjqhmOyEcCklA/3z2WBxAKMgwzUenCdByaS
/gPUI74zhCLtkRnjLsiwMD1ZsKegv0m3Ppz7oXaUghTVefyIb3qDG45IFsCs66NyTEAGwi/6gEfh
W5/aiABZEcw4XSjKlCpffUS7QBleO/luU32zpAfC6WzEQBYge50CfSWAkMF745IC4MzCSKZ3FtCL
iAFvh41or74UEDYhJkJu2HmN40svMaxLO4DiJUEZUIF/PHSgBMMvxJGwRLWXilXGdBYcFJquLIBQ
I21Cet19XBZaG4nLBCxnbGeBRz6bTvEEYPdJqKp4zYRF+INdiWngL+Ir4iOYmE+ma3VnZWQaQVCm
ulJAmAxhHUPDOiEY+AiE0fB/wzQJYLO9RncWYLHuoCIantIMYC6GjxFG33yAU+tICUZYzqU2r34f
nXUgI3Q2wenvngjxF8mo4At1EdLwRAhy1wOtabnji51IJuhmE8ipMBREGhMHbgGYJJfthcO7M5vj
y64S8OmqAtAplG78gNKLOupDVUD2lfLcjIL131YFf8F2fuuHuWCC9H3bCRMti8d6YZ76g4dGkPPf
uyaQN/e//iKdHr0/vDlsl+re3xtl/tWzGm0scPLjQ2zQ3qf737sXPL91714Pb/XwH6+jZb7I71ZQ
H0jjT/eYHxYbummYlXK72Cx6HRptb8L3J/n1l95znpiCHyz8+BCWpye8fHM6n103j+ji6z9w206g
/cB5DI/YouhtRQtH1V35YpFEX7M8jXpPrZBe2mtnSZYv7rPTp1ZAav2V6ZW8K6O7quwt3oIzdRe/
XCZMsc+XpysrELz2yl3P0Yvs6wvGS1Wb2/62K2yZ7l1esevRfe97drAt3ZVfL7M87D9y1zKlu/I1
Ox5FpzsOL4v08Oou/OZ+seoJoKlQS9rrJkmUZlH/RCpAkPbS6X20GGgRBbLRXjlr+mKhcGy6y/52
rptU8V97YRao7uLDgxiI9QIVLLVk3aXfZRXjwYfbrBp+dNd+v4jSnvboap766+aHZJHeP7x9a8wV
Ill/6aJY3K2qYlmWPZnuCpXa60d30Dks+h2nqgiovzS2oMjKnmR3zbz6axdFxD/bbU83dYW7n7F6
VuXDpQU8pL10lpYD4e46N3RX/rC8zYcj7Ohek+KV/tL1om+3yHRJDUB/4ebF9WKzLVZR36yzvmTX
f8b6b5d5sexpqq5r6mcs/n65j+56ZqzLBf+Mxb9kefywB61KUQVZ7aWzvFy9uFjkGZayfzgVKOrn
3OByEQ/PvkoT6y7/+yrq77jKu2ovGyd4JP2oBkZ5wU1qL50vw2FTf5sl1V344zJNmTlfLwZhQod6
1V3+0yq7X754U5zZNpXd013+j6x6QhC7Nuefc4NzQey6pXSXv2H3l4yi6rkUXc5Pf+19P6rsKm26
6z41LV0zwP68zDdYtoejItqKmqakvXQf+HNEZDMQbwZqSUpJd+n/WWB3YIzvH82uyK+9+LIoXzz6
8AptqL1+VNxlMNz2PLcOpqG99tMDtJ+Vk8cyTd/K1ef5pweOlMf+t35yTf7iLlku8n/9FwAA//8=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2.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21167</xdr:colOff>
      <xdr:row>35</xdr:row>
      <xdr:rowOff>44389</xdr:rowOff>
    </xdr:to>
    <xdr:sp macro="" textlink="">
      <xdr:nvSpPr>
        <xdr:cNvPr id="2" name="Rectangle: Rounded Corners 1">
          <a:extLst>
            <a:ext uri="{FF2B5EF4-FFF2-40B4-BE49-F238E27FC236}">
              <a16:creationId xmlns:a16="http://schemas.microsoft.com/office/drawing/2014/main" id="{F12B71DF-4326-D64E-0C93-9D59C636B737}"/>
            </a:ext>
          </a:extLst>
        </xdr:cNvPr>
        <xdr:cNvSpPr/>
      </xdr:nvSpPr>
      <xdr:spPr>
        <a:xfrm>
          <a:off x="0" y="0"/>
          <a:ext cx="12911667" cy="6341472"/>
        </a:xfrm>
        <a:prstGeom prst="roundRect">
          <a:avLst>
            <a:gd name="adj" fmla="val 2790"/>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2</xdr:col>
      <xdr:colOff>313765</xdr:colOff>
      <xdr:row>0</xdr:row>
      <xdr:rowOff>137160</xdr:rowOff>
    </xdr:from>
    <xdr:to>
      <xdr:col>20</xdr:col>
      <xdr:colOff>455083</xdr:colOff>
      <xdr:row>4</xdr:row>
      <xdr:rowOff>22860</xdr:rowOff>
    </xdr:to>
    <xdr:sp macro="" textlink="">
      <xdr:nvSpPr>
        <xdr:cNvPr id="8" name="Rectangle: Rounded Corners 7">
          <a:extLst>
            <a:ext uri="{FF2B5EF4-FFF2-40B4-BE49-F238E27FC236}">
              <a16:creationId xmlns:a16="http://schemas.microsoft.com/office/drawing/2014/main" id="{7BD87FBF-D87D-A772-1587-8228F794EAE4}"/>
            </a:ext>
          </a:extLst>
        </xdr:cNvPr>
        <xdr:cNvSpPr/>
      </xdr:nvSpPr>
      <xdr:spPr>
        <a:xfrm>
          <a:off x="1538941" y="137160"/>
          <a:ext cx="11167907" cy="602876"/>
        </a:xfrm>
        <a:prstGeom prst="roundRect">
          <a:avLst/>
        </a:prstGeom>
        <a:gradFill flip="none" rotWithShape="1">
          <a:gsLst>
            <a:gs pos="0">
              <a:schemeClr val="accent6">
                <a:lumMod val="67000"/>
              </a:schemeClr>
            </a:gs>
            <a:gs pos="45000">
              <a:schemeClr val="accent6">
                <a:lumMod val="97000"/>
                <a:lumOff val="3000"/>
              </a:schemeClr>
            </a:gs>
            <a:gs pos="91000">
              <a:schemeClr val="accent6">
                <a:lumMod val="60000"/>
                <a:lumOff val="40000"/>
              </a:schemeClr>
            </a:gs>
          </a:gsLst>
          <a:lin ang="54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0</xdr:row>
      <xdr:rowOff>97118</xdr:rowOff>
    </xdr:from>
    <xdr:to>
      <xdr:col>2</xdr:col>
      <xdr:colOff>182880</xdr:colOff>
      <xdr:row>34</xdr:row>
      <xdr:rowOff>131703</xdr:rowOff>
    </xdr:to>
    <xdr:sp macro="" textlink="">
      <xdr:nvSpPr>
        <xdr:cNvPr id="9" name="Rectangle: Rounded Corners 8">
          <a:extLst>
            <a:ext uri="{FF2B5EF4-FFF2-40B4-BE49-F238E27FC236}">
              <a16:creationId xmlns:a16="http://schemas.microsoft.com/office/drawing/2014/main" id="{4CACBCF8-7818-898D-16C6-ED36C7CDF614}"/>
            </a:ext>
          </a:extLst>
        </xdr:cNvPr>
        <xdr:cNvSpPr/>
      </xdr:nvSpPr>
      <xdr:spPr>
        <a:xfrm>
          <a:off x="137160" y="97118"/>
          <a:ext cx="1270896" cy="6130585"/>
        </a:xfrm>
        <a:prstGeom prst="round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481417</xdr:colOff>
      <xdr:row>1</xdr:row>
      <xdr:rowOff>80972</xdr:rowOff>
    </xdr:from>
    <xdr:to>
      <xdr:col>22</xdr:col>
      <xdr:colOff>594764</xdr:colOff>
      <xdr:row>3</xdr:row>
      <xdr:rowOff>110564</xdr:rowOff>
    </xdr:to>
    <xdr:sp macro="" textlink="">
      <xdr:nvSpPr>
        <xdr:cNvPr id="18" name="TextBox 17">
          <a:extLst>
            <a:ext uri="{FF2B5EF4-FFF2-40B4-BE49-F238E27FC236}">
              <a16:creationId xmlns:a16="http://schemas.microsoft.com/office/drawing/2014/main" id="{F807A0AD-3CD5-EC97-9E20-37473AA2F4D7}"/>
            </a:ext>
          </a:extLst>
        </xdr:cNvPr>
        <xdr:cNvSpPr txBox="1"/>
      </xdr:nvSpPr>
      <xdr:spPr>
        <a:xfrm>
          <a:off x="2306023" y="262733"/>
          <a:ext cx="11669181" cy="393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solidFill>
                <a:schemeClr val="bg1"/>
              </a:solidFill>
            </a:rPr>
            <a:t>BUSINESS SALES, PROFIT</a:t>
          </a:r>
          <a:r>
            <a:rPr lang="en-IN" sz="2800" b="1" baseline="0">
              <a:solidFill>
                <a:schemeClr val="bg1"/>
              </a:solidFill>
            </a:rPr>
            <a:t> &amp; CUSTOMER INSIGHTS DASHBOARD</a:t>
          </a:r>
          <a:endParaRPr lang="en-IN" sz="2800" b="1">
            <a:solidFill>
              <a:schemeClr val="bg1"/>
            </a:solidFill>
          </a:endParaRPr>
        </a:p>
      </xdr:txBody>
    </xdr:sp>
    <xdr:clientData/>
  </xdr:twoCellAnchor>
  <xdr:twoCellAnchor>
    <xdr:from>
      <xdr:col>2</xdr:col>
      <xdr:colOff>307314</xdr:colOff>
      <xdr:row>4</xdr:row>
      <xdr:rowOff>159354</xdr:rowOff>
    </xdr:from>
    <xdr:to>
      <xdr:col>5</xdr:col>
      <xdr:colOff>539750</xdr:colOff>
      <xdr:row>9</xdr:row>
      <xdr:rowOff>133165</xdr:rowOff>
    </xdr:to>
    <xdr:sp macro="" textlink="">
      <xdr:nvSpPr>
        <xdr:cNvPr id="19" name="Rectangle: Rounded Corners 18">
          <a:extLst>
            <a:ext uri="{FF2B5EF4-FFF2-40B4-BE49-F238E27FC236}">
              <a16:creationId xmlns:a16="http://schemas.microsoft.com/office/drawing/2014/main" id="{E2EDE74B-F137-CA67-3690-B9AA1AB323F5}"/>
            </a:ext>
          </a:extLst>
        </xdr:cNvPr>
        <xdr:cNvSpPr/>
      </xdr:nvSpPr>
      <xdr:spPr>
        <a:xfrm>
          <a:off x="1534981" y="879021"/>
          <a:ext cx="2073936" cy="873394"/>
        </a:xfrm>
        <a:prstGeom prst="roundRect">
          <a:avLst>
            <a:gd name="adj" fmla="val 10608"/>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4</xdr:row>
      <xdr:rowOff>159354</xdr:rowOff>
    </xdr:from>
    <xdr:to>
      <xdr:col>9</xdr:col>
      <xdr:colOff>236737</xdr:colOff>
      <xdr:row>9</xdr:row>
      <xdr:rowOff>133165</xdr:rowOff>
    </xdr:to>
    <xdr:sp macro="" textlink="">
      <xdr:nvSpPr>
        <xdr:cNvPr id="20" name="Rectangle: Rounded Corners 19">
          <a:extLst>
            <a:ext uri="{FF2B5EF4-FFF2-40B4-BE49-F238E27FC236}">
              <a16:creationId xmlns:a16="http://schemas.microsoft.com/office/drawing/2014/main" id="{7040AAED-2CB2-F550-9D77-56E84A2C5F90}"/>
            </a:ext>
          </a:extLst>
        </xdr:cNvPr>
        <xdr:cNvSpPr/>
      </xdr:nvSpPr>
      <xdr:spPr>
        <a:xfrm>
          <a:off x="3683000" y="879021"/>
          <a:ext cx="2078237" cy="873394"/>
        </a:xfrm>
        <a:prstGeom prst="roundRect">
          <a:avLst>
            <a:gd name="adj" fmla="val 10608"/>
          </a:avLst>
        </a:prstGeom>
        <a:gradFill flip="none" rotWithShape="1">
          <a:gsLst>
            <a:gs pos="48000">
              <a:srgbClr val="9FDA89"/>
            </a:gs>
            <a:gs pos="100000">
              <a:schemeClr val="accent6">
                <a:lumMod val="40000"/>
                <a:lumOff val="60000"/>
              </a:schemeClr>
            </a:gs>
            <a:gs pos="0">
              <a:schemeClr val="accent6">
                <a:lumMod val="95000"/>
                <a:lumOff val="5000"/>
              </a:schemeClr>
            </a:gs>
            <a:gs pos="100000">
              <a:schemeClr val="accent6">
                <a:lumMod val="60000"/>
              </a:schemeClr>
            </a:gs>
          </a:gsLst>
          <a:path path="circle">
            <a:fillToRect r="100000" b="100000"/>
          </a:path>
          <a:tileRect l="-100000" t="-100000"/>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542982</xdr:colOff>
      <xdr:row>5</xdr:row>
      <xdr:rowOff>130426</xdr:rowOff>
    </xdr:from>
    <xdr:to>
      <xdr:col>6</xdr:col>
      <xdr:colOff>18815</xdr:colOff>
      <xdr:row>7</xdr:row>
      <xdr:rowOff>84667</xdr:rowOff>
    </xdr:to>
    <xdr:sp macro="" textlink="">
      <xdr:nvSpPr>
        <xdr:cNvPr id="22" name="TextBox 21">
          <a:extLst>
            <a:ext uri="{FF2B5EF4-FFF2-40B4-BE49-F238E27FC236}">
              <a16:creationId xmlns:a16="http://schemas.microsoft.com/office/drawing/2014/main" id="{077225C0-5660-C72C-67A9-56C2E558326D}"/>
            </a:ext>
          </a:extLst>
        </xdr:cNvPr>
        <xdr:cNvSpPr txBox="1"/>
      </xdr:nvSpPr>
      <xdr:spPr>
        <a:xfrm>
          <a:off x="2377426" y="1024130"/>
          <a:ext cx="1310278" cy="311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accent6">
                  <a:lumMod val="50000"/>
                </a:schemeClr>
              </a:solidFill>
            </a:rPr>
            <a:t>Total</a:t>
          </a:r>
          <a:r>
            <a:rPr lang="en-IN" sz="1800" b="1" baseline="0">
              <a:solidFill>
                <a:schemeClr val="accent6">
                  <a:lumMod val="50000"/>
                </a:schemeClr>
              </a:solidFill>
            </a:rPr>
            <a:t> Sales</a:t>
          </a:r>
          <a:endParaRPr lang="en-IN" sz="1600" b="1">
            <a:solidFill>
              <a:schemeClr val="accent6">
                <a:lumMod val="50000"/>
              </a:schemeClr>
            </a:solidFill>
          </a:endParaRPr>
        </a:p>
      </xdr:txBody>
    </xdr:sp>
    <xdr:clientData/>
  </xdr:twoCellAnchor>
  <xdr:twoCellAnchor>
    <xdr:from>
      <xdr:col>3</xdr:col>
      <xdr:colOff>530925</xdr:colOff>
      <xdr:row>7</xdr:row>
      <xdr:rowOff>89416</xdr:rowOff>
    </xdr:from>
    <xdr:to>
      <xdr:col>6</xdr:col>
      <xdr:colOff>133986</xdr:colOff>
      <xdr:row>8</xdr:row>
      <xdr:rowOff>141202</xdr:rowOff>
    </xdr:to>
    <xdr:sp macro="" textlink="Pivots!A4">
      <xdr:nvSpPr>
        <xdr:cNvPr id="23" name="TextBox 22">
          <a:extLst>
            <a:ext uri="{FF2B5EF4-FFF2-40B4-BE49-F238E27FC236}">
              <a16:creationId xmlns:a16="http://schemas.microsoft.com/office/drawing/2014/main" id="{2D67139B-1E43-03E3-DDC7-8A2A973232B4}"/>
            </a:ext>
          </a:extLst>
        </xdr:cNvPr>
        <xdr:cNvSpPr txBox="1"/>
      </xdr:nvSpPr>
      <xdr:spPr>
        <a:xfrm>
          <a:off x="2352581" y="1339572"/>
          <a:ext cx="1424718" cy="230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C925861-944E-497A-B81F-938B5FF26C35}" type="TxLink">
            <a:rPr lang="en-US" sz="1400" b="1" i="0" u="none" strike="noStrike">
              <a:solidFill>
                <a:schemeClr val="accent6">
                  <a:lumMod val="50000"/>
                </a:schemeClr>
              </a:solidFill>
              <a:latin typeface="Aptos Narrow"/>
            </a:rPr>
            <a:pPr/>
            <a:t>₹ 19,28,888</a:t>
          </a:fld>
          <a:endParaRPr lang="en-IN" sz="1400" b="1">
            <a:solidFill>
              <a:schemeClr val="accent6">
                <a:lumMod val="50000"/>
              </a:schemeClr>
            </a:solidFill>
          </a:endParaRPr>
        </a:p>
      </xdr:txBody>
    </xdr:sp>
    <xdr:clientData/>
  </xdr:twoCellAnchor>
  <xdr:twoCellAnchor>
    <xdr:from>
      <xdr:col>7</xdr:col>
      <xdr:colOff>193785</xdr:colOff>
      <xdr:row>5</xdr:row>
      <xdr:rowOff>166661</xdr:rowOff>
    </xdr:from>
    <xdr:to>
      <xdr:col>9</xdr:col>
      <xdr:colOff>553733</xdr:colOff>
      <xdr:row>7</xdr:row>
      <xdr:rowOff>76696</xdr:rowOff>
    </xdr:to>
    <xdr:sp macro="" textlink="">
      <xdr:nvSpPr>
        <xdr:cNvPr id="24" name="TextBox 23">
          <a:extLst>
            <a:ext uri="{FF2B5EF4-FFF2-40B4-BE49-F238E27FC236}">
              <a16:creationId xmlns:a16="http://schemas.microsoft.com/office/drawing/2014/main" id="{BA7D9935-DD27-4E34-8FDF-2392D16F3BEF}"/>
            </a:ext>
          </a:extLst>
        </xdr:cNvPr>
        <xdr:cNvSpPr txBox="1"/>
      </xdr:nvSpPr>
      <xdr:spPr>
        <a:xfrm>
          <a:off x="4474155" y="1060365"/>
          <a:ext cx="1582911" cy="267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accent6">
                  <a:lumMod val="50000"/>
                </a:schemeClr>
              </a:solidFill>
            </a:rPr>
            <a:t>Total</a:t>
          </a:r>
          <a:r>
            <a:rPr lang="en-IN" sz="1800" b="1" baseline="0">
              <a:solidFill>
                <a:schemeClr val="accent6">
                  <a:lumMod val="50000"/>
                </a:schemeClr>
              </a:solidFill>
            </a:rPr>
            <a:t> Profit</a:t>
          </a:r>
          <a:endParaRPr lang="en-IN" sz="1800" b="1">
            <a:solidFill>
              <a:schemeClr val="accent6">
                <a:lumMod val="50000"/>
              </a:schemeClr>
            </a:solidFill>
          </a:endParaRPr>
        </a:p>
      </xdr:txBody>
    </xdr:sp>
    <xdr:clientData/>
  </xdr:twoCellAnchor>
  <xdr:twoCellAnchor>
    <xdr:from>
      <xdr:col>7</xdr:col>
      <xdr:colOff>263749</xdr:colOff>
      <xdr:row>7</xdr:row>
      <xdr:rowOff>55781</xdr:rowOff>
    </xdr:from>
    <xdr:to>
      <xdr:col>9</xdr:col>
      <xdr:colOff>483133</xdr:colOff>
      <xdr:row>8</xdr:row>
      <xdr:rowOff>107567</xdr:rowOff>
    </xdr:to>
    <xdr:sp macro="" textlink="Pivots!A8">
      <xdr:nvSpPr>
        <xdr:cNvPr id="25" name="TextBox 24">
          <a:extLst>
            <a:ext uri="{FF2B5EF4-FFF2-40B4-BE49-F238E27FC236}">
              <a16:creationId xmlns:a16="http://schemas.microsoft.com/office/drawing/2014/main" id="{E69A0E34-A2F9-4340-A83E-14B892059A00}"/>
            </a:ext>
          </a:extLst>
        </xdr:cNvPr>
        <xdr:cNvSpPr txBox="1"/>
      </xdr:nvSpPr>
      <xdr:spPr>
        <a:xfrm>
          <a:off x="4544119" y="1306966"/>
          <a:ext cx="1442347" cy="23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97E85D8-B738-4CF5-B07D-D2336CC15748}" type="TxLink">
            <a:rPr lang="en-US" sz="1400" b="1" i="0" u="none" strike="noStrike">
              <a:solidFill>
                <a:schemeClr val="accent6">
                  <a:lumMod val="50000"/>
                </a:schemeClr>
              </a:solidFill>
              <a:latin typeface="Aptos Narrow"/>
            </a:rPr>
            <a:pPr/>
            <a:t>₹ 2,47,961</a:t>
          </a:fld>
          <a:endParaRPr lang="en-IN" sz="1400" b="1">
            <a:solidFill>
              <a:schemeClr val="accent6">
                <a:lumMod val="50000"/>
              </a:schemeClr>
            </a:solidFill>
          </a:endParaRPr>
        </a:p>
      </xdr:txBody>
    </xdr:sp>
    <xdr:clientData/>
  </xdr:twoCellAnchor>
  <xdr:twoCellAnchor editAs="oneCell">
    <xdr:from>
      <xdr:col>6</xdr:col>
      <xdr:colOff>216371</xdr:colOff>
      <xdr:row>5</xdr:row>
      <xdr:rowOff>131703</xdr:rowOff>
    </xdr:from>
    <xdr:to>
      <xdr:col>7</xdr:col>
      <xdr:colOff>169334</xdr:colOff>
      <xdr:row>8</xdr:row>
      <xdr:rowOff>131703</xdr:rowOff>
    </xdr:to>
    <xdr:pic>
      <xdr:nvPicPr>
        <xdr:cNvPr id="7" name="Graphic 6" descr="Coins with solid fill">
          <a:extLst>
            <a:ext uri="{FF2B5EF4-FFF2-40B4-BE49-F238E27FC236}">
              <a16:creationId xmlns:a16="http://schemas.microsoft.com/office/drawing/2014/main" id="{8C17FB5B-EFCD-46FD-EDF4-9A5DB6E5D2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85260" y="1025407"/>
          <a:ext cx="564444" cy="536222"/>
        </a:xfrm>
        <a:prstGeom prst="rect">
          <a:avLst/>
        </a:prstGeom>
      </xdr:spPr>
    </xdr:pic>
    <xdr:clientData/>
  </xdr:twoCellAnchor>
  <xdr:twoCellAnchor editAs="oneCell">
    <xdr:from>
      <xdr:col>2</xdr:col>
      <xdr:colOff>479259</xdr:colOff>
      <xdr:row>5</xdr:row>
      <xdr:rowOff>93555</xdr:rowOff>
    </xdr:from>
    <xdr:to>
      <xdr:col>3</xdr:col>
      <xdr:colOff>460964</xdr:colOff>
      <xdr:row>8</xdr:row>
      <xdr:rowOff>150519</xdr:rowOff>
    </xdr:to>
    <xdr:pic>
      <xdr:nvPicPr>
        <xdr:cNvPr id="11" name="Graphic 10" descr="Money with solid fill">
          <a:extLst>
            <a:ext uri="{FF2B5EF4-FFF2-40B4-BE49-F238E27FC236}">
              <a16:creationId xmlns:a16="http://schemas.microsoft.com/office/drawing/2014/main" id="{453C2D5D-C32D-0D37-8924-960BE18894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02222" y="987259"/>
          <a:ext cx="593186" cy="593186"/>
        </a:xfrm>
        <a:prstGeom prst="rect">
          <a:avLst/>
        </a:prstGeom>
      </xdr:spPr>
    </xdr:pic>
    <xdr:clientData/>
  </xdr:twoCellAnchor>
  <xdr:twoCellAnchor editAs="oneCell">
    <xdr:from>
      <xdr:col>3</xdr:col>
      <xdr:colOff>65336</xdr:colOff>
      <xdr:row>1</xdr:row>
      <xdr:rowOff>39787</xdr:rowOff>
    </xdr:from>
    <xdr:to>
      <xdr:col>3</xdr:col>
      <xdr:colOff>526299</xdr:colOff>
      <xdr:row>3</xdr:row>
      <xdr:rowOff>143269</xdr:rowOff>
    </xdr:to>
    <xdr:pic>
      <xdr:nvPicPr>
        <xdr:cNvPr id="13" name="Graphic 12" descr="Bar graph with upward trend with solid fill">
          <a:extLst>
            <a:ext uri="{FF2B5EF4-FFF2-40B4-BE49-F238E27FC236}">
              <a16:creationId xmlns:a16="http://schemas.microsoft.com/office/drawing/2014/main" id="{59137696-9B1C-FEA9-89E2-79F9A69A17E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89942" y="221548"/>
          <a:ext cx="460963" cy="467005"/>
        </a:xfrm>
        <a:prstGeom prst="rect">
          <a:avLst/>
        </a:prstGeom>
      </xdr:spPr>
    </xdr:pic>
    <xdr:clientData/>
  </xdr:twoCellAnchor>
  <xdr:twoCellAnchor>
    <xdr:from>
      <xdr:col>2</xdr:col>
      <xdr:colOff>288499</xdr:colOff>
      <xdr:row>10</xdr:row>
      <xdr:rowOff>27650</xdr:rowOff>
    </xdr:from>
    <xdr:to>
      <xdr:col>9</xdr:col>
      <xdr:colOff>244593</xdr:colOff>
      <xdr:row>22</xdr:row>
      <xdr:rowOff>37630</xdr:rowOff>
    </xdr:to>
    <xdr:sp macro="" textlink="">
      <xdr:nvSpPr>
        <xdr:cNvPr id="26" name="Rectangle: Rounded Corners 25">
          <a:extLst>
            <a:ext uri="{FF2B5EF4-FFF2-40B4-BE49-F238E27FC236}">
              <a16:creationId xmlns:a16="http://schemas.microsoft.com/office/drawing/2014/main" id="{F81C472F-E1C8-6CBC-96D9-CF238B70102D}"/>
            </a:ext>
          </a:extLst>
        </xdr:cNvPr>
        <xdr:cNvSpPr/>
      </xdr:nvSpPr>
      <xdr:spPr>
        <a:xfrm>
          <a:off x="1504070" y="1841936"/>
          <a:ext cx="4210594" cy="2187123"/>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288499</xdr:colOff>
      <xdr:row>22</xdr:row>
      <xdr:rowOff>131131</xdr:rowOff>
    </xdr:from>
    <xdr:to>
      <xdr:col>9</xdr:col>
      <xdr:colOff>244593</xdr:colOff>
      <xdr:row>34</xdr:row>
      <xdr:rowOff>141111</xdr:rowOff>
    </xdr:to>
    <xdr:sp macro="" textlink="">
      <xdr:nvSpPr>
        <xdr:cNvPr id="28" name="Rectangle: Rounded Corners 27">
          <a:extLst>
            <a:ext uri="{FF2B5EF4-FFF2-40B4-BE49-F238E27FC236}">
              <a16:creationId xmlns:a16="http://schemas.microsoft.com/office/drawing/2014/main" id="{DFC5023D-8275-07E1-C85C-57F4EA840000}"/>
            </a:ext>
          </a:extLst>
        </xdr:cNvPr>
        <xdr:cNvSpPr/>
      </xdr:nvSpPr>
      <xdr:spPr>
        <a:xfrm>
          <a:off x="1511462" y="4063427"/>
          <a:ext cx="4236464" cy="2154869"/>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376296</xdr:colOff>
      <xdr:row>10</xdr:row>
      <xdr:rowOff>75261</xdr:rowOff>
    </xdr:from>
    <xdr:to>
      <xdr:col>9</xdr:col>
      <xdr:colOff>103482</xdr:colOff>
      <xdr:row>22</xdr:row>
      <xdr:rowOff>1</xdr:rowOff>
    </xdr:to>
    <xdr:graphicFrame macro="">
      <xdr:nvGraphicFramePr>
        <xdr:cNvPr id="30" name="Chart 29">
          <a:extLst>
            <a:ext uri="{FF2B5EF4-FFF2-40B4-BE49-F238E27FC236}">
              <a16:creationId xmlns:a16="http://schemas.microsoft.com/office/drawing/2014/main" id="{B797F443-C283-4053-8FCE-8C11FE54E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329259</xdr:colOff>
      <xdr:row>22</xdr:row>
      <xdr:rowOff>150519</xdr:rowOff>
    </xdr:from>
    <xdr:to>
      <xdr:col>9</xdr:col>
      <xdr:colOff>206963</xdr:colOff>
      <xdr:row>34</xdr:row>
      <xdr:rowOff>141111</xdr:rowOff>
    </xdr:to>
    <xdr:graphicFrame macro="">
      <xdr:nvGraphicFramePr>
        <xdr:cNvPr id="31" name="Chart 30">
          <a:extLst>
            <a:ext uri="{FF2B5EF4-FFF2-40B4-BE49-F238E27FC236}">
              <a16:creationId xmlns:a16="http://schemas.microsoft.com/office/drawing/2014/main" id="{F0E94074-1594-42AA-BA98-1AF2AF2F0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333855</xdr:colOff>
      <xdr:row>4</xdr:row>
      <xdr:rowOff>163287</xdr:rowOff>
    </xdr:from>
    <xdr:to>
      <xdr:col>15</xdr:col>
      <xdr:colOff>390071</xdr:colOff>
      <xdr:row>24</xdr:row>
      <xdr:rowOff>90715</xdr:rowOff>
    </xdr:to>
    <xdr:sp macro="" textlink="">
      <xdr:nvSpPr>
        <xdr:cNvPr id="34" name="Rectangle: Rounded Corners 33">
          <a:extLst>
            <a:ext uri="{FF2B5EF4-FFF2-40B4-BE49-F238E27FC236}">
              <a16:creationId xmlns:a16="http://schemas.microsoft.com/office/drawing/2014/main" id="{7F1480BE-F1BE-825F-4BD9-006AEB5F1146}"/>
            </a:ext>
          </a:extLst>
        </xdr:cNvPr>
        <xdr:cNvSpPr/>
      </xdr:nvSpPr>
      <xdr:spPr>
        <a:xfrm>
          <a:off x="5858355" y="882954"/>
          <a:ext cx="3739216" cy="3525761"/>
        </a:xfrm>
        <a:prstGeom prst="roundRect">
          <a:avLst>
            <a:gd name="adj" fmla="val 42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333855</xdr:colOff>
      <xdr:row>4</xdr:row>
      <xdr:rowOff>163287</xdr:rowOff>
    </xdr:from>
    <xdr:to>
      <xdr:col>15</xdr:col>
      <xdr:colOff>335643</xdr:colOff>
      <xdr:row>24</xdr:row>
      <xdr:rowOff>81643</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57E38182-FDED-4F1A-9EE7-7E965D8538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820255" y="894807"/>
              <a:ext cx="3659388" cy="35759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468418</xdr:colOff>
      <xdr:row>4</xdr:row>
      <xdr:rowOff>154650</xdr:rowOff>
    </xdr:from>
    <xdr:to>
      <xdr:col>20</xdr:col>
      <xdr:colOff>476251</xdr:colOff>
      <xdr:row>14</xdr:row>
      <xdr:rowOff>84667</xdr:rowOff>
    </xdr:to>
    <xdr:sp macro="" textlink="">
      <xdr:nvSpPr>
        <xdr:cNvPr id="40" name="Rectangle: Rounded Corners 39">
          <a:extLst>
            <a:ext uri="{FF2B5EF4-FFF2-40B4-BE49-F238E27FC236}">
              <a16:creationId xmlns:a16="http://schemas.microsoft.com/office/drawing/2014/main" id="{19FBBE02-37B3-9576-3FA5-F188F7191D71}"/>
            </a:ext>
          </a:extLst>
        </xdr:cNvPr>
        <xdr:cNvSpPr/>
      </xdr:nvSpPr>
      <xdr:spPr>
        <a:xfrm>
          <a:off x="9675918" y="874317"/>
          <a:ext cx="3077000" cy="1729183"/>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468418</xdr:colOff>
      <xdr:row>14</xdr:row>
      <xdr:rowOff>158751</xdr:rowOff>
    </xdr:from>
    <xdr:to>
      <xdr:col>20</xdr:col>
      <xdr:colOff>476251</xdr:colOff>
      <xdr:row>24</xdr:row>
      <xdr:rowOff>63500</xdr:rowOff>
    </xdr:to>
    <xdr:sp macro="" textlink="">
      <xdr:nvSpPr>
        <xdr:cNvPr id="42" name="Rectangle: Rounded Corners 41">
          <a:extLst>
            <a:ext uri="{FF2B5EF4-FFF2-40B4-BE49-F238E27FC236}">
              <a16:creationId xmlns:a16="http://schemas.microsoft.com/office/drawing/2014/main" id="{FCA5AA0C-3B26-C239-7901-0CFCC2DE8B2A}"/>
            </a:ext>
          </a:extLst>
        </xdr:cNvPr>
        <xdr:cNvSpPr/>
      </xdr:nvSpPr>
      <xdr:spPr>
        <a:xfrm>
          <a:off x="9675918" y="2677584"/>
          <a:ext cx="3077000" cy="1703916"/>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468417</xdr:colOff>
      <xdr:row>4</xdr:row>
      <xdr:rowOff>154650</xdr:rowOff>
    </xdr:from>
    <xdr:to>
      <xdr:col>20</xdr:col>
      <xdr:colOff>444499</xdr:colOff>
      <xdr:row>14</xdr:row>
      <xdr:rowOff>42334</xdr:rowOff>
    </xdr:to>
    <xdr:graphicFrame macro="">
      <xdr:nvGraphicFramePr>
        <xdr:cNvPr id="43" name="Chart 42">
          <a:extLst>
            <a:ext uri="{FF2B5EF4-FFF2-40B4-BE49-F238E27FC236}">
              <a16:creationId xmlns:a16="http://schemas.microsoft.com/office/drawing/2014/main" id="{FC6BB2A4-94B9-49D2-A2BC-24A664D73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468419</xdr:colOff>
      <xdr:row>14</xdr:row>
      <xdr:rowOff>158751</xdr:rowOff>
    </xdr:from>
    <xdr:to>
      <xdr:col>20</xdr:col>
      <xdr:colOff>423334</xdr:colOff>
      <xdr:row>24</xdr:row>
      <xdr:rowOff>42333</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532A0535-07B1-49CC-8FBC-87367CAD7D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612419" y="2719071"/>
              <a:ext cx="3002915" cy="17123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349249</xdr:colOff>
      <xdr:row>25</xdr:row>
      <xdr:rowOff>-1</xdr:rowOff>
    </xdr:from>
    <xdr:to>
      <xdr:col>20</xdr:col>
      <xdr:colOff>507999</xdr:colOff>
      <xdr:row>34</xdr:row>
      <xdr:rowOff>127000</xdr:rowOff>
    </xdr:to>
    <xdr:sp macro="" textlink="">
      <xdr:nvSpPr>
        <xdr:cNvPr id="46" name="Rectangle: Rounded Corners 45">
          <a:extLst>
            <a:ext uri="{FF2B5EF4-FFF2-40B4-BE49-F238E27FC236}">
              <a16:creationId xmlns:a16="http://schemas.microsoft.com/office/drawing/2014/main" id="{518CDF9E-A396-A3B9-F8A7-348BE6F5902E}"/>
            </a:ext>
          </a:extLst>
        </xdr:cNvPr>
        <xdr:cNvSpPr/>
      </xdr:nvSpPr>
      <xdr:spPr>
        <a:xfrm>
          <a:off x="5873749" y="4497916"/>
          <a:ext cx="6910917" cy="1746251"/>
        </a:xfrm>
        <a:prstGeom prst="roundRect">
          <a:avLst>
            <a:gd name="adj" fmla="val 5481"/>
          </a:avLst>
        </a:prstGeom>
        <a:gradFill flip="none" rotWithShape="1">
          <a:gsLst>
            <a:gs pos="16000">
              <a:schemeClr val="accent6">
                <a:lumMod val="40000"/>
                <a:lumOff val="60000"/>
              </a:schemeClr>
            </a:gs>
            <a:gs pos="100000">
              <a:schemeClr val="accent6">
                <a:lumMod val="97000"/>
                <a:lumOff val="3000"/>
              </a:schemeClr>
            </a:gs>
            <a:gs pos="100000">
              <a:schemeClr val="accent6">
                <a:lumMod val="60000"/>
                <a:lumOff val="40000"/>
              </a:schemeClr>
            </a:gs>
          </a:gsLst>
          <a:lin ang="10800000" scaled="1"/>
          <a:tileRect/>
        </a:gradFill>
        <a:effectLst>
          <a:outerShdw blurRad="1524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349249</xdr:colOff>
      <xdr:row>25</xdr:row>
      <xdr:rowOff>-1</xdr:rowOff>
    </xdr:from>
    <xdr:to>
      <xdr:col>20</xdr:col>
      <xdr:colOff>444500</xdr:colOff>
      <xdr:row>34</xdr:row>
      <xdr:rowOff>84666</xdr:rowOff>
    </xdr:to>
    <xdr:graphicFrame macro="">
      <xdr:nvGraphicFramePr>
        <xdr:cNvPr id="47" name="Chart 46">
          <a:extLst>
            <a:ext uri="{FF2B5EF4-FFF2-40B4-BE49-F238E27FC236}">
              <a16:creationId xmlns:a16="http://schemas.microsoft.com/office/drawing/2014/main" id="{939B7546-C6A7-4D6C-A57C-3631FB0D6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423334</xdr:colOff>
      <xdr:row>25</xdr:row>
      <xdr:rowOff>42333</xdr:rowOff>
    </xdr:from>
    <xdr:to>
      <xdr:col>17</xdr:col>
      <xdr:colOff>148166</xdr:colOff>
      <xdr:row>26</xdr:row>
      <xdr:rowOff>158750</xdr:rowOff>
    </xdr:to>
    <xdr:sp macro="" textlink="">
      <xdr:nvSpPr>
        <xdr:cNvPr id="48" name="TextBox 47">
          <a:extLst>
            <a:ext uri="{FF2B5EF4-FFF2-40B4-BE49-F238E27FC236}">
              <a16:creationId xmlns:a16="http://schemas.microsoft.com/office/drawing/2014/main" id="{18E3B54A-A210-18D6-E3C9-7FB1CEF43427}"/>
            </a:ext>
          </a:extLst>
        </xdr:cNvPr>
        <xdr:cNvSpPr txBox="1"/>
      </xdr:nvSpPr>
      <xdr:spPr>
        <a:xfrm>
          <a:off x="8403167" y="4540250"/>
          <a:ext cx="2180166" cy="29633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rPr>
            <a:t>Sales by Month</a:t>
          </a:r>
        </a:p>
      </xdr:txBody>
    </xdr:sp>
    <xdr:clientData/>
  </xdr:twoCellAnchor>
  <xdr:twoCellAnchor editAs="oneCell">
    <xdr:from>
      <xdr:col>0</xdr:col>
      <xdr:colOff>177880</xdr:colOff>
      <xdr:row>1</xdr:row>
      <xdr:rowOff>86819</xdr:rowOff>
    </xdr:from>
    <xdr:to>
      <xdr:col>2</xdr:col>
      <xdr:colOff>143557</xdr:colOff>
      <xdr:row>8</xdr:row>
      <xdr:rowOff>136804</xdr:rowOff>
    </xdr:to>
    <mc:AlternateContent xmlns:mc="http://schemas.openxmlformats.org/markup-compatibility/2006">
      <mc:Choice xmlns:a14="http://schemas.microsoft.com/office/drawing/2010/main" Requires="a14">
        <xdr:graphicFrame macro="">
          <xdr:nvGraphicFramePr>
            <xdr:cNvPr id="49" name="Category">
              <a:extLst>
                <a:ext uri="{FF2B5EF4-FFF2-40B4-BE49-F238E27FC236}">
                  <a16:creationId xmlns:a16="http://schemas.microsoft.com/office/drawing/2014/main" id="{5617F216-9F02-4C61-860E-6786E5C574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7880" y="264949"/>
              <a:ext cx="1192794" cy="1296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172550</xdr:colOff>
      <xdr:row>17</xdr:row>
      <xdr:rowOff>174390</xdr:rowOff>
    </xdr:from>
    <xdr:to>
      <xdr:col>2</xdr:col>
      <xdr:colOff>153487</xdr:colOff>
      <xdr:row>33</xdr:row>
      <xdr:rowOff>134470</xdr:rowOff>
    </xdr:to>
    <mc:AlternateContent xmlns:mc="http://schemas.openxmlformats.org/markup-compatibility/2006">
      <mc:Choice xmlns:a14="http://schemas.microsoft.com/office/drawing/2010/main" Requires="a14">
        <xdr:graphicFrame macro="">
          <xdr:nvGraphicFramePr>
            <xdr:cNvPr id="50" name="Month">
              <a:extLst>
                <a:ext uri="{FF2B5EF4-FFF2-40B4-BE49-F238E27FC236}">
                  <a16:creationId xmlns:a16="http://schemas.microsoft.com/office/drawing/2014/main" id="{736C44E9-A591-4E99-A542-2D7B1C7FDAC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72550" y="3202598"/>
              <a:ext cx="1208054" cy="2810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194033</xdr:colOff>
      <xdr:row>9</xdr:row>
      <xdr:rowOff>96061</xdr:rowOff>
    </xdr:from>
    <xdr:to>
      <xdr:col>2</xdr:col>
      <xdr:colOff>132249</xdr:colOff>
      <xdr:row>17</xdr:row>
      <xdr:rowOff>66024</xdr:rowOff>
    </xdr:to>
    <mc:AlternateContent xmlns:mc="http://schemas.openxmlformats.org/markup-compatibility/2006">
      <mc:Choice xmlns:a14="http://schemas.microsoft.com/office/drawing/2010/main" Requires="a14">
        <xdr:graphicFrame macro="">
          <xdr:nvGraphicFramePr>
            <xdr:cNvPr id="51" name="Year">
              <a:extLst>
                <a:ext uri="{FF2B5EF4-FFF2-40B4-BE49-F238E27FC236}">
                  <a16:creationId xmlns:a16="http://schemas.microsoft.com/office/drawing/2014/main" id="{40AA30E1-6AEE-4070-AE87-5C8BF1FA44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4033" y="1699230"/>
              <a:ext cx="1165333" cy="1395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0.36005</cdr:x>
      <cdr:y>0</cdr:y>
    </cdr:from>
    <cdr:to>
      <cdr:x>0.67695</cdr:x>
      <cdr:y>0.14091</cdr:y>
    </cdr:to>
    <cdr:sp macro="" textlink="">
      <cdr:nvSpPr>
        <cdr:cNvPr id="2" name="TextBox 1">
          <a:extLst xmlns:a="http://schemas.openxmlformats.org/drawingml/2006/main">
            <a:ext uri="{FF2B5EF4-FFF2-40B4-BE49-F238E27FC236}">
              <a16:creationId xmlns:a16="http://schemas.microsoft.com/office/drawing/2014/main" id="{A5E0CA8D-7AD0-0AE4-CB05-8328B5437AC0}"/>
            </a:ext>
          </a:extLst>
        </cdr:cNvPr>
        <cdr:cNvSpPr txBox="1"/>
      </cdr:nvSpPr>
      <cdr:spPr>
        <a:xfrm xmlns:a="http://schemas.openxmlformats.org/drawingml/2006/main">
          <a:off x="1433608" y="0"/>
          <a:ext cx="1261802" cy="296175"/>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r>
            <a:rPr lang="en-IN" sz="1400" b="1" kern="1200">
              <a:solidFill>
                <a:schemeClr val="accent6">
                  <a:lumMod val="50000"/>
                </a:schemeClr>
              </a:solidFill>
            </a:rPr>
            <a:t>Profit</a:t>
          </a:r>
          <a:r>
            <a:rPr lang="en-IN" sz="1400" b="1" kern="1200" baseline="0">
              <a:solidFill>
                <a:schemeClr val="accent6">
                  <a:lumMod val="50000"/>
                </a:schemeClr>
              </a:solidFill>
            </a:rPr>
            <a:t> by Year</a:t>
          </a:r>
          <a:endParaRPr lang="en-IN" sz="1400" b="1" kern="1200">
            <a:solidFill>
              <a:schemeClr val="accent6">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lla A" refreshedDate="46142.97735011574" createdVersion="8" refreshedVersion="8" minRefreshableVersion="3" recordCount="8314" xr:uid="{BA3D31D8-ED76-41E6-B7C3-F8E612D49516}">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1690846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lla A" refreshedDate="46142.983742013887" createdVersion="8" refreshedVersion="8" minRefreshableVersion="3" recordCount="2319" xr:uid="{3717BFFA-900D-4C8C-B676-A54503B75132}">
  <cacheSource type="worksheet">
    <worksheetSource ref="O1:P2320" sheet="Pivot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F1C37C-A729-4C17-90D9-04F23826521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3:AB9"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5"/>
  </dataFields>
  <formats count="1">
    <format dxfId="46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2D165F-2608-48D2-8CF7-74E30D8C202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4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B2BA6F-4ADB-487C-8B7F-9F5664B7B65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3">
    <format dxfId="472">
      <pivotArea collapsedLevelsAreSubtotals="1" fieldPosition="0">
        <references count="1">
          <reference field="4" count="0"/>
        </references>
      </pivotArea>
    </format>
    <format dxfId="471">
      <pivotArea grandRow="1" outline="0" collapsedLevelsAreSubtotals="1" fieldPosition="0"/>
    </format>
    <format dxfId="4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3F0355-B23E-4A3B-B64C-E6A08E47686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2:S7"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CE429D-549A-48F7-8408-B59FCFC223F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4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59DB25-3D2F-4C9C-A5F9-0354EB299A2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6"/>
  </dataFields>
  <chartFormats count="10">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0"/>
          </reference>
        </references>
      </pivotArea>
    </chartFormat>
    <chartFormat chart="6" format="4" series="1">
      <pivotArea type="data" outline="0" fieldPosition="0">
        <references count="2">
          <reference field="4294967294" count="1" selected="0">
            <x v="0"/>
          </reference>
          <reference field="3" count="1" selected="0">
            <x v="1"/>
          </reference>
        </references>
      </pivotArea>
    </chartFormat>
    <chartFormat chart="6" format="5"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B3A080-EFC5-4194-9952-D5CF0BD7437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4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5F539D-5AD1-489B-B585-7660CE11455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3:AE16"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476">
      <pivotArea outline="0" collapsedLevelsAreSubtotals="1" fieldPosition="0"/>
    </format>
    <format dxfId="475">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B46E3A-748F-420F-A417-826B4BB8E393}" sourceName="Category">
  <pivotTables>
    <pivotTable tabId="7" name="PivotTable10"/>
    <pivotTable tabId="7" name="PivotTable11"/>
    <pivotTable tabId="7" name="PivotTable13"/>
    <pivotTable tabId="7" name="PivotTable14"/>
    <pivotTable tabId="7" name="PivotTable15"/>
    <pivotTable tabId="7" name="PivotTable8"/>
    <pivotTable tabId="7" name="PivotTable9"/>
  </pivotTables>
  <data>
    <tabular pivotCacheId="116908467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CC1CF6-605B-4B9E-A206-9F4267AB1B9B}" sourceName="Month">
  <pivotTables>
    <pivotTable tabId="7" name="PivotTable10"/>
    <pivotTable tabId="7" name="PivotTable11"/>
    <pivotTable tabId="7" name="PivotTable13"/>
    <pivotTable tabId="7" name="PivotTable14"/>
    <pivotTable tabId="7" name="PivotTable15"/>
    <pivotTable tabId="7" name="PivotTable8"/>
    <pivotTable tabId="7" name="PivotTable9"/>
  </pivotTables>
  <data>
    <tabular pivotCacheId="1169084672">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D1757FB-8123-4EF2-BBE2-05CEE37C98B6}" sourceName="Year">
  <pivotTables>
    <pivotTable tabId="7" name="PivotTable10"/>
    <pivotTable tabId="7" name="PivotTable11"/>
    <pivotTable tabId="7" name="PivotTable13"/>
    <pivotTable tabId="7" name="PivotTable14"/>
    <pivotTable tabId="7" name="PivotTable15"/>
    <pivotTable tabId="7" name="PivotTable8"/>
    <pivotTable tabId="7" name="PivotTable9"/>
  </pivotTables>
  <data>
    <tabular pivotCacheId="116908467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C91582E-04C1-4C9A-B143-CF73950C0DE8}" cache="Slicer_Category" caption="Category" style="solomon" rowHeight="247650"/>
  <slicer name="Month" xr10:uid="{75D1CDFC-A3F9-4C49-BF60-E32B09EB6447}" cache="Slicer_Month" caption="Month" startItem="2" style="solomon" rowHeight="247650"/>
  <slicer name="Year" xr10:uid="{5244BD80-73D7-4C63-9BAB-034289D56E5A}" cache="Slicer_Year" caption="Year" style="solom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777DDC-0132-4681-97A0-CBF403521F2A}" name="Table1" displayName="Table1" ref="A1:K8315" totalsRowShown="0">
  <autoFilter ref="A1:K8315" xr:uid="{F4777DDC-0132-4681-97A0-CBF403521F2A}"/>
  <tableColumns count="11">
    <tableColumn id="1" xr3:uid="{D33C66C5-FC66-4591-8567-C984F38F36FD}" name="Order Date"/>
    <tableColumn id="2" xr3:uid="{08A7333C-1A04-4D7B-97B7-7886D82918BC}" name="Customer Name"/>
    <tableColumn id="3" xr3:uid="{2D6E1F80-104F-422F-B04E-BAF8F12D0215}" name="State"/>
    <tableColumn id="4" xr3:uid="{577B8BAE-D68A-4681-8E0C-9D5A5279DFE7}" name="Category"/>
    <tableColumn id="5" xr3:uid="{154CF008-0E7A-4E47-BEA5-E6F3F95704C2}" name="Sub-Category"/>
    <tableColumn id="6" xr3:uid="{4DED4426-FB20-4036-93BC-ECE643D7892B}" name="Product Name"/>
    <tableColumn id="7" xr3:uid="{463948EE-DE67-44C6-B7DD-91A46203EB5B}" name="Sales"/>
    <tableColumn id="8" xr3:uid="{BABED273-BBEF-4DFC-BF4A-3B77BEDE019F}" name="Quantity"/>
    <tableColumn id="9" xr3:uid="{13FD7927-673C-49D0-B5D4-BB7ECFD1FA71}" name="Profit"/>
    <tableColumn id="10" xr3:uid="{76F00C08-1C63-4FA0-AD56-6954AF148BAF}" name="Month"/>
    <tableColumn id="11" xr3:uid="{4E76E81B-F8A6-4B23-9A89-9AE640E564CA}" name="Year"/>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2" zoomScale="93" zoomScaleNormal="70" workbookViewId="0">
      <selection activeCell="D24" sqref="D24"/>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0158-D7AD-4B7D-93E9-6DE0FE5C1DC4}">
  <dimension ref="A1:AE2320"/>
  <sheetViews>
    <sheetView topLeftCell="R27" workbookViewId="0">
      <selection activeCell="K42" sqref="K42"/>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9" max="9" width="12.44140625" bestFit="1" customWidth="1"/>
    <col min="10" max="10" width="11.5546875" bestFit="1" customWidth="1"/>
    <col min="13" max="13" width="12" bestFit="1" customWidth="1"/>
    <col min="15" max="15" width="20.33203125" bestFit="1" customWidth="1"/>
    <col min="16" max="16" width="6.5546875" customWidth="1"/>
    <col min="18" max="18" width="12.44140625" bestFit="1" customWidth="1"/>
    <col min="19" max="19" width="21.88671875" bestFit="1" customWidth="1"/>
    <col min="21" max="21" width="16.77734375" bestFit="1" customWidth="1"/>
    <col min="22" max="22" width="11.5546875" bestFit="1" customWidth="1"/>
    <col min="24" max="24" width="16.77734375" bestFit="1" customWidth="1"/>
    <col min="25" max="25" width="12" bestFit="1" customWidth="1"/>
    <col min="27" max="27" width="12.88671875" bestFit="1" customWidth="1"/>
    <col min="28" max="28" width="11.5546875" bestFit="1" customWidth="1"/>
    <col min="30" max="30" width="12.44140625" bestFit="1" customWidth="1"/>
    <col min="31" max="31" width="11.5546875" bestFit="1" customWidth="1"/>
  </cols>
  <sheetData>
    <row r="1" spans="1:31" x14ac:dyDescent="0.3">
      <c r="O1" t="s">
        <v>1</v>
      </c>
      <c r="P1" t="s">
        <v>10</v>
      </c>
      <c r="R1" s="3" t="s">
        <v>2717</v>
      </c>
    </row>
    <row r="2" spans="1:31" x14ac:dyDescent="0.3">
      <c r="A2" s="3" t="s">
        <v>2719</v>
      </c>
      <c r="C2" s="3" t="s">
        <v>2715</v>
      </c>
      <c r="I2" s="3" t="s">
        <v>2718</v>
      </c>
      <c r="O2" t="s">
        <v>11</v>
      </c>
      <c r="P2">
        <v>2021</v>
      </c>
      <c r="R2" s="1" t="s">
        <v>2712</v>
      </c>
      <c r="S2" t="s">
        <v>2716</v>
      </c>
      <c r="U2" s="3" t="s">
        <v>2720</v>
      </c>
      <c r="AA2" s="3" t="s">
        <v>2721</v>
      </c>
      <c r="AD2" s="3" t="s">
        <v>2722</v>
      </c>
    </row>
    <row r="3" spans="1:31" x14ac:dyDescent="0.3">
      <c r="A3" t="s">
        <v>2710</v>
      </c>
      <c r="C3" s="1" t="s">
        <v>2711</v>
      </c>
      <c r="D3" s="1" t="s">
        <v>2723</v>
      </c>
      <c r="I3" s="1" t="s">
        <v>2712</v>
      </c>
      <c r="J3" t="s">
        <v>2710</v>
      </c>
      <c r="L3" t="s">
        <v>3</v>
      </c>
      <c r="M3" t="s">
        <v>6</v>
      </c>
      <c r="O3" t="s">
        <v>16</v>
      </c>
      <c r="P3">
        <v>2021</v>
      </c>
      <c r="R3" s="2">
        <v>2021</v>
      </c>
      <c r="S3">
        <v>595</v>
      </c>
      <c r="U3" s="1" t="s">
        <v>2712</v>
      </c>
      <c r="V3" t="s">
        <v>2710</v>
      </c>
      <c r="X3" t="s">
        <v>2</v>
      </c>
      <c r="Y3" t="s">
        <v>6</v>
      </c>
      <c r="AA3" s="1" t="s">
        <v>2712</v>
      </c>
      <c r="AB3" t="s">
        <v>2711</v>
      </c>
      <c r="AD3" s="1" t="s">
        <v>2712</v>
      </c>
      <c r="AE3" t="s">
        <v>2710</v>
      </c>
    </row>
    <row r="4" spans="1:31" x14ac:dyDescent="0.3">
      <c r="A4" s="5">
        <v>1928887.8599999624</v>
      </c>
      <c r="C4" s="1" t="s">
        <v>2712</v>
      </c>
      <c r="D4" t="s">
        <v>36</v>
      </c>
      <c r="E4" t="s">
        <v>13</v>
      </c>
      <c r="F4" t="s">
        <v>41</v>
      </c>
      <c r="G4" t="s">
        <v>2713</v>
      </c>
      <c r="I4" s="2" t="s">
        <v>42</v>
      </c>
      <c r="J4" s="5">
        <v>279464.4200000001</v>
      </c>
      <c r="L4" t="str">
        <f>I4</f>
        <v>Phones</v>
      </c>
      <c r="M4" s="5">
        <f>GETPIVOTDATA("Sales",$I$3,"Sub-Category",L4)</f>
        <v>279464.4200000001</v>
      </c>
      <c r="O4" t="s">
        <v>24</v>
      </c>
      <c r="P4">
        <v>2021</v>
      </c>
      <c r="R4" s="2">
        <v>2022</v>
      </c>
      <c r="S4">
        <v>573</v>
      </c>
      <c r="U4" s="2" t="s">
        <v>490</v>
      </c>
      <c r="V4" s="5">
        <v>18299.32</v>
      </c>
      <c r="X4" t="str">
        <f>U4</f>
        <v>Alabama</v>
      </c>
      <c r="Y4" s="5">
        <f>GETPIVOTDATA("Sales",$U$3,"State",X4)</f>
        <v>18299.32</v>
      </c>
      <c r="AA4" s="2" t="s">
        <v>1578</v>
      </c>
      <c r="AB4" s="5">
        <v>8981.32</v>
      </c>
      <c r="AD4" s="2" t="s">
        <v>2698</v>
      </c>
      <c r="AE4" s="6">
        <v>94924.87</v>
      </c>
    </row>
    <row r="5" spans="1:31" x14ac:dyDescent="0.3">
      <c r="A5" s="3"/>
      <c r="C5" s="2">
        <v>2021</v>
      </c>
      <c r="D5" s="6">
        <v>5469.7699999999977</v>
      </c>
      <c r="E5" s="6">
        <v>22593.399999999965</v>
      </c>
      <c r="F5" s="6">
        <v>21492.950000000008</v>
      </c>
      <c r="G5" s="6">
        <v>49556.119999999966</v>
      </c>
      <c r="I5" s="2" t="s">
        <v>37</v>
      </c>
      <c r="J5" s="5">
        <v>277058.98000000045</v>
      </c>
      <c r="L5" t="str">
        <f t="shared" ref="L5:L20" si="0">I5</f>
        <v>Chairs</v>
      </c>
      <c r="M5" s="5">
        <f t="shared" ref="M5:M20" si="1">GETPIVOTDATA("Sales",$I$3,"Sub-Category",L5)</f>
        <v>277058.98000000045</v>
      </c>
      <c r="O5" t="s">
        <v>28</v>
      </c>
      <c r="P5">
        <v>2021</v>
      </c>
      <c r="R5" s="2">
        <v>2023</v>
      </c>
      <c r="S5">
        <v>638</v>
      </c>
      <c r="U5" s="2" t="s">
        <v>97</v>
      </c>
      <c r="V5" s="5">
        <v>28978.850000000006</v>
      </c>
      <c r="X5" t="str">
        <f t="shared" ref="X5:X52" si="2">U5</f>
        <v>Arizona</v>
      </c>
      <c r="Y5" s="5">
        <f t="shared" ref="Y5:Y52" si="3">GETPIVOTDATA("Sales",$U$3,"State",X5)</f>
        <v>28978.850000000006</v>
      </c>
      <c r="AA5" s="2" t="s">
        <v>2476</v>
      </c>
      <c r="AB5" s="5">
        <v>6939.17</v>
      </c>
      <c r="AD5" s="2" t="s">
        <v>2699</v>
      </c>
      <c r="AE5" s="6">
        <v>59640.160000000018</v>
      </c>
    </row>
    <row r="6" spans="1:31" x14ac:dyDescent="0.3">
      <c r="A6" s="3" t="s">
        <v>2714</v>
      </c>
      <c r="C6" s="2">
        <v>2022</v>
      </c>
      <c r="D6" s="6">
        <v>3015.170000000001</v>
      </c>
      <c r="E6" s="6">
        <v>25099.55000000001</v>
      </c>
      <c r="F6" s="6">
        <v>33503.970000000016</v>
      </c>
      <c r="G6" s="6">
        <v>61618.690000000031</v>
      </c>
      <c r="I6" s="2" t="s">
        <v>20</v>
      </c>
      <c r="J6" s="5">
        <v>190679.61000000019</v>
      </c>
      <c r="L6" t="str">
        <f t="shared" si="0"/>
        <v>Storage</v>
      </c>
      <c r="M6" s="5">
        <f t="shared" si="1"/>
        <v>190679.61000000019</v>
      </c>
      <c r="O6" t="s">
        <v>31</v>
      </c>
      <c r="P6">
        <v>2021</v>
      </c>
      <c r="R6" s="2">
        <v>2024</v>
      </c>
      <c r="S6">
        <v>513</v>
      </c>
      <c r="U6" s="2" t="s">
        <v>103</v>
      </c>
      <c r="V6" s="5">
        <v>9177.42</v>
      </c>
      <c r="X6" t="str">
        <f t="shared" si="2"/>
        <v>Arkansas</v>
      </c>
      <c r="Y6" s="5">
        <f t="shared" si="3"/>
        <v>9177.42</v>
      </c>
      <c r="AA6" s="2" t="s">
        <v>195</v>
      </c>
      <c r="AB6" s="5">
        <v>5757.42</v>
      </c>
      <c r="AD6" s="2" t="s">
        <v>2700</v>
      </c>
      <c r="AE6" s="6">
        <v>205005.51000000036</v>
      </c>
    </row>
    <row r="7" spans="1:31" x14ac:dyDescent="0.3">
      <c r="A7" t="s">
        <v>2711</v>
      </c>
      <c r="C7" s="2">
        <v>2023</v>
      </c>
      <c r="D7" s="6">
        <v>6959.9299999999967</v>
      </c>
      <c r="E7" s="6">
        <v>35052.909999999989</v>
      </c>
      <c r="F7" s="6">
        <v>39774.099999999984</v>
      </c>
      <c r="G7" s="6">
        <v>81786.939999999973</v>
      </c>
      <c r="I7" s="2" t="s">
        <v>22</v>
      </c>
      <c r="J7" s="5">
        <v>169089.72999999995</v>
      </c>
      <c r="L7" t="str">
        <f t="shared" si="0"/>
        <v>Binders</v>
      </c>
      <c r="M7" s="5">
        <f t="shared" si="1"/>
        <v>169089.72999999995</v>
      </c>
      <c r="O7" t="s">
        <v>34</v>
      </c>
      <c r="P7">
        <v>2021</v>
      </c>
      <c r="R7" s="2" t="s">
        <v>2713</v>
      </c>
      <c r="S7">
        <v>2319</v>
      </c>
      <c r="U7" s="2" t="s">
        <v>29</v>
      </c>
      <c r="V7" s="5">
        <v>390145.54000000079</v>
      </c>
      <c r="X7" t="str">
        <f t="shared" si="2"/>
        <v>California</v>
      </c>
      <c r="Y7" s="5">
        <f t="shared" si="3"/>
        <v>390145.54000000079</v>
      </c>
      <c r="AA7" s="2" t="s">
        <v>1819</v>
      </c>
      <c r="AB7" s="5">
        <v>5202.84</v>
      </c>
      <c r="AD7" s="2" t="s">
        <v>2701</v>
      </c>
      <c r="AE7" s="6">
        <v>137480.78999999989</v>
      </c>
    </row>
    <row r="8" spans="1:31" x14ac:dyDescent="0.3">
      <c r="A8" s="5">
        <v>247961.07000000036</v>
      </c>
      <c r="C8" s="2">
        <v>2024</v>
      </c>
      <c r="D8" s="6">
        <v>2443.7999999999993</v>
      </c>
      <c r="E8" s="6">
        <v>25464.809999999976</v>
      </c>
      <c r="F8" s="6">
        <v>27090.710000000028</v>
      </c>
      <c r="G8" s="6">
        <v>54999.320000000007</v>
      </c>
      <c r="I8" s="2" t="s">
        <v>147</v>
      </c>
      <c r="J8" s="5">
        <v>167672.76</v>
      </c>
      <c r="L8" t="str">
        <f t="shared" si="0"/>
        <v>Tables</v>
      </c>
      <c r="M8" s="5">
        <f t="shared" si="1"/>
        <v>167672.76</v>
      </c>
      <c r="O8" t="s">
        <v>48</v>
      </c>
      <c r="P8">
        <v>2021</v>
      </c>
      <c r="U8" s="2" t="s">
        <v>280</v>
      </c>
      <c r="V8" s="5">
        <v>27113.920000000002</v>
      </c>
      <c r="X8" t="str">
        <f t="shared" si="2"/>
        <v>Colorado</v>
      </c>
      <c r="Y8" s="5">
        <f t="shared" si="3"/>
        <v>27113.920000000002</v>
      </c>
      <c r="AA8" s="2" t="s">
        <v>1950</v>
      </c>
      <c r="AB8" s="5">
        <v>3883.0899999999997</v>
      </c>
      <c r="AD8" s="2" t="s">
        <v>2702</v>
      </c>
      <c r="AE8" s="6">
        <v>155028.82999999993</v>
      </c>
    </row>
    <row r="9" spans="1:31" x14ac:dyDescent="0.3">
      <c r="C9" s="2" t="s">
        <v>2713</v>
      </c>
      <c r="D9" s="6">
        <v>17888.669999999995</v>
      </c>
      <c r="E9" s="6">
        <v>108210.66999999993</v>
      </c>
      <c r="F9" s="6">
        <v>121861.73000000004</v>
      </c>
      <c r="G9" s="6">
        <v>247961.06999999998</v>
      </c>
      <c r="I9" s="2" t="s">
        <v>304</v>
      </c>
      <c r="J9" s="5">
        <v>166777.78000000003</v>
      </c>
      <c r="L9" t="str">
        <f t="shared" si="0"/>
        <v>Machines</v>
      </c>
      <c r="M9" s="5">
        <f t="shared" si="1"/>
        <v>166777.78000000003</v>
      </c>
      <c r="O9" t="s">
        <v>52</v>
      </c>
      <c r="P9">
        <v>2021</v>
      </c>
      <c r="U9" s="2" t="s">
        <v>615</v>
      </c>
      <c r="V9" s="5">
        <v>11471.419999999998</v>
      </c>
      <c r="X9" t="str">
        <f t="shared" si="2"/>
        <v>Connecticut</v>
      </c>
      <c r="Y9" s="5">
        <f t="shared" si="3"/>
        <v>11471.419999999998</v>
      </c>
      <c r="AA9" s="2" t="s">
        <v>2713</v>
      </c>
      <c r="AB9" s="5">
        <v>30763.84</v>
      </c>
      <c r="AD9" s="2" t="s">
        <v>2703</v>
      </c>
      <c r="AE9" s="6">
        <v>152718.72000000006</v>
      </c>
    </row>
    <row r="10" spans="1:31" x14ac:dyDescent="0.3">
      <c r="I10" s="2" t="s">
        <v>54</v>
      </c>
      <c r="J10" s="5">
        <v>139241.71000000002</v>
      </c>
      <c r="L10" t="str">
        <f t="shared" si="0"/>
        <v>Accessories</v>
      </c>
      <c r="M10" s="5">
        <f t="shared" si="1"/>
        <v>139241.71000000002</v>
      </c>
      <c r="O10" t="s">
        <v>56</v>
      </c>
      <c r="P10">
        <v>2021</v>
      </c>
      <c r="U10" s="2" t="s">
        <v>61</v>
      </c>
      <c r="V10" s="5">
        <v>16302.24</v>
      </c>
      <c r="X10" t="str">
        <f t="shared" si="2"/>
        <v>Delaware</v>
      </c>
      <c r="Y10" s="5">
        <f t="shared" si="3"/>
        <v>16302.24</v>
      </c>
      <c r="AD10" s="2" t="s">
        <v>2704</v>
      </c>
      <c r="AE10" s="6">
        <v>147238.11000000004</v>
      </c>
    </row>
    <row r="11" spans="1:31" x14ac:dyDescent="0.3">
      <c r="I11" s="2" t="s">
        <v>605</v>
      </c>
      <c r="J11" s="5">
        <v>118968.23999999999</v>
      </c>
      <c r="L11" t="str">
        <f t="shared" si="0"/>
        <v>Copiers</v>
      </c>
      <c r="M11" s="5">
        <f t="shared" si="1"/>
        <v>118968.23999999999</v>
      </c>
      <c r="O11" t="s">
        <v>60</v>
      </c>
      <c r="P11">
        <v>2021</v>
      </c>
      <c r="U11" s="2" t="s">
        <v>2046</v>
      </c>
      <c r="V11" s="5">
        <v>2865.0199999999995</v>
      </c>
      <c r="X11" t="str">
        <f t="shared" si="2"/>
        <v>District of Columbia</v>
      </c>
      <c r="Y11" s="5">
        <f t="shared" si="3"/>
        <v>2865.0199999999995</v>
      </c>
      <c r="AD11" s="2" t="s">
        <v>2705</v>
      </c>
      <c r="AE11" s="6">
        <v>159043.99000000008</v>
      </c>
    </row>
    <row r="12" spans="1:31" x14ac:dyDescent="0.3">
      <c r="I12" s="2" t="s">
        <v>76</v>
      </c>
      <c r="J12" s="5">
        <v>101387.67000000013</v>
      </c>
      <c r="L12" t="str">
        <f t="shared" si="0"/>
        <v>Bookcases</v>
      </c>
      <c r="M12" s="5">
        <f t="shared" si="1"/>
        <v>101387.67000000013</v>
      </c>
      <c r="O12" t="s">
        <v>63</v>
      </c>
      <c r="P12">
        <v>2021</v>
      </c>
      <c r="U12" s="2" t="s">
        <v>125</v>
      </c>
      <c r="V12" s="5">
        <v>79303.609999999986</v>
      </c>
      <c r="X12" t="str">
        <f t="shared" si="2"/>
        <v>Florida</v>
      </c>
      <c r="Y12" s="5">
        <f t="shared" si="3"/>
        <v>79303.609999999986</v>
      </c>
      <c r="AD12" s="2" t="s">
        <v>2706</v>
      </c>
      <c r="AE12" s="6">
        <v>219783.30000000057</v>
      </c>
    </row>
    <row r="13" spans="1:31" x14ac:dyDescent="0.3">
      <c r="B13" s="4"/>
      <c r="I13" s="2" t="s">
        <v>94</v>
      </c>
      <c r="J13" s="5">
        <v>87846.099999999991</v>
      </c>
      <c r="L13" t="str">
        <f t="shared" si="0"/>
        <v>Appliances</v>
      </c>
      <c r="M13" s="5">
        <f t="shared" si="1"/>
        <v>87846.099999999991</v>
      </c>
      <c r="O13" t="s">
        <v>71</v>
      </c>
      <c r="P13">
        <v>2021</v>
      </c>
      <c r="U13" s="2" t="s">
        <v>32</v>
      </c>
      <c r="V13" s="5">
        <v>46346.2</v>
      </c>
      <c r="X13" t="str">
        <f t="shared" si="2"/>
        <v>Georgia</v>
      </c>
      <c r="Y13" s="5">
        <f t="shared" si="3"/>
        <v>46346.2</v>
      </c>
      <c r="AD13" s="2" t="s">
        <v>2707</v>
      </c>
      <c r="AE13" s="6">
        <v>122546.06999999989</v>
      </c>
    </row>
    <row r="14" spans="1:31" x14ac:dyDescent="0.3">
      <c r="I14" s="2" t="s">
        <v>49</v>
      </c>
      <c r="J14" s="5">
        <v>76222.689999999944</v>
      </c>
      <c r="L14" t="str">
        <f t="shared" si="0"/>
        <v>Furnishings</v>
      </c>
      <c r="M14" s="5">
        <f t="shared" si="1"/>
        <v>76222.689999999944</v>
      </c>
      <c r="O14" t="s">
        <v>74</v>
      </c>
      <c r="P14">
        <v>2021</v>
      </c>
      <c r="U14" s="2" t="s">
        <v>512</v>
      </c>
      <c r="V14" s="5">
        <v>3963.4700000000007</v>
      </c>
      <c r="X14" t="str">
        <f t="shared" si="2"/>
        <v>Idaho</v>
      </c>
      <c r="Y14" s="5">
        <f t="shared" si="3"/>
        <v>3963.4700000000007</v>
      </c>
      <c r="AD14" s="2" t="s">
        <v>2708</v>
      </c>
      <c r="AE14" s="6">
        <v>234013.28000000012</v>
      </c>
    </row>
    <row r="15" spans="1:31" x14ac:dyDescent="0.3">
      <c r="I15" s="2" t="s">
        <v>14</v>
      </c>
      <c r="J15" s="5">
        <v>64529.990000000034</v>
      </c>
      <c r="L15" t="str">
        <f t="shared" si="0"/>
        <v>Paper</v>
      </c>
      <c r="M15" s="5">
        <f t="shared" si="1"/>
        <v>64529.990000000034</v>
      </c>
      <c r="O15" t="s">
        <v>79</v>
      </c>
      <c r="P15">
        <v>2021</v>
      </c>
      <c r="U15" s="2" t="s">
        <v>17</v>
      </c>
      <c r="V15" s="5">
        <v>68565.030000000072</v>
      </c>
      <c r="X15" t="str">
        <f t="shared" si="2"/>
        <v>Illinois</v>
      </c>
      <c r="Y15" s="5">
        <f t="shared" si="3"/>
        <v>68565.030000000072</v>
      </c>
      <c r="AD15" s="2" t="s">
        <v>2709</v>
      </c>
      <c r="AE15" s="6">
        <v>241464.23000000027</v>
      </c>
    </row>
    <row r="16" spans="1:31" x14ac:dyDescent="0.3">
      <c r="I16" s="2" t="s">
        <v>202</v>
      </c>
      <c r="J16" s="5">
        <v>38554.810000000027</v>
      </c>
      <c r="L16" t="str">
        <f t="shared" si="0"/>
        <v>Supplies</v>
      </c>
      <c r="M16" s="5">
        <f t="shared" si="1"/>
        <v>38554.810000000027</v>
      </c>
      <c r="O16" t="s">
        <v>83</v>
      </c>
      <c r="P16">
        <v>2021</v>
      </c>
      <c r="U16" s="2" t="s">
        <v>131</v>
      </c>
      <c r="V16" s="5">
        <v>47809.549999999996</v>
      </c>
      <c r="X16" t="str">
        <f t="shared" si="2"/>
        <v>Indiana</v>
      </c>
      <c r="Y16" s="5">
        <f t="shared" si="3"/>
        <v>47809.549999999996</v>
      </c>
      <c r="Z16" s="5"/>
      <c r="AD16" s="2" t="s">
        <v>2713</v>
      </c>
      <c r="AE16" s="6">
        <v>1928887.860000001</v>
      </c>
    </row>
    <row r="17" spans="9:25" x14ac:dyDescent="0.3">
      <c r="I17" s="2" t="s">
        <v>26</v>
      </c>
      <c r="J17" s="5">
        <v>23145.500000000011</v>
      </c>
      <c r="L17" t="str">
        <f t="shared" si="0"/>
        <v>Art</v>
      </c>
      <c r="M17" s="5">
        <f t="shared" si="1"/>
        <v>23145.500000000011</v>
      </c>
      <c r="O17" t="s">
        <v>85</v>
      </c>
      <c r="P17">
        <v>2021</v>
      </c>
      <c r="U17" s="2" t="s">
        <v>397</v>
      </c>
      <c r="V17" s="5">
        <v>4476.41</v>
      </c>
      <c r="X17" t="str">
        <f t="shared" si="2"/>
        <v>Iowa</v>
      </c>
      <c r="Y17" s="5">
        <f t="shared" si="3"/>
        <v>4476.41</v>
      </c>
    </row>
    <row r="18" spans="9:25" x14ac:dyDescent="0.3">
      <c r="I18" s="2" t="s">
        <v>65</v>
      </c>
      <c r="J18" s="5">
        <v>14717.39</v>
      </c>
      <c r="L18" t="str">
        <f t="shared" si="0"/>
        <v>Envelopes</v>
      </c>
      <c r="M18" s="5">
        <f t="shared" si="1"/>
        <v>14717.39</v>
      </c>
      <c r="O18" t="s">
        <v>87</v>
      </c>
      <c r="P18">
        <v>2021</v>
      </c>
      <c r="U18" s="2" t="s">
        <v>1285</v>
      </c>
      <c r="V18" s="5">
        <v>2835.0000000000005</v>
      </c>
      <c r="X18" t="str">
        <f t="shared" si="2"/>
        <v>Kansas</v>
      </c>
      <c r="Y18" s="5">
        <f t="shared" si="3"/>
        <v>2835.0000000000005</v>
      </c>
    </row>
    <row r="19" spans="9:25" x14ac:dyDescent="0.3">
      <c r="I19" s="2" t="s">
        <v>18</v>
      </c>
      <c r="J19" s="5">
        <v>11045.550000000012</v>
      </c>
      <c r="L19" t="str">
        <f t="shared" si="0"/>
        <v>Labels</v>
      </c>
      <c r="M19" s="5">
        <f t="shared" si="1"/>
        <v>11045.550000000012</v>
      </c>
      <c r="O19" t="s">
        <v>92</v>
      </c>
      <c r="P19">
        <v>2021</v>
      </c>
      <c r="U19" s="2" t="s">
        <v>35</v>
      </c>
      <c r="V19" s="5">
        <v>23650.589999999982</v>
      </c>
      <c r="X19" t="str">
        <f t="shared" si="2"/>
        <v>Kentucky</v>
      </c>
      <c r="Y19" s="5">
        <f t="shared" si="3"/>
        <v>23650.589999999982</v>
      </c>
    </row>
    <row r="20" spans="9:25" x14ac:dyDescent="0.3">
      <c r="I20" s="2" t="s">
        <v>45</v>
      </c>
      <c r="J20" s="5">
        <v>2484.9300000000003</v>
      </c>
      <c r="L20" t="str">
        <f t="shared" si="0"/>
        <v>Fasteners</v>
      </c>
      <c r="M20" s="5">
        <f t="shared" si="1"/>
        <v>2484.9300000000003</v>
      </c>
      <c r="O20" t="s">
        <v>96</v>
      </c>
      <c r="P20">
        <v>2021</v>
      </c>
      <c r="U20" s="2" t="s">
        <v>64</v>
      </c>
      <c r="V20" s="5">
        <v>5297.05</v>
      </c>
      <c r="X20" t="str">
        <f t="shared" si="2"/>
        <v>Louisiana</v>
      </c>
      <c r="Y20" s="5">
        <f t="shared" si="3"/>
        <v>5297.05</v>
      </c>
    </row>
    <row r="21" spans="9:25" x14ac:dyDescent="0.3">
      <c r="I21" s="2" t="s">
        <v>2713</v>
      </c>
      <c r="J21" s="5">
        <v>1928887.8600000008</v>
      </c>
      <c r="O21" t="s">
        <v>102</v>
      </c>
      <c r="P21">
        <v>2021</v>
      </c>
      <c r="U21" s="2" t="s">
        <v>1063</v>
      </c>
      <c r="V21" s="5">
        <v>1270.5300000000002</v>
      </c>
      <c r="X21" t="str">
        <f t="shared" si="2"/>
        <v>Maine</v>
      </c>
      <c r="Y21" s="5">
        <f t="shared" si="3"/>
        <v>1270.5300000000002</v>
      </c>
    </row>
    <row r="22" spans="9:25" x14ac:dyDescent="0.3">
      <c r="O22" t="s">
        <v>109</v>
      </c>
      <c r="P22">
        <v>2021</v>
      </c>
      <c r="U22" s="2" t="s">
        <v>533</v>
      </c>
      <c r="V22" s="5">
        <v>18580.899999999998</v>
      </c>
      <c r="X22" t="str">
        <f t="shared" si="2"/>
        <v>Maryland</v>
      </c>
      <c r="Y22" s="5">
        <f t="shared" si="3"/>
        <v>18580.899999999998</v>
      </c>
    </row>
    <row r="23" spans="9:25" x14ac:dyDescent="0.3">
      <c r="O23" t="s">
        <v>111</v>
      </c>
      <c r="P23">
        <v>2021</v>
      </c>
      <c r="U23" s="2" t="s">
        <v>436</v>
      </c>
      <c r="V23" s="5">
        <v>23040.059999999998</v>
      </c>
      <c r="X23" t="str">
        <f t="shared" si="2"/>
        <v>Massachusetts</v>
      </c>
      <c r="Y23" s="5">
        <f t="shared" si="3"/>
        <v>23040.059999999998</v>
      </c>
    </row>
    <row r="24" spans="9:25" x14ac:dyDescent="0.3">
      <c r="O24" t="s">
        <v>121</v>
      </c>
      <c r="P24">
        <v>2021</v>
      </c>
      <c r="U24" s="2" t="s">
        <v>112</v>
      </c>
      <c r="V24" s="5">
        <v>66559.090000000011</v>
      </c>
      <c r="X24" t="str">
        <f t="shared" si="2"/>
        <v>Michigan</v>
      </c>
      <c r="Y24" s="5">
        <f t="shared" si="3"/>
        <v>66559.090000000011</v>
      </c>
    </row>
    <row r="25" spans="9:25" x14ac:dyDescent="0.3">
      <c r="O25" t="s">
        <v>124</v>
      </c>
      <c r="P25">
        <v>2021</v>
      </c>
      <c r="U25" s="2" t="s">
        <v>317</v>
      </c>
      <c r="V25" s="5">
        <v>25069.119999999992</v>
      </c>
      <c r="X25" t="str">
        <f t="shared" si="2"/>
        <v>Minnesota</v>
      </c>
      <c r="Y25" s="5">
        <f t="shared" si="3"/>
        <v>25069.119999999992</v>
      </c>
    </row>
    <row r="26" spans="9:25" x14ac:dyDescent="0.3">
      <c r="O26" t="s">
        <v>127</v>
      </c>
      <c r="P26">
        <v>2021</v>
      </c>
      <c r="U26" s="2" t="s">
        <v>331</v>
      </c>
      <c r="V26" s="5">
        <v>9528.4400000000023</v>
      </c>
      <c r="X26" t="str">
        <f t="shared" si="2"/>
        <v>Mississippi</v>
      </c>
      <c r="Y26" s="5">
        <f t="shared" si="3"/>
        <v>9528.4400000000023</v>
      </c>
    </row>
    <row r="27" spans="9:25" x14ac:dyDescent="0.3">
      <c r="O27" t="s">
        <v>130</v>
      </c>
      <c r="P27">
        <v>2021</v>
      </c>
      <c r="U27" s="2" t="s">
        <v>188</v>
      </c>
      <c r="V27" s="5">
        <v>18470.039999999997</v>
      </c>
      <c r="X27" t="str">
        <f t="shared" si="2"/>
        <v>Missouri</v>
      </c>
      <c r="Y27" s="5">
        <f t="shared" si="3"/>
        <v>18470.039999999997</v>
      </c>
    </row>
    <row r="28" spans="9:25" x14ac:dyDescent="0.3">
      <c r="O28" t="s">
        <v>133</v>
      </c>
      <c r="P28">
        <v>2021</v>
      </c>
      <c r="U28" s="2" t="s">
        <v>517</v>
      </c>
      <c r="V28" s="5">
        <v>5549.4500000000007</v>
      </c>
      <c r="X28" t="str">
        <f t="shared" si="2"/>
        <v>Montana</v>
      </c>
      <c r="Y28" s="5">
        <f t="shared" si="3"/>
        <v>5549.4500000000007</v>
      </c>
    </row>
    <row r="29" spans="9:25" x14ac:dyDescent="0.3">
      <c r="O29" t="s">
        <v>141</v>
      </c>
      <c r="P29">
        <v>2021</v>
      </c>
      <c r="U29" s="2" t="s">
        <v>998</v>
      </c>
      <c r="V29" s="5">
        <v>4063.0600000000004</v>
      </c>
      <c r="X29" t="str">
        <f t="shared" si="2"/>
        <v>Nebraska</v>
      </c>
      <c r="Y29" s="5">
        <f t="shared" si="3"/>
        <v>4063.0600000000004</v>
      </c>
    </row>
    <row r="30" spans="9:25" x14ac:dyDescent="0.3">
      <c r="O30" t="s">
        <v>145</v>
      </c>
      <c r="P30">
        <v>2021</v>
      </c>
      <c r="U30" s="2" t="s">
        <v>128</v>
      </c>
      <c r="V30" s="5">
        <v>15059.500000000002</v>
      </c>
      <c r="X30" t="str">
        <f t="shared" si="2"/>
        <v>Nevada</v>
      </c>
      <c r="Y30" s="5">
        <f t="shared" si="3"/>
        <v>15059.500000000002</v>
      </c>
    </row>
    <row r="31" spans="9:25" x14ac:dyDescent="0.3">
      <c r="O31" t="s">
        <v>150</v>
      </c>
      <c r="P31">
        <v>2021</v>
      </c>
      <c r="U31" s="2" t="s">
        <v>687</v>
      </c>
      <c r="V31" s="5">
        <v>7210.3</v>
      </c>
      <c r="X31" t="str">
        <f t="shared" si="2"/>
        <v>New Hampshire</v>
      </c>
      <c r="Y31" s="5">
        <f t="shared" si="3"/>
        <v>7210.3</v>
      </c>
    </row>
    <row r="32" spans="9:25" x14ac:dyDescent="0.3">
      <c r="O32" t="s">
        <v>153</v>
      </c>
      <c r="P32">
        <v>2021</v>
      </c>
      <c r="U32" s="2" t="s">
        <v>179</v>
      </c>
      <c r="V32" s="5">
        <v>29833.009999999995</v>
      </c>
      <c r="X32" t="str">
        <f t="shared" si="2"/>
        <v>New Jersey</v>
      </c>
      <c r="Y32" s="5">
        <f t="shared" si="3"/>
        <v>29833.009999999995</v>
      </c>
    </row>
    <row r="33" spans="15:25" x14ac:dyDescent="0.3">
      <c r="O33" t="s">
        <v>156</v>
      </c>
      <c r="P33">
        <v>2021</v>
      </c>
      <c r="U33" s="2" t="s">
        <v>401</v>
      </c>
      <c r="V33" s="5">
        <v>3519.2000000000003</v>
      </c>
      <c r="X33" t="str">
        <f t="shared" si="2"/>
        <v>New Mexico</v>
      </c>
      <c r="Y33" s="5">
        <f t="shared" si="3"/>
        <v>3519.2000000000003</v>
      </c>
    </row>
    <row r="34" spans="15:25" x14ac:dyDescent="0.3">
      <c r="O34" t="s">
        <v>158</v>
      </c>
      <c r="P34">
        <v>2021</v>
      </c>
      <c r="U34" s="2" t="s">
        <v>151</v>
      </c>
      <c r="V34" s="5">
        <v>246517.74000000046</v>
      </c>
      <c r="X34" t="str">
        <f t="shared" si="2"/>
        <v>New York</v>
      </c>
      <c r="Y34" s="5">
        <f t="shared" si="3"/>
        <v>246517.74000000046</v>
      </c>
    </row>
    <row r="35" spans="15:25" x14ac:dyDescent="0.3">
      <c r="O35" t="s">
        <v>161</v>
      </c>
      <c r="P35">
        <v>2021</v>
      </c>
      <c r="U35" s="2" t="s">
        <v>247</v>
      </c>
      <c r="V35" s="5">
        <v>37450.26999999999</v>
      </c>
      <c r="X35" t="str">
        <f t="shared" si="2"/>
        <v>North Carolina</v>
      </c>
      <c r="Y35" s="5">
        <f t="shared" si="3"/>
        <v>37450.26999999999</v>
      </c>
    </row>
    <row r="36" spans="15:25" x14ac:dyDescent="0.3">
      <c r="O36" t="s">
        <v>163</v>
      </c>
      <c r="P36">
        <v>2021</v>
      </c>
      <c r="U36" s="2" t="s">
        <v>2677</v>
      </c>
      <c r="V36" s="5">
        <v>891.53</v>
      </c>
      <c r="X36" t="str">
        <f t="shared" si="2"/>
        <v>North Dakota</v>
      </c>
      <c r="Y36" s="5">
        <f t="shared" si="3"/>
        <v>891.53</v>
      </c>
    </row>
    <row r="37" spans="15:25" x14ac:dyDescent="0.3">
      <c r="O37" t="s">
        <v>169</v>
      </c>
      <c r="P37">
        <v>2021</v>
      </c>
      <c r="U37" s="2" t="s">
        <v>80</v>
      </c>
      <c r="V37" s="5">
        <v>66407.170000000027</v>
      </c>
      <c r="X37" t="str">
        <f t="shared" si="2"/>
        <v>Ohio</v>
      </c>
      <c r="Y37" s="5">
        <f t="shared" si="3"/>
        <v>66407.170000000027</v>
      </c>
    </row>
    <row r="38" spans="15:25" x14ac:dyDescent="0.3">
      <c r="O38" t="s">
        <v>172</v>
      </c>
      <c r="P38">
        <v>2021</v>
      </c>
      <c r="U38" s="2" t="s">
        <v>842</v>
      </c>
      <c r="V38" s="5">
        <v>17021.929999999997</v>
      </c>
      <c r="X38" t="str">
        <f t="shared" si="2"/>
        <v>Oklahoma</v>
      </c>
      <c r="Y38" s="5">
        <f t="shared" si="3"/>
        <v>17021.929999999997</v>
      </c>
    </row>
    <row r="39" spans="15:25" x14ac:dyDescent="0.3">
      <c r="O39" t="s">
        <v>173</v>
      </c>
      <c r="P39">
        <v>2021</v>
      </c>
      <c r="U39" s="2" t="s">
        <v>93</v>
      </c>
      <c r="V39" s="5">
        <v>15189.980000000009</v>
      </c>
      <c r="X39" t="str">
        <f t="shared" si="2"/>
        <v>Oregon</v>
      </c>
      <c r="Y39" s="5">
        <f t="shared" si="3"/>
        <v>15189.980000000009</v>
      </c>
    </row>
    <row r="40" spans="15:25" x14ac:dyDescent="0.3">
      <c r="O40" t="s">
        <v>178</v>
      </c>
      <c r="P40">
        <v>2021</v>
      </c>
      <c r="U40" s="2" t="s">
        <v>25</v>
      </c>
      <c r="V40" s="5">
        <v>95494.859999999986</v>
      </c>
      <c r="X40" t="str">
        <f t="shared" si="2"/>
        <v>Pennsylvania</v>
      </c>
      <c r="Y40" s="5">
        <f t="shared" si="3"/>
        <v>95494.859999999986</v>
      </c>
    </row>
    <row r="41" spans="15:25" x14ac:dyDescent="0.3">
      <c r="O41" t="s">
        <v>182</v>
      </c>
      <c r="P41">
        <v>2021</v>
      </c>
      <c r="U41" s="2" t="s">
        <v>1531</v>
      </c>
      <c r="V41" s="5">
        <v>19695.419999999998</v>
      </c>
      <c r="X41" t="str">
        <f t="shared" si="2"/>
        <v>Rhode Island</v>
      </c>
      <c r="Y41" s="5">
        <f t="shared" si="3"/>
        <v>19695.419999999998</v>
      </c>
    </row>
    <row r="42" spans="15:25" x14ac:dyDescent="0.3">
      <c r="O42" t="s">
        <v>184</v>
      </c>
      <c r="P42">
        <v>2021</v>
      </c>
      <c r="U42" s="2" t="s">
        <v>72</v>
      </c>
      <c r="V42" s="5">
        <v>7350.869999999999</v>
      </c>
      <c r="X42" t="str">
        <f t="shared" si="2"/>
        <v>South Carolina</v>
      </c>
      <c r="Y42" s="5">
        <f t="shared" si="3"/>
        <v>7350.869999999999</v>
      </c>
    </row>
    <row r="43" spans="15:25" x14ac:dyDescent="0.3">
      <c r="O43" t="s">
        <v>187</v>
      </c>
      <c r="P43">
        <v>2021</v>
      </c>
      <c r="U43" s="2" t="s">
        <v>142</v>
      </c>
      <c r="V43" s="5">
        <v>1290.06</v>
      </c>
      <c r="X43" t="str">
        <f t="shared" si="2"/>
        <v>South Dakota</v>
      </c>
      <c r="Y43" s="5">
        <f t="shared" si="3"/>
        <v>1290.06</v>
      </c>
    </row>
    <row r="44" spans="15:25" x14ac:dyDescent="0.3">
      <c r="O44" t="s">
        <v>195</v>
      </c>
      <c r="P44">
        <v>2021</v>
      </c>
      <c r="U44" s="2" t="s">
        <v>122</v>
      </c>
      <c r="V44" s="5">
        <v>21227.569999999996</v>
      </c>
      <c r="X44" t="str">
        <f t="shared" si="2"/>
        <v>Tennessee</v>
      </c>
      <c r="Y44" s="5">
        <f t="shared" si="3"/>
        <v>21227.569999999996</v>
      </c>
    </row>
    <row r="45" spans="15:25" x14ac:dyDescent="0.3">
      <c r="O45" t="s">
        <v>197</v>
      </c>
      <c r="P45">
        <v>2021</v>
      </c>
      <c r="U45" s="2" t="s">
        <v>12</v>
      </c>
      <c r="V45" s="5">
        <v>151436.59999999998</v>
      </c>
      <c r="X45" t="str">
        <f t="shared" si="2"/>
        <v>Texas</v>
      </c>
      <c r="Y45" s="5">
        <f t="shared" si="3"/>
        <v>151436.59999999998</v>
      </c>
    </row>
    <row r="46" spans="15:25" x14ac:dyDescent="0.3">
      <c r="O46" t="s">
        <v>199</v>
      </c>
      <c r="P46">
        <v>2021</v>
      </c>
      <c r="U46" s="2" t="s">
        <v>298</v>
      </c>
      <c r="V46" s="5">
        <v>8960.06</v>
      </c>
      <c r="X46" t="str">
        <f t="shared" si="2"/>
        <v>Utah</v>
      </c>
      <c r="Y46" s="5">
        <f t="shared" si="3"/>
        <v>8960.06</v>
      </c>
    </row>
    <row r="47" spans="15:25" x14ac:dyDescent="0.3">
      <c r="O47" t="s">
        <v>204</v>
      </c>
      <c r="P47">
        <v>2021</v>
      </c>
      <c r="U47" s="2" t="s">
        <v>2324</v>
      </c>
      <c r="V47" s="5">
        <v>8724.34</v>
      </c>
      <c r="X47" t="str">
        <f t="shared" si="2"/>
        <v>Vermont</v>
      </c>
      <c r="Y47" s="5">
        <f t="shared" si="3"/>
        <v>8724.34</v>
      </c>
    </row>
    <row r="48" spans="15:25" x14ac:dyDescent="0.3">
      <c r="O48" t="s">
        <v>206</v>
      </c>
      <c r="P48">
        <v>2021</v>
      </c>
      <c r="U48" s="2" t="s">
        <v>57</v>
      </c>
      <c r="V48" s="5">
        <v>67825.950000000026</v>
      </c>
      <c r="X48" t="str">
        <f t="shared" si="2"/>
        <v>Virginia</v>
      </c>
      <c r="Y48" s="5">
        <f t="shared" si="3"/>
        <v>67825.950000000026</v>
      </c>
    </row>
    <row r="49" spans="15:25" x14ac:dyDescent="0.3">
      <c r="O49" t="s">
        <v>210</v>
      </c>
      <c r="P49">
        <v>2021</v>
      </c>
      <c r="U49" s="2" t="s">
        <v>166</v>
      </c>
      <c r="V49" s="5">
        <v>117661.47000000002</v>
      </c>
      <c r="X49" t="str">
        <f t="shared" si="2"/>
        <v>Washington</v>
      </c>
      <c r="Y49" s="5">
        <f t="shared" si="3"/>
        <v>117661.47000000002</v>
      </c>
    </row>
    <row r="50" spans="15:25" x14ac:dyDescent="0.3">
      <c r="O50" t="s">
        <v>212</v>
      </c>
      <c r="P50">
        <v>2021</v>
      </c>
      <c r="U50" s="2" t="s">
        <v>2689</v>
      </c>
      <c r="V50" s="5">
        <v>536.48</v>
      </c>
      <c r="X50" t="str">
        <f t="shared" si="2"/>
        <v>West Virginia</v>
      </c>
      <c r="Y50" s="5">
        <f t="shared" si="3"/>
        <v>536.48</v>
      </c>
    </row>
    <row r="51" spans="15:25" x14ac:dyDescent="0.3">
      <c r="O51" t="s">
        <v>214</v>
      </c>
      <c r="P51">
        <v>2021</v>
      </c>
      <c r="U51" s="2" t="s">
        <v>159</v>
      </c>
      <c r="V51" s="5">
        <v>29249.080000000009</v>
      </c>
      <c r="X51" t="str">
        <f t="shared" si="2"/>
        <v>Wisconsin</v>
      </c>
      <c r="Y51" s="5">
        <f t="shared" si="3"/>
        <v>29249.080000000009</v>
      </c>
    </row>
    <row r="52" spans="15:25" x14ac:dyDescent="0.3">
      <c r="O52" t="s">
        <v>217</v>
      </c>
      <c r="P52">
        <v>2021</v>
      </c>
      <c r="U52" s="2" t="s">
        <v>2622</v>
      </c>
      <c r="V52" s="5">
        <v>1603.14</v>
      </c>
      <c r="X52" t="str">
        <f t="shared" si="2"/>
        <v>Wyoming</v>
      </c>
      <c r="Y52" s="5">
        <f t="shared" si="3"/>
        <v>1603.14</v>
      </c>
    </row>
    <row r="53" spans="15:25" x14ac:dyDescent="0.3">
      <c r="O53" t="s">
        <v>219</v>
      </c>
      <c r="P53">
        <v>2021</v>
      </c>
      <c r="U53" s="2" t="s">
        <v>2713</v>
      </c>
      <c r="V53" s="5">
        <v>1928887.8600000013</v>
      </c>
    </row>
    <row r="54" spans="15:25" x14ac:dyDescent="0.3">
      <c r="O54" t="s">
        <v>220</v>
      </c>
      <c r="P54">
        <v>2021</v>
      </c>
    </row>
    <row r="55" spans="15:25" x14ac:dyDescent="0.3">
      <c r="O55" t="s">
        <v>222</v>
      </c>
      <c r="P55">
        <v>2021</v>
      </c>
    </row>
    <row r="56" spans="15:25" x14ac:dyDescent="0.3">
      <c r="O56" t="s">
        <v>225</v>
      </c>
      <c r="P56">
        <v>2021</v>
      </c>
    </row>
    <row r="57" spans="15:25" x14ac:dyDescent="0.3">
      <c r="O57" t="s">
        <v>227</v>
      </c>
      <c r="P57">
        <v>2021</v>
      </c>
    </row>
    <row r="58" spans="15:25" x14ac:dyDescent="0.3">
      <c r="O58" t="s">
        <v>229</v>
      </c>
      <c r="P58">
        <v>2021</v>
      </c>
    </row>
    <row r="59" spans="15:25" x14ac:dyDescent="0.3">
      <c r="O59" t="s">
        <v>230</v>
      </c>
      <c r="P59">
        <v>2021</v>
      </c>
    </row>
    <row r="60" spans="15:25" x14ac:dyDescent="0.3">
      <c r="O60" t="s">
        <v>232</v>
      </c>
      <c r="P60">
        <v>2021</v>
      </c>
    </row>
    <row r="61" spans="15:25" x14ac:dyDescent="0.3">
      <c r="O61" t="s">
        <v>235</v>
      </c>
      <c r="P61">
        <v>2021</v>
      </c>
    </row>
    <row r="62" spans="15:25" x14ac:dyDescent="0.3">
      <c r="O62" t="s">
        <v>239</v>
      </c>
      <c r="P62">
        <v>2021</v>
      </c>
    </row>
    <row r="63" spans="15:25" x14ac:dyDescent="0.3">
      <c r="O63" t="s">
        <v>241</v>
      </c>
      <c r="P63">
        <v>2021</v>
      </c>
    </row>
    <row r="64" spans="15:25"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9330-1BD1-4683-8713-22C8FE09AD12}">
  <dimension ref="A1"/>
  <sheetViews>
    <sheetView showGridLines="0" tabSelected="1" zoomScale="77" zoomScaleNormal="100" workbookViewId="0">
      <selection activeCell="C37" sqref="C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solomon A</cp:lastModifiedBy>
  <dcterms:created xsi:type="dcterms:W3CDTF">2025-11-07T12:45:26Z</dcterms:created>
  <dcterms:modified xsi:type="dcterms:W3CDTF">2026-05-01T09:23:48Z</dcterms:modified>
</cp:coreProperties>
</file>