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Desktop\Sales Data Analysis Project\"/>
    </mc:Choice>
  </mc:AlternateContent>
  <xr:revisionPtr revIDLastSave="0" documentId="13_ncr:1_{4CB09EB9-E094-4F74-9D5B-ED325C30CE34}" xr6:coauthVersionLast="47" xr6:coauthVersionMax="47" xr10:uidLastSave="{00000000-0000-0000-0000-000000000000}"/>
  <bookViews>
    <workbookView xWindow="-108" yWindow="-108" windowWidth="23256" windowHeight="12456" xr2:uid="{70521DF1-53EF-4629-BA92-147E36F41957}"/>
  </bookViews>
  <sheets>
    <sheet name="Sheet1" sheetId="1" r:id="rId1"/>
    <sheet name="Pivots" sheetId="7" r:id="rId2"/>
    <sheet name="Dashboard" sheetId="6" r:id="rId3"/>
  </sheets>
  <definedNames>
    <definedName name="_xlchart.v2.4" hidden="1">Pivots!$L$4:$L$20</definedName>
    <definedName name="_xlchart.v2.5" hidden="1">Pivots!$M$3</definedName>
    <definedName name="_xlchart.v2.6" hidden="1">Pivots!$M$4:$M$20</definedName>
    <definedName name="_xlchart.v5.0" hidden="1">Pivots!$X$3</definedName>
    <definedName name="_xlchart.v5.1" hidden="1">Pivots!$X$4:$X$52</definedName>
    <definedName name="_xlchart.v5.2" hidden="1">Pivots!$Y$3</definedName>
    <definedName name="_xlchart.v5.3" hidden="1">Pivots!$Y$4:$Y$52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7" l="1"/>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4" i="7"/>
  <c r="L5" i="7"/>
  <c r="L6" i="7"/>
  <c r="L7" i="7"/>
  <c r="L8" i="7"/>
  <c r="L9" i="7"/>
  <c r="L10" i="7"/>
  <c r="L11" i="7"/>
  <c r="L12" i="7"/>
  <c r="L13" i="7"/>
  <c r="L14" i="7"/>
  <c r="L15" i="7"/>
  <c r="L16" i="7"/>
  <c r="L17" i="7"/>
  <c r="L18" i="7"/>
  <c r="L19" i="7"/>
  <c r="L20" i="7"/>
  <c r="L4" i="7"/>
  <c r="Y45" i="7"/>
  <c r="Y17" i="7"/>
  <c r="Y26" i="7"/>
  <c r="Y37" i="7"/>
  <c r="Y52" i="7"/>
  <c r="Y7" i="7"/>
  <c r="Y28" i="7"/>
  <c r="Y11" i="7"/>
  <c r="Y40" i="7"/>
  <c r="Y16" i="7"/>
  <c r="Y46" i="7"/>
  <c r="Y51" i="7"/>
  <c r="Y32" i="7"/>
  <c r="M17" i="7"/>
  <c r="M10" i="7"/>
  <c r="M6" i="7"/>
  <c r="M11" i="7"/>
  <c r="Y33" i="7"/>
  <c r="Y42" i="7"/>
  <c r="Y9" i="7"/>
  <c r="Y18" i="7"/>
  <c r="Y23" i="7"/>
  <c r="Y22" i="7"/>
  <c r="Y27" i="7"/>
  <c r="Y15" i="7"/>
  <c r="Y48" i="7"/>
  <c r="Y44" i="7"/>
  <c r="Y24" i="7"/>
  <c r="Y36" i="7"/>
  <c r="M18" i="7"/>
  <c r="M16" i="7"/>
  <c r="M7" i="7"/>
  <c r="M14" i="7"/>
  <c r="Y13" i="7"/>
  <c r="Y29" i="7"/>
  <c r="Y49" i="7"/>
  <c r="Y5" i="7"/>
  <c r="Y25" i="7"/>
  <c r="Y34" i="7"/>
  <c r="Y39" i="7"/>
  <c r="Y38" i="7"/>
  <c r="Y43" i="7"/>
  <c r="Y31" i="7"/>
  <c r="Y14" i="7"/>
  <c r="Y19" i="7"/>
  <c r="Y4" i="7"/>
  <c r="M9" i="7"/>
  <c r="M19" i="7"/>
  <c r="M15" i="7"/>
  <c r="M8" i="7"/>
  <c r="M20" i="7"/>
  <c r="Y10" i="7"/>
  <c r="Y21" i="7"/>
  <c r="Y41" i="7"/>
  <c r="Y50" i="7"/>
  <c r="Y8" i="7"/>
  <c r="Y20" i="7"/>
  <c r="Y12" i="7"/>
  <c r="Y47" i="7"/>
  <c r="Y30" i="7"/>
  <c r="Y35" i="7"/>
  <c r="Y6" i="7"/>
  <c r="M13" i="7"/>
  <c r="M12" i="7"/>
  <c r="M5" i="7"/>
  <c r="M4" i="7"/>
</calcChain>
</file>

<file path=xl/sharedStrings.xml><?xml version="1.0" encoding="utf-8"?>
<sst xmlns="http://schemas.openxmlformats.org/spreadsheetml/2006/main" count="52336" uniqueCount="2724">
  <si>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</si>
  <si>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</si>
  <si>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</si>
  <si>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</si>
  <si>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</si>
  <si>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</si>
  <si>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</si>
  <si>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</si>
  <si>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</si>
  <si>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</si>
  <si>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</si>
  <si>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</si>
  <si>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</si>
  <si>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</si>
  <si>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</si>
  <si>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</si>
  <si>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</si>
  <si>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</si>
  <si>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</si>
  <si>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</si>
  <si>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</si>
  <si>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</si>
  <si>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</si>
  <si>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</si>
  <si>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</si>
  <si>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</si>
  <si>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</si>
  <si>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</si>
  <si>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</si>
  <si>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</si>
  <si>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</si>
  <si>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</si>
  <si>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</si>
  <si>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</si>
  <si>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</si>
  <si>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</si>
  <si>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</si>
  <si>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</si>
  <si>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</si>
  <si>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</si>
  <si>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</si>
  <si>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</si>
  <si>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</si>
  <si>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</si>
  <si>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</si>
  <si>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</si>
  <si>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</si>
  <si>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</si>
  <si>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</si>
  <si>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</si>
  <si>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</si>
  <si>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</si>
  <si>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</si>
  <si>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</si>
  <si>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</si>
  <si>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</si>
  <si>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</si>
  <si>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</si>
  <si>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</si>
  <si>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</si>
  <si>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</si>
  <si>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</si>
  <si>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</si>
  <si>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</si>
  <si>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</si>
  <si>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</si>
  <si>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</si>
  <si>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</si>
  <si>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</si>
  <si>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</si>
  <si>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</si>
  <si>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</si>
  <si>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</si>
  <si>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</si>
  <si>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</si>
  <si>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</si>
  <si>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</si>
  <si>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</si>
  <si>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</si>
  <si>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</si>
  <si>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</si>
  <si>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</si>
  <si>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</si>
  <si>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</si>
  <si>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</si>
  <si>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</si>
  <si>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</si>
  <si>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</si>
  <si>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</si>
  <si>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</si>
  <si>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</si>
  <si>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</si>
  <si>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</si>
  <si>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</si>
  <si>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</si>
  <si>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</si>
  <si>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</si>
  <si>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</si>
  <si>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</si>
  <si>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</si>
  <si>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</si>
  <si>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</si>
  <si>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</si>
  <si>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</si>
  <si>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</si>
  <si>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</si>
  <si>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</si>
  <si>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</si>
  <si>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</si>
  <si>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</si>
  <si>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</si>
  <si>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</si>
  <si>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</si>
  <si>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</si>
  <si>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</si>
  <si>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</si>
  <si>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</si>
  <si>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</si>
  <si>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</si>
  <si>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</si>
  <si>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</si>
  <si>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</si>
  <si>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</si>
  <si>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</si>
  <si>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</si>
  <si>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</si>
  <si>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</si>
  <si>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</si>
  <si>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</si>
  <si>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</si>
  <si>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</si>
  <si>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</si>
  <si>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</si>
  <si>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</si>
  <si>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</si>
  <si>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</si>
  <si>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</si>
  <si>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</si>
  <si>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</si>
  <si>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</si>
  <si>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</si>
  <si>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</si>
  <si>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</si>
  <si>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</si>
  <si>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</si>
  <si>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</si>
  <si>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</si>
  <si>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</si>
  <si>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</si>
  <si>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</si>
  <si>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</si>
  <si>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</si>
  <si>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</si>
  <si>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</si>
  <si>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</si>
  <si>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</si>
  <si>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</si>
  <si>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</si>
  <si>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</si>
  <si>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</si>
  <si>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</si>
  <si>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</si>
  <si>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</si>
  <si>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</si>
  <si>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</si>
  <si>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</si>
  <si>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</si>
  <si>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</si>
  <si>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</si>
  <si>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</si>
  <si>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</si>
  <si>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</si>
  <si>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</si>
  <si>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</si>
  <si>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</si>
  <si>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</si>
  <si>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</si>
  <si>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</si>
  <si>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</si>
  <si>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</si>
  <si>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</si>
  <si>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</si>
  <si>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</si>
  <si>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</si>
  <si>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</si>
  <si>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</si>
  <si>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</si>
  <si>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</si>
  <si>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</si>
  <si>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</si>
  <si>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</si>
  <si>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</si>
  <si>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</si>
  <si>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</si>
  <si>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</si>
  <si>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</si>
  <si>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</si>
  <si>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</si>
  <si>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</si>
  <si>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</si>
  <si>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</si>
  <si>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</si>
  <si>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</si>
  <si>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</si>
  <si>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</si>
  <si>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</si>
  <si>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</si>
  <si>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</si>
  <si>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</si>
  <si>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</si>
  <si>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</si>
  <si>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</si>
  <si>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</si>
  <si>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</si>
  <si>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</si>
  <si>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</si>
  <si>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</si>
  <si>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</si>
  <si>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</si>
  <si>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</si>
  <si>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</si>
  <si>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</si>
  <si>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</si>
  <si>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</si>
  <si>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</si>
  <si>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</si>
  <si>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</si>
  <si>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</si>
  <si>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</si>
  <si>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</si>
  <si>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</si>
  <si>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</si>
  <si>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</si>
  <si>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</si>
  <si>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</si>
  <si>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</si>
  <si>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</si>
  <si>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</si>
  <si>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</si>
  <si>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</si>
  <si>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</si>
  <si>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</si>
  <si>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</si>
  <si>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</si>
  <si>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</si>
  <si>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</si>
  <si>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</si>
  <si>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</si>
  <si>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</si>
  <si>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</si>
  <si>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</si>
  <si>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</si>
  <si>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</si>
  <si>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</si>
  <si>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</si>
  <si>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</si>
  <si>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</si>
  <si>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</si>
  <si>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</si>
  <si>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</si>
  <si>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</si>
  <si>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</si>
  <si>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</si>
  <si>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</si>
  <si>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</si>
  <si>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</si>
  <si>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</si>
  <si>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</si>
  <si>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</si>
  <si>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</si>
  <si>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</si>
  <si>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</si>
  <si>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</si>
  <si>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</si>
  <si>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</si>
  <si>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</si>
  <si>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</si>
  <si>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</si>
  <si>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</si>
  <si>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</si>
  <si>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</si>
  <si>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</si>
  <si>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</si>
  <si>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</si>
  <si>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</si>
  <si>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</si>
  <si>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</si>
  <si>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</si>
  <si>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</si>
  <si>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</si>
  <si>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</si>
  <si>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</si>
  <si>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</si>
  <si>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</si>
  <si>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</si>
  <si>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</si>
  <si>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</si>
  <si>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</si>
  <si>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</si>
  <si>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</si>
  <si>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</si>
  <si>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</si>
  <si>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</si>
  <si>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</si>
  <si>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</si>
  <si>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</si>
  <si>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</si>
  <si>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</si>
  <si>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</si>
  <si>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</si>
  <si>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</si>
  <si>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</si>
  <si>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</si>
  <si>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</si>
  <si>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</si>
  <si>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</si>
  <si>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</si>
  <si>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</si>
  <si>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</si>
  <si>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</si>
  <si>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</si>
  <si>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</si>
  <si>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</si>
  <si>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</si>
  <si>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</si>
  <si>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</si>
  <si>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</si>
  <si>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</si>
  <si>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</si>
  <si>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</si>
  <si>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</si>
  <si>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</si>
  <si>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</si>
  <si>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</si>
  <si>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</si>
  <si>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</si>
  <si>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</si>
  <si>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</si>
  <si>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</si>
  <si>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</si>
  <si>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</si>
  <si>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</si>
  <si>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</si>
  <si>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</si>
  <si>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</si>
  <si>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</si>
  <si>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</si>
  <si>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</si>
  <si>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</si>
  <si>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</si>
  <si>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</si>
  <si>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</si>
  <si>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</si>
  <si>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</si>
  <si>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</si>
  <si>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</si>
  <si>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</si>
  <si>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</si>
  <si>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</si>
  <si>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</si>
  <si>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</si>
  <si>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</si>
  <si>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</si>
  <si>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</si>
  <si>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</si>
  <si>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</si>
  <si>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</si>
  <si>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</si>
  <si>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</si>
  <si>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</si>
  <si>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</si>
  <si>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</si>
  <si>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</si>
  <si>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</si>
  <si>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</si>
  <si>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</si>
  <si>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</si>
  <si>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</si>
  <si>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</si>
  <si>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</si>
  <si>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</si>
  <si>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</si>
  <si>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</si>
  <si>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</si>
  <si>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</si>
  <si>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</si>
  <si>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</si>
  <si>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</si>
  <si>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</si>
  <si>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</si>
  <si>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</si>
  <si>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</si>
  <si>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</si>
  <si>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</si>
  <si>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</si>
  <si>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</si>
  <si>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</si>
  <si>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</si>
  <si>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</si>
  <si>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</si>
  <si>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</si>
  <si>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</si>
  <si>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</si>
  <si>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</si>
  <si>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</si>
  <si>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</si>
  <si>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</si>
  <si>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</si>
  <si>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</si>
  <si>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</si>
  <si>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</si>
  <si>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</si>
  <si>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</si>
  <si>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</si>
  <si>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</si>
  <si>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</si>
  <si>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</si>
  <si>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</si>
  <si>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</si>
  <si>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</si>
  <si>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</si>
  <si>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</si>
  <si>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</si>
  <si>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</si>
  <si>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</si>
  <si>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</si>
  <si>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</si>
  <si>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</si>
  <si>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</si>
  <si>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</si>
  <si>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</si>
  <si>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</si>
  <si>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</si>
  <si>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</si>
  <si>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</si>
  <si>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</si>
  <si>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</si>
  <si>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</si>
  <si>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</si>
  <si>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</si>
  <si>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</si>
  <si>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</si>
  <si>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</si>
  <si>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</si>
  <si>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</si>
  <si>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</si>
  <si>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</si>
  <si>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</si>
  <si>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</si>
  <si>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</si>
  <si>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</si>
  <si>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</si>
  <si>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</si>
  <si>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</si>
  <si>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</si>
  <si>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</si>
  <si>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</si>
  <si>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</si>
  <si>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</si>
  <si>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</si>
  <si>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</si>
  <si>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</si>
  <si>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</si>
  <si>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</si>
  <si>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</si>
  <si>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</si>
  <si>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</si>
  <si>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</si>
  <si>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</si>
  <si>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</si>
  <si>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</si>
  <si>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</si>
  <si>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</si>
  <si>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</si>
  <si>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</si>
  <si>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</si>
  <si>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</si>
  <si>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</si>
  <si>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</si>
  <si>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</si>
  <si>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</si>
  <si>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</si>
  <si>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</si>
  <si>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</si>
  <si>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</si>
  <si>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</si>
  <si>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</si>
  <si>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</si>
  <si>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</si>
  <si>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</si>
  <si>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</si>
  <si>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</si>
  <si>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</si>
  <si>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</si>
  <si>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</si>
  <si>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</si>
  <si>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</si>
  <si>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</si>
  <si>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</si>
  <si>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</si>
  <si>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</si>
  <si>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</si>
  <si>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</si>
  <si>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</si>
  <si>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</si>
  <si>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</si>
  <si>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</si>
  <si>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</si>
  <si>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</si>
  <si>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</si>
  <si>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</si>
  <si>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</si>
  <si>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</si>
  <si>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</si>
  <si>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</si>
  <si>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</si>
  <si>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</si>
  <si>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</si>
  <si>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</si>
  <si>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</si>
  <si>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</si>
  <si>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</si>
  <si>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</si>
  <si>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</si>
  <si>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</si>
  <si>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</si>
  <si>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</si>
  <si>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</si>
  <si>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</si>
  <si>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</si>
  <si>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</si>
  <si>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</si>
  <si>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</si>
  <si>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</si>
  <si>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</si>
  <si>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</si>
  <si>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</si>
  <si>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</si>
  <si>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</si>
  <si>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</si>
  <si>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</si>
  <si>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</si>
  <si>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</si>
  <si>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</si>
  <si>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</si>
  <si>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</si>
  <si>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</si>
  <si>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</si>
  <si>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</si>
  <si>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</si>
  <si>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</si>
  <si>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</si>
  <si>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</si>
  <si>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</si>
  <si>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</si>
  <si>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</si>
  <si>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</si>
  <si>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</si>
  <si>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</si>
  <si>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</si>
  <si>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</si>
  <si>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</si>
  <si>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</si>
  <si>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</si>
  <si>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</si>
  <si>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</si>
  <si>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</si>
  <si>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</si>
  <si>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</si>
  <si>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</si>
  <si>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</si>
  <si>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</si>
  <si>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</si>
  <si>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</si>
  <si>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</si>
  <si>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</si>
  <si>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</si>
  <si>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</si>
  <si>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</si>
  <si>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</si>
  <si>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</si>
  <si>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</si>
  <si>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</si>
  <si>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</si>
  <si>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</si>
  <si>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</si>
  <si>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</si>
  <si>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</si>
  <si>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</si>
  <si>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</si>
  <si>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</si>
  <si>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</si>
  <si>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</si>
  <si>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</si>
  <si>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</si>
  <si>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</si>
  <si>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</si>
  <si>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</si>
  <si>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</si>
  <si>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</si>
  <si>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</si>
  <si>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</si>
  <si>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</si>
  <si>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</si>
  <si>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</si>
  <si>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</si>
  <si>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</si>
  <si>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</si>
  <si>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</si>
  <si>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</si>
  <si>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</si>
  <si>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</si>
  <si>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</si>
  <si>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</si>
  <si>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</si>
  <si>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</si>
  <si>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</si>
  <si>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</si>
  <si>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</si>
  <si>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</si>
  <si>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</si>
  <si>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</si>
  <si>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</si>
  <si>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</si>
  <si>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</si>
  <si>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</si>
  <si>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</si>
  <si>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</si>
  <si>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</si>
  <si>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</si>
  <si>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</si>
  <si>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</si>
  <si>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</si>
  <si>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</si>
  <si>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</si>
  <si>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</si>
  <si>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</si>
  <si>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</si>
  <si>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</si>
  <si>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</si>
  <si>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</si>
  <si>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</si>
  <si>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</si>
  <si>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</si>
  <si>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</si>
  <si>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</si>
  <si>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</si>
  <si>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</si>
  <si>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</si>
  <si>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</si>
  <si>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</si>
  <si>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</si>
  <si>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</si>
  <si>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</si>
  <si>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</si>
  <si>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</si>
  <si>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</si>
  <si>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</si>
  <si>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</si>
  <si>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</si>
  <si>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</si>
  <si>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</si>
  <si>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</si>
  <si>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</si>
  <si>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</si>
  <si>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</si>
  <si>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</si>
  <si>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</si>
  <si>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</si>
  <si>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</si>
  <si>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</si>
  <si>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</si>
  <si>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</si>
  <si>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</si>
  <si>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</si>
  <si>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</si>
  <si>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</si>
  <si>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</si>
  <si>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</si>
  <si>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</si>
  <si>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</si>
  <si>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</si>
  <si>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</si>
  <si>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</si>
  <si>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</si>
  <si>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</si>
  <si>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</si>
  <si>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</si>
  <si>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</si>
  <si>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</si>
  <si>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</si>
  <si>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</si>
  <si>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</si>
  <si>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</si>
  <si>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</si>
  <si>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</si>
  <si>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</si>
  <si>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</si>
  <si>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</si>
  <si>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</si>
  <si>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</si>
  <si>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</si>
  <si>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</si>
  <si>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</si>
  <si>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</si>
  <si>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</si>
  <si>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</si>
  <si>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</si>
  <si>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</si>
  <si>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</si>
  <si>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</si>
  <si>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</si>
  <si>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</si>
  <si>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</si>
  <si>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</si>
  <si>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</si>
  <si>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</si>
  <si>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</si>
  <si>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</si>
  <si>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</si>
  <si>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</si>
  <si>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</si>
  <si>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</si>
  <si>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</si>
  <si>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</si>
  <si>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</si>
  <si>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</si>
  <si>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</si>
  <si>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</si>
  <si>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</si>
  <si>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</si>
  <si>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</si>
  <si>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</si>
  <si>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</si>
  <si>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</si>
  <si>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</si>
  <si>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</si>
  <si>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</si>
  <si>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</si>
  <si>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</si>
  <si>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</si>
  <si>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</si>
  <si>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</si>
  <si>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</si>
  <si>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</si>
  <si>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</si>
  <si>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</si>
  <si>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</si>
  <si>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</si>
  <si>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</si>
  <si>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</si>
  <si>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</si>
  <si>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</si>
  <si>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</si>
  <si>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</si>
  <si>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</si>
  <si>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</si>
  <si>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</si>
  <si>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</si>
  <si>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</si>
  <si>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</si>
  <si>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</si>
  <si>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</si>
  <si>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</si>
  <si>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</si>
  <si>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</si>
  <si>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</si>
  <si>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</si>
  <si>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</si>
  <si>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</si>
  <si>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</si>
  <si>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</si>
  <si>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</si>
  <si>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</si>
  <si>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</si>
  <si>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</si>
  <si>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</si>
  <si>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</si>
  <si>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</si>
  <si>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</si>
  <si>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</si>
  <si>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</si>
  <si>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</si>
  <si>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</si>
  <si>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</si>
  <si>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</si>
  <si>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</si>
  <si>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</si>
  <si>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</si>
  <si>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</si>
  <si>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</si>
  <si>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</si>
  <si>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</si>
  <si>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</si>
  <si>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</si>
  <si>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</si>
  <si>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</si>
  <si>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</si>
  <si>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</si>
  <si>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</si>
  <si>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</si>
  <si>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</si>
  <si>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</si>
  <si>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</si>
  <si>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</si>
  <si>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</si>
  <si>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</si>
  <si>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</si>
  <si>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</si>
  <si>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</si>
  <si>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</si>
  <si>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</si>
  <si>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</si>
  <si>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</si>
  <si>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</si>
  <si>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</si>
  <si>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</si>
  <si>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</si>
  <si>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</si>
  <si>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</si>
  <si>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</si>
  <si>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</si>
  <si>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</si>
  <si>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</si>
  <si>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</si>
  <si>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</si>
  <si>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</si>
  <si>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</si>
  <si>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</si>
  <si>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</si>
  <si>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</si>
  <si>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</si>
  <si>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</si>
  <si>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</si>
  <si>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</si>
  <si>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</si>
  <si>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</si>
  <si>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</si>
  <si>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</si>
  <si>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</si>
  <si>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</si>
  <si>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</si>
  <si>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</si>
  <si>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</si>
  <si>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</si>
  <si>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</si>
  <si>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</si>
  <si>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</si>
  <si>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</si>
  <si>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</si>
  <si>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</si>
  <si>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</si>
  <si>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</si>
  <si>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</si>
  <si>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</si>
  <si>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</si>
  <si>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</si>
  <si>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</si>
  <si>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</si>
  <si>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</si>
  <si>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</si>
  <si>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</si>
  <si>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</si>
  <si>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</si>
  <si>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</si>
  <si>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</si>
  <si>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</si>
  <si>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</si>
  <si>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</si>
  <si>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</si>
  <si>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</si>
  <si>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</si>
  <si>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</si>
  <si>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</si>
  <si>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</si>
  <si>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</si>
  <si>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</si>
  <si>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</si>
  <si>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</si>
  <si>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</si>
  <si>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</si>
  <si>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</si>
  <si>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</si>
  <si>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</si>
  <si>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</si>
  <si>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</si>
  <si>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</si>
  <si>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</si>
  <si>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</si>
  <si>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</si>
  <si>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</si>
  <si>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</si>
  <si>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</si>
  <si>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</si>
  <si>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</si>
  <si>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</si>
  <si>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</si>
  <si>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</si>
  <si>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</si>
  <si>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</si>
  <si>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</si>
  <si>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</si>
  <si>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</si>
  <si>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</si>
  <si>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</si>
  <si>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</si>
  <si>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</si>
  <si>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</si>
  <si>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</si>
  <si>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</si>
  <si>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</si>
  <si>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</si>
  <si>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</si>
  <si>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</si>
  <si>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</si>
  <si>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</si>
  <si>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</si>
  <si>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</si>
  <si>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</si>
  <si>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</si>
  <si>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</si>
  <si>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</si>
  <si>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</si>
  <si>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</si>
  <si>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</si>
  <si>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</si>
  <si>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</si>
  <si>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</si>
  <si>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</si>
  <si>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</si>
  <si>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</si>
  <si>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</si>
  <si>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</si>
  <si>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</si>
  <si>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</si>
  <si>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</si>
  <si>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</si>
  <si>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</si>
  <si>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</si>
  <si>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</si>
  <si>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</si>
  <si>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</si>
  <si>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</si>
  <si>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</si>
  <si>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</si>
  <si>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</si>
  <si>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</si>
  <si>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</si>
  <si>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</si>
  <si>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</si>
  <si>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</si>
  <si>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</si>
  <si>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</si>
  <si>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</si>
  <si>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</si>
  <si>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</si>
  <si>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</si>
  <si>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</si>
  <si>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</si>
  <si>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</si>
  <si>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</si>
  <si>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</si>
  <si>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</si>
  <si>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</si>
  <si>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</si>
  <si>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</si>
  <si>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</si>
  <si>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</si>
  <si>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</si>
  <si>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</si>
  <si>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</si>
  <si>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</si>
  <si>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</si>
  <si>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</si>
  <si>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</si>
  <si>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</si>
  <si>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</si>
  <si>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</si>
  <si>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</si>
  <si>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</si>
  <si>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</si>
  <si>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</si>
  <si>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</si>
  <si>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</si>
  <si>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</si>
  <si>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</si>
  <si>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</si>
  <si>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</si>
  <si>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</si>
  <si>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</si>
  <si>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</si>
  <si>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</si>
  <si>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</si>
  <si>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</si>
  <si>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</si>
  <si>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</si>
  <si>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</si>
  <si>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</si>
  <si>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</si>
  <si>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</si>
  <si>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</si>
  <si>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</si>
  <si>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</si>
  <si>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</si>
  <si>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</si>
  <si>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</si>
  <si>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</si>
  <si>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</si>
  <si>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</si>
  <si>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</si>
  <si>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</si>
  <si>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</si>
  <si>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</si>
  <si>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</si>
  <si>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</si>
  <si>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</si>
  <si>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</si>
  <si>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</si>
  <si>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</si>
  <si>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</si>
  <si>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</si>
  <si>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</si>
  <si>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</si>
  <si>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</si>
  <si>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</si>
  <si>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</si>
  <si>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</si>
  <si>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</si>
  <si>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</si>
  <si>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</si>
  <si>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</si>
  <si>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</si>
  <si>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</si>
  <si>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</si>
  <si>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</si>
  <si>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</si>
  <si>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</si>
  <si>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</si>
  <si>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</si>
  <si>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</si>
  <si>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</si>
  <si>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</si>
  <si>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</si>
  <si>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</si>
  <si>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</si>
  <si>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</si>
  <si>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</si>
  <si>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</si>
  <si>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</si>
  <si>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</si>
  <si>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</si>
  <si>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</si>
  <si>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</si>
  <si>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</si>
  <si>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</si>
  <si>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</si>
  <si>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</si>
  <si>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</si>
  <si>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</si>
  <si>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</si>
  <si>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</si>
  <si>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</si>
  <si>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</si>
  <si>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</si>
  <si>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</si>
  <si>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</si>
  <si>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</si>
  <si>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</si>
  <si>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</si>
  <si>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</si>
  <si>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</si>
  <si>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</si>
  <si>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</si>
  <si>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</si>
  <si>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</si>
  <si>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</si>
  <si>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</si>
  <si>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</si>
  <si>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</si>
  <si>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</si>
  <si>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</si>
  <si>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</si>
  <si>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</si>
  <si>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</si>
  <si>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</si>
  <si>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</si>
  <si>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</si>
  <si>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</si>
  <si>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</si>
  <si>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</si>
  <si>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</si>
  <si>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</si>
  <si>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</si>
  <si>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</si>
  <si>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</si>
  <si>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</si>
  <si>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</si>
  <si>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</si>
  <si>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</si>
  <si>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</si>
  <si>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</si>
  <si>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</si>
  <si>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</si>
  <si>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</si>
  <si>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</si>
  <si>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</si>
  <si>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</si>
  <si>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</si>
  <si>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</si>
  <si>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</si>
  <si>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</si>
  <si>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</si>
  <si>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</si>
  <si>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</si>
  <si>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</si>
  <si>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</si>
  <si>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</si>
  <si>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</si>
  <si>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</si>
  <si>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</si>
  <si>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</si>
  <si>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</si>
  <si>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</si>
  <si>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</si>
  <si>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</si>
  <si>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</si>
  <si>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</si>
  <si>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</si>
  <si>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</si>
  <si>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</si>
  <si>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</si>
  <si>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</si>
  <si>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</si>
  <si>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</si>
  <si>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</si>
  <si>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</si>
  <si>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</si>
  <si>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</si>
  <si>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</si>
  <si>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</si>
  <si>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</si>
  <si>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</si>
  <si>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</si>
  <si>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</si>
  <si>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</si>
  <si>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</si>
  <si>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</si>
  <si>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</si>
  <si>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</si>
  <si>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</si>
  <si>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</si>
  <si>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</si>
  <si>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</si>
  <si>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</si>
  <si>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</si>
  <si>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</si>
  <si>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</si>
  <si>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</si>
  <si>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</si>
  <si>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</si>
  <si>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</si>
  <si>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</si>
  <si>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</si>
  <si>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</si>
  <si>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</si>
  <si>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</si>
  <si>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</si>
  <si>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</si>
  <si>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</si>
  <si>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</si>
  <si>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</si>
  <si>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</si>
  <si>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</si>
  <si>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</si>
  <si>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</si>
  <si>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</si>
  <si>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</si>
  <si>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</si>
  <si>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</si>
  <si>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</si>
  <si>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</si>
  <si>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</si>
  <si>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</si>
  <si>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</si>
  <si>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</si>
  <si>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</si>
  <si>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</si>
  <si>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</si>
  <si>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</si>
  <si>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</si>
  <si>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</si>
  <si>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</si>
  <si>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</si>
  <si>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</si>
  <si>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</si>
  <si>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</si>
  <si>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</si>
  <si>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</si>
  <si>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</si>
  <si>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</si>
  <si>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</si>
  <si>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</si>
  <si>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</si>
  <si>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</si>
  <si>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</si>
  <si>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</si>
  <si>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</si>
  <si>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</si>
  <si>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</si>
  <si>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</si>
  <si>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</si>
  <si>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</si>
  <si>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</si>
  <si>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</si>
  <si>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</si>
  <si>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</si>
  <si>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</si>
  <si>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</si>
  <si>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</si>
  <si>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</si>
  <si>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</si>
  <si>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</si>
  <si>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</si>
  <si>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</si>
  <si>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</si>
  <si>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</si>
  <si>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</si>
  <si>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</si>
  <si>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</si>
  <si>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</si>
  <si>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</si>
  <si>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</si>
  <si>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</si>
  <si>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</si>
  <si>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</si>
  <si>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</si>
  <si>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</si>
  <si>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</si>
  <si>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</si>
  <si>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</si>
  <si>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</si>
  <si>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</si>
  <si>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</si>
  <si>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</si>
  <si>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</si>
  <si>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</si>
  <si>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</si>
  <si>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</si>
  <si>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</si>
  <si>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</si>
  <si>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</si>
  <si>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</si>
  <si>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</si>
  <si>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</si>
  <si>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</si>
  <si>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</si>
  <si>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</si>
  <si>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</si>
  <si>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</si>
  <si>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</si>
  <si>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</si>
  <si>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</si>
  <si>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</si>
  <si>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</si>
  <si>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</si>
  <si>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</si>
  <si>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</si>
  <si>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</si>
  <si>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</si>
  <si>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</si>
  <si>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</si>
  <si>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</si>
  <si>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</si>
  <si>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</si>
  <si>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</si>
  <si>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</si>
  <si>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</si>
  <si>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</si>
  <si>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</si>
  <si>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</si>
  <si>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</si>
  <si>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</si>
  <si>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</si>
  <si>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</si>
  <si>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</si>
  <si>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</si>
  <si>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</si>
  <si>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</si>
  <si>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</si>
  <si>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</si>
  <si>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</si>
  <si>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</si>
  <si>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</si>
  <si>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</si>
  <si>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</si>
  <si>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</si>
  <si>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</si>
  <si>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</si>
  <si>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</si>
  <si>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</si>
  <si>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</si>
  <si>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</si>
  <si>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</si>
  <si>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</si>
  <si>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</si>
  <si>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</si>
  <si>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</si>
  <si>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</si>
  <si>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</si>
  <si>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</si>
  <si>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</si>
  <si>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</si>
  <si>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</si>
  <si>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</si>
  <si>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</si>
  <si>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</si>
  <si>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</si>
  <si>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</si>
  <si>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</si>
  <si>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</si>
  <si>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</si>
  <si>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</si>
  <si>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</si>
  <si>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</si>
  <si>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</si>
  <si>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</si>
  <si>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</si>
  <si>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</si>
  <si>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</si>
  <si>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</si>
  <si>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</si>
  <si>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</si>
  <si>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</si>
  <si>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</si>
  <si>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</si>
  <si>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</si>
  <si>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</si>
  <si>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</si>
  <si>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</si>
  <si>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</si>
  <si>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</si>
  <si>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</si>
  <si>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</si>
  <si>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</si>
  <si>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</si>
  <si>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</si>
  <si>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</si>
  <si>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</si>
  <si>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</si>
  <si>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</si>
  <si>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</si>
  <si>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</si>
  <si>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</si>
  <si>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</si>
  <si>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</si>
  <si>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</si>
  <si>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</si>
  <si>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</si>
  <si>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</si>
  <si>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</si>
  <si>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</si>
  <si>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</si>
  <si>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</si>
  <si>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</si>
  <si>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</si>
  <si>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</si>
  <si>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</si>
  <si>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</si>
  <si>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</si>
  <si>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</si>
  <si>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</si>
  <si>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</si>
  <si>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</si>
  <si>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</si>
  <si>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</si>
  <si>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</si>
  <si>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</si>
  <si>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</si>
  <si>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</si>
  <si>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</si>
  <si>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</si>
  <si>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</si>
  <si>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</si>
  <si>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</si>
  <si>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</si>
  <si>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</si>
  <si>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</si>
  <si>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</si>
  <si>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</si>
  <si>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</si>
  <si>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</si>
  <si>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</si>
  <si>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</si>
  <si>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</si>
  <si>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</si>
  <si>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</si>
  <si>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</si>
  <si>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</si>
  <si>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</si>
  <si>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</si>
  <si>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</si>
  <si>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</si>
  <si>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</si>
  <si>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</si>
  <si>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</si>
  <si>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</si>
  <si>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</si>
  <si>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</si>
  <si>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</si>
  <si>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</si>
  <si>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</si>
  <si>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</si>
  <si>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</si>
  <si>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</si>
  <si>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</si>
  <si>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</si>
  <si>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</si>
  <si>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</si>
  <si>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</si>
  <si>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</si>
  <si>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</si>
  <si>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</si>
  <si>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</si>
  <si>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</si>
  <si>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</si>
  <si>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</si>
  <si>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</si>
  <si>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</si>
  <si>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</si>
  <si>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</si>
  <si>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</si>
  <si>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</si>
  <si>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</si>
  <si>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</si>
  <si>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</si>
  <si>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</si>
  <si>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</si>
  <si>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</si>
  <si>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</si>
  <si>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</si>
  <si>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</si>
  <si>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</si>
  <si>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</si>
  <si>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</si>
  <si>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</si>
  <si>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</si>
  <si>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</si>
  <si>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</si>
  <si>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</si>
  <si>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</si>
  <si>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</si>
  <si>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</si>
  <si>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</si>
  <si>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</si>
  <si>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</si>
  <si>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</si>
  <si>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</si>
  <si>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</si>
  <si>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</si>
  <si>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</si>
  <si>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</si>
  <si>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</si>
  <si>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</si>
  <si>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</si>
  <si>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</si>
  <si>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</si>
  <si>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</si>
  <si>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</si>
  <si>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</si>
  <si>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</si>
  <si>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</si>
  <si>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</si>
  <si>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</si>
  <si>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</si>
  <si>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</si>
  <si>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</si>
  <si>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</si>
  <si>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</si>
  <si>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</si>
  <si>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</si>
  <si>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</si>
  <si>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</si>
  <si>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</si>
  <si>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</si>
  <si>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</si>
  <si>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</si>
  <si>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</si>
  <si>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</si>
  <si>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</si>
  <si>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</si>
  <si>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</si>
  <si>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</si>
  <si>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</si>
  <si>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</si>
  <si>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</si>
  <si>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</si>
  <si>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</si>
  <si>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</si>
  <si>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</si>
  <si>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</si>
  <si>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</si>
  <si>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</si>
  <si>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</si>
  <si>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</si>
  <si>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</si>
  <si>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</si>
  <si>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</si>
  <si>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</si>
  <si>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</si>
  <si>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</si>
  <si>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</si>
  <si>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</si>
  <si>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</si>
  <si>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</si>
  <si>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</si>
  <si>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</si>
  <si>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</si>
  <si>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</si>
  <si>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</si>
  <si>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</si>
  <si>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</si>
  <si>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</si>
  <si>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</si>
  <si>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</si>
  <si>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</si>
  <si>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</si>
  <si>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</si>
  <si>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</si>
  <si>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</si>
  <si>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</si>
  <si>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</si>
  <si>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</si>
  <si>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</si>
  <si>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</si>
  <si>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</si>
  <si>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</si>
  <si>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</si>
  <si>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</si>
  <si>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</si>
  <si>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</si>
  <si>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</si>
  <si>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</si>
  <si>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</si>
  <si>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</si>
  <si>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</si>
  <si>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</si>
  <si>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</si>
  <si>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</si>
  <si>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</si>
  <si>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</si>
  <si>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</si>
  <si>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</si>
  <si>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</si>
  <si>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</si>
  <si>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</si>
  <si>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</si>
  <si>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</si>
  <si>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</si>
  <si>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</si>
  <si>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</si>
  <si>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</si>
  <si>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</si>
  <si>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</si>
  <si>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</si>
  <si>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</si>
  <si>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</si>
  <si>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</si>
  <si>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</si>
  <si>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</si>
  <si>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</si>
  <si>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</si>
  <si>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</si>
  <si>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</si>
  <si>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</si>
  <si>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</si>
  <si>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</si>
  <si>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</si>
  <si>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</si>
  <si>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</si>
  <si>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</si>
  <si>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</si>
  <si>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</si>
  <si>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</si>
  <si>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</si>
  <si>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</si>
  <si>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</si>
  <si>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</si>
  <si>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</si>
  <si>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</si>
  <si>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</si>
  <si>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</si>
  <si>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</si>
  <si>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</si>
  <si>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</si>
  <si>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</si>
  <si>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</si>
  <si>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</si>
  <si>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</si>
  <si>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</si>
  <si>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</si>
  <si>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</si>
  <si>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</si>
  <si>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</si>
  <si>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</si>
  <si>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</si>
  <si>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</si>
  <si>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</si>
  <si>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</si>
  <si>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</si>
  <si>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</si>
  <si>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</si>
  <si>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</si>
  <si>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</si>
  <si>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</si>
  <si>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</si>
  <si>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</si>
  <si>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</si>
  <si>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</si>
  <si>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</si>
  <si>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</si>
  <si>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</si>
  <si>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</si>
  <si>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</si>
  <si>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</si>
  <si>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</si>
  <si>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</si>
  <si>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</si>
  <si>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</si>
  <si>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</si>
  <si>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</si>
  <si>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</si>
  <si>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</si>
  <si>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</si>
  <si>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</si>
  <si>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</si>
  <si>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</si>
  <si>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</si>
  <si>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</si>
  <si>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</si>
  <si>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</si>
  <si>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</si>
  <si>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</si>
  <si>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</si>
  <si>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</si>
  <si>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</si>
  <si>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</si>
  <si>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</si>
  <si>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</si>
  <si>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</si>
  <si>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</si>
  <si>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</si>
  <si>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</si>
  <si>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</si>
  <si>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</si>
  <si>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</si>
  <si>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</si>
  <si>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</si>
  <si>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</si>
  <si>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</si>
  <si>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</si>
  <si>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</si>
  <si>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</si>
  <si>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</si>
  <si>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</si>
  <si>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</si>
  <si>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</si>
  <si>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</si>
  <si>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</si>
  <si>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</si>
  <si>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</si>
  <si>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</si>
  <si>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</si>
  <si>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</si>
  <si>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</si>
  <si>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</si>
  <si>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</si>
  <si>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</si>
  <si>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</si>
  <si>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</si>
  <si>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</si>
  <si>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</si>
  <si>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</si>
  <si>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</si>
  <si>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</si>
  <si>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</si>
  <si>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</si>
  <si>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</si>
  <si>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</si>
  <si>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</si>
  <si>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</si>
  <si>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</si>
  <si>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</si>
  <si>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</si>
  <si>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</si>
  <si>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</si>
  <si>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</si>
  <si>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</si>
  <si>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</si>
  <si>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</si>
  <si>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</si>
  <si>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</si>
  <si>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</si>
  <si>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</si>
  <si>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</si>
  <si>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</si>
  <si>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</si>
  <si>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</si>
  <si>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</si>
  <si>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</si>
  <si>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</si>
  <si>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</si>
  <si>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</si>
  <si>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</si>
  <si>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</si>
  <si>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</si>
  <si>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</si>
  <si>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</si>
  <si>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</si>
  <si>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</si>
  <si>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</si>
  <si>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</si>
  <si>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</si>
  <si>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</si>
  <si>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</si>
  <si>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</si>
  <si>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</si>
  <si>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</si>
  <si>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</si>
  <si>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</si>
  <si>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</si>
  <si>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</si>
  <si>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</si>
  <si>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</si>
  <si>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</si>
  <si>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</si>
  <si>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</si>
  <si>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</si>
  <si>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</si>
  <si>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</si>
  <si>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</si>
  <si>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</si>
  <si>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</si>
  <si>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</si>
  <si>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</si>
  <si>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</si>
  <si>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</si>
  <si>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</si>
  <si>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</si>
  <si>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</si>
  <si>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</si>
  <si>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</si>
  <si>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</si>
  <si>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</si>
  <si>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</si>
  <si>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</si>
  <si>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</si>
  <si>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</si>
  <si>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</si>
  <si>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</si>
  <si>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</si>
  <si>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</si>
  <si>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</si>
  <si>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</si>
  <si>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</si>
  <si>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</si>
  <si>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</si>
  <si>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</si>
  <si>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</si>
  <si>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</si>
  <si>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</si>
  <si>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</si>
  <si>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</si>
  <si>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</si>
  <si>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</si>
  <si>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</si>
  <si>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</si>
  <si>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</si>
  <si>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</si>
  <si>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</si>
  <si>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</si>
  <si>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</si>
  <si>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</si>
  <si>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</si>
  <si>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</si>
  <si>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</si>
  <si>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</si>
  <si>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</si>
  <si>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</si>
  <si>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</si>
  <si>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</si>
  <si>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</si>
  <si>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</si>
  <si>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</si>
  <si>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</si>
  <si>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</si>
  <si>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</si>
  <si>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</si>
  <si>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</si>
  <si>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</si>
  <si>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</si>
  <si>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</si>
  <si>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</si>
  <si>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</si>
  <si>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</si>
  <si>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</si>
  <si>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</si>
  <si>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</si>
  <si>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</si>
  <si>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</si>
  <si>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</si>
  <si>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</si>
  <si>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</si>
  <si>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</si>
  <si>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</si>
  <si>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</si>
  <si>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</si>
  <si>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</si>
  <si>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</si>
  <si>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</si>
  <si>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</si>
  <si>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</si>
  <si>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</si>
  <si>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</si>
  <si>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</si>
  <si>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</si>
  <si>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</si>
  <si>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</si>
  <si>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</si>
  <si>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</si>
  <si>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</si>
  <si>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</si>
  <si>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</si>
  <si>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</si>
  <si>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</si>
  <si>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</si>
  <si>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</si>
  <si>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</si>
  <si>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</si>
  <si>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</si>
  <si>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</si>
  <si>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</si>
  <si>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</si>
  <si>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</si>
  <si>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</si>
  <si>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</si>
  <si>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</si>
  <si>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</si>
  <si>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</si>
  <si>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</si>
  <si>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</si>
  <si>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</si>
  <si>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</si>
  <si>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</si>
  <si>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</si>
  <si>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</si>
  <si>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</si>
  <si>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</si>
  <si>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</si>
  <si>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</si>
  <si>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</si>
  <si>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</si>
  <si>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</si>
  <si>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</si>
  <si>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</si>
  <si>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</si>
  <si>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</si>
  <si>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</si>
  <si>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</si>
  <si>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</si>
  <si>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</si>
  <si>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</si>
  <si>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</si>
  <si>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</si>
  <si>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</si>
  <si>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</si>
  <si>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</si>
  <si>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</si>
  <si>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</si>
  <si>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</si>
  <si>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</si>
  <si>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</si>
  <si>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</si>
  <si>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</si>
  <si>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</si>
  <si>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</si>
  <si>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</si>
  <si>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</si>
  <si>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</si>
  <si>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</si>
  <si>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</si>
  <si>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</si>
  <si>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</si>
  <si>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</si>
  <si>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</si>
  <si>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</si>
  <si>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</si>
  <si>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</si>
  <si>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</si>
  <si>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</si>
  <si>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</si>
  <si>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</si>
  <si>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</si>
  <si>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</si>
  <si>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</si>
  <si>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</si>
  <si>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</si>
  <si>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</si>
  <si>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</si>
  <si>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</si>
  <si>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</si>
  <si>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</si>
  <si>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</si>
  <si>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</si>
  <si>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</si>
  <si>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</si>
  <si>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</si>
  <si>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</si>
  <si>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</si>
  <si>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</si>
  <si>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</si>
  <si>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</si>
  <si>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</si>
  <si>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</si>
  <si>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</si>
  <si>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</si>
  <si>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</si>
  <si>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</si>
  <si>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</si>
  <si>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</si>
  <si>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</si>
  <si>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</si>
  <si>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</si>
  <si>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</si>
  <si>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</si>
  <si>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</si>
  <si>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</si>
  <si>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</si>
  <si>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</si>
  <si>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</si>
  <si>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</si>
  <si>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</si>
  <si>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</si>
  <si>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</si>
  <si>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</si>
  <si>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</si>
  <si>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</si>
  <si>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</si>
  <si>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</si>
  <si>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</si>
  <si>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</si>
  <si>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</si>
  <si>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</si>
  <si>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</si>
  <si>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</si>
  <si>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</si>
  <si>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</si>
  <si>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</si>
  <si>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</si>
  <si>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</si>
  <si>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</si>
  <si>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</si>
  <si>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</si>
  <si>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</si>
  <si>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</si>
  <si>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</si>
  <si>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</si>
  <si>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</si>
  <si>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</si>
  <si>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</si>
  <si>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</si>
  <si>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</si>
  <si>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</si>
  <si>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</si>
  <si>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</si>
  <si>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</si>
  <si>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</si>
  <si>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</si>
  <si>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</si>
  <si>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</si>
  <si>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</si>
  <si>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</si>
  <si>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</si>
  <si>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</si>
  <si>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</si>
  <si>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</si>
  <si>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</si>
  <si>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</si>
  <si>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</si>
  <si>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</si>
  <si>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</si>
  <si>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</si>
  <si>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</si>
  <si>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</si>
  <si>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</si>
  <si>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</si>
  <si>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</si>
  <si>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</si>
  <si>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</si>
  <si>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</si>
  <si>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</si>
  <si>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</si>
  <si>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</si>
  <si>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</si>
  <si>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</si>
  <si>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</si>
  <si>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</si>
  <si>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</si>
  <si>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</si>
  <si>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</si>
  <si>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</si>
  <si>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</si>
  <si>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</si>
  <si>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</si>
  <si>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</si>
  <si>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</si>
  <si>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</si>
  <si>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</si>
  <si>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</si>
  <si>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</si>
  <si>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</si>
  <si>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</si>
  <si>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</si>
  <si>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</si>
  <si>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</si>
  <si>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</si>
  <si>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</si>
  <si>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</si>
  <si>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</si>
  <si>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</si>
  <si>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</si>
  <si>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</si>
  <si>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</si>
  <si>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</si>
  <si>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</si>
  <si>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</si>
  <si>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</si>
  <si>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</si>
  <si>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</si>
  <si>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</si>
  <si>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</si>
  <si>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</si>
  <si>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</si>
  <si>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</si>
  <si>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</si>
  <si>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</si>
  <si>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</si>
  <si>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</si>
  <si>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</si>
  <si>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</si>
  <si>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</si>
  <si>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</si>
  <si>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</si>
  <si>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</si>
  <si>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</si>
  <si>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</si>
  <si>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</si>
  <si>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</si>
  <si>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</si>
  <si>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</si>
  <si>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</si>
  <si>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</si>
  <si>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</si>
  <si>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</si>
  <si>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</si>
  <si>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</si>
  <si>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</si>
  <si>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</si>
  <si>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</si>
  <si>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</si>
  <si>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</si>
  <si>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</si>
  <si>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</si>
  <si>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</si>
  <si>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</si>
  <si>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</si>
  <si>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</si>
  <si>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</si>
  <si>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</si>
  <si>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</si>
  <si>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</si>
  <si>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</si>
  <si>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</si>
  <si>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</si>
  <si>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</si>
  <si>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</si>
  <si>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</si>
  <si>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</si>
  <si>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</si>
  <si>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</si>
  <si>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</si>
  <si>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</si>
  <si>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</si>
  <si>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</si>
  <si>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</si>
  <si>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</si>
  <si>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</si>
  <si>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</si>
  <si>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</si>
  <si>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</si>
  <si>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</si>
  <si>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</si>
  <si>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</si>
  <si>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</si>
  <si>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</si>
  <si>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</si>
  <si>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</si>
  <si>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</si>
  <si>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</si>
  <si>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</si>
  <si>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</si>
  <si>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</si>
  <si>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</si>
  <si>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</si>
  <si>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</si>
  <si>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</si>
  <si>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</si>
  <si>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</si>
  <si>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</si>
  <si>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</si>
  <si>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</si>
  <si>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</si>
  <si>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</si>
  <si>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</si>
  <si>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</si>
  <si>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</si>
  <si>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</si>
  <si>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</si>
  <si>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</si>
  <si>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</si>
  <si>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</si>
  <si>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</si>
  <si>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</si>
  <si>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</si>
  <si>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</si>
  <si>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</si>
  <si>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</si>
  <si>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</si>
  <si>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</si>
  <si>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</si>
  <si>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</si>
  <si>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</si>
  <si>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</si>
  <si>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</si>
  <si>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</si>
  <si>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</si>
  <si>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</si>
  <si>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</si>
  <si>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</si>
  <si>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</si>
  <si>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</si>
  <si>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</si>
  <si>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</si>
  <si>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</si>
  <si>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</si>
  <si>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</si>
  <si>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</si>
  <si>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</si>
  <si>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</si>
  <si>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</si>
  <si>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</si>
  <si>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</si>
  <si>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</si>
  <si>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</si>
  <si>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</si>
  <si>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</si>
  <si>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</si>
  <si>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</si>
  <si>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</si>
  <si>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</si>
  <si>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</si>
  <si>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</si>
  <si>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</si>
  <si>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</si>
  <si>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</si>
  <si>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</si>
  <si>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</si>
  <si>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</si>
  <si>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</si>
  <si>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</si>
  <si>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</si>
  <si>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</si>
  <si>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</si>
  <si>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</si>
  <si>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</si>
  <si>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</si>
  <si>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</si>
  <si>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</si>
  <si>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</si>
  <si>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</si>
  <si>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</si>
  <si>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</si>
  <si>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</si>
  <si>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</si>
  <si>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</si>
  <si>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</si>
  <si>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</si>
  <si>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</si>
  <si>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</si>
  <si>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</si>
  <si>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</si>
  <si>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</si>
  <si>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</si>
  <si>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</si>
  <si>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</si>
  <si>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</si>
  <si>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</si>
  <si>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</si>
  <si>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</si>
  <si>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</si>
  <si>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</si>
  <si>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</si>
  <si>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</si>
  <si>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</si>
  <si>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</si>
  <si>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</si>
  <si>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</si>
  <si>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</si>
  <si>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</si>
  <si>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</si>
  <si>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</si>
  <si>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</si>
  <si>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</si>
  <si>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</si>
  <si>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</si>
  <si>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</si>
  <si>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</si>
  <si>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</si>
  <si>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</si>
  <si>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</si>
  <si>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</si>
  <si>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</si>
  <si>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</si>
  <si>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</si>
  <si>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</si>
  <si>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</si>
  <si>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</si>
  <si>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</si>
  <si>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</si>
  <si>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</si>
  <si>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</si>
  <si>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</si>
  <si>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</si>
  <si>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</si>
  <si>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</si>
  <si>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</si>
  <si>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</si>
  <si>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</si>
  <si>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</si>
  <si>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</si>
  <si>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</si>
  <si>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</si>
  <si>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</si>
  <si>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</si>
  <si>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</si>
  <si>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</si>
  <si>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</si>
  <si>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</si>
  <si>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</si>
  <si>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</si>
  <si>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</si>
  <si>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</si>
  <si>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</si>
  <si>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</si>
  <si>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</si>
  <si>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</si>
  <si>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</si>
  <si>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</si>
  <si>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</si>
  <si>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</si>
  <si>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</si>
  <si>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</si>
  <si>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</si>
  <si>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</si>
  <si>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</si>
  <si>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</si>
  <si>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</si>
  <si>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</si>
  <si>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</si>
  <si>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</si>
  <si>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</si>
  <si>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</si>
  <si>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</si>
  <si>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</si>
  <si>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</si>
  <si>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</si>
  <si>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</si>
  <si>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</si>
  <si>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</si>
  <si>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</si>
  <si>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</si>
  <si>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</si>
  <si>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</si>
  <si>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</si>
  <si>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</si>
  <si>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</si>
  <si>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</si>
  <si>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</si>
  <si>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</si>
  <si>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</si>
  <si>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</si>
  <si>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</si>
  <si>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</si>
  <si>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</si>
  <si>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</si>
  <si>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</si>
  <si>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</si>
  <si>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</si>
  <si>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</si>
  <si>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</si>
  <si>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</si>
  <si>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</si>
  <si>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</si>
  <si>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</si>
  <si>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</si>
  <si>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</si>
  <si>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</si>
  <si>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</si>
  <si>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</si>
  <si>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</si>
  <si>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</si>
  <si>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</si>
  <si>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</si>
  <si>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</si>
  <si>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</si>
  <si>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</si>
  <si>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</si>
  <si>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</si>
  <si>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</si>
  <si>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</si>
  <si>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</si>
  <si>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</si>
  <si>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</si>
  <si>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</si>
  <si>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</si>
  <si>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</si>
  <si>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</si>
  <si>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</si>
  <si>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</si>
  <si>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</si>
  <si>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</si>
  <si>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</si>
  <si>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</si>
  <si>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</si>
  <si>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</si>
  <si>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</si>
  <si>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</si>
  <si>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</si>
  <si>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</si>
  <si>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</si>
  <si>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</si>
  <si>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</si>
  <si>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</si>
  <si>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</si>
  <si>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</si>
  <si>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</si>
  <si>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</si>
  <si>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</si>
  <si>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</si>
  <si>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</si>
  <si>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</si>
  <si>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</si>
  <si>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</si>
  <si>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</si>
  <si>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</si>
  <si>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</si>
  <si>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</si>
  <si>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</si>
  <si>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</si>
  <si>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</si>
  <si>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</si>
  <si>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</si>
  <si>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</si>
  <si>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</si>
  <si>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</si>
  <si>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</si>
  <si>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</si>
  <si>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</si>
  <si>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</si>
  <si>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</si>
  <si>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</si>
  <si>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</si>
  <si>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</si>
  <si>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</si>
  <si>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</si>
  <si>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</si>
  <si>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</si>
  <si>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</si>
  <si>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</si>
  <si>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</si>
  <si>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</si>
  <si>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</si>
  <si>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</si>
  <si>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</si>
  <si>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</si>
  <si>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</si>
  <si>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</si>
  <si>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</si>
  <si>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</si>
  <si>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</si>
  <si>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</si>
  <si>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</si>
  <si>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</si>
  <si>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</si>
  <si>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</si>
  <si>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</si>
  <si>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</si>
  <si>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</si>
  <si>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</si>
  <si>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</si>
  <si>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</si>
  <si>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</si>
  <si>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</si>
  <si>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</si>
  <si>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</si>
  <si>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</si>
  <si>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</si>
  <si>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</si>
  <si>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</si>
  <si>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</si>
  <si>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</si>
  <si>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</si>
  <si>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</si>
  <si>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</si>
  <si>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</si>
  <si>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</si>
  <si>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</si>
  <si>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</si>
  <si>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</si>
  <si>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</si>
  <si>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</si>
  <si>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</si>
  <si>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</si>
  <si>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</si>
  <si>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</si>
  <si>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</si>
  <si>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</si>
  <si>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</si>
  <si>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</si>
  <si>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</si>
  <si>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</si>
  <si>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</si>
  <si>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</si>
  <si>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</si>
  <si>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</si>
  <si>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</si>
  <si>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</si>
  <si>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</si>
  <si>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</si>
  <si>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</si>
  <si>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</si>
  <si>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</si>
  <si>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</si>
  <si>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</si>
  <si>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</si>
  <si>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</si>
  <si>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</si>
  <si>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</si>
  <si>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</si>
  <si>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</si>
  <si>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</si>
  <si>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</si>
  <si>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</si>
  <si>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</si>
  <si>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</si>
  <si>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</si>
  <si>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</si>
  <si>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</si>
  <si>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</si>
  <si>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</si>
  <si>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</si>
  <si>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</si>
  <si>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</si>
  <si>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</si>
  <si>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</si>
  <si>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</si>
  <si>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</si>
  <si>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</si>
  <si>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</si>
  <si>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</si>
  <si>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</si>
  <si>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</si>
  <si>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</si>
  <si>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</si>
  <si>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</si>
  <si>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</si>
  <si>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</si>
  <si>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</si>
  <si>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</si>
  <si>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</si>
  <si>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</si>
  <si>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</si>
  <si>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</si>
  <si>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</si>
  <si>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</si>
  <si>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</si>
  <si>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</si>
  <si>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</si>
  <si>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</si>
  <si>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</si>
  <si>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</si>
  <si>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</si>
  <si>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</si>
  <si>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</si>
  <si>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</si>
  <si>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</si>
  <si>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</si>
  <si>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</si>
  <si>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</si>
  <si>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</si>
  <si>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</si>
  <si>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</si>
  <si>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</si>
  <si>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</si>
  <si>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</si>
  <si>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</si>
  <si>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</si>
  <si>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</si>
  <si>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</si>
  <si>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</si>
  <si>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</si>
  <si>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</si>
  <si>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</si>
  <si>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</si>
  <si>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</si>
  <si>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</si>
  <si>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</si>
  <si>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</si>
  <si>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</si>
  <si>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</si>
  <si>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</si>
  <si>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</si>
  <si>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</si>
  <si>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</si>
  <si>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</si>
  <si>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</si>
  <si>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</si>
  <si>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</si>
  <si>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</si>
  <si>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</si>
  <si>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</si>
  <si>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</si>
  <si>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</si>
  <si>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</si>
  <si>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</si>
  <si>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</si>
  <si>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</si>
  <si>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</si>
  <si>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</si>
  <si>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</si>
  <si>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</si>
  <si>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</si>
  <si>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</si>
  <si>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</si>
  <si>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</si>
  <si>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</si>
  <si>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</si>
  <si>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</si>
  <si>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</si>
  <si>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</si>
  <si>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</si>
  <si>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</si>
  <si>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</si>
  <si>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</si>
  <si>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</si>
  <si>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</si>
  <si>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</si>
  <si>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</si>
  <si>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</si>
  <si>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</si>
  <si>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</si>
  <si>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</si>
  <si>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</si>
  <si>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</si>
  <si>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</si>
  <si>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</si>
  <si>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</si>
  <si>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</si>
  <si>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</si>
  <si>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</si>
  <si>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</si>
  <si>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</si>
  <si>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</si>
  <si>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</si>
  <si>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</si>
  <si>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</si>
  <si>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</si>
  <si>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</si>
  <si>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</si>
  <si>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</si>
  <si>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</si>
  <si>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</si>
  <si>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</si>
  <si>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</si>
  <si>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</si>
  <si>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</si>
  <si>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</si>
  <si>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</si>
  <si>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</si>
  <si>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</si>
  <si>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</si>
  <si>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</si>
  <si>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</si>
  <si>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</si>
  <si>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</si>
  <si>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</si>
  <si>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</si>
  <si>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</si>
  <si>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</si>
  <si>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</si>
  <si>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</si>
  <si>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</si>
  <si>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</si>
  <si>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</si>
  <si>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</si>
  <si>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</si>
  <si>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</si>
  <si>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</si>
  <si>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</si>
  <si>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</si>
  <si>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</si>
  <si>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</si>
  <si>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</si>
  <si>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</si>
  <si>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</si>
  <si>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</si>
  <si>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</si>
  <si>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</si>
  <si>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</si>
  <si>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</si>
  <si>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</si>
  <si>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</si>
  <si>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</si>
  <si>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</si>
  <si>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</si>
  <si>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</si>
  <si>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</si>
  <si>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</si>
  <si>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</si>
  <si>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</si>
  <si>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</si>
  <si>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</si>
  <si>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</si>
  <si>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</si>
  <si>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</si>
  <si>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</si>
  <si>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</si>
  <si>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</si>
  <si>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</si>
  <si>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</si>
  <si>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</si>
  <si>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</si>
  <si>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</si>
  <si>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</si>
  <si>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</si>
  <si>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</si>
  <si>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</si>
  <si>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</si>
  <si>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</si>
  <si>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</si>
  <si>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</si>
  <si>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</si>
  <si>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</si>
  <si>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</si>
  <si>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</si>
  <si>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</si>
  <si>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</si>
  <si>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</si>
  <si>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</si>
  <si>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</si>
  <si>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</si>
  <si>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</si>
  <si>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</si>
  <si>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</si>
  <si>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</si>
  <si>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</si>
  <si>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</si>
  <si>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</si>
  <si>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</si>
  <si>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</si>
  <si>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</si>
  <si>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</si>
  <si>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</si>
  <si>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</si>
  <si>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</si>
  <si>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</si>
  <si>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</si>
  <si>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</si>
  <si>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</si>
  <si>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</si>
  <si>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</si>
  <si>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</si>
  <si>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</si>
  <si>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</si>
  <si>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</si>
  <si>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</si>
  <si>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</si>
  <si>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</si>
  <si>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</si>
  <si>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</si>
  <si>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</si>
  <si>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</si>
  <si>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</si>
  <si>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</si>
  <si>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</si>
  <si>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</si>
  <si>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</si>
  <si>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</si>
  <si>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</si>
  <si>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</si>
  <si>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</si>
  <si>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</si>
  <si>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</si>
  <si>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</si>
  <si>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</si>
  <si>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Profit</t>
  </si>
  <si>
    <t>Profit by year</t>
  </si>
  <si>
    <t>Count of Customer Name</t>
  </si>
  <si>
    <t>Customer Count by year</t>
  </si>
  <si>
    <t>Sales by Sub Category</t>
  </si>
  <si>
    <t>Total Sales</t>
  </si>
  <si>
    <t>Sales  by State</t>
  </si>
  <si>
    <t>Top 5 Customers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</si>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</sst>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quot;\ #,##0"/>
    <numFmt numFmtId="166" formatCode="&quot;₹&quot;\ #.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8">
    <dxf>
      <numFmt numFmtId="165" formatCode="&quot;₹&quot;\ #,##0"/>
    </dxf>
    <dxf>
      <numFmt numFmtId="165" formatCode="&quot;₹&quot;\ #,##0"/>
    </dxf>
    <dxf>
      <numFmt numFmtId="165" formatCode="&quot;₹&quot;\ #,##0"/>
    </dxf>
    <dxf>
      <numFmt numFmtId="164" formatCode="&quot;₹&quot;\ #,##0.00"/>
    </dxf>
    <dxf>
      <numFmt numFmtId="164" formatCode="&quot;₹&quot;\ #,##0.00"/>
    </dxf>
    <dxf>
      <numFmt numFmtId="166" formatCode="&quot;₹&quot;\ #.0,&quot;K&quot;"/>
    </dxf>
    <dxf>
      <numFmt numFmtId="165" formatCode="&quot;₹&quot;\ #,##0"/>
    </dxf>
    <dxf>
      <numFmt numFmtId="165" formatCode="&quot;₹&quot;\ #,##0"/>
    </dxf>
    <dxf>
      <numFmt numFmtId="165" formatCode="&quot;₹&quot;\ #,##0"/>
    </dxf>
    <dxf>
      <font>
        <b/>
        <i val="0"/>
        <sz val="14"/>
        <color theme="0"/>
        <name val="Calibri"/>
        <family val="2"/>
        <scheme val="none"/>
      </font>
      <border>
        <bottom style="thin">
          <color theme="6"/>
        </bottom>
        <vertical/>
        <horizontal/>
      </border>
    </dxf>
    <dxf>
      <font>
        <color theme="1"/>
      </font>
      <fill>
        <patternFill>
          <bgColor theme="9" tint="0.39994506668294322"/>
        </patternFill>
      </fill>
      <border diagonalUp="0" diagonalDown="0">
        <left/>
        <right/>
        <top/>
        <bottom/>
        <vertical/>
        <horizontal/>
      </border>
    </dxf>
    <dxf>
      <font>
        <b/>
        <color theme="1"/>
      </font>
      <border>
        <bottom style="thin">
          <color theme="6"/>
        </bottom>
        <vertical/>
        <horizontal/>
      </border>
    </dxf>
    <dxf>
      <font>
        <color theme="1"/>
      </font>
      <fill>
        <patternFill>
          <bgColor theme="9" tint="0.39994506668294322"/>
        </patternFill>
      </fill>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gradientFill degree="90">
          <stop position="0">
            <color theme="0"/>
          </stop>
          <stop position="1">
            <color theme="4"/>
          </stop>
        </gradientFill>
      </fill>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10" defaultTableStyle="TableStyleMedium2" defaultPivotStyle="PivotStyleLight16">
    <tableStyle name="my slicer" pivot="0" table="0" count="10" xr9:uid="{27C3E0C9-9F32-4DCE-87A7-AF112ECBAFF1}">
      <tableStyleElement type="wholeTable" dxfId="27"/>
      <tableStyleElement type="headerRow" dxfId="26"/>
    </tableStyle>
    <tableStyle name="Slicer Style 1" pivot="0" table="0" count="1" xr9:uid="{AC112E71-8F24-49B6-B95B-29B0DF950079}">
      <tableStyleElement type="wholeTable" dxfId="25"/>
    </tableStyle>
    <tableStyle name="SlicerStyleDark1 2" pivot="0" table="0" count="10" xr9:uid="{2D021AFA-EC52-4202-8A62-E3FC4676E721}">
      <tableStyleElement type="wholeTable" dxfId="24"/>
      <tableStyleElement type="headerRow" dxfId="23"/>
    </tableStyle>
    <tableStyle name="SlicerStyleDark1 3" pivot="0" table="0" count="10" xr9:uid="{23FF468C-D4B1-43BE-B374-FD382645772C}">
      <tableStyleElement type="wholeTable" dxfId="22"/>
      <tableStyleElement type="headerRow" dxfId="21"/>
    </tableStyle>
    <tableStyle name="SlicerStyleDark4 2" pivot="0" table="0" count="10" xr9:uid="{A25D8534-3300-487E-BF8F-A45E05D316CA}">
      <tableStyleElement type="wholeTable" dxfId="20"/>
      <tableStyleElement type="headerRow" dxfId="19"/>
    </tableStyle>
    <tableStyle name="SlicerStyleDark4 3" pivot="0" table="0" count="10" xr9:uid="{AE9FBB69-2C84-4206-AD4A-D38DCF4787B0}">
      <tableStyleElement type="wholeTable" dxfId="18"/>
      <tableStyleElement type="headerRow" dxfId="17"/>
    </tableStyle>
    <tableStyle name="SlicerStyleDark4 4" pivot="0" table="0" count="10" xr9:uid="{2F960794-4B54-4ED9-A94D-2C596E991F40}">
      <tableStyleElement type="wholeTable" dxfId="16"/>
      <tableStyleElement type="headerRow" dxfId="15"/>
    </tableStyle>
    <tableStyle name="SlicerStyleLight2 2" pivot="0" table="0" count="10" xr9:uid="{451769F2-C3FE-43E7-80E0-6AF68BAA22BE}">
      <tableStyleElement type="wholeTable" dxfId="14"/>
      <tableStyleElement type="headerRow" dxfId="13"/>
    </tableStyle>
    <tableStyle name="SlicerStyleLight3 2" pivot="0" table="0" count="10" xr9:uid="{3E8CA26F-C474-4B2D-BE3A-15B3D61D2C19}">
      <tableStyleElement type="wholeTable" dxfId="12"/>
      <tableStyleElement type="headerRow" dxfId="11"/>
    </tableStyle>
    <tableStyle name="solomon" pivot="0" table="0" count="10" xr9:uid="{0E126DBF-EDEE-456C-B4DA-43BC965F1F4B}">
      <tableStyleElement type="wholeTable" dxfId="10"/>
      <tableStyleElement type="headerRow" dxfId="9"/>
    </tableStyle>
  </tableStyle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x14:slicerStyle name="my slicer">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 Style 1"/>
        <x14:slicerStyle name="SlicerStyleDark1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4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4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olom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9283208168601"/>
          <c:y val="0.12235076833486926"/>
          <c:w val="0.93028169787271842"/>
          <c:h val="0.65026775330264508"/>
        </c:manualLayout>
      </c:layout>
      <c:barChart>
        <c:barDir val="col"/>
        <c:grouping val="clustered"/>
        <c:varyColors val="0"/>
        <c:ser>
          <c:idx val="0"/>
          <c:order val="0"/>
          <c:tx>
            <c:strRef>
              <c:f>Pivots!$D$3:$D$4</c:f>
              <c:strCache>
                <c:ptCount val="1"/>
                <c:pt idx="0">
                  <c:v>Furniture</c:v>
                </c:pt>
              </c:strCache>
            </c:strRef>
          </c:tx>
          <c:spPr>
            <a:solidFill>
              <a:schemeClr val="accent6">
                <a:lumMod val="20000"/>
                <a:lumOff val="80000"/>
              </a:schemeClr>
            </a:solidFill>
            <a:ln>
              <a:noFill/>
            </a:ln>
            <a:effectLst/>
          </c:spPr>
          <c:invertIfNegative val="0"/>
          <c:cat>
            <c:strRef>
              <c:f>Pivots!$C$5:$C$9</c:f>
              <c:strCache>
                <c:ptCount val="4"/>
                <c:pt idx="0">
                  <c:v>2021</c:v>
                </c:pt>
                <c:pt idx="1">
                  <c:v>2022</c:v>
                </c:pt>
                <c:pt idx="2">
                  <c:v>2023</c:v>
                </c:pt>
                <c:pt idx="3">
                  <c:v>2024</c:v>
                </c:pt>
              </c:strCache>
            </c:strRef>
          </c:cat>
          <c:val>
            <c:numRef>
              <c:f>Pivots!$D$5:$D$9</c:f>
              <c:numCache>
                <c:formatCode>"₹"\ #.0,"K"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778-4A38-BD69-3EAEBE7D0063}"/>
            </c:ext>
          </c:extLst>
        </c:ser>
        <c:ser>
          <c:idx val="1"/>
          <c:order val="1"/>
          <c:tx>
            <c:strRef>
              <c:f>Pivots!$E$3:$E$4</c:f>
              <c:strCache>
                <c:ptCount val="1"/>
                <c:pt idx="0">
                  <c:v>Office Supplies</c:v>
                </c:pt>
              </c:strCache>
            </c:strRef>
          </c:tx>
          <c:spPr>
            <a:solidFill>
              <a:schemeClr val="accent6"/>
            </a:solidFill>
            <a:ln>
              <a:noFill/>
            </a:ln>
            <a:effectLst/>
          </c:spPr>
          <c:invertIfNegative val="0"/>
          <c:cat>
            <c:strRef>
              <c:f>Pivots!$C$5:$C$9</c:f>
              <c:strCache>
                <c:ptCount val="4"/>
                <c:pt idx="0">
                  <c:v>2021</c:v>
                </c:pt>
                <c:pt idx="1">
                  <c:v>2022</c:v>
                </c:pt>
                <c:pt idx="2">
                  <c:v>2023</c:v>
                </c:pt>
                <c:pt idx="3">
                  <c:v>2024</c:v>
                </c:pt>
              </c:strCache>
            </c:strRef>
          </c:cat>
          <c:val>
            <c:numRef>
              <c:f>Pivots!$E$5:$E$9</c:f>
              <c:numCache>
                <c:formatCode>"₹"\ #.0,"K"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26BB-47E8-A793-7A7CA32C1C2F}"/>
            </c:ext>
          </c:extLst>
        </c:ser>
        <c:ser>
          <c:idx val="2"/>
          <c:order val="2"/>
          <c:tx>
            <c:strRef>
              <c:f>Pivots!$F$3:$F$4</c:f>
              <c:strCache>
                <c:ptCount val="1"/>
                <c:pt idx="0">
                  <c:v>Technology</c:v>
                </c:pt>
              </c:strCache>
            </c:strRef>
          </c:tx>
          <c:spPr>
            <a:solidFill>
              <a:schemeClr val="accent3"/>
            </a:solidFill>
            <a:ln>
              <a:noFill/>
            </a:ln>
            <a:effectLst/>
          </c:spPr>
          <c:invertIfNegative val="0"/>
          <c:cat>
            <c:strRef>
              <c:f>Pivots!$C$5:$C$9</c:f>
              <c:strCache>
                <c:ptCount val="4"/>
                <c:pt idx="0">
                  <c:v>2021</c:v>
                </c:pt>
                <c:pt idx="1">
                  <c:v>2022</c:v>
                </c:pt>
                <c:pt idx="2">
                  <c:v>2023</c:v>
                </c:pt>
                <c:pt idx="3">
                  <c:v>2024</c:v>
                </c:pt>
              </c:strCache>
            </c:strRef>
          </c:cat>
          <c:val>
            <c:numRef>
              <c:f>Pivots!$F$5:$F$9</c:f>
              <c:numCache>
                <c:formatCode>"₹"\ #.0,"K"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26BB-47E8-A793-7A7CA32C1C2F}"/>
            </c:ext>
          </c:extLst>
        </c:ser>
        <c:dLbls>
          <c:showLegendKey val="0"/>
          <c:showVal val="0"/>
          <c:showCatName val="0"/>
          <c:showSerName val="0"/>
          <c:showPercent val="0"/>
          <c:showBubbleSize val="0"/>
        </c:dLbls>
        <c:gapWidth val="226"/>
        <c:axId val="1104167615"/>
        <c:axId val="1104151295"/>
      </c:barChart>
      <c:catAx>
        <c:axId val="110416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04151295"/>
        <c:crosses val="autoZero"/>
        <c:auto val="1"/>
        <c:lblAlgn val="ctr"/>
        <c:lblOffset val="100"/>
        <c:noMultiLvlLbl val="0"/>
      </c:catAx>
      <c:valAx>
        <c:axId val="1104151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0416761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Entry>
      <c:layout>
        <c:manualLayout>
          <c:xMode val="edge"/>
          <c:yMode val="edge"/>
          <c:x val="0.16221344425451928"/>
          <c:y val="0.88595273856822665"/>
          <c:w val="0.61826461085578532"/>
          <c:h val="0.103919996043248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5 Customers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Pivots!$AA$4:$AA$9</c:f>
              <c:strCache>
                <c:ptCount val="5"/>
                <c:pt idx="0">
                  <c:v>Tamara Chand</c:v>
                </c:pt>
                <c:pt idx="1">
                  <c:v>Raymond Buch</c:v>
                </c:pt>
                <c:pt idx="2">
                  <c:v>Sanjit Chand</c:v>
                </c:pt>
                <c:pt idx="3">
                  <c:v>Adrian Barton</c:v>
                </c:pt>
                <c:pt idx="4">
                  <c:v>Martinez</c:v>
                </c:pt>
              </c:strCache>
            </c:strRef>
          </c:cat>
          <c:val>
            <c:numRef>
              <c:f>Pivots!$AB$4:$AB$9</c:f>
              <c:numCache>
                <c:formatCode>"₹"\ #,##0</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991A-4A02-9937-20F49068945F}"/>
            </c:ext>
          </c:extLst>
        </c:ser>
        <c:dLbls>
          <c:dLblPos val="outEnd"/>
          <c:showLegendKey val="0"/>
          <c:showVal val="1"/>
          <c:showCatName val="0"/>
          <c:showSerName val="0"/>
          <c:showPercent val="0"/>
          <c:showBubbleSize val="0"/>
        </c:dLbls>
        <c:gapWidth val="90"/>
        <c:overlap val="7"/>
        <c:axId val="930063039"/>
        <c:axId val="930063999"/>
      </c:barChart>
      <c:catAx>
        <c:axId val="93006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930063999"/>
        <c:crosses val="autoZero"/>
        <c:auto val="1"/>
        <c:lblAlgn val="ctr"/>
        <c:lblOffset val="100"/>
        <c:noMultiLvlLbl val="0"/>
      </c:catAx>
      <c:valAx>
        <c:axId val="930063999"/>
        <c:scaling>
          <c:orientation val="minMax"/>
        </c:scaling>
        <c:delete val="1"/>
        <c:axPos val="b"/>
        <c:numFmt formatCode="&quot;₹&quot;\ #,##0" sourceLinked="1"/>
        <c:majorTickMark val="none"/>
        <c:minorTickMark val="none"/>
        <c:tickLblPos val="nextTo"/>
        <c:crossAx val="93006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50000"/>
                  </a:schemeClr>
                </a:solidFill>
              </a:rPr>
              <a:t>Customer</a:t>
            </a:r>
            <a:r>
              <a:rPr lang="en-IN" b="1" baseline="0">
                <a:solidFill>
                  <a:schemeClr val="accent6">
                    <a:lumMod val="50000"/>
                  </a:schemeClr>
                </a:solidFill>
              </a:rPr>
              <a:t> Count by Year</a:t>
            </a:r>
            <a:endParaRPr lang="en-IN" b="1">
              <a:solidFill>
                <a:schemeClr val="accent6">
                  <a:lumMod val="50000"/>
                </a:schemeClr>
              </a:solidFill>
            </a:endParaRPr>
          </a:p>
        </c:rich>
      </c:tx>
      <c:layout>
        <c:manualLayout>
          <c:xMode val="edge"/>
          <c:yMode val="edge"/>
          <c:x val="0.20155330483648465"/>
          <c:y val="2.2586477754394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noFill/>
          </a:ln>
          <a:effectLst/>
        </c:spPr>
      </c:pivotFmt>
      <c:pivotFmt>
        <c:idx val="8"/>
        <c:spPr>
          <a:solidFill>
            <a:schemeClr val="accent6"/>
          </a:solidFill>
          <a:ln w="19050">
            <a:noFill/>
          </a:ln>
          <a:effectLst/>
        </c:spPr>
      </c:pivotFmt>
      <c:pivotFmt>
        <c:idx val="9"/>
        <c:spPr>
          <a:solidFill>
            <a:schemeClr val="accent6">
              <a:lumMod val="75000"/>
            </a:schemeClr>
          </a:solidFill>
          <a:ln w="19050">
            <a:noFill/>
          </a:ln>
          <a:effectLst/>
        </c:spPr>
      </c:pivotFmt>
      <c:pivotFmt>
        <c:idx val="10"/>
        <c:spPr>
          <a:solidFill>
            <a:schemeClr val="accent6">
              <a:lumMod val="60000"/>
              <a:lumOff val="40000"/>
            </a:schemeClr>
          </a:solidFill>
          <a:ln w="19050">
            <a:noFill/>
          </a:ln>
          <a:effectLst/>
        </c:spPr>
      </c:pivotFmt>
    </c:pivotFmts>
    <c:plotArea>
      <c:layout>
        <c:manualLayout>
          <c:layoutTarget val="inner"/>
          <c:xMode val="edge"/>
          <c:yMode val="edge"/>
          <c:x val="0.20894613215536725"/>
          <c:y val="0.187238343658298"/>
          <c:w val="0.42518920456094067"/>
          <c:h val="0.76758870083291342"/>
        </c:manualLayout>
      </c:layout>
      <c:doughnutChart>
        <c:varyColors val="1"/>
        <c:ser>
          <c:idx val="0"/>
          <c:order val="0"/>
          <c:tx>
            <c:strRef>
              <c:f>Pivots!$S$2</c:f>
              <c:strCache>
                <c:ptCount val="1"/>
                <c:pt idx="0">
                  <c:v>Total</c:v>
                </c:pt>
              </c:strCache>
            </c:strRef>
          </c:tx>
          <c:spPr>
            <a:ln>
              <a:noFill/>
            </a:ln>
          </c:spPr>
          <c:explosion val="2"/>
          <c:dPt>
            <c:idx val="0"/>
            <c:bubble3D val="0"/>
            <c:spPr>
              <a:solidFill>
                <a:schemeClr val="accent6">
                  <a:lumMod val="50000"/>
                </a:schemeClr>
              </a:solidFill>
              <a:ln w="19050">
                <a:noFill/>
              </a:ln>
              <a:effectLst/>
            </c:spPr>
            <c:extLst>
              <c:ext xmlns:c16="http://schemas.microsoft.com/office/drawing/2014/chart" uri="{C3380CC4-5D6E-409C-BE32-E72D297353CC}">
                <c16:uniqueId val="{00000001-A8F2-40B2-867F-BA1D3DAD196B}"/>
              </c:ext>
            </c:extLst>
          </c:dPt>
          <c:dPt>
            <c:idx val="1"/>
            <c:bubble3D val="0"/>
            <c:spPr>
              <a:solidFill>
                <a:schemeClr val="accent6"/>
              </a:solidFill>
              <a:ln w="19050">
                <a:noFill/>
              </a:ln>
              <a:effectLst/>
            </c:spPr>
            <c:extLst>
              <c:ext xmlns:c16="http://schemas.microsoft.com/office/drawing/2014/chart" uri="{C3380CC4-5D6E-409C-BE32-E72D297353CC}">
                <c16:uniqueId val="{00000003-A8F2-40B2-867F-BA1D3DAD196B}"/>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A8F2-40B2-867F-BA1D3DAD196B}"/>
              </c:ext>
            </c:extLst>
          </c:dPt>
          <c:dPt>
            <c:idx val="3"/>
            <c:bubble3D val="0"/>
            <c:spPr>
              <a:solidFill>
                <a:schemeClr val="accent6">
                  <a:lumMod val="60000"/>
                  <a:lumOff val="40000"/>
                </a:schemeClr>
              </a:solidFill>
              <a:ln w="19050">
                <a:noFill/>
              </a:ln>
              <a:effectLst/>
            </c:spPr>
            <c:extLst>
              <c:ext xmlns:c16="http://schemas.microsoft.com/office/drawing/2014/chart" uri="{C3380CC4-5D6E-409C-BE32-E72D297353CC}">
                <c16:uniqueId val="{00000007-A8F2-40B2-867F-BA1D3DAD196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Pivots!$R$3:$R$7</c:f>
              <c:strCache>
                <c:ptCount val="4"/>
                <c:pt idx="0">
                  <c:v>2021</c:v>
                </c:pt>
                <c:pt idx="1">
                  <c:v>2022</c:v>
                </c:pt>
                <c:pt idx="2">
                  <c:v>2023</c:v>
                </c:pt>
                <c:pt idx="3">
                  <c:v>2024</c:v>
                </c:pt>
              </c:strCache>
            </c:strRef>
          </c:cat>
          <c:val>
            <c:numRef>
              <c:f>Pivots!$S$3:$S$7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8F2-40B2-867F-BA1D3DAD196B}"/>
            </c:ext>
          </c:extLst>
        </c:ser>
        <c:dLbls>
          <c:showLegendKey val="0"/>
          <c:showVal val="0"/>
          <c:showCatName val="0"/>
          <c:showSerName val="0"/>
          <c:showPercent val="0"/>
          <c:showBubbleSize val="0"/>
          <c:showLeaderLines val="1"/>
        </c:dLbls>
        <c:firstSliceAng val="264"/>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40000"/>
                  <a:lumOff val="60000"/>
                </a:schemeClr>
              </a:gs>
              <a:gs pos="13000">
                <a:schemeClr val="accent6">
                  <a:lumMod val="95000"/>
                  <a:lumOff val="5000"/>
                </a:schemeClr>
              </a:gs>
              <a:gs pos="95000">
                <a:schemeClr val="accent6">
                  <a:lumMod val="60000"/>
                </a:schemeClr>
              </a:gs>
            </a:gsLst>
            <a:path path="circle">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Pivots!$AE$3</c:f>
              <c:strCache>
                <c:ptCount val="1"/>
                <c:pt idx="0">
                  <c:v>Total</c:v>
                </c:pt>
              </c:strCache>
            </c:strRef>
          </c:tx>
          <c:spPr>
            <a:gradFill>
              <a:gsLst>
                <a:gs pos="100000">
                  <a:schemeClr val="accent6">
                    <a:lumMod val="40000"/>
                    <a:lumOff val="60000"/>
                  </a:schemeClr>
                </a:gs>
                <a:gs pos="13000">
                  <a:schemeClr val="accent6">
                    <a:lumMod val="95000"/>
                    <a:lumOff val="5000"/>
                  </a:schemeClr>
                </a:gs>
                <a:gs pos="95000">
                  <a:schemeClr val="accent6">
                    <a:lumMod val="60000"/>
                  </a:schemeClr>
                </a:gs>
              </a:gsLst>
              <a:path path="circle">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Pivots!$AE$4:$AE$16</c:f>
              <c:numCache>
                <c:formatCode>"₹"\ #.0,"K"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B90-4070-A127-71FC3D0CD933}"/>
            </c:ext>
          </c:extLst>
        </c:ser>
        <c:dLbls>
          <c:dLblPos val="outEnd"/>
          <c:showLegendKey val="0"/>
          <c:showVal val="1"/>
          <c:showCatName val="0"/>
          <c:showSerName val="0"/>
          <c:showPercent val="0"/>
          <c:showBubbleSize val="0"/>
        </c:dLbls>
        <c:gapWidth val="88"/>
        <c:overlap val="-64"/>
        <c:axId val="1302548031"/>
        <c:axId val="1302546591"/>
      </c:barChart>
      <c:catAx>
        <c:axId val="1302548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302546591"/>
        <c:crosses val="autoZero"/>
        <c:auto val="1"/>
        <c:lblAlgn val="ctr"/>
        <c:lblOffset val="100"/>
        <c:noMultiLvlLbl val="0"/>
      </c:catAx>
      <c:valAx>
        <c:axId val="1302546591"/>
        <c:scaling>
          <c:orientation val="minMax"/>
        </c:scaling>
        <c:delete val="1"/>
        <c:axPos val="l"/>
        <c:numFmt formatCode="&quot;₹&quot;\ #.0,&quot;K&quot;" sourceLinked="1"/>
        <c:majorTickMark val="none"/>
        <c:minorTickMark val="none"/>
        <c:tickLblPos val="nextTo"/>
        <c:crossAx val="130254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Aptos Narrow" panose="02110004020202020204"/>
            </a:rPr>
            <a:t>Sales by Category</a:t>
          </a:r>
        </a:p>
      </cx:txPr>
    </cx:title>
    <cx:plotArea>
      <cx:plotAreaRegion>
        <cx:plotSurface>
          <cx:spPr>
            <a:noFill/>
          </cx:spPr>
        </cx:plotSurface>
        <cx:series layoutId="funnel" uniqueId="{763F32E8-DCD5-431B-BA2D-A457B57A0E0E}">
          <cx:tx>
            <cx:txData>
              <cx:f>_xlchart.v2.5</cx:f>
              <cx:v>Sales</cx:v>
            </cx:txData>
          </cx:tx>
          <cx:spPr>
            <a:solidFill>
              <a:schemeClr val="accent6">
                <a:lumMod val="75000"/>
              </a:schemeClr>
            </a:solidFill>
          </cx:spPr>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solidFill>
                  <a:schemeClr val="accent6">
                    <a:lumMod val="50000"/>
                  </a:schemeClr>
                </a:solidFill>
              </a:defRPr>
            </a:pPr>
            <a:endParaRPr lang="en-US" sz="900" b="1" i="0" u="none" strike="noStrike" baseline="0">
              <a:solidFill>
                <a:schemeClr val="accent6">
                  <a:lumMod val="50000"/>
                </a:scheme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Aptos Narrow" panose="02110004020202020204"/>
            </a:rPr>
            <a:t>Sales by State</a:t>
          </a:r>
        </a:p>
      </cx:txPr>
    </cx:title>
    <cx:plotArea>
      <cx:plotAreaRegion>
        <cx:series layoutId="regionMap" uniqueId="{C87767E1-D006-407B-B159-EF8A5B28713F}">
          <cx:tx>
            <cx:txData>
              <cx:f>_xlchart.v5.2</cx:f>
              <cx:v>Sales</cx:v>
            </cx:txData>
          </cx:tx>
          <cx:dataId val="0"/>
          <cx:layoutPr>
            <cx:geography cultureLanguage="en-US" cultureRegion="IN" attribution="Powered by Bing">
              <cx:geoCache provider="{E9337A44-BEBE-4D9F-B70C-5C5E7DAFC167}">
                <cx:binary>3H1pc9vGtu1fcfnzg4Ie0I0+dXKqApDUYA22JTuOv6CowZjRmKdffxdESpZgxtap6N4qPiUVRgKb
vbtX73n35r9v+n/dJHfr8k2fJln1r5v+97dBXef/+u236ia4S9fVQRrelLrS3+qDG53+pr99C2/u
frst112Y+b9Rk/DfboJ1Wd/1b//zb3yaf6dP9c26DnX2obkrh493VZPU1U+e7Xz0Zn2bhtkirOoy
vKnJ72//XFcBZqx19vbNXVaH9XA15He/v332vrdvfpt/2g8zv0lAXN3cYiyXB5wQZklbqvsf+fZN
ojN/+9gg1DywLMFtkxNz+iEPc5+vU4x/GU33FK1vb8u7qsKy7l+fj322Bjz64+2bG91k9bR7Pjby
97efsrC+u31zWa/ru+rtm7DS7uYNrp4W8unyfuW/Pd////x79gfsxewvTyCab9yvHv2A0FlYVbop
w4c9+uf4MPuACWk9br9Jn+Oj6AGXkklCyQY/62HuDT4voWg3Ot9HzrA5u9hbbABPmOevCQ89kNS0
pW1tdl+p5/DY6kBYgpqc0nvuMcWP8LyAqL9H6HHwHCSwwx4y0HGShJkOwd+vJuDMA0I5sZngW4h+
QIhwWzDrEcKHuTcM9BKKdsPzfeQMm+PTvcTGXSfhN11m4fphh15BvMkDanEhFFEb/oB6eaZ+CBiI
SCoJ38q3h7k36LyMpt34PB07Q8jdT/XzR7K+XqevCQ/EmxAQXnRmFtjiwOYmY9Skj1y14dgNLi+g
ZDcojwNniPyxnzzzRxmOOntNRPgBVYxSm2zF2QwYQsgBELMU1M49R4GhngHza4L+BpiHgXNgvu6n
MNNZdndThzdN/bBB/1yacXJgSYtYjFk7pZkEOzEb2NGZlea+jJrdyDwbPEPHvdpLdP4cNFwf/xWR
oQeQU4JSxjfIzMxoYkq4OYRzALcRaA9zb+TZCwjaDc7jwBkwf/61l8B8qtfBw878c35h6oBRJqWg
W36ZozIJM2lD/YiZ3fwrOnaDsRk1Q+LTfrKIqxNdrm/1K6Jhg0dsy4KzslN6EdM6sLiEJc0eJt0a
YS8gZTcg3xcxA8XdTx9zBUzC21dU99Q+sBQEk9havz/4l3D/bck4tdkGsxk0LyBoNzKPA2fArPbV
DovXWbV+Rb+S8QMb7GIysnX97eeeyxSYYYpYFmI39z8zlf9H+WuKdkPzfeQMmz8+7qVOOb/r3hyt
0xzBzfLuQbL8c+XC2YGwLTDOgzEG1njqWsrJWIPqUebW9YTyeWopv5is3SjNhs+gOj/aS6iOs9tw
/arujDqA66+4/cAlM5DgZ8JcRmganuYuLnoBQbvheRw4A+b4fC+BWdwl6279muwD28xEYFNQ9hDa
nLGPdcCFLTgjEIPTz0y+vYSi3dB8HznDZrHcS2zOdVkHb9x1qRHbfEXbgMEcY4pJi21dllkoQKoD
YlvMFmITCZjHnl9O126c5uNnaJ27e4nWQ77tjf72BuZpk16/arwTNrYJG5owPmMneWASKCPBtuyE
50+10X9L1m7Idn/KDLjFfgJ3eKdL/1WxogfIe1Kbq03mc0p9PjUgbHbAOWeSm1sLD7rrKWQvIGg3
So8DZ8Ac/rGXHHWpm/8d+cfAS0xxSrb4zG0HExY6wEFIdKOhZjGEl9O1G6b5+Blal/vJRse36+AV
gwqcH0CimRIpuA0IMzeJEI4MKbSYbc4MiF8SshuV7bAZGMeLvWSd87t2/ZrhhCnghmIO/mgy/ICG
ABqwGaS9kWkQeU9F2q/p2Q3Kw7gZKuef9xKVs3U5JOvs9mFv/rmviioPZVEJU/u5ipHiQJoECR+1
zfbMVMxLKNmNyPeRM0zO9pNTjnX3iqY1pwem5MKSfJsumKkWxQ6miLUg5vb5TLX8iprdmGxGzfA4
3k+lfxEn0COvmouGu2MzDlQ2kYC5OaaQwTGnMKjcVrKBl57KrpdQtBuX7yNn2Fy820v59e61Q6E2
gtBcUiXlBhpojaeGskINm20SxEq3oQQ4qk+R+TU9u3F5GDdD5d3lXqJyFiIjXen6NcWYOGDwXhCH
3nooc2D4AVFgGdQTPEfkRbTsBuXJ0BkuZ/sZWjvVTVi9ctTTPFA2nBbxmNaZMQyB50KQ97S3kZ1Z
MOBFJO2G58nQGTyn+6lo3kGSNDfx8HCAX8EYgyKhktrC2tY2zYxk20JMWqLolmxzbjPH5SUU7Qbn
+8gZNu/2s1rgbB1md68HDLcgzqbipid65KmeEeqAIlPKYbptfM0Z2/ySnN2obIfNIDnbz2D02bqq
1jdBU93VdfWK0NADVGkyiVzaTjcfyTZhWigYtGe6/8X0/B02z5Yzx2g/RdpZeBOE/vo1b3kgWS25
VAg874QHIk0iiwDDeXeo7CUU/Q1Aj2uZY3O8l1ban2F1o7MqfF1wBEP+jIkt78BxeSrWcIdAMooq
ELW7xuNFJO1G58nQGTx/7ic8ZzqrXzVBjftRkFoWUQjz3//MIgHERIE6twgVU0bnqVfzAlJ2g/I4
cAbJ2dVecszV3eTXVHevaAgg82lzGGfmNko5vxSFqgHGGZ0uDjw6pE+heRFJu8F5MnQGz9V+ujfn
d9fluopf0+tEYQ0ubEx1nZvdn1V1KnUA50eiFncbyZkFz15C0W5wvo+cYXO+n8baVEN0cldWd8OD
aPnn3g3HfSgGK81i26zZDB2JfAyus+FW68ZSUDOx9jKa/g6f7+uZI3Syl8Jt2o2zuz68ecWUGSoL
kdPElU6+5Z8fVI44IIh0QvwhnvNUrr2Mmr/H5mElc2zO9hKb91A81ZC061e9sQb+sRUurG0javcX
op9aa1Ie2My2p1joo6n9FKOXUrUbpeejZzi93093Zzq1f+kyfjjLryDjcNuDKcqn+2m7jDZpHeBO
roni0G2g4AcN9GuKduPzfS0zbM7/2kse+vOuqt98DlFY86pMhHwnbhWi6QBym/c/s9I128StTyYh
4r6XdjxloheTtRul2fAZVH/uZ1Z6U463WMevm0JAfwguGFQNXNT7n+fOKfBBHeh0I/HBXnhg483d
kJdStRuo56NnOJ0v9pKlLoLwFY0FqCOOSwbwT7+rm6fqyMaVQxPlNYxvc3MwJp5y0q+o2Y3LZtQM
j4v9rGn/X5BuSCAQais07tiwzCyBICH9YD9YKIvaPJ9h8hKKduPyfeQMm8/7aRpclHf+q3a7Qckg
CqLR7kFsdn4Watt0u4F3intuMz75JSW7EXlYwQyPi497Kbs+Bui18+a4et3qJ1ybFtRGhHNb+qzm
/IKAAkGoZ7rWfv8z45eXUrUboeejZzh93M8w6KY09dVtATimDDYzrk1tcJhZbZMtQJmJigMxCxq8
lJ7dCD0fPUPocj+tgKu7/lVvIxJYYczmKHZ+jHg+NQMQc2PwhuCVfs9pPzUDfknObmS2w2aQXH3Z
S+H2+a5MkT54kPuv4IZyVBFaFP/MIjjoAyEEFUogiHP/Yz1MujGaX0DJbjweB84Q+Xy1F4jc/LTj
2+a8bmB59s7/suUdiqCRiUZtJ9LVu6ID4BUUq+GW+0PR7UyYzRrR/T1ZuzGaDX+2kv+jLnd/3wHv
sVXgYl2vl/c9Bp80wfv50/vlovfhbOjW3djJTpu9O779/S3qNiiimY+9C6cPeeaoPBT7/TDkbl3V
v781FEd5KOQbakAtzhXc0bdvOkQv8IiYKOe10NVATAJyqn5/+yabLuWh/aH59k013U/5/S0TaH8A
P9c2KRM2VBh57Ob4XicD7NDH5W9/f5M16XsdZnUF+jliSPnmfdN6LDhdyNeiWwIRqKdHAwvMlN+s
P6KtyfT2/1d4tZ1Efi/epTS3iUuFJN1CkG7oCrepjLwuHElHr+mcOGXaO9fZQCy3tEyjVIuxZpxc
JrowjfSkqgQr+6Ux9iX3jmyvIcJtWGtVjiySMT+PA9zUlKu0bFPenddmHAa9M1DZcZdXhqj9VV0l
qThteVHdxH73oeah9FxCDenyQMhVgjDZsKoKf5HTcbg07HEkp2MdhLlbKJKZhUMVjcZDSsrKPM16
klhuVJml4ciyCqujpLCb4n1kePFlWXjqryoZWeCWVdEQtyzbKH8nsjLwlnpQXww0atOYYhDjslcJ
DQ9zhFIzhw1ZumQ6tC/iIhN/FVJ2C0Pp7mvY8uj9aNVypZvBcsMyKGsnamlfO5oFhu3U2sgP4zFN
jqMmCb6Kyiq+0IpR7RAdqhut7JukH85ts4xCp43T4Rj/8c7aRrCL0ArNI6UkWdYRU27PzBTvYar4
0ERZ0LnmMJiLuvPb0OG5VKmjG106CffE4HTEao8yY0zfN6SpPvdB6h3TcugOx1EOH1RFhxNDRUXp
DCHtDcfzjPAoSKLwFufB+hDFbcuWrabGRZBm9mFvifKo0j057bw6uwpGGR6OdqPf65FLt+39QLvc
rukZt1r6p6GTijuioOxCc79ZqDzRboqiteM2JOO7pLaGdhE2vFkSmjVLI2ip0xlev2IdG48SHvXa
Hbxi/GoMab6yw8Q4LMJiPOYBHW/MlMrjoCL55WgO3nljFOh3avhNeshHY7jom1G0hKz6ltdUxM7D
ax1T3gZnhkXzvHFDM5Vh4RSt4ll5EuWV32UnqVd1iV7I2isitaKl8dE2iN2ZTtslVTcuzcAj5s3T
Rp/PWPNG50MZ+sG21+rjr/+50in+ve/8+f2PU6vW77+hxGXT4/Wn78LVvElFV/M3TRL18bO+9xid
pNhjw9GZXNx0hf0bofnThy+TqDDS4Uf9vUB91jbqu1TdDNsKVZRtSdzeIgK1XYJNjasehapk6Hxp
QYPi6hbHDX0BefsgVO/FLW5O4nY4iMD/PApZhKsU0ico5Lcs9CxFlet/I2Rx3fK5kJ16nyDQb1LI
dUh+k86ErEUHWFk6bI/Q0pYsaBAmy2DMlGvV9ZdBxNe22UZOrsd6mTW9cuNIVE7fD/GJTeLcNWv7
ym7t+MRI6visb5LT1uaQqoY4p0XJnMQ0MkdGrXKHhveO3WTjirPUXBR+zpzALtQqV0boKtEoVyr6
Ifdac4FDnDkRt+MlKWTv+ARzGr7ZuhHJMKdZmIsorr60ibpqrFA7Ra6pK6zoWhi5uYCgrpyYjK2r
W1ke5235hdhB7o5Wy5xotIxl6snPRmd+jBi5bktML6z8S6LRu9GvmdNrGbq41v+BBHbl0AzrEXlf
L82y+CJIpJy6lBlkAZYHTUXdPs3MRWvI47K0j/2srpdeha1plbf065Q5YxR/o7HRO0JgK7VdVguz
wIcmLbaAx/4nLAHbYNrHKXqVLjyIe6c1QUObc2MZeLRymoDqo4iX+UonfrIQhcDTmH/o7KZeTiMj
7tlOqJrIGanIHH/AFuQJq5dWTcYPvk4+KOT5lkmFKRN/tN5ZvAD5HaPLpgBBLBfxwhz9T3GleseT
jb1QOvs2ZIU+KlhJXcsb4kUXD9R3VOLfeIlBsA/qCp1B6iXLktytzChygzQCwLVtO9psqVtGqrry
bC8+LZTw3NxIxlU+muNRZ2P3WIVJO0se28S4uj8kYTHYiwFKdpFLnAMysA9pa4duaaqrziatS2P8
JzWtD20Iovwo5scM2n5FoqZaaD/tT6Sq6bLNp1NU470o2TsPKxIvCl3RpWyDyBWe6LFNOFhNkuZu
alnnOM/fehUzBwXltpN04TWiwcB+xG+RZ/VOS4xs0dV25cpWY0yKXYJ4txdU5uOZWVQKyrr8co93
6tuZ0yY4VnWH9foBjoxUJaAvisBphJ2cmMT/BibHqRZ4rx3gdNoSR0VPvOAX9fApCfCrsKNrRkAI
OM922jwOzxtsF+oUr4YRyHcF+ARq3jvp7HQ8CyS4Q8nqi4zxgUICYbvBYbLBjfebkeVgis7AW/M4
vU51R5eeKYuThFbWkns4tElceSdDpsjHtIpyl+Zd5HTl0LqszvPVmFK6LGNtLtKSY0vNFjT4QfXO
roz+0BeUnLLCC92iHukylmDKoWOnYRdlTtZonLIMD/sui89sCkaFqWAu7DZIlvHgJ0sTfGImbfih
Dazze/Zi0TgemaShy54n9qLRdg/zIdKOmQJuHqj4xA/M7LA3WbxsYWYt2tjW7j22RorlG152Klpv
EiE4AlleKJd12Jv7Uz7KeFzpvFSHlc/j5ZAmaiVYkCw6A8f5/gBMJxws/iHkY3bIBogx1YK/+ajG
o3uY66Zj4AMcoz6m9bKNiLfOQ8s4sgIsdTQwV9YQ48hTDNLLCq/DAf/TkfibH4M+2L+QKwa4OWW1
cmlGvBOzbLJTGZr9udVbh3YXXRt+ODiG7LJTL6bxMpHgiGY0jSPfAp/q0SKngwzUSgocsixl2alR
KcyeQXzJKMVdJggHMmZO2PNDFSSVYxo9Pox0LcxbJlxZm2xRljCHC1qVx52o7IXMWnvRh6l5ZGqL
LY3Eh1D0CYRbB+gMGatDr6EfAtycORxJNhzmNYRJztvWtQos22tBQtcQcJHM9VFqQ4KlMmEb2URV
T5f3TNuGonUN37jCZwfvrRJHorT4BzpEw6HwYJxatZ7UTofDVPT5qhKwqWOdmIugMLPTXvD+vJHx
N8UtbM0ADrjfa6GseBGn+MiGAFeeiXjJ+7paGGj4AfPTgu+QGN57SsZ0IXSRHNpe8a2Q+HPaREsw
fe74IeQJN5JwRcryxjYNa5kZxHd1IT+nmutlbATvja45l7qOHNbZ/skQ9n7kGEmVkIVoBnNJ406b
TtYbolmMyfg1tpK0dVA/xMUSN1wqwxnHMrqmke4XJI8UzHOTXll+nCwqu8ujs8GvmpOwMwEhMz3f
czyfwCiNzCJyAh3W7wOfC893BEl8uSqrvo3cIa7NZT+oslqOPMiJK4rCOMm9Zm3UWt9Wqr3hoakb
x2d9/M0umDEKSIlxrFyI/+6ozkq9Umncq9wpjYK5eVSC5yPeGgsfqmhBie2dqU6PxiphWVedxzSw
5XGmeJUe1cNYG18Gn7du0PhtcuoFitVOWSbwuoohLsJzqxV0WPo084yPWQPzIZACAZhHU2yH+wgL
6anzeN/TDfE8JoSE14r06nPnMVEGHbkumyMZDsNhOQbfwhjKhWX2VVNqhmMFruMhTvrP5505rZt5
0S3bpMI2URI+s6fUwOmg6rw5It29sAMPsjC+zToDdn4ef/v5bAhz/bhKKdD3BN0BTKTEnq9y7HyD
h2PWHCUDDshkCajYM5a+UZmbdW0DGdsN3fjnT83wp1b5/89OwLMg0kMscQpD0Mlifjx4PwRVZrGo
717A/bitEyAQGIGZjdvQOI+4TTj1EdpEVlBfO2U6ETVBkzW08bZxjLc+ADwHhiTa1msA8NsoC8FN
d0aRr1YENaIKnb3/GweAIXLz5ARNMyJlp1ArQiWKEO49jadBloREZUa62LqziVc3aklzDjPNNfM2
HD9bVpPHa25ANayyYqgGvqhpbwW9a2jPvPazkmeGq2kfyxMVWEOziJWRFUedSpPqLLHS3BgcHfdW
fm3FNVzmhSFEEjHXl5KTO9nrofmYBL1M1rZt5d4NS1khzn0RFjBUUxJWIIXn0AoXATHrLlv4iVXG
uaM7K01PiRwKkOynKRneUSi+6JtRtRpjnkC6PfpPQ1HIyjzbI3AW5QptH6ayNWwXTsTTPZIkDZtA
BPad1+ksKo7qlCccMYC2KuXRWPl12LljmKP5e2J6IfVWP59+8hGfzz99PwVDNRai3bgxr2aybIyY
XQlThLcRiVkMu1IziwWOUtQoolXZd35ZL8qg9nngGNwY8+x9x9kA34TwUXTspBZBVsWO1rDlyTnS
iAWe/YJIxBqfEilRLA6TVQkT34WCfiTWJBifROtkCuDbrM2/SktbkeVCGFm0QNCmUap0ySgNkOwN
0pfFKkkajmdNo4z6OCeejUd9VzNRrGBQ9Sb9hVCehRJxsxq+t0K9ACEU2Wsg+Zy4uI+r1At0/jUv
0UOxWLIqtvkZJQEb3rGqGYrCUV6bjJ/ToB8GCYer7IrAbU3aiY9+MXrGUZnyaPxcGk0lzu1QTAe/
5y2MxsO4sVI9LHTFVBs7Qyut9mNeRvH4eUxE3MWOmSQTGKGCxVEjqqAC/JEhEDN+ttO+rz2HWdGA
l2o0/dpe5FbFqpWQTY9Rce+HYJzifnpl+8bQObbuI3yEBlOA8tDIpjNf51Yar/tKZEW+Um1J2kvO
4LiflmXsIeSWpCVNYWp5aX/kcxyavzI78/jn1oR3ky6l7YN/2iLTYL2fn43nWup+9yWaCiAlwCVi
uWR2NJg3ILaAANvXkaRV6Ts9NWVeOZ2OdHLMmqKr+PLnMz7X/phx6jsBK2SSthBr8xmr0qyCLmXd
X2xspsPYNTwtswWtZIzjJ9rCEl+9iI04hB1t6so/kwjh4Jz+nIypK/kzpmBo/k8lvr8E5eAIsbDZ
ykfWNoWhRPo55VmK2EKtG8u400VQDNa7IK4ysiw9qcP3bWX7Y+fkgaX9pY8oZasdXKHtktapqV+8
SzxbXPasTOzBqToi2o+1bZhwtayx1+9wiMzAiUzuhbmD0Coh2YkZmDiHug1wf/3Yi+IaRyRuEdq/
mL6sIB8cFpesbw9/vuIpSfB0xTYuKJpTt2l63+YYum7GacILsq6o5Ke2yUwIZ6ssKYRzi7hn53Dk
xvlRQLoex7aPFcOLX99LbEPk05FmDSx979LrxXSkaRGOaXkU5pThhEbFWJlkVSBwUiG0aw0xuM7r
0klXkAEe8OdSkgJs9PMlTRh9T0Og6gt5X3y/CYqRUOw6KdznK+qD0KBByYxbYZQQCAt/3Mgwm9cM
pn1ZCwGz3vRqVEI8GhLvNzP8ROtM83KFo0wtfEWEzebz5s2gpTaYfevDNa0EYkJ5Un0JuEcz3+mi
sAkvMg/fw1U7QaAByS+WPQMS08sp14OqEm7hIr2cHV3fakPD7AN2a8gEoQTX6kxhrWEiQGTrMZTJ
eWgQTc5YXAzNZVyZ5hg46FCbYFN+vhFzJjItijZyaAM8fREQUsEzAGCom9EQZ96Np8bMKg91kafe
sDS8tFLD4WCXv1YYPy4eDZwEOqWgf8DUIW12igMZeEk0mOUtFx3sl9VAxEjilVV2DWRVaHtcfC0b
7HrhVALXeL5qc2hLtWxDbebdLw4Cmdlocip0w22syQRBKzAw2PMT6KsxslReG9fQXdCzR30Npy9w
0l4H+I6vpov4yN0wrQaaO72iDFQhKxM0l2kuosGF01pmlyoNJhFYWLqkH9M2zKrrn8M0l7n4EjQT
UhdX+fANDuCWmY5tOs8uzWLsr/uyLnEIzCY2sVlm3zHLcPqStcZlThH2ANPUnZ5ewtxv/tvNIhDU
U70tCgQ54z+oehshjHqohL7OEsuAko5gl0GytoNZQ+YyOPbxuvIbNJdOIyuDkCnztCTWkW1EBtR3
gcDbvU07BBiVhWPSvuN9nOv0F7phLiklmuqhvhFZS5sCYSGm/XxiMPWsy3KVjey68qiYxFtd5Unz
vhjrMM/crhgKEGfItMUzPRSTiWHH42BcdnnuHVeqRHLUTUdkmN6lQZFB7mXKFDAwGmRAk48iVf6Y
upSpyYqgRjRMSmGEDQI9EHodRO/P8Z+yzU8FpQ05YeNwwfqDpkMZzWxBBcvSUUcZ/WTXAYMNUuf+
JKhrgzWTiXNv7+BSwQAZ7gX9ZArBppxMrzIvAIcREJjxpLemP+kixpW7REWSH4VdMumLYui0OPeK
Hu8KAzapgsFHrH8VG7Jkq9wuW1Yh4pjl2KlfLG3mAWBpCg1HKTLsqDrlkIrPsar7mMik0cMn5reT
RVeXBVQwAjqhvqlNO6aZM9S6GD9Lmk2nKDU0geLqRZr4w3JMBUEOWTGj6T5BlpfYjk4i+5CdsHaE
1ZWFhoIq5l2S41HVwLw8ChF8BXA1+BYThrVn4jf4WARbkfocW1HXMjBq10qaCEc1QIIZv232ZzIZ
pxuLP9NHMzGMiBTqn6CPLBtup/mDQiDdyMUgCuOqTaWGFbVRAgj89G3swrMM/OwXLEJnqneakuOO
I+oOcA9FQLY833Yz0hC0eS+vqobghNQDWjKEh+AQ7A+Pcq4thCMN3SNDk7ABG560XgbGhpjCLnVl
n9TvJaKZXrTyam7DaILh0n4sUfgFSzk1YCDVfQaDfgubX3QZtrJP7Aw2BayNCQ4/7icgjCgkeFFD
pNqPpk41KLHiGDZ8LOrJT/35bnM1k/pY/GQsw5hCh0fIirn+h9CskPTqh6sgGETiOXUTM0Q3EQqM
zgWCW+WwLIJS5LajKFVRgAgbMtAnZtKw3nJyyATjXemnBj/z0kAyt+h079+YYWIedV7DxSKWmU5u
eZSM5cdUixRf1zmSpLvgLTH7cWFHmbJQvwApWzWrrrPs9rwsAq/XjkjNFLF+syRqkWWlIm7U103p
Obq3ixGByawtee/6PVL0sdOOZTckTm9YEY9WKDxp+KVI6oH7rtmTpmsOc9UFZKpu8Pz6uA4k5Jcr
x6QbR7i1OIr5cR8PXuMUVR6JVaukzxZWavTjVSc0DT83PPG9BUM2nbgDrDg9OMKvK7VQIe1i17cS
/wgJ2hpZILMb33kqM81D0pGArhAqswNzmcc65Z8Gq/Vj45PSZt9f9XXP6jOjqjPjIyxr2dxapRDl
p1G2fqaRE9UkqD6ofkziQy9EdGM1am6n2lGxZjRwZTlWhX1N0sjObgOa67Zf4KgMxZ1q6q4z3Tjp
KhId1V5WWMhuxKaViEMvNWJxrog04viwFTmtkuAusDNWY5d7wuySn41MtzjSI4pJ8uADuiLUwlxm
Gc9zedwoLwyS08zq48JfRq1fd+1pZ3l+GK48nnaN9dHLKCuORcQD317hrAgWO3k7mnB/ksoOO+Ug
qiiKehF45RgNx51fGUF42CEcLrQbq45DwLZ52FhftNEIqzrG4UBthNsxuHfkvMnhnSJNOjC7FxcJ
lRIv9eaPRhgmeIbaH47pRl3x4npsCkXbk0iUuU+PSG8YUrpDZMWNPOyziKSJYyH0DP/BtIwQy/GZ
BaWy7r0BDSGQVgmU5V8MXd7l8n3kGVGXrGTMDJofx82g7PZCRMwKlVMoNUUfZFlbQfxZ+igoGd9x
nqBuZ2kMBUT2GaR2EVjvDOaVMjklYRGS5H0UdZHtLbsIgsBf6hA3fUoXImsiaWiNxKRL0w+GsFiY
eRyV9iKrkSzIvlBEuDFfGiVKfWp8uyjcEtYidpbaTQgN4hIRTB8C+uHaOUWhJlOWBxVW7+YByZhY
RUE37RhDgh0vugpq4zJL5STyeVv7tnRVV2scgDGDE3BYqzLF+/LNUoPaQlmPU0QobJHQJZWH2ZKA
wBTLSDjBQ3JUrFh/kqSf9jnjKkIsyWiMElAYWWwH/K4oEPgpVmUYwiN1kYcdZOGGdmA1BhDkTdF8
rqOsCTPslxGM+jBoRk76MzuSE8khkM7HS4GThRkYHhXXntFPB0yUxoS8NRj4W6LSaWvaluCtULF2
0YGGFq1EsMbtesqSseIaATekG1yrz7W4jC2OjI/LOwU3ycllQLAX29PjjZXCR8rImBbnITOBl6LB
qSndbSxAWaM1/cYqKz5jZlgal9utNjZvf9jkzftgT9P4TNI8BQEkQ1nQdRyKPCwPw4wNWHRBR3xL
suNT5ofmJcxUXyvH2gClx7bGUYN92pT+cUbU4FkOiYN2EBcqbTR2qaVpgrfQHJ5o6cIZQB7Nic1h
Cg74KfptgUelbxbXarODOgcHQa5t1hTQELEsN9eZ6MjR0NiTDWtuoN0cD+HFCfZH8BAjlpZMpsX3
YghwTn1STtMEqGjDHweUzsng02iEvKlPsFI2be/mII3N0IBKLHL6FBKWFcahYJThdFV1MJG+2VBj
7Eb8ohOmuVwappXF0fGIqpg+P/Qnv89cdmGjwdMq8if/oOqAb9hKWlwT4Wc4PpUFzx6LL5HHFRcV
YtnTB9J2euGtb+MlycyJHdLxf9i7st64dSX9iwRoX14ldbfX9hb7xHkhkjhHFCmKFEVKpH79fIpz
7yS5g5OZ9wGCGPDS2orFqm8pZfv5jzbv6PpsoZTo+uPYlfhcOiVRl1zw2ReRuU7eY6Vnc2WK049b
XrFF43Rcn3B8CHYAiYMz1XPs80s0bXn4jMqNlUurpsCMfRPOHcHBM0bxys/WDAoIwICyGo0NHhO1
l4Xs9uVssb/ie9zbnJVHjmLR+aukmgcnL0wqQyGaoUp3WpDMHZrrqIosfp+aacYXFI3ZcBaTxf9e
rGg1sxC6uaCegOUP54UbAvB01QxHj2gnl5d8JA4tA/HbHvtrhVTOji6ZYmSYUtPBlodBYIsVBxeM
pJovswpblXsNc8eQb7pBSs4vfsDJzAxUs6OlA3DBrz6dYRm+UIzidpyS72tmkuWAGzaTlZPtJaGl
XM3zBJp9zS/M+6W7qptxixLlNo4rgoASeoN8CyNkOaPB0o1t5NQeNejq9hB/RxnKma+4A+D/9+s1
fR/ji0aA721sD8AgqPthA/qCCed8rGpAuz4Xt4kCXTu2uY92rG/JIBV9+gFGb1E2aHK046RJfNlB
vofP2N4bVAL4Er31lKUcqAKJOCBCIYAxjY0ZAOBm14Ln+3oy6doDhO94aZAqk5x47HmzR6ZhRyCA
+82zfbJDqjGoTWDxbBg7/DlGIuMqX1eUZyS4WsmsdX+uEra38lA1IP0UnCS5eUjR7HlycIQFnh7z
VWXD3ALiheK2LgCW55/SLonQ5GMzrPDwtyDdcFX5KPZtQ2RkDzcd6wjB934nmZHAa5I+7JPlat0y
CKAe+GbXAGrTzaBJ3yCNyD8h3yK+glVtuAMsDfdrIGoMkPwBw+1o/gB2Gl/A78hVfcorT6foS+qG
fDjn+aQ8OaaxnE3w99pHzJEDdrRkyOp5AEoUNOUQFfoFffvKzYewm1jXNSTzCXWPa4HaZnqrln6Z
4lcIFgDhnjS3i6gaMLkzf9lSG6eyhnQXDUdtokiipoSauYJ2FFEuWBU3C74ZFEsNrQTqz/bHlbw/
y0kxwCgNZnf7/bK+p5thWPb8V/luzyao/vfF289i/43xO8ZFWLx/L4vCAL/hIazCF5IAxRUHIJw7
AtgPRGEpd6gWyXkzPlIHhoW6r8pK7D/5EbKoKZGJKniD8KN31GhPp0HXaOd1UtRRrMPy3tKiW2W9
hiMwptRvpIov12ncV3kXbDttMoMnwpcUZZm5nLYQ8Z2GQOnO6O73M+c9mMZPPw6U6Qpb2oRQCZ7e
O7axZ5C+1GxUNn3g7wmLvxMyE4x9iIZgmHayZta5TtNWdGKSpKZTboMn22cK1wxlE0Mo9XG3l3E0
dThGsQz7adnvCy6Q0FSD78nsvshVvNOM7bi6PSYLssW8rzM6j0IcKBuwGqHr2GE0oCV70uPwH+Jz
0zkK2DWNE0he/kAQ/NbQA09FfkAEx0huoM9/B1+oAdIGVCd+olLmOOui6xxWwyqRZqcg3VfQsACg
pvXST/u5/6G7+xUq2Q+PMYwYxPz+arrfsTJtnQzWuQCk/54aGbgynAX6AKykfz7Ub1AmVlMIjSmO
BWgf/+d7W/8TzLSWfCoJSsl/xUjInZTNpEia3mHe3R7dVU73h2p7hicsU53ikf1Ijv98Lr9CCFkI
cwD+7W/UAR2OOP8NySVLEoPmYt0ThoUhjfVZtNfj8wyR6mGTKJ3/dJ//84BwawE4gAIkBglT/QZi
c6rDaBAheZzciI2ig/DLXBaeI9R+rOx/vsBoh2L/myzYr3D3iX9X5saYbf474eMGlkICOuSPPzLG
Sred3PR54rPs6NK5XI5MkU0/2DXxrBV23PN5opEagnlLsR/94Yx+jXScEVqpfRYuhMSwdQDQ/vX5
+yoM1sIn0+PwvqhW1HVY485ygrzel0uPR0BTiJXitkqwOaC0COh+Ikwlk92aZUJnf8xgscjC2iG1
eOiJ1IRfx/og0RmSNvSTzfqO+qr3NPvPF/H7Y8SDS8MkxNhSUFcR3qn16zVg350MHADLmc58z0zb
90JIzdloH3xQ2hTvXPzfQ10Z8HY4ZfGWoe/mpv3tT78er3CoRjBa2J5/bHvwDkBuFUpkVlnDsNH9
n6C1LAQ1uttzsTAgGEq/mz9/XqPJSsDYLT07v29LKJL3p1HwAetinKd9w/jnC9yBs5/CFAEBmj7F
CoQeJQWi+RueufrN9XrL+EUxBppnTSFEkXzKNRbMn5bgfx4Kj64Ezo2Bc2gyf091gsTC2y7vLt5L
kSUDOoI4iieBL/98VdGvCDQ+HQoNvAovxl1EH5D9TvuOoaGEOVV9DRlg6h/LCg6LvVTUidjbybVc
RtGEItVxAfPNAEa4HlCKzo1JRlc8szVEEvzDeb1LRH664cAwcQu+v4Rvp9VgoP81osIQvHrR0xlK
tDik8yHO3M4lWrxK1sq/520EHdXIuQPmW9WCbOhia5N1JhLXqCIgDYLskCsgUjdxCkwkvBck6zp5
4VGzZPJMXM8j5xsSA+x/nadJoD3TLE7H6SAGu8WmCWWYz6ItdQYI8CZxkUzy++pdj8FzNEnJHRlF
NLlb3tGlgpTHLnkfAathkJBcoAEqetEOAVMIkR+FUxHgzyjsV+seougcSmxi+ff0+t4C8e93c6Ui
xpaClnUvT9YlDlBoS0ith/MYW9xulH65Lc7JPOxFZvBecylQG3huIbxfW1/z2Yhoq8dZV2Pf5qoY
mK3/BcVM2M5p/aPA+l7ZQRmx4v5uU7kXF8W0APFCz8NzaFRLiUNC3bhXMCHY5r5rBidm9HngGQY2
PCcox6vknHtTpeqS5WGwgxTzooH/+vf+sFr9nEwt5VYADgYyVID9qBk1pSRNYGW3hqKeMOYqi++r
qVLFeugmJJ3pQ+arZZMfwIPsdBxqUygJz9LMIDc+9AooeNcizkEGHqmeoog1IkIx/LdHSzyXV1nu
1vhTlDlvyjPgPKIexqpiPD6wcQ5CdOgYmu5MA+8emLDDKD2ebbu6eNN+l/0ChWxQMkZZ2fjUk/WG
V7OZtxpk0tqjy69KDV1LT8P5lIaDWb/koeCetiRFIzDWohiF/jgCEQpsDQvgLpn4kSMnsFldflMK
7CfsONIhjy2q++/1HwD5vX71o9k3w/fQGL5XqWMxcLSSugKfrepFh7mIkGE7WeA0Ys5huuLBUn3A
5iLLJzVWwXAUfdZlNe269SnzfcZa36/k1KdLctGHyXYptFsugLDIx0Ln8GdUGT0XvRlCYNmL/kAQ
1Bdpl0nooNOYfmFaDR+7sJetqyKCHhm+iROacEBd8Zhdlyr8JDmW47iq/CZfe9UWKaV4uvAZHlnh
0gOTvb3b2ADVLboFcyh9mAyI2Fx8pco+xVGqrnUadNdimWHJmAGNg0buLhZpq5ZWa/lQKDqBlVP9
Wz9PpB2o6mqfjmObkWq6KrdYHD0ZoeIZVZbio0s/Nikbi+OKj7ws0Sd+0U7aU+wpeZsqPpw4PIZb
7SuWHSkL5ZNKwRnA+wGvQh0ksnte3VZ+HoIxA8RgBewVcX8IYxNepWFF+1oGQXKTAj48ajNjPCkr
yANAzR5qA5NUbxEoKPRZkYoel5jR/qj8GByiWZjHGa62yz0VtLN39iqZted1JtayIUVFaPmxX+LK
X4Lstl/nOGXRQVpl0H71gnpYB7PyW2myQrQBCfSVqCAna9PIsAe3JBz9m5DX2WyiqSEllZ9DNqsb
h9mz13Me7RFKsl0D0y3rlUOZfRsWfLkEKh9c9TyhcVsi+71F65qMUF6XEUU7r4LXVU3rtykIXBPD
/fd5npmMoQhTkDVCFY3IpYMaaugdtG3VtnJ3ldtu6uowUv3ZRwUSMVq9ZlmTIblKy3BQV9pN+hgr
G19D8u1qINAv2eq/hpaQcxph+SyzNS0gz7CvOyeWos28TA5pYcazoql+9cqhVgwhT+rgAOHQsPGm
6DsI0wObpJ+hLJJ1Eg/jSQLAqONQmAcXjfxhpt7whhvTPU/UTx+1UyKuJ2ddQyKtWM1wflDMlMAC
sfAc3ZrUlet9Fc90aMZtYZ+ZUNvuuBIvo4QFUakleqhAblyqWJeN1SG5Svsx/TyXubth4CEW0CGp
xUGJqQnsjuiUbXeTl4Hs6yHi1WcdoNhqS9SNrM7YPN3na86PSPR53lT9VlyYSNJ7sOzQ5q1UP8dy
VKfFuujE1JJ/1gl5XtG/P2+T2MrTpFJfs0l03zxuyImawtoDylP/BMdGRmqdTmCSeWfqkC7LZV5x
dZpQH0d1V8zVczWa6kviVPKBaSK/LNuyfbMI8HaBZ+U2hTDsFGKnaCc3mSfUvUGdreNyE+iZf9pC
CSvIEBHoKgBzn6kPU+xlDhkpZH0JnCrj+UUBwqhR88hOPLP6GcqMBOe/xFdROCZHlifzK/DC6b4a
qb6I/FA9CaG3625m08EVSLloz0V/HtPQXGmbrvfwcOgPuizTrwlfkBziyS/n1AssHmBtd1Fi7LXT
xXrZry6RwJPK8URykcIlkUP5CTimutwCTW4Iofphi0v6XALSeZ220nzAht9dYLEVt1sUGCgQ8v44
VCSDdWeIksaIamjLzY8J4l2Px60L5D0HNXDfOammBsq+8KhXNr0qY9MOTf+23egqtdeQGXCgFkJ+
6JIN3l8Kh9YhKXh5EYGLhMFtS+/KpUvAGOjgLSAxFCQ3Pku3HoZB4VCDt4UF1F7e8CxZCnhlMAVx
MPVQKXKzBqq7B/oznIPUjy+D0Z/xNx0A6D56mQUqGGYLdnYVg3gqU1F/VUkVf7IBHOPNQNfwFlJN
+9zHyzKdaDwkaVPRqLhOidTlsQrFWF0JWqoW/HK61Qt4+LasNlHARGiqpRYJGc8ygA7h2gdTgXud
h6vRsLrBi3uMnI7WyzGdxF3i0uChGCsYV3KnqTzQSulH1vWLOICK9vRa9Fz2baDHDHomQqLgVCzz
vD36ctSWnvbSI2yryclBctw1uXb8igMr0EMTFahcmkxYstwCxWFzk9io+7AWm/SNDIf8BmIbErVr
hBLx2gAgMC9Zj65UI49oZbIchVM3QhZ6sZi8uMpiF47sw5Z4Ei+1d1NY2asYyS68LFMwFacJJhvd
0mXO7FMVdBwGsbgbKg2nCOkG3gRp5Z76BKrHOqbp8CB9FGynFQ0wa2A2i8ObtWJubGINfuG2GJBO
W8hbtlYCcbtisYEdMyr4lQm8m9nd4IO82hLc/jF0ogV+JPiuslVxJu6MSVlpWp+zfIgB/M8S66EE
7drYyMfikEbws9/ADcfyWoyAn5vNuAlWeeFBSBWW8YuxTzN56NZsveU94NuWud5dJB0sHi0cHrQA
VMd0dMk7rUCTwn/n63gFK5+b2JyDrHJFIxiBn7NIeQKIEFjiS6QC/bZUKE0SrXx8kpJEyaFbaGxh
pcwdDWQDzQCkxGtd0PzRB6ksUJjZ0vdDg0xq8AsyDHrMzUUSmsr8QNWg6qybIlcduCiigh5U7GSW
3UbBkttnkMyCXLCpTD93y/Jp22j33FH1qatUxmq0CeJphebkADemPoXYPEIkiVyDlivgdvfxcNZJ
b48L1VWjJrWpuoDIStVCZOJJj0MOgxgs+7bsU+TXxYivpiPbsZADGLXOEVgKsa80kZvXqd2w2aT3
1UyTpwICUN32CzAoxAMCpoaeeX2LpOIPahrn8jAXRXczy1E+2Wk23cG6biGXQLO7og6Eqy6FZFMb
j9Nw5BPJnkYeRofKUHnNSRbcxtyl17ECmSq7GaR6hbaojWOCqba2sKfNxfFQY8rMINqwWqb5oKJc
nqH/XiE91yupq3kNXTPxjjVpPi+qriJB4GqAoN1ezjku7uABvj9tRPdvcOMO04mB92s1FuVab57r
M3Z5bP59DtdWz1Bf4BTII3ad/mjh+27sqOgL67voExBBd4SYqDrJsBLHQhXsPmChbhaR04/hKJ4H
BiVvh8btWMSEvcKjaWSdJVK+wv6lr2ycwM5ItGNl0wO0vSIqxkV3IZD33i0NmvDkjqEtuVrWqP/K
aVJ84rCMfeRRst7AIwnhhJrkZQIo+wWkQMz3nOZUncBRdpsTkqBuRXLcgzD9mmKwRoiyXey7tovn
L3Ipg/4w5D0IWoDcMr8cs7GXzax7Z8CBbRIgZrGyqEkG5JE6D3qW3Q5qjr9QSg2v4wHnULOhoGXD
8bkNYDnEBPUquxS5jYsWLfwyaNRavLsSSpq/FLo22nCVJOEnbLyrrqugXJeLwPC8NYoFF/2Uxc+7
nuEYbQu3de8DdZdljn2xS6mwPaDzxOwLCGdrSbLkBpSivlYeYpdadyhpbtxs1RcYOF3fzIA/l7pf
BvfVGI+1gkWJPs0qoKtvC9i0pQZTuBxGtiRXAM/hyFt7t6GYL7LlG14ktpCjKKi5Tj36tzpAOWLa
gUwwDwaTgGIv3JbsBeNEhtdCLQ5W1GRuYZOfwrNdi+gJrF9ZQa2EGq7OzUqH04qi6grZb1wPbqKU
oZSrUHpCXRLIc0LXKGgs2ZXUHsZoddBqgT4YShkEEYaTCMpSvhy7JQfFI3jDOIo0fdjb2KUhfupj
1NQw5m4fx9mO/C6W0Tq36CoIR0rDaIBNNTqy3eBPQRizMb3LbQKvGY+mPvk8QPYfjM0SlI6RI4g8
7sJbTmUOzya6bZeq2m5UzLYpsOFmvqXg1cqhttBipr4dF08Ev/YlAaTTzLA5R+p+WIBawYYPkWZl
j9qqqf/YdTyVXbtiqYDegUsoGXW9uEnm5tihVhsvLbWB+HueYIDMDhS6LDEesgkc4BMJY3BCJwUB
lxlb7dMgZPfMKo7nkAaQccE1by24iQUiVVz+NxFURYj7OLPRYy4IddnHTGcxfXoHkQO1EyFmqHbI
No6IU9cYUbVLCqBj2PkZrMOteOtSErr8BL3uhvU2RbDkvlq10oDWYwkALkBnS9iaY4tAOjYvlgJQ
KG8MCkp3DlkV+rSxMH9O/LSBdcPTwpbHJBzhmKKwiDYbjPXjdWJxeVvdS6g/ZgwymBNBnhKTqT4/
wNdK++QqtHbyEvqo3qDGQe/QTUelSoZ8DD9oC0tqdxtDZIbSXVXImL7qUUSV6ak3hfBeAR1egPD2
DaRedljTQze6FHMi1AolUAXsYJQlht3YtDyQYMgJ2LmFVMrWUTpV6aHwW5KewEeKF1Xa4TmA6sfU
sYQprk4t1s4BKhjxFo4cVRa0q1Tzg8zniraLhn5m9+pPIEU3+Gm/a2Svqr5b7gHiLhfAp/sbGZKk
4XFub1nkvTioREBEtlQgqFUwPDE4WovLCSVcUSej8mntxpWPJ21CqCtdqVa49cOFv2EwAeFIrakg
mAtTprY1yeYf5z5YHQqEYDigAkWHSJjKspPOUyNaIkr3JdiI86qOunWKHkve86xd8arCrxrDB3Q9
swWtwbgFC7oRzSJ6QDmh5wtLM768dYHbERdU1PHYbJx2R/jHFhIchY1KiIbiqRobEqZSHlIfzhfR
LIvXYRlSAJYFiTvZAFDsM3SohZ/PosxD28ZhZs1HSDIg56i1gvqvgdZkWlAgRTH0TgC3zh06b1Gn
E+rwWwci0NVrwotDwfPhKuhmCSuSxSwlBc2fEpCUxB6O+3LMKlBlgaEnqI7xYArXBXUCzd/FpIaJ
NRaA2ZcNQgrEBqkebBBKXOemjnmk3L3Hw27TipTVgUHz8S2AqArgIVPdTYA0PH9Cc7nSB1jW9V51
JXF/gQomv9JpAec8UmTiTwlmGT3KNSG3kG92b52OcOfLdXOQ0RELZGTbelerPlyfS5fZ+1UPFJcA
ex1Y60JIZNNCwGzGs+oRw42ioq2YXC8jgBZ9u0Kz89eapPA3ZnxOL8YUIy2mVWdPE+nk0cRj+DHX
c1RXBfSRVA8bHFbz5mu4F/wZXs+4b2M7Y0RAPYwwOFX9Ui2XXa6hmpvHDTLVjqyYgrJWwy7ZQDfc
qLHw8RHMFfjfMIHhse2WZEHqDeBX62ujCsgek27G5Ihu9PNtYpW96eII5vww61RxhEBDfVhdYaCG
NiOuEiqF4lOqadnVAgX43RTsFe+MwV5jjZra93XOSQWZDIzYtMWGzqAIA1xyvwkgAPWWK5Uf+ALh
X5tgltNhmxz+pssg84OcRah2SdTf60zHQ0xm16wm868FssVy7eAbV+0wLeXjnGljcbgsm9AQ9ECB
RCxvk4HE1yUdeAH5EvGi1hGproOAxl/80PMrF6j5HhpC1kCbFn+Gpt2O4D+Kyjd9NjPdYCBX71u7
eobxKbo05GBpXw7IvzoZrlkU++xo8jV7CQhV7gzkCjM9IDARvh6UiF77CkqMWkAgcpZQvoSHYs08
moIqhittImEmDiJi9APPnF4b7Juo6lCftzTRU7nft/xuTVbA0JiNRc7lIJKPE9QfXb3Y4TWZhfyo
YbCvaT8Ce4TSEwKubkHID/q1w8CZDrWVC5oAlcetthDnz8BdPo2dDS41w6Judc+LO2ONvDLZBK+e
LvgNcIHiIiBh+QLEuC8QBl3+BVPGEgzFCOfHRfv4kuOtqHHDln0QlB9DAUnPCIinmOfyYk7omLdb
FaBwEn3lTmMWL8MjXLx9qwFutRqhnjZTktkDypfoevSSQrO4Rh8p8e5jRUxUq9mGMD5hxIIoB/I3
5M5hm2apeS5R7p+ilERfJJTxHzG5x2d14HDjYNn6CM9keesgPjipxWDVlfYzhNPmXlmMxapLI8MI
62C7r7qAo6KJUnHCfqBHtBlz0pYFRDP465t1ivVfDGBHWzo0KhMmym21o5F8CcohfWI0SUWTAtW/
VGqMQNFBAcqT5Ku3QP/1gSvgQfoLNigulhbcPFyoH9HRSqEedTrLNLszjE7I8jNeSwHNlJ7gy4Z4
wXkmJnANIELlXeoh8fGnNYbXLm4TGTpDL0O7T7y5hMDcm2fSuzX7mo2p5BdMlsKkDUl1aAIMOcnS
VSN5cahswLVBt8GqqM8xsMRM0YaysQw9xtzwXIfu0noHFLPOY5cd03Rcy0/5iLFCpp4UH9yAPJbR
MGtR50E/0QY+7zoIbVJovyCT3gdDHJ2HRxuLBvL6NINElSr5LZwCX8wtiFYICA+zWj2nYFL7jkPF
pDqyi9sRgxNokI51Wzg9LElp0ML0icu1fpHlShbWgiAu0ffBcNs7dmZMzla284qJ0dEhVImdpy+W
b0vka3yK6n2zyhQlWb0pisxwQWByYlUDxHq/kjTvwmo40c4txfSXDbotzuqelBw/g0a/yN11YGY0
zNfMz2TIG4cZCMVy/Gd67leGHKwhFCD7Gy93vxsI2O8jsn5SSAAqK00I98I3IdVOaCzvGpckGzWI
8rmgqYUkbQldAANGz0DR/eEEfqW39xOAUAAWN7xSCCwhSKFfycE+w6jBrOuLN/5+AuJdeSJ4NSDi
Agle7J0p/f9pDn8YkolXAEIf828pwH+Mc2g+w6SPNqUHgf/fsxze/+rHMIcowjufEziCwt2MmJUZ
PvBfYzJjzHfGSzp3q8p36zH46Z8mukXgcEvQ+/Dlg+3/90CHBCMgEnxgUYYlVBrQavxfBjr8xoF/
1y7ApoT1huEjsCyle7D9FM0G5gA1WevOmO4FQ+KKnRBjHiHFbnixLg95kPkr5paRH8KQm1cj0+WZ
p7ODrqwap79+unv/g4c1+nVtvSspMLBgD/EQxHy+M/Y/nU06esUraheMgxujc8e3kdS2kGjo3YLB
PhhbmNrXYlFBX2tRmqmB2ApbAYTbRYrdsxjfKmPCO3wGRWE7DNEzBCpldPJ5Rr5F0I27P6zF+De9
wnftB5w3EAxBIReW8W/aDwz2pHi23pzhjOi6Noe/43lJsWscTeFlBiOhi1iL8Z8l6t8cpZHnYXIS
2IcjQELSvFE3z1HTByprAUVLdEOChuDKdMYhmZaM3nMLZBkNztyCFKleZjpdwwuSuQPmXeS3mM+5
iNM/P4f/fAxIMSEG6GFuXYTKeb/onx5D4QM0MGqYz7AJVi+yK6MYo+dihIbCWL/71enqSZFo+PjP
h/01se26lt31j7fQoH3f/9tP66fDAuzqUsytHM9juUVnKN3tGQQ+vAOEvvzzkfYU+ZO+4vuRKhjF
dt0YvFL7e71+PpIaoZScgK2fQdemn2F10sMJ82N9XHNFD+EEEXaThB7TwUDEreJPQfO77AtXCYN/
hhEdeL0yssNvh4fQpscGAsammHgGY6nNPvNhPwfYL+YDGgBZ+xCP/rQO0woyjsviGxAEOGcwMAhD
rIABYDIZA7rPwLA/AzWOk5aW3n9TwaLaEDNS4XcABacv8BbUzf5JOPOfDwqiKqQNyIFg8cNe+Ovt
C3ObjVlGgtvIEvG5R+Hc1VHAzZjWicf0hquV9vwLxPbgWrcJomRs6n2DNqT42xTbhlGotMMoXMmW
bz2krG9LpmiBF9b9OxP/D7kEWrXfHzLcgAii/c0TMHFlxe6Y+ymccl32IXTpyS1LoV+sytZUdDvt
Pq3qaBZrIaSdwodF+MzCE08LAFfjaY61Og2pwiSNYRKPClNpHGZ/rd1fKxPy0s8orFQ2qWfwZGVL
oLRtrGQYdAu0BK0RYfN4XlUwo5FCzd11UYUBXxukMk28UHEBPmV4jFl334Efc/Vgi+mM4awfTCyC
pM0XDEyMeh8jN6R22+pwLdnNQLPylYRAbynmKN9sKH+qZg0pqljEfH8ZlBrN0erLrY3WLGg35r6q
GVykhcwXnaPAKF8yT/YSswDiDxPF/J4TKYKorzfKyZcKxjxAmOMUfLICPLoC/HoJHbu6jKZqeOsX
lWPdJ4I/9RVxRb2gdrzSRNvG4z6gmo+rO/AF7oCadTpGkYswORKSRxB2K0xMzRJjErGYEw1UtLqj
BERxCzm2ucBWE68NzBiYJmaK4aMTIb2OdaWeMiBSJ1uxIIbQV2yfy1zqwxw6TIvEyL7uGKCo/gxo
ff0bEiiVYYSfCS3Ga8ZLd3SGSSyOdT34brHlUUtC28Ek4mLEr0K8mmqJGw0GvWYzYwFwkRXSLpm5
rU7NQJrEBKMAYMMP3S5zfFiTKG37WUMtwxBJ5piYtZpPLincTQ4AYSAQZ05GCMwd3smuN0poHG+v
8xq4HTyoNFK5/Bp7wUyigWVaq8Kz4QaaIoBT03aCfMoQ6FB6SBFYPMinENNvLplPEttYPAMCQibE
CElAoyXcYoRgPzQDX6cD5sV0YaMHE5E7OoU5lAXcFyttvRsqc5PPmLKH6Q9ERvOKIYBZcMwDysjd
gqWTd81UKvT9UYJxN8dx6HVVo+gG5HJwYCeagFRRhX6AQFsOsRmB84RW8O0f16EYxGEmqAqO2diJ
rSm3DBlzjDlYfUF1MECugFF090DDoNmWXV/+HdgFYwrbUMYG4pvSlucMDCC5GpPCFBlrRjdPm7+Y
Q2Q3kFUdLSC7n5f/Yu/MtuM2sm37RfBAFwDisbJPJrskKUrUCwYlSujbQBf4+juRsl2S7GudOue1
qmq43JGZiQQiduy91lxzswNMVyY7nXuFPphKQU8UNg2AtT8Jne9bTHcGRFjXfm/UxWxtaAdnQPqy
wjTuGI8YqCG6snyfQuEsjk4rOwCSCLofQGI6DNdppVmneIwVlFY/tuNuD1K1Lh/ZjJ0rTjZ2tutr
3sG26kChbgNrmjmQpLoeb4oA/czW4FFpUWZZ/VULtSvfRKEDIRoiIl9n4ivqkxIm0/yFQ6b0mJ90
zJawH8fN0TIT90Aln3mgSkEdbJIqCTdzH2acise2lvgTx9RdO4jKZxoR6WyczDB3d1YdoiCA4ujX
Wwv0QHWME2uMtpl0Y7Aw/HsrS9K+4PaJENtOY0LTl3mF8bHlvK5xwvAc2bdQHhPEcsHgGs6Tzke7
v/VqqatNybn2RvQlW1KE5JEfkDTRnR1mUat8YRJSxlcNBrppp0YxJyf86t2Tm9riVUwhDdEAFquD
cQad21Z5c8KbR9mFHtDBqL/maLhNMEu+5ONIZZFG6fDIsW38VLexw2RkjMJtACOFGW0Q8ntEXmGX
LdvBumX25Lhn1QnryeqYMKxGD0fuusNkOG2xZqXJoWWExyjdp2d5lxi+fIanvtycadqovZ+rWN1P
Gujs2mxGvpt4LHljFZoL68QOJp85XHN3F6yS7YZ496k6dkqG9n3aoqp5sAOwhcfJTcf+ppu6pfiM
9XQvMsObttVY8NJVNc8MB+yimxGG+MuHX976yPrE+6KxdOuKkk/RNzhrVnFWZfNaZgOPTp1HWXIu
8ZIyNO2pCiL+GWuq3ZXxXWO5ml6HU8cmXzdu9f6mgBiqVonZN4wJ0fU7Wz006Oj4a4bafCIWEIYk
S53clcUzYxN5hYI7CYDIioz7gunz61gyA2CWkeoHp5tMdYooc9NTVaMrfgzYLfaqNK3bRkbNCxQl
r1ksf4l9VQWR7E9gsuhZ6dZvGG4iHN/XNpd1Gd3rz1meifupV7R1G4An2fvRKyJ1YFxafMVutqwh
SZPHG84BgbNNUKOpXQ2I4r1hhsWuGOuI9rHLMqfbMX5IUD2emEmlYiPs1sYHkwuX7Si25XMLjCPa
5nbJYzIboSOPbllZzZeCBVnDnuaW2qJ04R5JBQOWHSOXYcsmMzYnq+1tDwpo3g3stM5gUno36cdW
IiM0NGX61Sy71npD1qYVkDnLH1DNwAPeToW1iKFG1MrHmq9lXBs0bLB1D0N3M2mfYcKgmlXgq4Nb
0NQ4zOMicmQereZ9nWdVdVN6k3ttdDTst3FTFsMpwpccrwOhiviJSkS9mehXUTr6iRpWWaxG2sTj
EDTsArp5zBnwJx+sanaCYYUYJ9Pv6g4tBb8MAdA2xhUeXRlhPX6KI9MY8ILCUD4mqL3PkzLCed8y
Q0+2ydxzkyY2SP77KctncVt49TKoh4vs3bhWjAJRU92o7YiuAEluUCbLRNGH3R8olW+tyZnazZAj
yIGh33D3Z+4U+RsdMoRYhzVj8fe0Tq2nNG6519jp5DP3eqHuS1kCyuntWuKGK2IEDlP/gt15DKxV
lg3+O8Ekf9yMaJtdpFY5UIYmBGbC5s4dva0Th2+Tg4OerhOny6prv61j5x5VSu4dYQ8wb0qmyYhu
staox02hGO+tqMb67ibPQ95/i79wp+Igi5G9muZRNy7PvYYTSgJBGPtE9VKV/reT8otOimWalN9/
1u9/6aT8K3/99Fq8ft9G+fYjv7dRApcUYLj3IL8wP9Aw8f5sowTBby5oe2c5VCH1ufRKfm+jOOI3
E60GTHx6G3xlkhMl4vdL+gjRWZy/JLpRDxkFner/pI3yUxdgQS0tTh6LUx3okb+05FKrtl3luMZB
GoabrpJUz4deuurpu2vyN2ean85dl5fxme0sQUYswgvn//sTzWypVrNyGQesP9YTDAqGLr0Z3BUj
1J9fHPK4oN8fkZfXgn8IVIxNARvGkuHy/WvxXaSQf53woK1K3pleO9xgoUCuOpvTPat08iuTiWP9
9eNx9vcsYULMIY3W/OlYPGVKNFg+w0OiWxjFYVN110hoIwSKiAIFDZ5RPtNKc+ydCSoYbUoOdmvv
oXop942I+rUYBneEf14yQkiT9iCriVYRaGPzU4mFBbGdknumc3I/zm2yLzxtr/E/l1eMZYpznoFn
zI22e2d1XnkFFLHegQ1LbkPdJbduBABq40RlvKccL45JpECqdKo42zhqvyBJn5/jzG2f/Tq6MXud
bEc/pwJD7niYbSe7cV1cL+s4dfqzrfri6+zM1d3MOf6dbSaguKnsdsCwS8ZZxcCpshyBaYewHOfG
3geDiZcIqNHWitHfcKBRJ9/qqluGrpiMqS1fzTwyDrm3CKpaYzw0ms79yp1k6NFAt6vPKgCC6s3F
hDh3jvsV9Q/Vfxu4O5NT70uSGXLMNlPc+uxavh7xXb9IYQutruOyTnd+6VNRjiH3+dqMIZcxgizK
T33r1y8pvIr3qczsB0mPPuZ4quRbGgBgoRBdAhAKW1cZXo1k2rVDwGwLa1z8KYvzAIZ16eZ3sNwD
FI/MJa59IC8njcbiOdAz+KkwaZFoLVLpdEbc7CISusMy/RBPibkOJwqXGD/yVllm+wJsaNhVk9nt
goHm5WqCVPPWFkW8j8v4s27TehNh9jxFMsBBYM0ipgrh4sRlmN80eTG/p6lgnB0K42tzxli8UpOV
oS8bTGOTJWlorowKB62XiGNIExOLUKm2jk6yazON+rdIed2nzNJpvp2j2Su3RpfIKy6Bgo/ifW66
fD0iSrotc5p8kGzfTGcamRW6p9DoJva86J1UTMCasM73Rh0wc0HVxuhvLMEYuOYaYIu38uvulBqt
i+6lizDYmUH6ipcv5F/2PzphTzeo8jTaYK95CMfcvvaoesVEub0KAt/l1ubpmZjsweNzMYNYw5ep
8I2daI3uBjzV/KkDtrvmmxWfapTkd5wlMPDNXffQiM5Y48x4wKydbHsxfzD61rm159je2npWtwYd
nu0ovfGxLGW/pgMy7HThnsuxeO87YWUfEtR0g7vqUDjqz6WXYNsI6cdwLO+x2eQrHdQ20RRIITZZ
VGSY/+1eZ2udN958HYy5no65NOEcrmOEpuYqNBgFPWdqBPBA3d2rMeJCVM2m14NKn1wwDFGXr7CY
B8P45Osu3kpL+RESetQjnHMx6q0Ex+eV7IKy3I8D7qUPk+ECvMH9aaM1C0YQ2aT26GCnUqpWF7xG
B/0gG+foYcjEgsapkyG69RokuKsKs854H6FVC5xV7TUqPsnQGJC3Az4QL3aNghmHIEDzeEslL+3n
FHu92DW4T/w3f0KmtYo72C1XmQZ61z4SoIT8bW9Jlb0Yos4e5VAk+9YsWYarwheHwezyZz/UxuI3
t0PSknrPuRLTAE9+nIexXwkjlnvBmfcKE1NzbU2TONB1Mn3kDZo5eTFL68mmnE9Xqln+th964aPW
/fjZA70erEriVHaoVp1jleP5WfW067F95e6xVmZ5xThTbruin8t10YRoY5DdVafGdTmK+INv7SxP
VZu8TVBa1bJbl8okoAEvCpPrMJQf0ToXnFOM8nFWQKtWojR65APDWJwnx62/uIzErnkjSbQj+KhC
kSeLeQO9I4+3pEBVR85t8i4XifeaF4gVYOAMoOOUX5yNMVsGGpBByjXkUP6ZMLriK+Vq/uyY3XSf
E1QDwmouqseoIIZrpSgjLBaPDBA/cMfNf6vAS3bdL6rApV9MCfb/LwPf66ogsO37MvD3n/ljnGaS
8SgW+jjzNJPDlv1nHYjVl39ErUdCESxHn+rij2kaZSBKbwdEJ6xHHM7UTb+XgUs+0hI3ZrLdUCoy
yPg/lIFmwDTPoqgUFjx3EG1LgfNdxxmngJWIsBlv+4KNIN/E+afvrsbfFIDLBOT7ucXPL7AUbd+9
QDs5ZNBMvEBA0zQOilUvX5PhFv8Dkrh/finBlfzxtaikBWCQhSsrmF/+NNnSliJ2DuXYTSpybaZo
uw3mNoi6ZQCWU3xU6RQFn+MqZBy+NxFkGTP9aCx2cCMds4mKtwrYix/dRb0bo22jrxaZ8FfL/kvC
bDMprnvkFIZ7Mr16PuZKpnhWgtTUJw+dZfikabWmiNWuVJda92lT0WTXKR13QJAlXc3AaQXCQHZ5
DsXj4MiOerBo4uyxkXY0gNxySxw6QNzQVqwSSj2FpM2+ajFhvaM/2kNJbnp/PQ90vnYgTnOnOPkd
KnwxefMtgVVi/GhU7AqZES0n3c6GOOML17lzDXJ8TinzBPCa6O7dcusM4H2Met1laTeF9JnaRO3/
u2r8j1YNwWHju5v3L4fH96+Agsuo+3dy+RLF4Hz7sT8WDotUBcvhtEdqJW3YJW/8uzm8j0Z4iVv7
btEgldTkMZYmP4TuxeEt/LFoiN94IMC28XRADoe3+J8sGj+eetD6cZrDH8qR1mJN+wssdK7mpjdU
75FdRfm5LpOpP2M077zVBBn743cX5m8WkB9nYpcXYxqGINkE5MTHXR767xaQSBCNhNzcPQOSq1/Q
HtlPGvHrc5Z0rYeGyKxfIqamr3JI28P/4qUXqz1+dswgPxP/EwPLeVdZ7nmWcI1KODPoDTQkn63f
e9YTgBV6wYRc2s5ahXDEVv/88j+eZ5dP7tsgWYnOIPWcs+dPS6ftJFEp09w55yATE05EaKnWZtfP
9VVCMk2ymhbj2D+/5l8Yt5cX5VYhsM+iN/EzwaSsy7CPammfaWPZTyVAh6NdeLSsFvf/c92J4NrF
/JTAKepbhTOx7968hYKbGx7XoSFqb1/7UTodFIi9cDvPs/vqBTYlVSgGrGRDHSIkSGbw5ytVW0W8
mfLScdb//Dl+3Ha+XTuPHVUARbFopfy0FQRj4PQTw5Gz1RvcK0vJx/oJ6DrgcPSUJ7o6IZFVv9iB
fkLRXL4xgpckyGMeDP7/x3vVowZNJ9FaZ44n1hPBn5yK/DL+aqZTc9bWPD0It7ZuKQlirMtxn3xb
b8moITT3b56Vvz6YvkPjmVG3Kblvfn5WBikRvWKMRgTjTQ/J8sBoifwhGhrrF9Qda2lt/Htjv1xh
B0wuegS6Rz5k5B8/KxLDDshob51dNJcPRh0zWiNZFH85AxD1NmUuFl42Sp7OhQAHIICHxcBOfp9m
sfGLr/vvPjjCNlZL2NxonX9aJGy2X9mYoXnuu4aHxPXDvLq2u4ITa1Jm8n/xkPgsezyX/NdHFfHj
ZyfHykwMZ7DPrSLNosQ8TVcdr+ip903CCtqU1L5BcZRg0JeTJ4g2pBgkhlCdWsbIsW6uToY3TCRv
iIkZmGnji8gGuaWLM93H8UADudQpT5kIymkkesbs890/PyEXVshPX6C/6Emo/wQNs5+5OSlEWex4
0jqHIZrK3ey37eFy30xdUb+0bWGscxK6XkrNBeQ4SQ4NsHAMRFo2h1oXDJKSzG3y/TzOebux4De/
YW+dHv75ff7NKuij4oTyBOfpr0Wdwel48ELXOgsSVuhwL5fZqtv6xTJD66nJ21/d2csO+sOd7VGT
gzBBRUBjD6DTT2tH0UV2amZanUdksSfRFeI1lNPyB1h2q572x33reHhuwyRkZkF+aExc5qjlY9KD
OMCEobs3CLbc6SYrAPF39UsCw+iaPJ3qdLlEil3DQzcRy2tFxXfSSG6uDcqyo+3zgWbdV6d/vox8
gp8/1tKeJqaJOxcJDLSaH2/aOcik3yQ6OlfcJXia9dxuUt9I7xon192hHOJhRJ0zpNBbBTaXNfbd
MN7JOKLVl/O7zbUGPbO2U3vYYsb3dwNG6e4Qe4oQ59KK9JJHKMJ5A6NC0i6LR+NdbRRRtzH9ikzk
MdKxWCNTRReG0oknI1Uj8cMMUWpcEnmFzaAuz33ZxadAFem1XQTV7ZCGfrMJqha9RG3nxgcGp9md
BRzvs5kpa5NTB+C81DM+Lj0N8ZsWlfauOh2Xm4R5Z3UFo4ysycZJ6/uGLmCxnmLCOlduRYNEIIZr
GFb5Rv3clzBCNk7o+49SNrEJVTbKvFVrD1hLChG1M1oMqSnTOzv4BLweVEBZqC47zNPcIXrqe7c9
2o1OjGNI8sS1HfWLAG0g8xDJz6MeBwufGC2flvM9Go1VKrpSrMkqymJECAhD7v2oyOGVMhQP4VPT
PI7inm2XrMmTr3seOY+E7G2DVRv2cY7+kY4qwyt6zeJVSZcy4aJEowRkIR5qdgGVaH4MZTRjy3Ah
/wcIjfEIWXgUrwO6DD07sxVbtDLJWTP9+sqJiKO48ZyquTYmMvx2EWfgGG9wMgVHN0pioJyy+xyU
mVfh5Iw5SyVpC1uriG5b2213Lf4qTlKgIMnM+GCBXL6yh2DaoB7FCIGBYC2SZbIt7XCHzr/6WEgF
ahkQ6Krx6viNG2X6EvVh2iEgicqN2fP1rGNCr/fYGcWmYKK55sYqTIeeezlNwUobBHEFiBNdmmLr
SSRR/WSIAEf4QEpk5l6VJfjdJ38I8aVyA+Rkj8CmKAJS6wB1I2zNVjDyCSrIwBSONlzwzCX/I168
lkA3SSYg4OcDtljP4e1mKRZxjZ4g2BnmUvzMYnoAjMmVBo9fncwooBhiBUeqF8AO2qL8IZGmiML8
3QQGDeM5roNbzGfMuwcfNuyKDneyTzR3JcdkMBdEOjb8DjAt9Qt6Er5Zz5r5UpO0opltAmEegYrX
S0QvXz3MhJc2caNz7wdzt561576GYgQrm5jUq10esBoVo4ApPcvn0bbVm5pj9+j1HgsPSaPXvlvI
bdEyh8XgGqNQKAqHX68bwZvjxEH7CqD0c+/hzMk0jJKszNBmmWL5l6pcXnfdwPrMchaG5E/KIkIz
1fF3IgJ8FJRBCh/CEfgbwBmrbBcILg6MKj5SBz1XQTe10lvIpSwxy/DqOmoKeS39anoAdcWmnhis
qJc1khouuAbCwDNBePohrAL11sjlUsqWKZNSPX96ebdF39McdBp3uq8oO23sd4m+x8DLn8IJdtu7
ssjaQxShduhnvpHBpTLU9mg9DdZMWJxNq77H5fTs5Kn9lIY223M3MZfVS/XIAV28WtA0kxWPJK8E
6li9JSizHtLlz9DMonaIUqpPEzfmawDoeiuX8qjO2W0vAoUUC7IDkUjph0uhMBNur69oKnuv9kR9
n6qcr7bhzUx2kL65sCK5Fv7S06TneWvGPNIeYXW3qmVAf81txHdnL++2rBo2HlURGh/yjszUpAgn
Io3MIqKtX3CTsZvTLDbabWhLqnQ1M+oeaMNj51SM8rENplRQVTUyrG6gNxTrS4HTL6VKNqfd27fD
j7PsycQGLHIZoV0S7YwMQ7WPj9S9YYoeXMeFcF9jHwb4nm2HN1jbSOOI5CzHdIu+JPyUGzEvXl4e
ISsUqGeGqV3KIHYeDCvjGaiqekNRyndUh7RVO/5SRhYbcOkK1rZqOapkMT1mS1sUBqiyjh7fNIJc
xz/ycaqTMxjeQ6J7TdpsnPNuh56J2ziy4xJJQl1e5tatGaXsTMjC+M3pQLnqIp3qb2qSKONDgRiQ
Kg0CMRbfhXy4DfjPtR0usKXOzbhmnRXIZ9Ro/lOaBU2+7eDf7Alv4x7J41y8xsXINQVZw+e/LAJZ
7kwP9KC4KnmWyGtPC+eIlZkHzltevhhR/uBDoRzrLOZWVlWdZMS3SrmPLzF0+FYTm5zPnI2c6zBS
giLBCJ+NReZzEcy0OJFOGSIhkL3JbHibCKQ8sWmKd3K5E90ptdQJAP5yb1Cjb602Z/HBSBupezmF
yICCavmC0sZlacIc1hwIlZHPSTdPkPA5jhLF6nUURQv5vV7ZY1Q80oMTr06a0qQ3mOStZcoxBBSP
9TQ6i+IOWKY1rFjnJROURNYvXlQvyh9rnHBM8QnZiaiR4VMw9KuYfl4OvPNo1Ai6HB7RiCNqwtLN
wIAj7VPf8Derpd+67ZYqbUa2hQdnuTsv26bG9DNu6hypokMmAgIU2vrXpQ3UJu3tYoOAiZPMctXw
mE9yg0UsJ6BheTuxx6cgVcZ9rRcR3rqMI3mdZyWP1aydcOM7M+oxUnHJ81URy1GS8XDZLrnsq1i1
gix4bnkUn1k4PcRJ6Dlg4vzmAN4LeQqM31w8YMkr23U5uqirjNYUry44uQSzHYr2cjI5tsJDOGZN
ZVRbKZkqXRWDx0/npKc3j7STR26RMONCz8vmAux0WfsmUlP2VWSxyFOKRMuRHNHoTPuVe+JyAb6t
RcvBfUht1oVlYW0jnx3ncu+GpFwwpOpq4l7Imv3Usg2dL/ena/fhPqURsB9KRCg3fh9wi4CVbA+E
FQ9XcaTb4PcbohiL4Cuh59i80Za1B4PwDeKMaxRjCM6fLneFh7trXmU2zE06oTzIi6UiFUu3IWPC
WK2xiQFX6AS+sLWeM5SwGOdADgom2atk+UDGWHD3Ja0g9gh1r9prCqEWOIyNPN/lI3DLWU8iZgK/
IVCYJ8snUObBxrXk7AgGnO6J32a1dxLrTvj2fOakzk1tGhY6qG5k0b6sgG7WodisQqxu645ABrbv
LuUqOf7IY7NsQOTlRNDi1/gCWRSqCLr7rjGAuW/Lfnm3ad/xmDnNojqMaj09FNptPYTajnyWRBs/
RyLiczMPDLi7bReTXeq2E+w4aiEw+lYAxaXrB2R2loJ/9k2mh9OedyGCjleIkoq73bRgsT51oqcI
wYSIGmGskz2omOXz+nK8d2FSPPbBVNzZjvgcwyQDMZKqg8ghqPgtzw6aw/Rr5OCZ9u2GnCOPI/V6
qCDAOcskO01qdiQQdfO6o+VJHkKqvWcIn1znBGHnqhLYl/dGnzo7swz0sMKZCGVtmFAk1CRAO2CQ
8ZNUojhysp8OpVWXep3XdXkTVk71VU5QgXYevsR7JhjcYWAKu2A7TQqYW7Ms/ldpuGh68dBQU/Vu
xQkmL/PjIpR9Kumy9esmJ0fnMUptvh7SzPljgz8Rnyvxgvd0AImcdEYWHGR5qMgGahxg+9NDQ/jP
A5itCzkRDAW+i9PloJzlrLL4jxYhJDq4EOc7by+cfZpNdkV94IYj75SwbH4fdGJWLJFU2ZeKGpPd
RdZYxJc9HP5z+AyyhjvocjCMQBXVV4hEQGC1HWta5U1+eKKf1h78uJLXiYzc41hLvEaTkM8W9sE3
eyb4mZAT98gZjO+19Gz2z3aRk/RFxGo1e4n9NPDK68u6CU6RxZGhE+rLpuSZyJd6czEcYMZlzLEJ
a9pXI3CLF/yYZAV0rHttwyOEF5siNTSyK6MSOy9aVmbcEexAnO3ig43n9os7eEgyRd3zxF0Er+g2
5bXxrcJo6JEY7MxFVgbu0fdn0z9yYJu6g+J8swr6nvi7jjie3LXtgLNKJ17NbLaeiPmlZSdAzqzp
83BJ/NRg2whDqJGoYthYPFImnsBi4gVufOdYi8m6bedoWQ4uJbMwi69eZE8rumSFySC8ALoNAtNm
Yt7HT3HbT++mmHl97OrkXd1H2QYWgWR15rQDJTC3eybMXgFVQYPUu28NrwKWMMsy2DqtMx3sSBif
+9oRb6nsEU9TVX5l7qwot8c8WlFX2XQulEmKiKr2Oc2VDy5vF5dBGOKXbxqid7dNNTVXwpmS28Sv
g02Uesn7ou6iR9wbmI579KEbVEfLWApLvnTq8F1MWP3nqtH8JlGaiaJSLmV0P0O+BYhoRqO19jvI
DCgHB+/l0lb4rzrwF3Nhi9DI7xowfxnw/Its26p8/X4s/O1H/hjumAxrsFIyqaRluwxr/j3cwX9J
d2DpQsF/kzSS/xwLOz4THn7qm41yaTH/OeFxSNMGKMtUEnMWYW7BfzLgIT7rh2aRwGWM+8iS5N0x
snaxVvzYLCoarPVT5o3cqzXQWPwuY1fk5SoQXmWitB4ConbTxu/mfp8R6VKY70GfYpHOkIurJ7tw
u7ldLW5ke5u3EEjHFEkFh7vgMfFAR3ik+KVlQj+kZp0pdy5hgQX8FakPqTGOBkQPgPHFcATIUqgB
bAOohK6+KXOdlkgsEmROkm7RtYCHfIXYbjCPKRPTG+2G4VPqNDWsV++DoaphP1aDvyRxkZYl0vo6
LTiwF+mEWkIIjrCxR8D8OomRs+AZWAT2Qcv5ZnQats+cFYQ4sJxGyryc4JgaoxMpOzXcEEDJEcGO
O5QqLScJukPUq/m+nIZ8Pw0k2W4wtCVHFOSNfytlN6T0TjkMgOHELufVutt3bTb0K2OJLIwLNzvU
YTvu0rn1ZygkJb8YQkc4rYshHO5sEZYv3aith5G064Flkk5drBQKIgoI+Fwq0vNKZQVtPdEMH7rW
1c/hXPneuo2aejpOFYkA8F8EHxR2T29/IAO0ITvLyjGReS00uWzYUoM31kpZ7fVIANjCggXty2GK
QjbJRnH00Kc8y5QTIUcwXEXJxWFEjYvbaFiMR6QhavPc4EayL74kZ7EoeRe3Er1Fn/iJxcMkLn4m
9A94mzCKkeeGw+lADgPzoGhxQdmLIWpcrFFgrXFJaXtxTNH/qcXaWoxUfpiYr7OwENcInsbdIrrb
YvzRr8XiUMaEU2DJqqb60Srb+EQyWf6hWqxboTlYFGZG1BGnh8x8Y7f+HUkoLMSL8QuTJfUMbn78
YObFGxZFebPTQzShT2/l3bSYyJrFTtYvxrL44jGrFrsZIX3QS0XcI5LDpnMkCsA+dotFzRN++JGn
Ad8agV/yU1gMuNm06oZsH3WN/RTmSX8c28LfQRDDAyfLUD0CHflsLga5YbHKET+Ka44nIDlWPva2
tY4WX120WOwKL3evssV2t4hN94OK6XAKNVvWRiwWPYVuytkofHvgddvbJjDnT3lXhBvsNvqZE1tx
CC+eP8Mw8f/VixVwWEyBuprKW3pAOAW7i2vQHpJwLRYroRWH1TsvarrVaMjyCP8xet8hSAQA04X5
Q7ZYEtUMmRSY3r6r4H+3fugi63Iz8yziBjvexdlYla5N/SVCKzxdsE296Oo7ZPdypzwz/4LeXnMg
Jgl2Wij1A9Xxqgy7zwxhXGxJ47im0ecelhAyqG726zTq98TgiHWZRXLayIGeerZpHNzOOVajJq57
737ETYC7ZUUKTq/bb5Pb/+6Kv9wVxT/KHv5FhmWpXtWP2+LyM79vi4H8DeE2SinJsP+y+f25LUr3
N8/ypOcxvLhQCZhf/CGa934T/AjKBhzS+AAXIdUfonkHIZXFYJZxDgd/IqP+k32RXOgf90VCX/kf
QQ2+ZaHIQGbx475I/qTNbc0xXOQBoGBBZENbdsN+JvD1CnMLlhmjIpK4Yh70RlPIvxbMyNhSLGt8
qKqeEBJVG6/YEcHICVfewgtwnjzsuLT2a6/cRMr1b+N8UA86HZKnQglQ1/2QHIvIsz5WtL62eeqn
VzgLtsQAN5/Qi6aHCUctht4Un/tK9fX8mZw+Y52EEXjwcMrsRzIdsiuYOeUp9J183zuKw1tX3lTC
Ttb4NcGspEV8ZQ0Kw1dScKwtKNM3thH5V2RzwYYO8+muqoMcH1Agr7WKBjp83mSfJ6OX4Mcz88bS
CcxZ4ocGuohOs7N9dharsqMPFta+W9w+99YExizkWDabmPYsD/gTrQMJBb+pna9YsRf3r0b+bQ2l
zUmt7UD4MymhKeVsSUMGMdWyUu5FbtZvI3v0jtKbUOOEzmLZV9m7xk3xe025m+7rYkoPEvvzZnRH
4Ji+trDd2f37KkhCKETxeO6qZP4s9ag/QH5zzhHc8QMc1/bWc9LpjLiA0wbQqx1Yzv4E7a75VKAr
2AAg9Hf1kA9738r4GNE0QRso88NQXszvbv9mSGdpQ+i1I+sTgeZYmY1p2xNOStpdVW6UCG+KrC7w
QhtHgFHZhlMxUu6hbfZNM4ivEdwu2GpdAtPWHfdM/EOUGHFxb83+zO5mpNlVDDTG2Dpz2p9qV6fP
EV20F7/xyFpOvBp0JpLmehibJxm6yc1seuYNquCJnlvrJO9JjFXXaW/mj27l1vsCvIVcjSSIHsSU
+zSzc8c5z9pPbqLInXfa93FYIfD2HzB40bgruybAZuwMCzTevJf0jK6qqPPCdTq7+eeekJHb0PPy
A5R05+R1yMOL2gMSGPjJh4b0x9uSac4Z4NJ8mOi63WL4ck72KJZEqSq6IztOPaWzw7ymUPmxMPoj
6pQFaFqK4NZuahtNjuXdNJGLRczK60NKp70AEKby3ejG4i6vx5Mdjy63I3MCw+zAaUXda9xDIwL9
m1lbuw7918YZv4iGdkSka2ZpuhD01kN352M23mi/tJ8dN/usR6eO1kbk2i9+UD5VgzM/K1VrUHGl
ea5izythNpF8JkAms4HjyryNB0tY69HwmlfsbSnjvayhI+k48jMUoHhfDvxQNCf5O5z/xXpw6MXT
wilOacSXONKGYkIDmjYgPu/Rd1QHHBGTx6rLrCfEZUd2MO+qglBVkrLDMd8vSuK60uzsWFb+IML8
4Omxu/LCuTwChwJkVPcZ8CnpwEWRydHHz7kDldlsfIWWn1la+sAJ1f0yg55cO1kar+cYun1ai+yD
T7zCO7+sjXNtFzTjYLcRwxZncMQ9sJZGO+Gz9ppTg10iXUu5E11a7EMFiJppew5Y+TyE4fDBCEeg
jJ6DTMYks7Akklqtc7rit6U5tJ+dDvIeRoUN1Fp/D60Tm2yOjIfiywk+dL5umKmaKBHgROmKGDMd
3c2qyvbG1GEN1lrARRgmb4EwkTMWhXrbl7PiCFH1fbCRcngXzRrPU04bhgI/gr1rqASdRt2aJ6rf
+kaXIamPlvEhtTM6mFFENZTkEt251+BnaEtvnRvJe0wB5jE3waxRVzYrO82qTzkReqewiuVZACs8
KiWmYrXMyc9JZ2QkX5Rrwfnn1aPLvk856t2byiu6dQ2I9nYIKnMdhMWc0zXNvS1odrqB7Bq3M4kM
7zG+JNfFPHyUBEQf2BFnRoxquFX/j73zWK4bybr1q/xx56iASbiI+9/BwfH0nuIEQRkCCe8S7unv
B6mqmqTUYnePe9AVXSWROMABEjv3XutbkaCl1w/JaZs4pPlNGoINZtGXHeLTs0QfanhxMoMJnFcb
jPXR1vCBjc7gUTZ2W1sPKS7gvQNZZ9OEXrmNx8T8NruRYnjjV8/CqpeXCzD4xzjP5B0hxH22wgTh
b63Ej3YAUAFaThFuUiOMLw1kDSs4spBkonq80RWXvojteT1NXbVpmWKdeOh3E3RfZXxhucnAjUZB
7mvCBsWvq3lH61TtkBV2h9Sfq7uMNrNEdLMhI3m+TEEBbKq+x80zdfoMlFGD4mFH49apy/7c6CPz
6BtR+jTUwH8HHEyr3uB1K3nET4iir/Y48sh4TuvG/5Q6jlznxaA/ZiE2Llam+BB25noyHftyVon2
pRKufqw6D2IlbP0LQ9JYtIVGHKGI2qtsGry7aPDCraHX+k3cS6CfjEC1YILrvbXYMJw3U/25aGei
EWbF8q+abobuN4oIIsNgrLHCkm7Qaic0b0wYmgWoYVLmyoEA6JXBSF6yokn9atk98O5PkuhW2RQi
tJBBlQcFMuKrOqqzfUl/EFFg5aYpVhSGCfghvPrFh+t96LMYIM44aKcSbDiS5vyyB4awpzH8yW5s
XFc08WL6b4P6nHbOJwjqz3qoXtxs/uQxgi0MaH6EnVYcr84PDVTHTVPLW7OOqiMoFPe2r1KTru9Q
fMExNz40IT/YF3jdnx05sc89VjjFdXWs6rbuux07ajD8Z5Ra4P5WMAt0Gz912QmgrjI+HU3bhYM4
Ku8SQdfkPLZO+KJI4vLYsw18cbgwTLxueAsDRvo78lqreZfDgTuTVa2VnyoWUGovvyd5M0y3dTpF
+ZFpfwPLLTHBrFvpCZKV4qga6X6yAYM80VWMkssQccCJG9tGc8uELw6Z7WMwLgK43zQ6VxFy668e
CCTtzq7D0cbcRiQ7dj8I94falda60PRp1/hlse2d9gHTzrBqxihb6+z9cRCJBzBrw96hax5MeafO
+Zvj1icBMIDlfpSNOFW+ic1Np8W6SskVuIfuq+2pRe6KOc42sWO6R94ghL5qMiIaJDOCqDCmc/ay
9XnDt3mcO3ZrsRyel6jPY+M72qoVmtoZxTihKF/KLWs2FbHMVnMi5SENtyTGkXldht2eeBgRpLUn
dy021GAKxVU+I9lJai06zCLqDvQrw2OTm/LY6YRgGFmGytyoTrGLwaqP3PpJWU4WwCeddrLuJQzP
1t9AUWFzLbNyM4SiGldlnPIiw2pNzrHy9orWCkoAM9/ZNHhfmL9SRlcpohNJp8cyvjpe4XgPra4K
t/2ixAIiugtrqMldgCdf5v9FyP1JfPtgE4fSmW7fP3e8YIkom+ev5etN3I+f+bu3adLbpBDh9oEV
hUj9702csbQ92TXhu0U+yTOMSO0vywteGKwbiGZ/SMtf9zYRwvuG6aPCJr0U64v/72zivmt//yF8
RNLn4hhcPDRocNhivc+G01kldILRtRPaFHXi8zL0vUk9Nr0viuaY6LnL4pqymYyTHWURvslTC/QD
AVc5bzW3WyEwE1V0XEi/qXVW/GkygRqMcApY73cjhfrhqkg9aUt5akdDz/I6819DtSeWl2Pd6Tal
+Uz3TuVqjE+NPofVSpSJ52pIgDRepz33fH4kcA09S2oNyJaBuIa9/sksmrALSqcjfeEmqWnzoEQQ
0eBesTSp2L+QsqN55sMfWOUecWQBaBRmkplqZoRS4NLCNCAhCpzOf1sf3/4Vywct+d+2Ptbfsufh
ufn2+qn58TN/PjUuli9uRlzyuPIdDPO05P+0e/BHLppu8k6+my6WJ+Ovzof/B111niOfvS+0FMxg
f3c+gAwIuhQ6/hGTvFxoBv/v/75Rkrfv/v1/CpVfgpbt2v/9P4bPQOKVKpbnhOeWTgpy4UX1zFbx
becjTfo4QRKFZIEw9Ud6z0UFOdaiRz1iQgxGt8m7bVVPl1lpzkv+TI9KzfUxq+vVllZGgT/Wmo3H
UCoQUwXiwQCsx/Bt7JyFHxsnFL7s5JnJXxaetuRgZ09CQ+Zm0Z0k5ZxW82TphP6NPo4uLqLch7lt
3yTdUJyOlP7nGXJK+ohKn/cuNBHgtIC2j46hp2tVEipBgjBpWEtoARVKc0J8VbJycsbY2mgnu4EP
Z66sxqkO7izDQ4mr/po5mjjSO3lK3Fp7lBgxbqO6cFYCUj64LzMC+1Thl8U2fgH+mqnx2F71XvTV
1lJOMuRMDUwIwpzSre9D7EDbg9iEBNWdHqUvFdvwYaX7QOoLfSY5raKPbdZdta1njh6jMHesUYfJ
1J115CCtlGleScO7xXx8Blq6WMVjccMiYpyOA8Z1BCk9O4dh+Ud+Wk75KYraxzCHnTwb3Yg1N3pC
+oouCmrjsrtPp/SptpdOTlnejIk2M/At9HVlxfE69Sq1VVBwAinZtLj+7WiFm9Clgw4nevkIRCHa
/Gpye6ydO7v6hZVqGqC6FE9q62f35aTEvTFa5EkVWRUQJWEBSsdCC+wXJg/z2HauLoGNzmBztWMn
pvq5FBReFcOSRffCmN6qMugtJqkJg70PvRkQkN3VFyB/m0eRerdOK8tdOSIOMuB3nRL55W6Ywht7
v3Y80oe8u2yuNMKkreGOxAJW7ZyuXABrCQqCH6ovmk7cOkIS3brqcOyf5xLeHNuGGFVpGdfzJouL
GwsOJ0Ne5ghrs7Su26yjN+2FwBWsGBQPT84qkb3EPgmzps/H2t81tUXdHVUGmVzYTVYJkYSrDot/
eW4aozqJ2BOq7dBo9h3EIHkickd/Epz4uoXdEOQSJyG9e5g7W8MDXke/btJPBvSY3aFk48jwKumm
F/LtZm3nAWAMXybfHc4yswHtHBUi3WSUowzhsojdZWLc/Hfy+68s9FjyWPr+eXlEx6tr5Jfuf8qX
/6FUUvnnt6zdHz//16JPZUOQK+7fZSzzw83316Lv/oFZGAKsDv7t+7r/j1Xfox4SVCU+bh9WOod6
7a9+t/cHM2DkhBRL6JNM/ujdKv/bVf9du5tFH3+wwHtmMqF2CKB5u+hP6EIMOnP6nkxt5nAv8Dou
xik8JAvVbyj2udSPWN83PEiPRsrKRtbLq4t3+aMse/3i8d/aFpb3DlNyJGDsaHzAjAy23/j/SvyR
ledF+r5sJv08FI8TjM62TzdFjobDBOnR1YoUk6hYiYyUpiqiaiNeaDOYn0TPwhevaVnBN4EwJ0tv
2/ko2V3oYMuETNj9isbCGhYXKWHVF0GzRpaAAop4paVPSWvSOyJ7QggYHtNdO5c7mQPY0DaTTcZm
2S2xBalzWut9Ma1mvSuZ5jatZa31lPGWVdxPXoruwrD2I32IHL069JqTSAFwJKX+SnTtUjB6K4L1
znigvZUFJmXTpqds165YedRmJOzG1NjjO/4nw9I2beQ+083SNjzS+BEQaToEdNXE2MbxRpXZGl1V
APjtetQYhBPusIGVuOm76on3lb4jU+kyal2yBIrPM/wZZGuY9oZs58x8jKGDOmER7ZGPQt8ReEWb
VB++FGS2Ro5qTwvgeUhKiHVwWg42b8mcvIiW1J//Li7/yuKyDJd4Bv/56rJl7yW/Pr+uIv/8mb8m
aPof/Aod0yOz82WD9Y/Nl+f+wSLjQAhH7cgi8Yo3gHpE1xGosKAw3TIxXP29ooD8tk1WILQlmGBN
7I3/zory09OMjRaGMMMzaiyLDd/bpzmCWDZ7Van2JpF7HYJnn1ETIbX+qVCWTyCT3RSnICxksfZj
VHivrtUvFhMK5dc1rI07mgkgW1L2gAxv3tOoCLOaySYeu92g8DC5U+5sDGlm9Phlvv8PDoWKhhoX
85r+Pg+7sZLeMHK721HPoB40jWFltfRbUe/U/8FZcSl9y6Fx6fyk1ZmNMSX1R9BTG0c00vDl1k1H
Qmo3uurw+7N6Jwv6fgEtzklg+GDz/N70CdJcpZnNBfQRJUMKN0E/Kudl7JGUFyESH0w8yxY1DaBU
lz8WhTd7ktevAu7Bn749C8UUzQaTJsF7P3THcCW0qq4jMEBgnkvGeFMYov7A3PnzPWKjeTLpETCB
Xqy0b+/QFv5N29ehooUnnIZ7s2jZ8Y+122+SKkek9Psr+taobHNFbZOXOHNrxF6UustJv7K3I9Qx
rdjo1C6aHESxafMNDeyLF5U5hVt+4hDGtPr9EX++jCinTJovIMsWfeG7d3oY06T1LLKUKSLRSMCR
5Mvyy83vj7JcpldNlu/nZfK+xh+Lcd+2lsv86rxo31E71KnaWbKfVpamnUaLmsQwyavWc/uDc/rV
VXx9tHdfGvQ9nAp2pnbgkoxVCLUo6kFoVElKNgDSq1WTpp9/f4LvnPI/vjlaSQ6ZFmgPQBO8PcMp
Th1vGHjsjNgRF4xQs/uI8OMDiXJ0M0vko6q+dlHuID4W7Ven071jZVt7FTXlrld+v1EjApRmcKsv
42hpBzxb/soMu/pmJssc6EEUGGk9f7AwGb/4/rFKw6qjoeCaP91xXosooCRtZScHAmNWYkENrUAr
9RsSsdlrtiRPVx76eIurtzEZVDzps4swHovgOYI/K4iqyL9A2/fnW/+fPuD2Lz8a6/PyhNv8793D
gA8EPDW5byDPY9KXYntNVgDRlZ7TbVqsKHejtAhZHRzyekua8sexSJpTOM99ys6bPWNPJCNZD0QI
khK0soAOr8MCAT30lYmqy2zOTWfWDnPKBJIpBMoAF6dfTajyvYI4fN8R4xn4lqyDBmLK1rJMiait
8ah1xmOXNmBbtIyiKbR9NAb2SSzSOzV47XkqcL9O1pxuG/oV60HrLkrfnfe1RMqHJQrsWZiFpzrh
dw9aU/e7pECgEdrTSzpZ1x05NGRuRcxjnLi74DcX29/frT8/IB53rEWgB3wQx10gRK8fR7IGbWVT
3e1kG59rqYrJKNAPhhxv1RxWG6VIpf8Pjgi0hBnBshHx3x3RJ6Oe4M202zVheDDImUFP98UvxGlj
AecGO/v4++P9vG4jWWW1oXvs+5Q+75a1NvL7gu+m2yUTQbImVMVDRI7axjObaf37Q/18m3oog0CL
IFNadmfvbtNI0TEZSMLY+V5vn5RabRzKAXH4f3AUgSWW7p1lcQ3ffmU5Peq8G7iAGqFJDaZMX9uj
1vMuf38Yg4Lw3UrN2aA/8qgWoVO9h0akgLYNGNrw4UejXDMeTrbOiHvTaQsc2ag9KSm48XXXAqLv
PcAx3pUYjT9alqxffAxKGLogBuQa4DJvT7euS1Kxe7fdCcQnmwGI/BaSeLcVQye9wBKzODC+8jeN
Xn7LysG9Trtk2EW23p/l8ww4Li3DD74B85efyUVWwIDJp2Z991qJhKYRtGa1OyLMioPe2BtfV1Cj
Ub6ch0gpgthV1acMlHaQkT51oZY8KEcSn+V7RQlQPfuWGWN/nmJ+nufhiXmyGdSyq26mQslV1Ul7
b0fxcCwmQr717qPi4tcn4C9QVEp6nv/lu3/1Fg6Nxs8nSIA7EU/XEXDErRpEdIczn5d+7SbrEARl
kLtOxxuryY+A2Z89rItt4/gHVYVhMCKG3sDv9q/K2S1vPbihM0LkIwY6fwvveloPaaLxruiyLWD7
6oPyyFi+9rd1BOK9V2fw7ikYOvI4o3Ki+YvL6ri4LYiOG4t1ounrTjYs8op2cJLoB6ukVdlWCIB+
/4BYv7wLAPLSAPdMA7Ls24uIY0kMJG60O1KRO/JeAYB+pqy6dEXLRMXXv5ZZPz64phF/IfsFT1YU
JKVJA5VgOjQQ7dbUwQg2oN6WmPohx0alsLNzwB2NZ0KZk8j4NhWGwVLpovJJN7aegJbU/AdCTJu9
0dv6qYZKez+X5bPb6zfOxIFI8F7U81jnP7jmP5dupGhCBRFUCI7Obunt+TJNcAluZUGok+yhgAzW
J9lam9E0lbNtfVAn/mLZdqiB2XkKl1+se28P1mZk2zYsOjsaOC8+wTm8telHCzILPjjS8pve3Ukc
aYk9ErRE9PeFPQxdRdikzZ3URLekRUcPSbYY6jHeOSt7ShG36Y7mHUMH1//vb6FfvH0dHVYuji5e
TBTeb0+yi5CNAllpd8qdPoWddzm69bUuwpfM7T6z5XU+eEF9rz1/OlebialBTp3NAOjtAUnubUcp
uWXZhhfXyqLumUJrPRVMZax+/gat/raU2biOporiRngy6NuoQSM5f3Dqv7yZmPjyZmFOCdbj7SeR
quvtuOf5HaAzrPXKZXhC3MgKO2cU2HHy8vsr/YtXM+phWqk0Colner9iO1jbIqapfMlTM+7ovofB
rLz4gz3iL68vsCGQicvlBU7z9qyS1ojgglXtjj1yE3j9SJZvQeyfE6LmHFqLp7MnX1ebMIAPeBMD
ugHZZuy1k3l2Plojf96UEwnFrpBNOaAKUJNvP8wwgbSN25QP03f6hpwi8PDNfDb1UxREOenZVZsX
u9gFUVKmSv/gsXrPwGant3A7HC42dTuxce8ODxOXOU2hN1htRfy5cplokHkZdRetNGxSfpzScYJS
8QtApy42+N6pM3vNqByKLkajOEUgOQ1nfWyRNW52nTICO/qQzfWLhcZDPe6wxpDZxYj17VWKNU9O
duHUO2cMm60SxCmIFhYCtbz84JL84lAEEgjXR/WysOPePe4SL31VN2696+YwfxHW5F7NRZyT+e7A
SPr9Df/LY3En6s7SUvtpVauKau4qT9Q7hNzNFZxPZ1tO2COTpqOL+Hej8fLH6vG6/fKLRYxql7YI
JSIJWu87FeaMOqpUHEkyhl0DY6lucDaBUNZbYp/GnBZ5GU8fLB+/PD3216D/HDhV74lqUaQXMCvt
ekc0CM5xgND0zXNz3ehm+8GhUKdwC7xbNak0dJQhaEOs76TW19WSl4pSRbPBLSIaiFgOgkWy3GIx
zGt0skUWOE1rrh1q8iyorX7Qtuwc1biZCY3J0THbPFzSosd4CNspuzdRiMfrpkg9BXQgc1B/hXX8
jLBPO0sherfbKM6w6LfFopgsOCUrcJ2S0Yrf24OxHcicm06+Q5AlcSXzhnS0OGHeEBu3jjIJDsrE
aJvbxMhHZ4POPDYffXiu+TcnoVkSgUvSnfgEPDqAgkamTXzXZqUxHTLSsu0d+Tu52Gh6ZRzzeRy1
XQvXoz2380J5Z6JTU3jlAFQttvy7Bm50AEIzglD202JdEP4SnXlusaj0bKtMtkgSs5teY7p8bAqt
3BtNiit6ihqzWfmxvM9bx4I6hDk7OSCJi6rAUyW27ikFSbXJq6loTpOe7SScG79iHtG2gw/bvben
cV32RDqd5BpZGPQdsG+vq9xeiiuJ4+PZRVqNpiXsxmD2RNncVDYpOouNOJkuh9Dtbwopmm4zabXv
Xutl7kUbfPWRWigQ47b2Rl9C24mgUCHrmeegbRN/VzS8ojZZuLT/dNzLmAxa27sjRzcLxiwvsfkL
5N1Ioyt7n3vqij7vVpEL9xCCqXrMNE+/7gqHgDW8hnttwatbtX+hsmlb1O12jN3iOnRpoooYAhyx
RjtTpMM69VPmWqo/WpAmAxOlcJI6yFuViVcrGa0ttJivwtKGDROnls/QuDsHifXGF9LZCX8uV1TM
8AWQLpy06Ow+ux0+RqEmeP1u/zzXDuhti+gwfFQrW2b3uu5sHBTql7afNxsDQPclWqM5QHhqnHh5
Fp9ZA98HuwXoPmBFxtmyd7ZmXEm5wC2mMTyEkKeCMUkVRQXD9Yy3xLpt3fkK+/ih7gQw23ki+HZO
L1K6S+MgmmM6juZ61tN6M3YNKLA47AnwRPo+WPGaWbp3GXrimrwgYCSDF2/nuUHuzMx8HZqTuZsp
Xa/DKKue4Dvpp0XsItXvamc96l3z4mg13OyOZEGPhvUOdYN9aDIfVyXZCQdLl+ahnbB/06Q4Mo3f
EohrYCOcHnOSiR6Bp+xdW4Bzmx5Jh2KUqJMn3qjwMYeP3vAE5t6hVy4KT60m/crWbpGLhcc2tOTa
iUpvoydC43uoCWhLfJLU2Tdcy0brL+uo8a5bxZhxsNrTbgpdlMCLal0rvrX1UO09q5N72eaEv+Ve
/yLaTsFGgYeertMe2spEzEJdAM1ikKgvgM1S+h3BGh5ESZOb5yFHCTSuXSzwKS9TFgkY/8MnhCXp
eT1wlyUTclVoVgcCKSaiwLoSTcbsnfB/ys3IA7EJfyQoeD/yFADOu229msxQkLUwt2bzSTMgOSQR
GlWN6KRq5y5ZDaOL1W9vpdjk17nXuCCuSubbUO2cDi+J6zXRKpt6WzvSntVbmrS13DcNVwo3Q5Gt
Zy/vse8n4+V3eFGYF6k8DAm2VJvIuXNjML1tKfuBYGw88sdYtvpnRw+pJ+nvVhtIAtlJxUv2S9d6
kQNaJCIKc7ClhTiodW5En4YvPs19IjcKskBWFTq6NeCE8Y45U/7SVA1WjClvjScywEhvUJV9QYQA
BCW/GNZkcE27jorl1sM68Klv+T2TlhGg1Zn1cQZmGsixAN8nrPaBLtyi8mnjGTGM4k6ILb9+jIkW
/FJXIt2mo1Y/urUp9wkyvuyAEyvdSoKHHlDkYfF0cY+tndDOu7VCyE1UtKnZpDAJTEKOYwdgqKwD
WVzYCWghb9iV+s02Zd+U7/OKUM5VJ6P+vg6HJf3NRi+08qMhlEGpi9oPckaDGGnibLkHteGI0Si+
QRSZrUqXZKlty+XU7skM4xTdJdz2JDJnPqqT9vc9DJvhLArD6EJ6uH+I1JjPyg4EkogFv5VEgZ3Q
pXPTd6YN+WNy6yNEt/iCKKbqidadCfamtC+ihkd1U5T5vJ3VmG6HciQa3XVhb2dZ1btBZWPf4SGq
eaj4dmnC18cU+eWFG8fV52ZB6Im5gfUlud4ySXHhkJu182IuKikT04nGrXlV2U312V52mEHhzBXh
DHUid1xZuceWwa/VgKMajaiPlZH4p3PfVp+7qWoe+5jrOrtu/aU0IgRjs4q5rORdhceIbgTSL7Ab
/tDaF2KuIXr2pR9djEg9K+pdrMRfic8TCJ0qc7AEE/XBCKdTg9dytR6AvQUa1MEakU6MmR3mRQhz
jaj428qYyAmxy/CucuLo3LFV+QRkI11jVpuBHBLLaawAwrRfbWWZm6jzanJg9HAdkVV4siiy9/AG
xjtPS1gXo1DurYqfrnQtulAIomZ0pTYVeIEI8QJbR3Zo0iX8rvNp4qyxd4dHsED8hbD3F9vLkHXr
ZK4QNcw857SxivYBf830QkZ5+9WNhB2E4ZQdjKZb7nJohzAaydS7kXnc3yOPAFY+lHzIzNbTa69r
KnBQsXOj+TM2qKoY4gvYegV2c5S3j1kNi8VzWnWvk+BxDYxKXJgYUk7txAiva9FzoFSbtr7rEolF
kRFfiJar5iXxdKlH2vSiz0CMtJGwOoR8XnhNup44wHwsTh1r4DeWc3pNyT7e+ToTmXkgRfA4gz2P
N1oeTy8uwRVFECp8zSv6LW2zwr9AiomjleTBEOUCElVqTngtYrZcq0q19XTI+96JOXfupFmrG5Ze
R3CnsWbFF4Q0lEaQG3N5qVkJTVzA7XzXeuvF/QHAolcE+BNfSvSOuGX0PAnqfKhfcJAa9yKCItMP
rfHN6ROiX3n06itWi/mlNJMKCKUJmDVoElt9A7k123xnSCK1quKyOLzJ250+pEazWjKTbmfAmdd+
Bytbug7JKZVXX3VhQeO/NqvzrgcUPOIVujI6L7oInVruOh+vlGw968A6tqSXeTzfBZ75hxo5oH7V
aF7LGl+mi1luKrl4nuWesScOtxXoNBYxbAr0TTtLMRC2vCewdN15mFfRrs+yfi+cnK+G1+ap1YgU
U7gbyUtHtNW2KkR7B4ALzs8cv3RRyX9qq6pah31lfbb9yN6KCoBVBapvbVoj2sTecnYG12vFRFOs
U/RZ1Yr81OnayJvx8jvDZgEp3JtZJHBulTcoo89w6UhmkbpkL9OAiCK99RxC01FXcX9M8qrhsKlz
oQ/EHxLtybphQWgcIf+ejY5WXRSTHd44oVke/FGqiEU3n/HrMGysUeUebNkd+2nK1pJn8wwKS3OK
a7Q4RjFKIUp9SkCf8R8t1GcfM/whdYGJpbgKv/ZY+WupGyxpBIHP8N02BQa7YOzEyTgm4oF6W0eX
M5af/WGZM5XdNqazfKjD0mVaFlOQ9kk5PXjjEF3rRTxs3bHaO2VWr/0Bz8hK1uXeG+Zn+n/5Jzg4
8xIny9aKWKiIhZ4dTuBOk4iDJE3bQ6rp1qoPNVLKc1FtW6UYfBlL0gne+0vhpfoOyFt7o2rNYanz
o2vVchBlh+6lIg1wRWMaHRHe/2dswM49Ga/ZXkr3fkRrv6NdGlMHUsqt8kUnWcohPpMejZvSMA8h
qtzPsR4O297T9B3WM0JPJGlBQ8/D2FYx8IGUVmE0Tc4JxYV4SIS9K+yx3PI4sQCXCbvTyEGQ6cMH
eOlTZT6MlTDO/dyfUS3k4rbC7xaM1LBbm7XrJA/b7N6wXfdq6vmW7L4doZ9TF66ariHgHFvrN9g6
mRlUgKHO64TbAFNYJNERFxilqwoTs8iTNhirpCEpBi8oeFjQiQ4FPZlcz8Az0mOEfK7DDUpsjNDQ
6uI3nnXzoSN/dsujuCUnMFl4K6Smh646z4Ud3gF4pMwQPW4dV4fSAOfr2tObeQ1D0jtpgQgGoR5v
YjtLV6nV2Bd5ZUNbjQffYGiRzYdpKntC0YCvUaNhx8apUWDMGhNyZ624hHhLOPCqaQq2pRnRV9WK
GVp/5odd8pibwtnZBg14Wms4oeq5oqWhpAasL7Tq04lmNrs6t5c4TBvcyT6u4GtQy8cGr+M+7Lug
B8V6houhPGkLFHCtKAH/MeBZFUPbYYBIppXTJntj1PxHn5kp+5znpiyWhF57DmoQIQCKixiHXd8Z
j2SiNofSdD8bs/MtbMr6iYo1e8paUq8TFHJ3bkZ8sNWraNO5Kr+aHCqWjNw0ht4QnYJoDOOKcmjc
95Bm5FGzykGse1dv3b2bGqjBC+GUF9oQwYQpJre8oH1DOBEYTpgw0DNZhErDTp7yPCmuzNrLr7C6
pSBaJxbQJB66r1lrkuPWJvHXOtQBFJswoy5qVABHu0nKm0kg1n5sqHj43iSbHFDIGW8JrPeHrALZ
OvsED/C2pHc2Z1jXafrzR2UozVvqY3amaR6LY5SO7dc8hX7bqpYmQjuR1ZZC0ItX7dyFT3qbGASX
LUGWpYBu2NZj+ISzlU24CKXmB9Uctl8JaSKSz5x7HwV1ahc3WT2yMLTxOJRbN+r6civ8gY4GZhVu
j9hUFDhlQfhzTAoWOdVRGT7Zhs3P+NUIdM8lXc1eC5BUUGqtqUvXfcunJNAUudS6QKXlsokZOWhC
Hkl7Ime7Y9+oF71BHFs1EJtE8cpvnjX8mgcx0H5cx8KftJ02LSUA5D1Oic2Uf5rEuijWToM9HwYi
jCIizHnVBdmowqe+6WN0mgpQ/YoUYmKUlOKoqrZIIhiE5T/9uJh2r0UKJJxlyGBuF2q9C7O/XLGf
KHdk6ESBVYPhCugFcelh3RQ3NvqxYpfJhHYPygLJBjMd4fgYdIEuzBoG2bazZ/tkarryxh5QVPAV
Mm8llK5eYqFcm35IU+lpctKiYuh3ORl48Znfd/1L79AbRfJP1PyZA4r4Np16E8oB0dAQbtyr1PXr
MICYot8CAm4nJKZgny+E4qT3Zq/zGanK+dSyCPnynGksNOZ/JWxEvhOeXXr/8bSmL8NV7AHJgVsu
AANLdi+Q5wcq4qnt22+S1PFs56sG0pryEaaTESzhDWU6z89q4Ouc9wX9v+MgWw28QdlR0dmxqJID
dDOaKA2zFWAGtbQbHnXBhpuXMO+vIFf6QlPyFLIqE4h2dhH3YMbrpYTM8N13KzBw8Z2RQJGqs1I/
MpMG2Jor6yqPvPEULZO8n+d4uIOQ2P8Yg/0X4vKB/8+Awsw84+/W8E9ss923soneitr//Jl/aFAX
n5CPyGhJh8EK+LeVybP/gFRBa8JF47PoFfmjv7xM9H7/UrHrfyB4EGhNkSihCPi3Iq7Qv7/t67Ll
QWLPL9NpIdO9dpYm86spuG+WpHKXXra3vOjTkMbjqmtZhxgSPgIJu2lw1xZL38fLjUdKGmOr3Gnb
0hrqlh4RVb15sKCSHNqlg1QYQLD8pauEHh081tJpIo+meZlCVJDl0oeCR83AdulNMVLWr7Xv/aql
c2Vl9NUqT8ptqBXjRkXuNc4o73KYJXabLj8pBjnw29SyZazrTauZWNGXbhlNraDu84upNUFlLR21
hNZas/TYbOjO69Id3MCYBnVrSh9r39KVi5f+nKBRNywdu7aLHhyRyxVgLTpiS1+vWzp8ydLr05eu
n+G0NFuWTiCl/EbQGlS0CNXSK5yWrmFO+5CMOQhM9L7XzdJblEuXMV36jdbSeayymhJh6UY2S19y
WDqUg6BLgtfoa7d0L6GNhmw06WhS1DybVJBLm+7Im4L4bEmjMlk6oTMg0Q3f6mpYuqQ57dKOtild
lotw6aMqrR73lUVPbnRL49pf+q3d0nlFl7PN/eEKs1N+naJ6OZWZ16hVwkQ7ZWOXnTWVFQ0b0+tZ
ZYo6fVTsGK8Y1BPY0WpdYFnEbawqsrhuaksLb0xh2CcinXinabkNKLxzaladSp43ZTY8hj7LJUJV
/37MrRQXeKlo3JR0veIecGQ7gOSs0QtcucPAOpdZFBKZSa52Z3nVJ1cmvKFIXMjui7SwTwCZ+jsd
GOe5KL6/8Y2FexrpVXNKs8hbEx1tcPF8E3JdrOgftGZV4E4jvwO2BXmGtTZTpdZe4dZQQFIwbwbh
dee4EsBzM/CAqeYmT65JfbEew4hUQ5N+bmLyCvesMN+MuSxvANoY55YD91UsbwDK3eSpqkLeCKDo
eWVJaJzbPAFm09FovJzsXp6rLsV+oSIxko8OXW8ecliq3UJftpF/rpvaA4SvW9k9sY3650bB59Qs
SyVBhJlmjyCSvxP3QNpLpQU0pheYHhKFW3pFiPw6fiWaiUmt9SKaLs2IW9NW4ZTu7bbn5Ospmq4h
KvEZ8xJiNPpxKkycI2lg/X/2zmw5bivbtr9yPuDAgb3Rv2bfMUkmO5EvCEqk0Pc9vv6MnfatslQu
K+o+V0WUX2wpyUwksNdcc45J5eIaahF/IQG4sAJGSJvj1NNDPKqak5Dv3zayWaxhgWTi9ccI3C99
U+lzKfLoPFUIBRF53a3ojPLTGpkn/a4ob68/WYw71930nSLJplI698FMtQ2POcteGn7o3oM1RhpT
zY2pOqjlVt49NrE5EN2lsHsZqV/8Oqiyw22fnDHjP0wVNM7quYmssOlOa91rsAsOZvx2vdIIOfJq
M3a3biEm5pVriyVEjeJ2KCHgLjicoXEisDxzXJMvQ672GG1mOvdwHsx9oQjUgjPdqq6ZSmTQOeau
7PlQO+oxD1qmPBHSH8pNOmTtR+uEEVyWwr6l5Ho6Vr6QF1+P3ctQadk65IoENuFZ/psn0clgVoTI
S6qfWOtdXtGZIMumAa1zlIaBybI59QKr8LYFEbr19dOCDF08RMEE/7xJfLryBC7MZUHE6DQ5pnUS
VWP6C9slUYq4zl/fDSy2nXTkqp/5BzugVxfJbymrgnaaeD43ORUVJFEpKXvsK87qvVW85RGKFvXJ
S8+9kW3HXB/chb1O4rSF6x7X363BO3oGE0nLiTiXzmVsDKaHcNva83NQN/bK0kf3ZCPwIx5bxGq0
hSynYunKvLi0PMe6hVS+ahEJ+8Lp56kRscLScg9PhBusbKc0lsLB/Rhl0zmCRzmMMUy+4mDkjn8n
Wm28FeC6N24RsK0ZXDvc2kUSL0D+mOupTBBV2Cvv+p4wZesmVbjSavGRB+Oyr+RnlVM8UVEFeozn
rlnnMhN7bLbfakG5i2vd85ikmbjvDM6lgf+qBfJLo7nfqJoBUJM32Sbt0xY3TI4RODOmFYMzY6Ss
Zb8sbbt46AzTXJLTnT+y3uK4xv5N+Q42ZTs+5HFXHjwnQQhow6VlzXzAkS02Y9XBjB+mhEyHeLIn
Du0cWvfJOGV76sKN3cBNeKW7XUnOKYGi7AEICWbAHkXxWukdG8O80E9TojsHuhPV9sKmtKX3X3WR
VXSAAEoR03djKi9l5DqfkUQDM4dKf3MQ7VYiSR5bDI3vwFiMNd/1ZhEZlbuEIcECAqFbZfhN+l/m
mfuB0ae7AN4Uh1dXN5cz6pLnP1RZ8xFOrQ9a0p3OLFMHQhwBqxgqhSUYqXyuu/Xcy/xUCPuccs+/
57IC42T74s4ANLQeZJeTnuu0eEdnRrkyGwBpjZDlZ2PJZD1nck+fRrIwyvK9Iz29qtwG+Lzov+g+
eBO94GnvMUtgBO2+Ec14rUJjq0+V/zSIEm+9kfQLC30T+CGb5doEi4H7GVg6meeYFsIvFBg0lNca
qxa7wmlwGYg5JLgfgPb6i8OM9ZQQK+UMQcycjaI9HYbWJ+jVS98dcbLET7EDNspszOyzIQD8iV6W
0hCdOap9xGc9qyFJ2OawSRr+bJDBlZ5b/ez4cXEPrw+bUVhxslIFL0NZu+eyL4e3XJ/St0EK42xD
+lpanLAWNSzWFc0DGPizNkI9DnOLehr2bd7CHuPg1LMqEYcGRPwIV3+2z9Kruo0bVJnOVyJ4bu1R
u7UFzTwJKPGKDxGiEjWe2rpP4u6E18rkisnpai8qqwSJMw88BseuOBeucA4me/61X1nZ2m8q/9nD
q3lBX4ri9dxUOeh5L9fObeBae04KyVboRbWORvimpJMLcx3W4/c8k/JW0Hr0NNTRsIONU73YVcta
lnvhirGQ2dYZmpVmlsDlnHmfZJzCUJG1g15wAyuFrHYFPrVlWbcxu57JZ+8lXH6sFBuEmX6lysdd
NLU/3CY0zt3Ufl5vaFCpt5XE3tUNib/kzHAzspXHwLoNZMAc7M6vcV0X5SrOexbYQ1UTCU/EIgqB
pWWmDk2iTswt3Y43NCUDsFH9fPD9jY2VNv3dnHDGS/qi4cnVu7fTwLa/ipuBfWWivRotdD+oVp+D
QmdUQLU3XmkHmy71y4VmwD+s6yhaAZ/gK46pXu0wLjxBi9vcoRSh9Lpp0eiD9WyU43YcxmDVGPPD
RMHfeYykIDbtxlsckltAc6DCRL0u+iL4rMZpa7Q88vqqSNc9hQfrUR/HQ9SLBrxw4++Hyj9FQXUx
fctaQUOK99Nsj0c/xr3KakMLQcAh6168hLurODqdZkcq5wP8tdwm2RAH94YdV8TBO1XRzS9sgtv1
ru3dQVDR5J38XuvtXDu+R86/88niqJIs42sP+NRQCT66qh3c+r0qnOc2veGZrTrEgSjSJx7CEevN
hX1tGudp+MIsfa/plJBn1zpysxsefFVRLlRZeRBbBTwFy7xBWPhSzUa0nkv7EnmFBnevhRqgis9T
AFu3lUMZeqNq0WNVkE49bnszqNL0iPb0OphYxlkUqrs91eoAKMwDgKhBje7NHUKPPCG4VJeAo8pa
qoL2iaZ2om7+osq6+H1QNe4RuzaD571/yDRK3oNY10EHNfkSQjNsdFUGX6paeKTraEvR5aOnKuNB
Yh5ng4M2ssCHI8EVmFUGc1Eky7Qwv4WpbNDkKaGfgpk++vjaTU+XRPtVRyz8cBIrPg2qxF66jbmj
j4Dlfuw96IRqKO3iLEPvfd8m+3n2wUTPszmdTLbv9yVtpS8poOKbJsy+MYAG2bqQ0C3JvSqNJveL
VZSH36os46mvVdmHQ1cv9yy/bTddHvWbWuj1K8cXey3ZPFxaHwQbZ6CLEcXWrRHPQUN7VGocdNMD
qTfNfNO6fHi2wWodAVzmpzntKdqqpja9TfLKsXCsGOFXDCE6TVZxNG4yEfIo0L2ajROjYcE5IPXc
DwLQ3Dj6wBIXdg3uS4uX+3U2MkK8IUtY5HnDpAcod7x82elD/pirdb6lFvu+WvGDsRnXrpj3kVr/
l8oIAPoyOUfKHECFmFjZV8eAlYcRS6UYcJ7kxW+rgENJfHUX5MpogGinTAfAKK4eBE7PypIw/m5Q
gE8Ioblq+u+hMjA4yspAh0+5G3E3JMrm0CjDA6r6Kam7jDkLMwRA/f4uUAYJYHIo2co0MSv7hKWM
FLWyVMTKXMEP9sTgR9WKFxYbaKXuPr26Ma5Sxn9Vn1+oPqiVynv/71Wfh6Jrw/9Zoren0Y9g+z/+
6P9DGrhUDQuMiDbecUK2iC1/EA1cA1WHOBCCIqmg67/5h/Tzm9SRhjnxkaZRqeV/SkGKJeUSISJ9
AYaAM+Z/Ej+2rrGjP3n8OOSSRyL+pjK5BiiHn/zIXSSTnGaMYjf2jhjWXojXCe585G1D6PQbO5dm
t2T94d57bGAAqURMgQPj8AozH9Y84l2CHrDIeLEb1s4Fa9iHHjjdm2eK8a6cDS53Z5itXVmrqhJ8
okxoVMKtnCSnLmIAqp+tOOnH1LxBLDZOLs1X50QUFNGl5CgPHZMbNRDAtOdFPU2UNySdHZIf6eP8
e5MBw+EIPZmbRGvM26tfJglh3WgF7uK1XmnGoeb4p/avVg7YwAhluO9HMAM9tYg3lH35DA/Sx0CC
k+wwcP9R+0s9X/Pw6l/1jB9qVWV++8mrAHmtTRirSCccHxduWbFScOx0WnuAbPZYo0jIAlYvknWk
wWcBfsjywJghu0R84DvLt8Y7O7coKxQwdT5m20K2APbYvJSz5vD38pO9mKXVvIBgTHgM64zXnD9u
h87PH8vGLW7bpu4nYD1jwC6hk6QQfDQ2AIpZyo5QFxgnaAks3fsx4eeiP5A3Er+An3HSiDgBm/GI
/TaasZ8ELqYyskMFyKJaFyvfc1gaeKnab7hgHVhd7CnmKpVJzbuzqPAOTzGoyl3D+7eBIUvlkx1V
2zkMhxO9jBIXX8+WILJydBNRufcaS5cz/bZ0XdHPscsE1u/Mx6fiF0hBVAkaBy2N6CLu2CYl5AC1
h9nMJqTIWBzMZhjIiiaduYqwYDWgpHEAmR1uKyOPqq/DnFWvkHHlS6lPJtWAc4XOcLVKCy3jXtmG
VHC7FJHejyU8Cza43oOso+CeTDg1s95IgbValr9JfwTKyZVnyVUbasO7OyecmBvhncrSwD8OwR9S
zhjnQJacqp33XTdJYH5+p1F2plEUOkgnWxsMxOAxGsOL231oUT+/CIayw2PhWckpNEbvrnRxiy1E
bdtPMArNm5AVwcAiJTVZFbjUms3WkvP6bGwD+Daev9B4+DDVaLwR9W6iNMd9rXpwRVrrDdUyLDkm
8flo6tDgGRTyrF2i3JuAVioJWa2otfbQ2mUHmLWqpugFByVjnsX/cHNw+XwB8qhRxVk3S5n4N06W
9ceob5uXsMrONLwGJ5AukfctZknaSwb6rMAkQtWkk68cmepPFu7BDXZGeCFzO6+xniYbHSQWhgM9
3cNzG56jFnSPxmPqhs0fKm7ZXuJO4GpMS4m4FBMIpykw5FxgQ+je8fXWHvPA8LdFXdOagaE2K5c0
05YrIEDVyk7GYKO1sgErlfMz7ABJcmruO5x2EPTHI1bTeA8l1lpNpD2IH59adfglc9CgdmCWG9TR
2BmjdG2q4zL+ue2gmdoHKhF7FR9p2Z+39LJxyFbH7alsnXMzjQ+ASoMVbt2t28bWs6ix2WJFwQ2E
aHA7cIYneMZhXh3rtcYLV4FCnffq0O+q4z9rMvQYKz/qajaIJ+esz9J/repk2DGBpA+5miViNVVM
ar4w1aQh1MxBx1lKWIo5xLTnc1S50zZVM0qoppVJzS2jxp+iGCBBRFNjTcKAQx+XtWR/djsz/hCd
ZDmmJqLkOhupKSm+zktqcrLVDEUNz1dPTVUUkbjr6DppqZkrV9MX7oNKBa6iZapms1hNaRMGxkXn
BG9FxBE1EJyVEjXVSa9jvmuL+mWIq2Gnq+kvhvPKhTEwgDEVdrVN9WEYT+u2HtA1hfTfjMRiC8kS
mhrOGMPAQqONZd9RTZbsDPb9x7yCfOZ5GJE5Kqle9S4xD66P13DUNOe+K9GLIxaUq2ulSWuZGVeF
PTtnuPAMq/11cHXVDOv9Ps0y1xpqwmUNE55nz4VLW9DFuZjHKPlSOmm2ER10adbL7oZiW0ScuS9f
y8HXXzw1Q7OZyEHb5/M5dyWaMnSZXWZk7j1L9vymUbM35stn5zqOCzWZB2pGr6/jencd3S01xaP2
M9AHarZPr2N+ch35KzX9m0oHsJQi0CttwPDxT8xZCNheKzm1OoXvbh0Ytwfq5dNVjWVrUWkd0e0S
/yRXXF6tom4oj7pRX6AnFPd08+pnsuw47VreaYq0YyVV6KPEoSFCcycxmS36xtT25O/iT0PJHF1W
U9oRGrSK9VctpFaySH5VSGIllthKNinCrmfeQkoZlahSepV7qnz5pnndd1xSwRd4KnDnlBrTIMtQ
VKnd8J1KllJpNr1Sb2al4wS1Scg2fvMReFyl9MxK85mV+mNE0xeSPN6qVcqQ49TvVYYsx5qUsssx
WddKRwowudOgjOJFljjGzqAEJ6m0p1mpUGmDizZRylSORIUnK4cijWoFFw4BS17FrOEqbDUim8+B
Urto8fno4vARjxVHKc4XkRLGBqWROfSXryxfl9XCUzfXxKIzNlS6WmsSFKa0EK0t96N3ifymSbtY
sczS30KlzRVKpatFfel68d1HvqO3oAL97LzSvamvgJthsVJqnwfq+QQM2lw4RvVaKE1wRhwclEqY
hGWJ/R3l0A16YxcrNdHoy72l9MUYoTFSimPKNb/IlQop6sbbSqVMlnq8rZFPDwWipanUS6F0zBRB
s1PKZqs0TixrxQPKF+C7qwTqKzU0VbqoZVNcNymtFMUoW+CB+0aJyBeh9FS9soxb+rfTJUGQ+wrR
FRvwt0ypsJHSY0ulzJZKo8Vz9+lkA7KU+GiuMm6nFF0BXGnnluwzsO2ba/yDbNqUBnxNOwttCsDL
DfFGVzqxVIpxjXRc86EXab2NQmjzU2MC6kNljpXePGFipb0SDdpAjAYSY1+AG3dbnBVI1Y5Srbuw
wyWNkM2gy2+Hsm0qjVurULsbZO8Wu6w6bFYivy2cNliaiOSyLL5TsLyr6H1ahNjC/KG5VTz2NGyb
JTtJMhHZG3b7HAz1+Dg03V0p2lvKgG44rSHR24yMaUuv0USlNWfALoBjztfcumr8lhFZNOcp6T9X
SwA7Y8Ma2jUd347VgOXK5jtJqub3gvT/Dn6/GPzIqQmCUP9+8Nt/vIc/wH7/+BN/zHtCwI4yUXFN
AbzUxmLyj4EPft1vTHTCggNju3/CTZlQgHWdDZ60MbDBOPjnvGcK2HbkvHBAWpZnQb/7T+Y9YHg/
7v4ZHAFa8WMpRLQp6Fz4cfefCL/q6F6yzxhStH1Aw0F1BF6O9qW5uK2dYDHKLDHYMsLpSx/mqLS8
r+CBPkNOpg+mkxjUTRVUtNhifEkcLToSgxwxpkgXp1wJkjrD3td4BaPWPLUXfIEBbMtgGKonPa98
bZH3UWpkx8SLmi2rmzg+O/Cu2JVVqbvBe5zvM38i+RV31TKbRLDKs9RcwWuwNkS0pFzHXnefgMSs
F7E++KeUPcGp6WS7ney+OkivHj5mASw1a5H0vUZ/ZaBxtnoZlW91luhLRG0bt3HzTrul4PfF9APw
U9KJxSl23OllYW74oLRzHms+/mWn34ScPmt/WUM47WtSAJ3I+o3VpOg7MhriWy0M5UtPB5jJVnQF
RqRcNtyBLhPMiEvbVVS0tfpLakXe02iN0+2Ygwgtpfcyjq697vVp6Rt9dm/GWrUzu1qe6yyr9x1b
6KUew0vO+mLYW3YY3Xha+u61FTcsoo5rCzv7scoSj5ui1n9tEsffT75lbJJcpJ+UE9TrOXbFpyGk
W9EeWRc7T0afHeSXNXbE8Ysl3IHGjYjeyqp0gyUPU/dNyo7MvROHvDfFSxZlL5XGS6MHEGwMh57I
tmatUfyLNeALZ2mVqmfDGXL2SSnLMLEwIo9+jnkkSY4Bs9yrK/KpQhfYYGRlZsZ6kOxYYVfU+ToO
pC4q6QDFI7xudczLE/nAcegWdiKCi5mI5G6ampn7aqgvwxnEVWhQUbGI9NHiVQzqfwlobs045UBO
r1f0MHCePVmk6E4hqvkNNBYgHqE/3A11VW/yphm/tXSI5AvwbzTvJVr53SPl1jGumWKb0cFw4hAf
7UYrb04tmFVGZHsIPkJ840uaWK0djCpAhFD2naNgzVwsotbRzzg89IVdexRW1LnU82Vl9xzsXDz8
4EpBZWCxk0RTkgqRUHeilQzCftOHkjiLlmnxosikd2SGZo/blianS6T8euMN4ymq+KHosikPzTw1
HJEcRI0+keH3AtPG2nVTb0frkH2qLe3Dni1IEGEYc4hmpML9r1HEM86M3wahlI0T694LTgQOTrVz
LH3cLhl8bzbTlv61h2C/kSxtvyXMQYd5zPpwafehvVV01gX70+GLV5jGnZb4DhF5yh462lMC+sWG
6VgwSbVLF4PRgSbqoVxlvhauJ/KZd2TIivVcIcnaNsiKdjTkvsF3eUnxqW8pg++eibkUBOlygrOx
D0DT8YLoqJX4pa3Mc7Ol6/Er2QVHsIWk/BxUx0AaBUUEQaWP0dVpN4kGd37qUUgW8MTFJoSAvgq9
iY+kNf2b0M3rO9uuVoL+uMcooQKduXlX58aMyqJjRRidg9XxtcZSJMd95GccQwa7uCNnq5G9Ew2F
bqU7PVCrU95QxigfpazitwjtZaXZnMe6oR727hSF/j6noBKQcAUVmPnMGEv9hoUDu9NiuGc6rE9T
XMZLbp701XdqmEBwXuZZRNucXnmrwBj0/VyJD0xW9rk0q3xP7lfus6azF5FosiUWa5moD3nLVBGu
/Kh81JxyImoqjfaB7dr0melluURemnZTzCaFwhhcTzU9DdB6ZbgUkZVsnW5kuva5ketybo+0P45P
VM1z0inzYGm7vX2jY5fE0cONyAPRsvLJKrwahR7uJuKpS21MYdGYdK2wKLfsVx6CM+EbT/sUcaUt
xiE0lgC9uu+xrxVnEx3j0lCTQ2oho0iv0t+DOQvWFd0JEIX7HnBZo9XLkoDwq5yD9lRn6aXBDkO9
IJUuRl3TIqXY2HPO+mcY3flOF5F324R1Ui3azp/XZmDX28zkgMVqwl3R0NevOic0PwN1dB2c8Rv9
EkzD3DNp80qGcFnjBD+FGgvworSGl5Ic7NIU5XwBbMbAYRT2K+wEvhuGXZJydMnfRMl4k4edxg2L
XgvideZbkvb41J0qOgs/z7ezXoj3IQtMDDbzE3sjfymHSe6s3i7R5DSfdFAkRkJJs7vPvPQy62LP
6UFfeLUh7HWiT3zAubS8lRP190OZBC8AukEodEh0k52Hd3HaTDkKEVKLHtjVwTMq5xBQte5yB/W9
HfdNsgGtfmoczbjMc3fXBRGxjJSIIEGuhPrCrnuMJ5mpLOKCrwT1OZ4gJTQH4d5ztUuCbYglaV0A
ZDV8jr154O6i0Wagddt0TfovQ6DxT/h5k21hN91eeWLwApAmGUqSLXyhwk2XMbQHbRcvJOIq4Uo/
OwVWze178If3MNLLrdbr9nHuG+eboF3ra0053Nlq6vvGyKwH0sxPKH3QxTyfns7BcPZ1q81bt3O6
dWU5/VOThd2BEMd7PCsFLka6qxKA2D0byF03p6QjRy1oDhELPBx9gXlpgry4QzhkduLJ1UPOuSc5
I1/JOQ0nfPx9iLHZ719EFGm7dO6tU1ZG8UFG1qYw4moJ4YO1s/k8atRq6cSD11Fu+Asn6NNHzw3K
bUco7ZZkgqAxpSQnWvmfLu6wJdadcIuxgWUbIs6ugd9G07I5HKmWCr70XoN3ukEnL2diKqZtzd9J
lD+GWZ4j1MXOA/We1qYVCSY9wnQLOzZueu6qzFXizWd4x/plkjMsi1MKToKIzniafGE+pVWCM444
3hqafL8FKOdtojHx3+puGoFNRfUb6yl2l17nsVaW/d4ZYvqn7eZtENxXPD0TmwC5MVHrwrQL37XO
wq4GjH7huPF88DzC50mQHsf26BSsN+AgZP3ZTAGcAPkhfqE76VOs2fkDh6oEVcflUW8JNmHRkLjx
bVG0Ygv9rTwTT9pktlFu3VGvb4gOkrQfLW0bIg9t9FAGJ4dc97qWcbcLWBdi0SAhe4eTYdyHZorf
xu3q1RTHFrbL4a0Bbbwk1GmVW/a6822J/W+ZWLU4FHOdbyx3GN8713fTRVMRL/QTCl9ofYNwv7Ax
vq2sYh6/5UzbbzZoJZ1j7nsWeP6KH+R71mXVJmZBXSynXKv3U6O7yyxOtF0w17D9qWdB0RK04t2U
o8SIl5g22c+sCpeEjD6IXEmiAfPAI83GFW55Or69JL7l3LtsI50CN/z0G90veYIOvjjM3AcwuHDa
ZAuj73xD07+j/FqLdkrR5Fr8bNRhsGdQxnaOHvUatNC9RSjZwFowsfP3G+X5lJjS+ajfQA4FOzn6
/trJu5Jen6lJ8FJ2zRKzWrOqhhTpoXJ850sV6jUlIZ2jAuz6vVPyQFpgQYvJJLfi24huBvsf6LLe
yxTbXyIRPmcYCw/u6HcxBMLeDYtvUZf12F6zPPWyR2cME7Q8n+LS5NiOrlc8DlPPu0aGA21vouKO
k/Iirolmw4xOhdMvc5z2K7LQicNkH+QrjXbZFr7UNH6WZGw/BlZfC84I1hf+TPGmEfmlNBdZBF0T
9Uz0QMj0xo0OXe9WN1XJf100dvFq8M0zkqne8IqAKTw21yTD5TYCjUh9WjnmH7Wvi5siGt29TQCL
bzAC4tnp7Ec2IeWiwu74YaZl4y+oJiyPwBGHNRaw+lJnlYEgQwuDlpXZvT5QK0DsccJ9Ew7dzkxb
kNMkq1ec+uSqMDnCyKHJSJ5Gyc6uU3NNhEciHzeEiPSaI4ClQ/RLWYdZ9pQZlCTzenpSFpAhe/Ol
IS0yAikocSY1QpOLSk+Tpc47dxkAbiyjtJ1eB8u/Zb/H26qn3vgwElhb9XFAq23bzfRXloFcUljU
sOqj+XoB9MHuiI2U7q3LU1j1z1Yd+SJCnYumpJ5lzOL4MXDT9rXl6MnMRCPblM/BQ2bNzcZVbzY9
EPEWhjfTl0WH41nz+6EmOzNSt9yV+n6Km+qBlZXerqCPx9sOR+U+aer80gYevIFKVM91WIsvguDm
l7wInv3M0U+mRMrBu6drO0OWZG9zDytA1+tHauvLB0LMTb7y/TJ3bsjsmPd5WL07c418WLIPgsEU
6vOSDjse+9EcmMQnic7cskZLX2IdyciNB3/rwmRHn+mE3DIKtU9s7oePnqUO4roJYiILyhU/Ub6J
a1wDq7HO2VvarYWZqyIG2qrK1BUoz+HrzKmPE7+GiFMX43RXOS6NGLmXRpc6IDapVzMWUsKuct2w
NVpLB5IKFupoH85zfAIjRQsqCtuZWBcD7GhzMena19Qt5qeQbgdrYQubXw43YLHWrWSioA/wLlf+
oC/n2JlvtanAXgbXjiBhn15ydU4yZq6rekZvFRVLL18meLA4+dJ64RW7PPYFKUhwT8yf6iArrPpk
GRyuo5x9C3cw9mro4DQ2N4Bpqi9FO7jZrUjixoBBYDOMVYKnANvXJqThK7TxOZH4s+cPJQsPd4Ii
z50doiZGea9NL20+luPjPGg4ftl5MfC2d53eGA4k+s6RTkmxZD0OR96Smr1XEcCxXxqNKDDo/W9m
Uvxsog+e52Dc+ppTPab0MT//Sf75CxDQFbn/px26zjoeGB64TU5lqDvWTyilshqHODXEcAbpa7Ho
krScyJ5PRLWZ4qEO3mRmbPtYHlhxbDSz3lihYE8Hnb+bWT60a37VrTfH5PGj7d//cD8Bg37/2WwJ
fsl2wHP+jJDNRF/lui+Hc1nWZ6fkrOjvov78n78IURJoWxh5dOfnN4DijZGhtx/ObLkX6v+2lm5y
p9hcX+a/kuQvJEnqHhRR7d9Lki9R863Imyj/Mwf/jz/1hyzp2hRh4DHBM0KGSBUW/UOW9ORv8E5t
2NQkk65WlH9kkEznN92FpAaD2DWhXP2Jg2/K31goOzome+JLEEH/IyOK+or88ytE9xnSJpticCD8
bYIo1I+ypBR6mHRWaB9JTda7OsM7YlFTv5unKZmXbd1Yv6B3/dULOlJlrwTzP0GoH18w4bcuZZlZ
R8DuVLf3AykND2aBnbrVjsOP+I++Ir//giS4eL88mm5ZXP74el5sI4rS2M2ROLTfoUmyhYhj8diQ
F/nFVx6x+Of3ko+az5o7ke7oP4PJ6nAIgy4R5hHDpvUeOSAzLZpgy4UtA3Fu59l7dhK2IDVulMuf
Lru/uBX+eLe5/pZcSRZXg6sTufwZKjdUST/peCCPjYQ0kbuYdyFH5PRA9cEvUfE/kXqvr8YVKDyJ
FQqq3M/UwbEg2swW3zwOhc0LOWWt9+Qv9RR6Y+sgaeYG1tVDBvDGXU512DdfTFGQ2B3TSGNyy71f
cBD/9de3dS4mGzXYsR3Cyj9+yLEIETYD3zy6g8mv62XcznUt4R//f6/FQoHwLZcwF85PF1QQY68I
sbQcjWYQ587UAJC02XjpYlm+/v2nqr4LP345sa6RW7RYHmD1t34iGsLnrTUb1N2x98PvjaS7spPQ
Bv7+Rf7qveMmpGDVOjVtPz+o9D42HQqncMImTXGMaUDDNYF7aSnmhIX/37+YsvL9y69kSEfhQDGR
iZ+LG6hWE9hihXGkVSrJVkbPawpfI+uUojm8upRpvrPh5ktKSPoyha2xh+to7H/xYyje8M/vLFsi
vF98VU358wVD8bv0fRv77+i26nSQC1UXAQSk1Bqu0Io2kHWSSE5k09wRzr5+ea2S/Bd3kHr39z/N
X30CJuluWvf4pJ2frYBJSk8tFex8eXsiUSysELTokD+aZf0r9uxfvRRnPdeCeAVQ9+craiwp6AII
aRwji7fX8wK+stCjuNW7Np/E3/9eP97quX2bJrs1B8yt5OX+5fKFiQHpoyoBbU16PC80rS5fcyPF
LzyAFOgJZbq/uJZ/PhHykgrvovMI5mo2cXn+eCMokxn6rXC8g+7TdmK64DFIKDTjBf/LeIkg9Cvn
CXif0I3lYxTwlYLXXxwdLYdy40Y2VpuKx9/1DtKaCQP5NEtybn4InXwVCRKMf/8m0SH1w7WoyPTY
K5Wt9Mpw59H448+cu6BUiG2ahybVUVdmaF1klrRNIBp4NIWeTWOwxKFeF6BI4nKiK4a/7L6utZQG
5Zh5F7SfzwfpW0H7gReb0R1xHx5ZOPO9kpXGnVdn5UY6RwwkP0XgkYIM3fFCS3q9g6DWftS4VPcO
iie9xDFUr0HG1WvbO8XRDUysnDFv4GJK4umO0CPl8LYhveeWlGG8DBEFxU40yGeLxsG+scq8kMgj
CUffULQDoDhpXvEaLu/01a1aVUCnF2ZPqB5wRynOTVhwhYBDKV8n9vvzVoOwbR+G0iBA2QYZYlIt
8vCQsNr/SOK0enVKmGiHTETTRbicWjTZkmZS6kz0JiaPj4wFlU0D9eAO/jOhfa69NrHfIQZwtZsk
+98n4TUfaFPqCd331ns2JfIbCAq56yunujA80gE8ONWSuKmJA7cBh7kYPIsnjJiAGREo4Us6Yg0w
WZmwZDB5R32SrOA0oq1vGM1H3bTuSiukeGypliaxAQby0jTB/Cx7yLKlZ/I5ZfbgPYuxbj6SLJCS
AAaRxLnxGW3dSTVClBP/lcZydu/5OX9LFk+glFreN5ORTGmhPFFzntSQgmxwJVMW1vGOFCwlWpPj
cGWboW2yossJEB9CdTDRYpo0sEd5Jz2Wivcz4csnuUoi18IBc2Za5qpJqMV+d+yEdxMxrwScUrgT
uzGFuzuU6n6p9VRcbhuzr9KtxMlULQnUJxkeUJ6LdhHy/Sv0QJE1Zxd8kZbB45gsNsS0ZbvErB3o
PjCSEp9dgMgNruU+1rxnutz4a92WJOyoke4thcuzqG2dZNxMKc/lRZtj0l6Sop5vZsrBqSiJMusd
b6z1bitLLDTT+v/YO5PlxpFs2/7LnSMNjaN7ZndCkBRJSZREhRQhTWAKKYTO0To6x9e/BWXWq6y8
91VZzWtSjWWqI0HAzz57r007h6ut7pHuavsA9z7x2ft54rWicvxbsGT6Fqux3LZEU+BnGtIK9lZm
die6ocdjIjU/RtFlFGE0q8n8KtomYa2woIIbUhUb3831OWASvC5FWjcb1sEhHlzlRGilAjly0fAY
6RMfaoxCJxYKRFK5JvGRmap66BsVVGzbhvJX7Xb9J0j7+ujaMHZCgGtVpCFhzexIuTNFi+TGNZGm
4kUwdPMDeaFTe+Vq7x02irVVfUXuT5GJ2IPO9adNSAXA1srr6mqsCZWFeDCxly8qfU3W9Bv6XnOr
PVaLbaXja0v3UIIDNXkAGqlP1dB8Ab5NJEJFmWi2SGJ5rVCwd65rwyW1Rt7GIHbXLc5UvbJK8/tt
NVLOXZjk7dfDKBVacwultutKY9dyBlx9omTrA2Aa3JhwRNVmfBkIrx7p52mOeYcJSruD/hWD+tlR
KW486LAuf2QgXiNcT7ToVBB98nYV6Ivuze+xHgcZGZsYKSvCL0gcvIG40+EgEHNqcvsnyVRvCnoo
iZX4RNN6QkGh77BL9fwgoXpFzQ3LXSsMDraDC2NLtmaiayLmBwmJwiwGFjFB3RD26hV4qFobO7us
h6em8OgYGCu1HxB4oio136Wv6h+ISPYmC0F5KgPQOZsu8wpqUfnAU4lO5YXb+40n2jXbb/KO+omd
39SEZe7NfqBbVPVc1IbHiexNx711NkCsUfMHWQHCY9Pb+TXUaA7YbNb6NuJu238knckNqV5C65s2
1+pYsx/D547FYrILhtk1d0VGO+vXsm/clCzdlsh2aaZnKTHfoywaMLZkd6AanedxAC0LA5Ut6msA
jut3s+ZGXRVZzy2Iu/Hq4aq5287MUSzuOcJ544KPtIFhjarkYqOYcbofXKvAsEnQiV/NR3NCzq/k
i123Cee5lIW85dQ2GWcrVXi03DwNmk/dkD5To4/rDx49yWEC6r/KYGoBtBeG+x2mb3hkbaIOEukW
UvGcZAOadJ7+VGP/loMz2rksl5IIpblVP+SCH/MRx33tHAI7Dc4jgYvIk1mxS7HFHFiFLHsdVM3T
EiYotbjwp6fR7cqLlzSftlx+zHAX7ore7g/cV3HU4XFhfTU09kfSp8nHkmXTY8ISrLnnE5/v2rFI
wo1IyF1sxjQraMmWyj9h0aR3YZ5kU+I54z4eFYNKpkMfzua1aGt926reuXi4X6kbLovB2ni8CxQy
oCc8G9XIdmm2enk7d524I0Ig71pLDJcyw1vSsUB4F6MhIYAuzs869MZrfOeLvXFjmygc5DzMwWmX
bqZhmcJN2UpuFyGoDpJL4qSn8WfcGNMjMbriwRoGcpxZ4r4Wk8eeo4MEwbMSLvSm1U5yDoXObruZ
dIgRTqG3SWmVeGNj31yXvhPuqswdri20UAote1V25FJ1tmejN5A9xEEUbzIR+/M+lRVGpqJpDiPb
/8eGhf2NqYfloU/NehOOyfQyyL4ddqZSIjvNGa1QUVCbYN2CeAqKszeb4F7DdFAHplzjBk21fjKz
zg4jOoXwxNiGb7J45OI5TzzhP1Hj1O3QNOPVzIPwuspVKbfYR4Ag1hbjRcrN7aoQMcClhpOFQdjY
Hx8Se5xIFeax23Bdyu6lmHuHMIx0b4iDcht1TB328MBGyKx2CZg3klVt3/Yk7tyNDlvc3IHEIVNw
9/1V294Q70OjXfZJAwBBCKDljvSWgxr87KJKq30iRK6eA4lhdpyXArF4Zi0MyBE7ZJpiNkc93jqs
z7LIipf0wyx7nkP92o1MGCKTW8FLdT8uzClQ1vwuAuGZ3QHBmZ/MbqLZM+tZNxA9d/aB4XTEppvK
3bfKd7Ff2FkIV4lr9zNmsfG9gQD8zo7C/5g8uuf3ZkPxZqSkBbYpr6WPPRssxCfZgzYDmoEV/+D3
zaebzsm9yku6f5dM9SdnmjHp1DV26HTOWr0RfkdWh6fznYGLFGq7F/fbMOHMnix6njE61YjY7iD6
4LoY8AUbwh9/pJ6uwcAmS35nsgwzN2wT5B2aPaiAyp6Nh9RweNckApIAPjuBnnoGszHH4vcJ9j9a
6L/QQtEh1k6U/78WepTk8cBq/1kK/eOL/iaF+iiX1G8ElguiBScm3++PSF5o/UYczgvWhiNkJYbT
v0uhNv+I2SigBsZfLd44K1nr9el//5fj/bZ2iNFsEHo0bSCz/jseTcr4/jKJ0VLCbYqdAsQo3JPh
6uH8E58p8zKsbJZKT3MLYmYzNTXt1pAerpvWx/amZ0twIiDh2xQt3Ni1sQGf4Bi4gAUUZppDZ5VU
FQW19E7L4gueY2O9THxAzfkBbEUprqzc18ZDEebd9xaqnxvBEk3ySMcS6vtoqxHXQBm0Gxnj3NgM
pblAKKK04gYh02fRN3XLcbGWXnBbqpkSpO90uxFadRo5Uw36W8UNiaTAaH+GBF3ev5zMfRDCi1xM
h572hoNMRCbMdrcWpjv7JrT7lAdC6d1OAvpMOQ7UitvG3ldU02xYapsOS04re2zyXD9wrurPXWKX
lxW9UxHmqQ3wnAGpuE3lmgnOl7y5SJc7Ld++xR1W60NCUd7J5vB6zQrqiltnB6S3zuq9WxEcs1UK
q7Cf7MLazi7ESdH79ncZkkvPnE4+WjatAmEqXhPwsHduTQaBzK9zP9h5dyRMKLapZd+n6LyMLp6/
MzSPvbkx5L3jG/LsVNPFNdnvu1LCTm5mP32HltpcCUpCI9x8xbVV8jTIvLm9jB0Lrs2QZsktK3hx
nlIEC2xNy3BjTrvWrutz3HTlZz564X6kbI8zOK1gSeeri+2F725MdNuKCQR6RkotveI/QEZ+D8Ff
bTrcmlEj3dM41SD94Hk/5p1yLsTT5mun8af7TJnAoov0JyN4+ubW3rRlgXaNTU9v3aHDgQf9nMNr
YzyM9Vw+yq4oo6qQ6kyQIyVOCeczDouHTub92Zipfs74xD4ReeaJrOz5rCG6bxvKGtAQ+E0NwKxb
c4yTb0vgkwFCg4ftmFc1rqMqz4GHNI117aStedLm8CH59++SQcgHf6wYD4F7hRcfZv1DYDMgL12c
Y0WmueAsDOydecN2jSRlfcVBrLqYNle07w39jV0IQYbJ3pBNFXtsDOq2Jhr4gieSDhSj79OTyDmz
wyiXLcanUWxbBo0rTAwE0Nrh2qOi92Sm3u04qhYkpVcBxa6DPArymR10JceCfTn049kEYz7EELW8
pX822I4B67jQwGLuY/9ajIAYiSiBBBny+9ThkdTLZ4uZmzCmuLCHlTu09HfV+P6xzOtnvTZpQQV4
Lf1O7pESeh2VmX3tCpx48G+upf4wEmJntUVB1zKY38UQQsXRYXxoptG4nVjI7OKhSba5KV64Gao7
liHz3sAhTAlx4h41lKFnAe6ZHgNfYeLsQEgSbvNy4+Szvl5DUS8gg9vd4HPCkhC5MAGclj676cue
TF3PrE74s4qZkyDbUQMuSkopc6aNqcn2xZTPkWAtfEGLlQ9N4CZHerUA6+NQOSISzw/lLJcrxBLa
LVheXi3F7N2KbgS36kzHTiN2bDFjTg+T6J85sBgHo9XuGQNvWvEBq5WYTEA8BgPUtrXwCN3reHLK
G4CP57ILftZt7e48bwm/5WzI9xTbFuDAs/heO0F2B/ThrRINzrWWVM6SWW9eM7o00nZm/6o6/mQQ
8Q15K2lfJ5LudUq9uKTNREZjKSS77lTea267m3TmfkeNNeBZv9KvyxBS+RNzfwZ80d9ketavoZ4B
BFMe3z62HfQg0wOGHlTlXQ0li0qMkB39feLGAIwa/CFXOA1YfEt3NAGa5vWxKUYQ3VnVUwPaVOGl
z/3PpsbLmtgAN6c0kBisAgsWCeUDwabxqhIRT2Qlw1lUDy7G52aV+gj/LHsm43Kvfz+zMPOvJ5j0
9/OMHqv+VFZmOvBsMdr3woCqvElFTs/LnGJQuiu6oAYvV8/BoRgwg93MCEsPMw/sR6eL+YgUE5ce
rr3R/aGsrDulS6nVhonB/dlz9XOepNIRT6oR+2IzeY1/aWkOwTABaOJUs4c8tTo29n2YV8khbvuj
zpzkLpWDfATy7vgb4IX+VVrEXLjhMqUvTSDUbrRFebCyJH0LWFwxfAQgHYAC9uImcTqmCl80WAMX
UtbHscH1Q65rHDeQ/oBkcGv/rAqBGk6Z2XTbj0rd69luza0PQrTbLJBeQKG4gAE31LQN303ov29t
Z2YvPJPhwMHnvIXfUt7Foxt+mkSOaMCQsXMxAJx+Nwq5nInTHtmmYdkvHe/DrUI3g0TjtAPh11Hu
EEqzo4sYVHK3jRTnB71lVl6jFowK5CCYW5+HUbvksZX8MHIzh0Ay2LbaeE02PcSt8J55joS7Bg/4
fiDuYTAP+01MZNRKk2PHef29wOEhuBklgH6KalxL2aBwlDo17rPcIzFP+Ld7oS+jOKOeJyRb4174
DKPlAgCyLT5E3xYXWBqPUsnJxkNTxUfM+yXcqZQPa1P37d3SOkBa1aQCknbUpyAd26F528h0enEn
Pf2Kg7R9RdIf95WRY/YxkpBhdm61cSK7Nd5TsYOjzVGd8S5MTYUycGZK8sCvH8BUNt3BN6bmNUzm
ip3fEg9HslYOHMUs59Af+mX+vQ0yITZB7fSXXLCwg1PttECXGnnkMwfOlVh0oyMtcDvxm4c7x+/M
lzjsY8FoaRYz62LDvRqkyC5x2JhXmPr9qMK+DXovEISGnRTzq2uNuO0L27/RU9+eLMLoW68R5laP
gwLqxAXny2aJaJQUu9Yk+0kfQr+jxycUG0s1TMGq3ypSQTfSGMGD+JBLtrOfN0fli67alLJiFOzy
HuNkMigrGmaUn0LbTbXrwQK3dA+0yy9Ki5zbmEF169jeT5Gk4ZOfVuVbnah676RQzrbc4uED6LGA
mUPLEHdEQirmMfNN/zZchP+KGiFBNzWA5uzEXSgGcbTz05/IzPTow88hMepsE5Roz9jfiIEwftYH
kLT8z2IZiuAATltfgiJux2i2U+ttDEeA4ZXbvOJU6h/cEJRUlM+2+YI8UMe7xJwGriVTDRv4jdZH
2OKx38WllxgnQCzxD+gr1RNYLU9BA0jn60ENGo+NYSCPdYhAKAHFMU+Ke3MZsh9t5ZPjHOGRliPY
bWMH9Qujve7DB9GH5nkAfrNNwpJIhgs/886TnA0DK/GvCOEydrvdKH5SYGxT11c3yXMltE9EoZww
2loGml1kqQyJTSbJGfFs2U32Eh/tXML4E26/XRpH7gfTHG4s0hDe0JW/0tweqNMaPJ9+Kmy4RG4r
pG6v754SElo/PVHHQBZMemt4N5eVfyWG29Sei2PCMYttS+xib8u6JBdU8Ij8o4GRVG0w4kC0MVLJ
rcWZbmss9N9lPMtvmAXTKzNzDeaDeLjp8LfjSKW1+7royjBKTM6I5ZScgoVmqX3VtcMhyMIWgctO
ih8q8GlPIEODIzrN3DUS29jejoTIcl0YVnOaiMLd8BfKG1tk2Xu8ZD0I075nDG7HfRI61bGVibNl
7/G90cR7Isu2urfEaf17p20JCqCc/L5g/c+U/K+nZCDB/2xKrj6yt3/E1jAkr1/ztyFZ/OaHLktM
OioJM/pscP+GrQnwBOFi8SjR/Rp2+Ud/cGsIK/puyObY910MZ1gG/j4j+7+tK+X1y/4Yrf+dGRlr
2f+YkR2L3wKKMXet4H9szgemtWxJZ2NtRJi3VLfINzenh4c9nmlTwwWBkMYlpdkSDCufo0hs68ZL
u/KWCLiYI8uqih2Q+fHDJ8x3t4DofA3NnMKFJGR3t+Gryu1cx1zD1VK9li7qHDxl+67L0KE2ORPa
LSnDYImKvMQIr0LpAU4NHn3o3pduHsY7c3wrIVjA5UuL5x4G4ktdZKMRLaOsFgaSZn4jQVjOcBcM
zV7aSWABzyEuzI3TU36+a7y2+JnyKU4IcJUw5jXJfAhdOoMY2c7cAWQ43GJ4hhABOXzBod6xmt7J
OvAZKaGQsE4KcueqZdNBmI+e0Rsn98dgxwMrA+FbSc8heFbU741qmpe6N5fzoLQZDY5U10mopndS
EdWL6DPUNg4z+hqLfvugmzx5s1N2hAA5arTcAegrjA6PJyfwK9TOhcaJe3yhNcziYG5hq5eTfyXn
rDgHTjk/0AC/7Bvdb7Wqj74/0RfSMiaO1UBDi9BXk53595BOWaDlTvk+o/dxHCuDe8+1cHD3ef/o
aKiBmVJqRx2xc4iXxpK04JBucHs2bDmOietgnrL4uCirPY2LhB5vJm6I8ui2/k1glnYVdYaWz/BF
hsdBFJykBgvRnOI/60dG6++P3iBK0EwulSNVaNxMC+C6nhA91b9aQC8ilL8k1vBdFrppo7Ux7maK
u/YaU/74GRIEpJ9Q90axVZI0xigquWsIwOXbagqJFVgY2W8ZZztrE1Ia8NauOOeEgg33KslKTLA2
RVGveU63wkrIb5tN0TrJfRWElXXAaJJd0qZwvttJmT2Ei8tPc0y/e7Tg6+2HNhXXlp0zJJBqTw+M
wuDYNGwQux/bwwTN6JKkJS2OFIO8GFXSnRyzDH8RXvO7vQe0g2OIMwXZbmrb8LI62CZSRElt/MgT
x7tPRcbENMLfqOAeLMW7YMERIlrA8EzMpdyGLqGXtrSqb7yPBXBOld77gJ5ulaXTk9/ZY7iz6ok0
Z1wJknM6KbdcrpRqO625VmLVUCFb/rlVJ+K2HcVQ7zAGN+cca2mmOFfzKf8xV1YuaOdIsDfy8syY
qkGvjpnJf9WVlfT9Zg5HnXvEx1h0yJsKFYwtng3fejmUEzugeKRv5cIKwtGnlA7eQzt591aQc2QV
/hI5DsOZFl34OEs+PTs1D/Iljom5WDLm9OQPpIyjorFrknvKfRwGd2goqbN6ABAaRg+HxrNgvL7p
ifBeCRpSNqpWwGcLFtJhPBa7wGHR2vF5ucSKXOgmIxj9NH+NqwgVZn7vr+iFcCsahnlADQqgtETE
qNyzbbXGYRq6Z8ER+sEogrUlcp2QHUZlXHfebb1Oz+U6R8t1om6GUj+gUtjHYZ2363XyDrSSD1MH
IgQt/GsuB8nuhHLnN7yRDuM7LTAZjvD0XGKQGNYJ32TUH/MTlnu+k2O0aPaoASGygLfqAy5CQZ4j
Yq1AKqwRim+zqgmrrpCSnqcTFK3BWlUHf9UfMoQItsXJFjo7waNVpcgXKybXw91aI2FUq5YRr6pG
oT86xXpp4TWMe/M6/xJALGhZe1OlT/OXOoJMEvgavQThBKApbcOZfTFXTYXSqGfGvjtvyvP7HtkF
qzxBC33tr3pMadaPY+aUm3L2+2hahRuKo8at/aXmEJMMDn4KmZHknSRboFbdBwWoJY156hx13a/i
kA6D8cpeBSNLaQKJeGsZF8MiPXWJLzL+vGZ5IY6gbkN22nsPyiQLd3HtrbKUmXTsO7+kKqr9rtbN
0pXgpBv12PXP+kvdUjU2mmCVvFqtwwumfaIDhPrkQ7GKY17YfWA0NU9FlljXSxm2O0NhxI8ad6Yl
HVYIKlvA5ffNZ1e/xTXMEnqV49iVlJTqJfpMDSMh0tHqnpYiGSLDJXdnh9mD2xmYK1aZr0P1QklB
+iOcWT7COYof3FUYJMEO3rM29dbhbQqZPbYAbdI3Ocdv6Sot2qvIaK9yY7YKj94qQVLEUYIa8U5q
lSdnbIxYIczvUMfaDZ2vnE3zOY6wJAB1Kfz3idHiEhihT5/1rPeOXsL9MPny01NxdV6mnVrF0onl
PLnfVULlHsOCrs/QVdu0bC/Q5bFcrLKrswqwbCnZ5M0qfRdf+mxYKxX5xXDhIpTnsDblPcVGRCpW
aTdbRV7LMtfKe7Fd5c5juUrBMnDCrTGs8vBkvbpjx/nYMorHchWR3VVO7gn17NWXxsztcNWbR9OL
IExUe1BTzBz4tq6sVaI2kHZPrpo0sOpsPno9j0gMct4Rf4hnbb8Of/85J//Lc3IYcLL8J9ukesJY
/qvqs14fP/77vyzx9QV/HJJD8zcLpyQn5384IYfeb7jYCddgMGXRBNvx7ydkZ90iWcBjWTGtB+S/
n5CF+ZuDBQ+D7WplXomQ/9YJ2flLywetldRgOx6n99Bkn+QANfnzFkmXfT9WfkaBW1vCRMsVXYuF
XVxmxy0+ympcjnBc0W+IlKHlFF+yzpfA86X1xL4y7pl/UYAY+8d74fTxcwGuTFy3q1iU9jAjjvWX
mhNX3P8j2pGQlqwYYXmW/rN2++lhoF+CdJMuJU2KeSA/xlWkGtsheE7nOkc8+1Kx+i9FCx7kegeY
jukqd42r8JV/aWDelx5WrdIY7nP5q0ItS3BAnfNwHmkIa8UFwQ9VbRib+LNfpbbEGG8LwqkoFVWW
vyyrJCfiZPw+Jy3dOlqlnxQuoNtRnweCsZv9+wZUA0d+7Sg+6cmMnauzMDBB0v/0S8N4qKuc1Ks/
lsl5NOz46H1phglqHCu62hE3dpoXObyOxUKvmgjGLk1SHaQXqx2E9vTFwrowR05QBldsutEqWXbJ
R21RB8qJAX1vqJNDNsnkCip2cMIiPV6Z9dw426UsvccyTejbozhd+qAM0QFQ9+0BfRnXMJAUUYcf
mi7Hhq1a58PJkCMLirDrIzsu2tMQF/mOlB6dl2yPAGC3c3jdUaP7tVmsIOw2wVlwXufBP/rDZfTL
NQeR1gfq7hRTSBz0UZiVso7E4jWPrZz6E3ZbdMR17V1/bcAhksk762svHqwr8uxrW46aMf6Q6wrd
+9qmQ/Rls86mni17vC7cweiwe0/AS+/kupAnUI8w8rWlJ2lP+vlrd2+ua/z+a6Pvrcv9gC0/lbLs
+82v3b+x2gDoJpNiQ4WLnDB5LP171XHsOMSEep/jYc6Po1O1uyXU+dr56o1vDaare2/qkIZWD0L4
ZUfIV2eCVYcMXnNmTXdLr5L8uTWpihgfFiPIwGtbCwuiK98as8uk/fQecIe25Afvrj2JKC27jNd2
FhXp2Rtz6XRN8Yjnl/E5UYAdSqsmiCf6kfjl5HH+suynJOBnxKrd5nJ5FArf1FQRN4t6yxqrQ1xZ
aw0AOh0bMS8aCZOcELCLPR1iJR9vp4t0DTEhKaaNXyHVYPOud8rE7NP2VrzPU3xABhZ7AO0hWOLE
KbeysK7tPiTLalr+Zq7FhXzXQU6me7M0Io602aHsm5U+sJTESTHQ9Qd0ROh4WwUdV6CoWvNssAsF
j6UGBy5DTJo8X/oTNpRyl7H6pc03nG4GuiK3E6Saq9Zl7QHnZGnx4LbDiex2edFWJapNVnvulZdX
UINC9bCkKxu1zj9Bsj5ZBjQYGRQfGMfFNveoGK2zXH0zBlue5TT7EaC7dJPNrvVIfyZ3rYBkMXMJ
6xPT40hLDDnd5FMSRCwDiAkPxT1x8meMrzJKaD7dGLiz8j65eBAVKOKw8igGGhjlmYnblvkzOHSL
BwQBXi2vdj19Mx2KuU12ake/FsvOlh7UCju3L9A20XflUuwYGtwj1JNy58F2mjeJUMOtyzl11845
eXwSsd8hf4offunm27TgTD/TDnzyh97/hsYyXDeTJ2duUop7CscUFH9gYMa7CeUQkaNIljuTOl9W
P0l+v4zcGwuCuYd6EeIwGCFYcMsIZybKZN7H9jJEfWWWET29SUSkuD2XA+kjvytXCdB+Mz1mGtAQ
436O6e50w7bfwTehE8ThRXmg6w7JZGGtCbxA8mrbDlDHiENY+J7RWs9r7ozsmLK5n6OUsfAmY4t2
l6uAgKzpUjlQFQuDiG3uzKCptgQ+hn2ngvIH00hwn/YJqnvC2/8jh/VkuwPoh2Ku7qxxyFh3JOY3
OD7yU2nRv/hWIh79dq4e2pa+eM2OdC8b9NFx6YMjS00FPhhlYwdjWXLTTbPhMRMOTJpUOW+O4pJ2
nHa6YY9T3UIWVTC5XetO4R6nVxQ9Q5WTfkys0gs2pWFldMKGnMwZ1m6US4TSTN08GnNVkNIOuGXK
5A4Xd37IKAaCizP4EE3HwGfH5CRbSkCQSuI+XU6mbNJ9iWREVFLGTymJ/3RDK6V65fiH23PBPnVj
j4U60OkARnCx5p9lDxVucZrlmzM6iOZxjukJF0yfbDA9P4H9sG8WhNkbhHNo/NIzc663Nr243mA9
QqyyqYrKG4qzWvbElBGk35u2UZRxeAQQVI1oxo2pPfBEn99SKji/Oanw1WbwrJllrUNi3BYLxUwD
4Niuf+gHKP7M547V9z/M1lsPt5oRpjB/aFq+qgMEnS77LpgFaK/pa2/gSVSYkB2WOoUVUEEL2Q0W
CB7tjDN1ROa8fAQ9xL24wNVNNQKOsNQRTDhdN8WbJNXD1WSW36Z5bq9oZU5oCkPW4a2UW9r/5IOz
KkmwYE9DYjTb1uuy3wMd/zkf/4vzsQ1r/J+ej2/fsBm+VR9/PiP/8UV/nJF9Fxwe0q9HEMY0nT8H
T/0QI5bpYnVyTaxW9t+FZCf8zUfTDYIQ7xEUIqh3/89s5ZNW9R0Cdq4vWED9e0C8v4ZeQshjZDxY
+iJN295fs5LU3OVdmRbLwU9o6kQJEhUVX4l+IoE6Rkniur9fSe/z/0l+1f9LQpLz/Z8SXy5/r+mj
m5NC4jcPQP3946m8l2EKssbTB3rEugcT5Fnk0eJx9ach5X/5KX85+68/BbI4R39BOhdH61+yPL2r
zLHFAnnQ8AYQU+f2oag7AJ4sunemMWF4VgRkkKKMiwKF9PTPfzw+uv/xZ+KvtYEMCiw3vLYsFv48
fAyDDsCL+T0iJQ+wPfinZU+Rp3kYhRtw1027E09ASrkpQCgtSjEcLLBdkxngME3HfUSVAg4B21bf
qglS6Cax6I0PlqmA4VHw72K9xtPtSAMmPb3CPAPdWGkOS4HWn9zniouTB8V2gQx1oPQTY6oPGank
vvgjxv55FdOXvGKELfSddYrBJAVf4WC2s/WNUFFz7mgL/2bPlLDBP43ZbqnmLSjxaESqHjWNDvxF
uI/GZzlU+krlc3UTW6CIu5iyZlreKUBKY7N+TTPdvFiJyRdOcxbeqHbG9QTp+hJyxu63o2rM+shL
hXs+oY8ICDxTo3PFfZs/0/SVvfMX+m11rYMtNrf0zm0XQhYi5LQgExsrmZ91D7UcOa2O/oTfqefp
o7yURIozAyw3y2nrxJgt6HpuH1TZx6dl8OcrD9rWEZ8Ov47Tj8+5WY7PFB57j7w7KEGKklGwUzIa
OPy9axS5KOG4G2VTpZ/SPq5fBnNNFbdNZR6IDvEZmrr45PSEgDzLyA48mfXnRGoI0y9fwmFSffd4
0t/EM7bjNumtb4Nc1Pe8n6qbua7Dm7IMeEXCvEXQFeWERuWBIMGzLxuo4TEaeDXau7plim28FK3Z
AjDCBqJ7FzH/NyksskpJDjDsYMww8SsxtOwO+DgHRq+vvGyQR4TP5qx9wkhoTJjHlFN11c7EN3Ek
CBPgRYEF5QtjvjLocrskPNf2Hp6EM65EN5JhMv4iQWNuqr4v9qUkPxaPVv2aze34HIfUBYXtyLdi
3X3VlHGwsWb+4nAymnNcrB92o3XvjMQcI8EGfOeJPNz0YVpGI2owZ+u0Gn9ZRaZX8ri4SwTvRDyG
ASftRm9hG2Kiks3A68pB782n1gYsV5znwPSMrGK9HccXj9DSOwCh5baaUv1kT3S1VzUfBtm1xZ4F
Sf9h5p71LRPZtE0Tueyx28gIEpZ5yIf1pV4vUQmN5ddaDr1fsBSwnll4J4RX6ysezPqzKyBhy8SP
T1IVL5OhILNlHYN38GlSOzNu6O3mkE7S0T6myn01bd3+IOw6PCc21ybOeGLRtlkHWyFgdQJs/oUY
0Zyb3OWinClZm1PeKM83+j32leauKR1xF/aTezfAsfpWZcR0BwDEr0YvuFr9YtlDwKtfndLVlHga
7uMc6IC6pTwIo6Ca6rck8GniyRxtMNWjkn/9cUHKhwA13rjMuqnwVzC9YI/TNDIoo7hoWFTUaye8
PhZT1IkNQBl5k5kd+hr1h5r0ObtygWa9N5y7eJuITfiRTsHSwIYLb3JT+84OkaY998TvA/t7UITs
3F/Gupr696wbxEtmVWWRHEZnqcSB/hij2jkm9odb3U6xe5oSZxAXiETEOMSsn6xAU07lrdqGRf/i
tm0Xb891CPGRYyaQ4RrQHPu46jzUrM96rrCToNu8NxVzuikvhjucBfyhfZD67sPSudw7/dk5U4f4
GLvxuTRaZ0sTV3JIaLU7lnbxpKg42dFeNewGoX9mQUn8ZBw+itQGcVIllOaJFCqNR+TeGpobeF/T
DnvaHKmYUKeVqXaXZAoiWBvv5QRwi1RBuMXh6EfSd3FeNEl2FhQT3RphM+oI+ObJy4OTUTD+Z5Jy
nU1DvPMIiQI+oDGLCGuSi2OOCi58MPIzaTj3U1Vd+VeIvZQaiuqiUb9ISRnhdZ4mza3y8gkIKB/Y
NqfbKoMCtRtAtB0XzRtpW6P5f9k7j+XIkSxrv8pvs0cbNOCL2YSOIIOazCQ3MDIFtHIADvH0/+fR
1TZZrJ5K6/1sylpYEREIwP36ved852iCICXWtZ7XTe+EdOkNym196FIMmfZwy3RieWlewfkThyG2
Hok0ETtsUt21VQmn2Nrc+29dM47kULTCWFYcc3UFW/TqYDdpsPMtgt7qSF4TTI5U0zaHYzwKjN2Y
r2nFRLoojrpvTj0O+5h4ShrEbUqkJpOuFS2ffptVfvuA4dhaWX3e7WI1JCS/ocRbiXB6C0l8XVGx
T1eYkhgQFHn+KoyoDtb+5M97kSrydAO/CRnOhck6UK5Dhei091Rn4c4laSE4NqyviJRYRFBxMtXq
Vg3v1ZkwguZqhMHOANq0jzZ2rA2EUd6qbhvHzDiqmidw7i3v1Phyel5GJyM5CblN2FWHscBjb9Qn
S/rLe4OQ+GjP5fLUwKfDMtmJw7R44lgSYnqX5s6yUdHQnvKycde+XeDd8nO1KmjubDtGR/dB5+YU
B7MFsFWODGhIHW0NVW4NUSxQGOGTwy7JvgY+k/zQnMedG+mkAqGMXZsUhNXH5X1hGezlqTke09SZ
nJWr1CZGbfZShLFFhDlPPGwubHdqijSh0D3XUE/xwYzGQ9lP4Y3VLvOJZpsqVq6HMHzLwaP84cbt
TRItwbWYettfu+MoOZNpnTvuzPzcdIt1bJISO2+a+PKqoDX5OqDGB+zuwaMD+MXoPZljAkgygr5/
NKVWhTMg8MGVZaYCB9oKiEyG3A9W4b0CZiNKbsnT7NplwPutdDLfPFtYYRcs1rQGvVehTPMwJjkT
PBOMDExYwiV3QeKpjzqz6nVfjLouaNr7CasuyVcKsm+oSoYQUwFAKpqDjBMZ9sajdJS8Fm1Xu2vJ
+IpQitpLD2jtoo5WSe3dzjbYXBjyzYeNkBL8eUMeCL8NSlVdImWZwz5UWMsh87oK0X+Eo6pq+u8I
b0ey4EebiF8z79hwGlbhn1VREPQ7G9FDkwf6HcgpE4LIbKJN7OHKJY2V/lbSePjRUuPBYNbJ100d
YJN5moeb2ARzVlLkJRvXn5qPCeJSs008fiSLNDQAvlSF/yy+2tQmyQjj03dspFm4sWleUCdjaYe+
rgHZlKH+4wQTtwPj27bV1lZuvslgAh8dRrHXhVxAnpodxvN6ZDGWGZKNsrHJ6Eq8js1dlLXxUEHb
e0ltVKtxSaWB86C5IdZNfwrRfnUMn7KUSb9elNHG/uxBvq9SQcbhUbStdccyWH13Gr9WGyP2Fbu2
YqmkmRetShpf6CmaeZ/QLnuBp8lvx3Q4rNZmKee9Tnu9grPB9x8IrI5j9vKaYuu16eACd7MufwUA
vKCfiqPd8RWc2LWewnKaf4ZzQxDBEtW4IVOxstKxm1ezDj2AleoUx5zcyfu/P0RY/+4MgdeG2QXe
Gtw6n84QuOjyOo6N/hAbdnuKBIsh5XAAVDlr5T0iF8p7pw03WBybt26WIaIKCOObofd+d6D5DHTg
CPPPT4IQyuLjiE9Ah6F2EB5kbX9wCYiEhrwM3m3g00yNSXU+zS4FYSK4s31MYlMQ1yW9ds85LH39
BmOdB7Ny2lPnkNxUjU37dRhc91al9vQ8UnHvfnPj9GTnf6gi+oxp+Rqr4UCTRyH1+cOCf8oDZTjd
wUiBciIr9B9nEnoJh8qSW2id6BrSgAcMx4P1lPdduDHZp055NdW4V6mbA5ci6O8/1OXI+ecPheMe
kpT+UIH7l4NvjECY8XHcHZA4t4Q1CSfadOHQ0rUy1F7KIdmwNC/bmb6cBoRTQWXka+2DRL+mrsof
IMC1p4tRcYi8+nuTFsF9iEV2Cw99OUSGrMna7D3jn7PR//XE7v2bBzFwkI0Azg8FIzrtP/v1MEsj
0mkKIpIONMHxSAVpg8e2FPOungHmNSmuS5E4wU9lz+qQQlLcGZb9HmbNl5EYo23qUS4ZhH5thqas
z0ra7qtqmupMhEh+ZZolAVQu4SXnJiYP40omSXiMfIscYDddYLPyQpcsJYdYpN6taSXNVk4l9WoB
NYECctkBk5+v3IRqHs3muKn1CmO7g/GgYuk/Gl4w/yzD2PRWduWiV3U61ljf9al7x7ogyooFLIlq
anYOy5xL0JIaK1S/PCEyLlmJL7X6VC3tPfZUvaYIXbbnFPSiBF7omqn/6Dp5s4Uf2tzkCPeuswF7
KeIBzowqUS/xYmCUFp5dvElnyP1Tjy1UkQ0zxtykFH0NTu5+2npxDuJ9aJyowD9De5mphmfDcHA3
fKHKfqkj18Iq4zT5MfCXIj6iqEs3NKX5HyIK+mhjMpDz1xE5JyGgESruK0E3+Du2e0Zj7khNL80k
0xzIhG8cA2wlahldzgrCAk/bZOFzmSnyOU6bB07fLLFYCL5AJ8EiVjGO6TCty3UpGpJhJQe3MHGb
jzkb8p1MSWthBsn7lI88kUvPgSKp/OGlT4u3AFfRepks6EJjQYqjnOHwXe6dyFFZ4dTj5rPpGA8S
29URDRdNGxrq+yhPWPRCry+OvRfW7wTK1O8uwybqfVLW8Z/zezp9KO84iYbXM3ah1TBy6PeLiiA5
DBbEDFjIFyHMvPX6bFclomBE1aOLdJdiQigJex33R1weZUfIPQIrZ0XtFNyXjhxeTAsEpV3Z9bvX
gbMxXU5YjcXpeQPckh2gx/v9xc5oKGFHbG56tIW8wS6rSR/B/nLCnpNR5Lp9AN984R3pCJzGRWzx
fyI5bGHbTdyVEmp+x+lwBUV7OVQJe2LbtHTl7JEtZxJ6C02QH+28me50UdrtVyZv4bU10mbpCH+6
jlFOnNI5gFxNiM9esoHuK4w56zqs1EvIbB9/35zuQ90BYtDf3JTkZIHN55hMDsLyM+QtXbZpuDSv
zHnu1BQ0H/3Qc9w2PTr8ldutyhHApOXyRyvAK/eXTz25giYWY0EejBp8x/XsjMDB9as66fXdxDUG
yJltymunYTfJMvNXmTnCsFQpnRF9eE0nkwN8MrntvVlJfpmalGqQXuzFINirSPd65qvcIQFHF730
dRyfW6WbErig56sl9qE8K7prl8cQ4w+FRMx87jAN8J/dmI6H083t/aXjw2Cx4KvAEvAtOieo9Ioj
iN70gKmhXBcwXK6HCFvopT1g0FX/6N2Wky0NR269buQtaTjvcuC/ayi2P2W4zOeF1w3pDjq+aDVO
9MLCmO4VOtf8oW1gC60ogAXnFEqyoYb70g6K5lxFbi+5C4TFTQvfiCEU7Ammx1T9gmgwO/Ihs8S5
6a2bwYAVnvEI4rghrLIqeWPiqfRu7dz3Hil4TEnjS3VfekjBpO24eft1cRjxIb4Z228xCXZMRPv5
uTJ4zSNbFkdDN1cQUrCscaKPTpdOjRGyn4eUGhJWScpfKm2aPe3CEudYXP7Sv7lsklNO77aqiSwz
TOOHaeqI+CjQguOipFhqO5MB7eXRRDi7a1xaQxVO/wfTKqrrprbzTeu54XXYd6BSLXpoYJjpqQ26
Vh4xryMZ5aSFNr9ncTfs7ntdiPptiil2JHgwIolZZ+sRbyf+zlZ+MyuHHySH3bDtOD5tIVjTqsh4
p/Xz3Eq9DHdR3V1h0aEjKdKAmjeX/Otsoqh7mbo8JbrrTV2idwEOaG9WyCPhLgMBWG1UvydWFN/C
mqBtJPXzA5D2wFGHZqTP18HgURwv5W2I6HgXk/D+UI6KLpLLNukHlv102RusnhbwEMbJbcCST9+J
JiquGvc2iA2PrWIE6tMKypB2zu2nUYIWEOBc1z7CyaPLcZgIJPCJDTkuq3TghxQ0iI9zYZIpjJjy
2gMxfyz1b4AzpXntcCw3O7nUFOejxWrmxuplHimTG6C412Zd2E9GSZ5axDr2te7C5jXxEa3Qv/DX
l5ag6mlahnYTneKK+INsovzsWE0aBqBdDgd/4gmpp+Uw9Bx2LoPVHuXogShuXorZVPUbdmYa1CM9
Y5I4OSr0FM6OD33IprkMjl4/PJdldsIouKdzNF8x7Y6/cKqfEZTaWgJedhNdKAmLSNK0ecYRuhwM
Bn/zWnWKmwnpYp8o3qNcOOxavmo44zk8awYS14kYizfmoWV6rFyvPY1NQRNRL5WOyU2RBJPcLiFx
A8R6wlKPjW7rtGhsVgktE95JSXe6gipxDgTcKacNhh9BFU37no++In+MFxcLGeUlmKuPrpSUHC26
1SOQdg4x8DVu7aB6U8rjri1kERztMOFVUTn3oC9MTkNqbL9SleBoQdVHBFZh1oK6ZfDSm9GAPE9K
EOVEXUdUkLMClD3wg89hvpxzm5b65b9eXsy5zNhiDGuQ3zziDx4aNpVjtfTT3WQb8w4ANYnPY80L
nVJVxoHHIqM8nmxUPUAzFi9dzo2/cCIbg3k3dfnPAS6Sv2V8zPfTjeKga95cm5MpLqgSSlLLkaxh
xr6nkcA3Ho9BkY2HIXRfFxljStKTGAxyzXbwAi6W10N46qO+Xl0K7f8bVf5mVGmhpmPM9b9L+a5Q
8Q3f8vnXUeUf/9K/PC9kbfHkEqWh1Xd6HPkvy4v4h4fKz0VTIwImT78I+phUstkLCxyiA3PVMhnF
/Q8WgopCMN60YEZAwv6PBH3W58khzFgUhZzoHEdgNPk803N8J2GXjeKTspASIMG1gvvRipedM1b9
Pm0RUinzIzNGDAutC72cmHLxoGrVH3D8q73TWu0e0TaR9L/cxrt/nuH+XzWUdzUO4u6//8uzP48b
Q5sv5zFFtX1IROZnjOUEAMzL7dA/BgpG/q1A4XIbLj7SehK0PA4MBAimlmuQ4ke0ZB9jEzAaRdQB
SqToe1hV1n1neWErt80clMGXpTHiGyzIDLPcpLNeywTzpIRiwaaDysUIN4WXEbyB2j7sDDo7vREe
yDclLdNkvJFsrGJ08WnW5JXJ52RWMZoEo8zwBHtFi+O8K+gQBh0qb8Yh4hRK9kt8Ndl2kuKpxRoI
X0mMoXO3WP7wLOqGRpdsS7USBakzVNdZ+1HOpfngRg6R9MoFhE8/D8kzqmok1jsV2UlxIjKmyHcM
QosCZwmNS4LtSXSPR9x10ctE8u5epos8tXFm7YfB6b6lZiJvOVVNGz/rrsCsnxriVJ6CKp1Ao0/z
PuiGnuyGRJ0mQxmbNFgw1xSYM25a15mvqzjZGSkxLHg+rPrBcMWr6ZCtbYB+qukSFokewjTByhy8
8Wxg5rjHngkbIEjmbjumarqOg+XRHOLiVs5DCupHVIQHjL4V78LccD9kR46FaBKCLT0yfrAKcfx7
MMO8eVBEn6yZeZV3nloCsnXwVudn9EKd85zFOBx1TXq7ELKLgszetaIYYYWZ06pKMAdOfuPtwbNX
uybok3xNq3hYd2gDtwsG0MPkRA2TUMH5dTEJjzFhrCHwG9ekTfr33PX2irwpMm2DwjzFliNOgi7J
KbHMIt5ElVl8bXqre6oDFGXtCFgX+pXRPIJxW2Bz2NO1o8zgexwkPs3ivt1iaiIlyVY90Dclt3Za
EybNfXd3tPQnvLV5k7znPPYrx5bTGiQgalZwWg9mAAhdIN688sZu2FJQCzwfSbFl7g8RaiTbaang
bCV9KbFtQciKZZrwSEugaDtKpW5eLxi2v3r8kTUdWAPCkRi2HtXwux1nCbEi8/zDJmTz3MIH2ITT
JA+gCthJqfT8186eF/gbuBSOtvIzualHZ07WS6+rClXbWJgIjuzCld2WgY1pCSrlCuUGoZ5xQco6
CnrjyZs6fCiuUfTEoUvrSjQeuISJ+3hUZCZwDrKK5DpGfHaF9Z+755K5tHaVFpkqgsRm28tWtIXd
b3hkR5IqGPuA8W/o+RZCcPuWNj97WPZ2Ti2IRKLG5O1iboaXtXAjtUfM5jDrIeX6Pqhwre6DvPaP
eS+fRTIuH4Fapi1Bm+5R+BnsA5+Eok1jkS3FSji+qoTG/KoJfQr5Ml4qa5OnMsfkSqzPDBtCBm9V
FIhhQ9FM1lpNzIq6wQZGFLlFNbUibIxevKX6pLzWJFB7RbmhjnXs1x6e7AIRcRaFBRiYmiROlcb2
LQ6v8d6XykK1VSVqQnncFbcuLwYCjJDwUtRZtYHgzQII0iAmvPFZDq5KzuIpbJCifIn6qn1IB6en
JVHYmLa1+clotQ8qcLBEpdocFdS2UWysIXU3pjZP+TyjROBoS5VaPHke7SS5S+0xf2609Yq2gYUK
bYC90YzI4S4eLa/L82/gVnFuMQTGxWU40r/r0rkwvmqUpbbpYPmyHfoS2+DiBIsb6cudqw1ihJPT
rS6t8ZWMKWyB2khmaUsZmsTNQgObhA5tODMv3rNe29ASobJdMCr56Dk1LrXI8pN7IND2l5oxw0Mw
T6V1AJAb35Ey0FCJzX0O5i5Iurd6hiu4coEseHup7XGRNsolrWgtLPaTOvdYFHFtWiPHBtAdeCpy
JG63xqRtd54CkMHRuVc/Wd/FgzCScdcGhBn5huASMWPyawAWzi6bnewoc3vatiN2P9aG6ZhpCyCQ
Bot/8NCxzvOS55hfVjODFLosgGfXBCLhI8w8LIUMW3AXgq/VTsMO0yHuHoRqCkHhVQ83/PKzHYww
uSpNaaCndfiSygq2XeJ/yxx8MmPoNsAhJ+cF+xg0Sur7OwE3kquW3+xW+yGFlzu3k9FcZxFL/+IV
1/EcRsgc6qMIwAT4njGhJCmNTUjOOC5tN7uZPRIw3dpo+BeWyb6teNHha2inpqc9m7Y92JsymbFr
Sf6Rhqbxlmmnp7Sd6Yqjgos+oElwgnpCfVPaHUoQaLCRACn2ui75KLSLlKfUc9ZY4zGXuljlwu2s
PacIZhTcv9CRV06ofauek2BQtbolcLfDbIBOws8mnN0sjRRC4TKYL37W9xUTNRyw9I0Y/BHljjE2
drVJloReDLP9xTzLEHt8r7pQO9su9lryXuQrOaL5C65lfi4CqtxM3Rqmyzjf9B/zKfL22cW0S2sA
f1/VJc65u9h6cdbYt1Fe4U7rk/pt1v7fXjuBscbyexFqhkHYcLLqzYELw9/EP2xrJzEKdmxqUIfL
c9h21nXHcsZbpP3H8cWKTN1lg2wJycRZBYGdv+Mcee0MC87tbDlYSTPRnDLMlAHq9dBAw46tF5xo
EY3V1qjb8mFMQF7VGn7l+mCwpgsRS8Md4pXUoKyh6x5iMbJZE1VyJkcRzn3NK3adYlXxNnibcDSN
bgqNxitdjIek322iDDgXlr/2IxRtg+ByMcQJVxNpeNhLSAkFNyS284X0JTX0K7zwv4RGgfUXKhht
eHhKk7EE7SrIMpq61gIwAWQyPDF5YYtRnkj6g5o4phCwuHtACOB9Lkwyk2eA8apGlalMshPADqja
A1M2d4JVGSXEECFag+dTOOEjfUx3U18oaK4GooXIUBh/Cx0RVvtFdpbJnE8E1gclLtFwemGI1D7g
Yg3e2ijM9rWPrXTFZBB4CLh3SBJBW+3bjob62ohL01kl1sKW0QbkQqdlY93ZUGPKU9iQLRgPATGh
FV35dWHG5rEJs8JcV7UyVp0z+CaCojZx+is/nG0cFv93rLu4qn53rBNEtP9yHtm89+9/+LFu3ssf
//1f1/WQdn9hGfzz3/rXuS78Bz3/X/JNmCT+cbITrlanIscMQp+J2WXI+AfMwHH+wUnGZuQZIv0T
tsbw/XGys/mDguMmEkvgNJRG1n9i1XI+newsVGkuWk2sZJwUg79EH6SzHIc6teTR48ENN1lmWA9m
0i7nUKXNrm6zkEC4JjA/OiOInoJEEC9XVtHJgGx+6tj/8XAF1nVt+hXwUD1FUFaBv5N6/SlsSqoH
BuSYTs1erC1slDSyjeFHJiEiTDR4X1wboX9ThilZb2WEGcQlUKyyA8U8iQEM4kU57vvSWA6sQ/7j
UA3Tb9JRPslwuQNMBG3X4zZo2ao+X/86Ycu0iqJmJnak1JzucEyJPTWLWNt9r78Xn/uXR+TfHVn/
PCG9XE84JvpY5L8Bqso/X8+m/TvFed4cR0M6qykuPrQHZJ1G3IO/vxIPSfPL2FNfieGhhbyZk7vF
SPbPV1oQ0UO7ZtaGfb/b2CzfVJJEGMKETh8VeRf7Ocmih7+/KJ2Kv1wUxCX9Ah4mBpf6//8FIJmZ
TO9Lqs/j4LMergztx0XOGXibYfLISP7Pr4b+y4eMiaAZDOafrxaLcEyrMmPgYY5efq5kuewmH/Pc
7VCIp7+/1qfgDmazODAD3tYwcMBj4rz888UmgiUTQrzTY5tMBYYj0LnYeNuy3oTSoglOgvftwHH+
euxydYBL2TfbtKMf+vef46932ENiTaq0SUcIHfqnnxU6ZzCXAxVjO+RoS9jou40fR9GT8AGv/eZi
f32GPNPS1XDo4QxF4/bn7yw5KDtwrzNQVstyX4ey2/QGbzBApjwhaTLFPBRUIg9/c91/9yUD37I4
KPu0xEy9bv3yGOVxNqax32THamwVRTm/5ugM47iqUjJc/6Mb6hIjhbdM99H4eS3zsxDfTY3RUolI
jynn+U07MRNbNaacr+J5dJ7//lqf1tvLtTwEbS7mBoaVn1OKsrLnjELthvJvGa1NTbVwKlJH/eGq
/l+VA5/bYvo74dfG6Msiw+Nq//n+DX7RSb+eUsJw0eVRzXCeWLlzhRdIoXFPUhj3q0n2ZO4uNJCi
LSet5De6i0/Pjv6uOBhZ6LR+BUn+p2eHw1metl7PZ1BdzAFZtfQbmMafI2cuT3Uccpz1nfk36/nl
Fv6y7OnL2oHLF3dQ7oDl+/ToKKRJ9RIFRBWCd/xCbEd5IolnRt5bJXvpNBXQP6MGBz+SKhKso3GY
1XH0q+k7Bl/mWA1e3FMeVfAfTINYYkBxp2jJjN9pjD5tPPpzevwwgr6vQDfzOfQk95xoZBJhHEwk
XB8zOla5JkOCYxYk3NE/wKCjWTZnRgDQtR7zs4nIo1g5VRQdh7x2r0QvoiPIG+dGGH6HwFMRIYIO
WwRq/58+tSGOETQo9Fo5K37+qKaoaAQUY0pItDnnAI2YOHF26frt31/n01vPLQFuzE/GKSTkn5/3
xtSwuSlGlx4Zjyz3JJgwR67y2mNk6HqPf3+tz8v55WKou2x2R49eue7g/7rEzGHnde6UsZzXMt/E
YaQ2WOSGNaCVHMdiE6+baZyvrGEKXpnPxXuONP1vbqxlXvKG/vy4hg5kHMLsKAr4OJ92lUI2hs2b
ER2CgVEjkxubxRQuvtMcYyad94bjmx9eEhEMmg7gB+cmyWL+cy4BDZemd3WR4QlsL3cYBe0BiUrW
yHVb9CAt7bxczkXSYYEn+/NhKZzop4JI8hLOBR6NgvjKlWhR6uBnzDHOht6VIskM1ns52g8ecplH
RuDmASW6dZ1AniMDBKcMOe/jcj/HkUP4AA2nW+Zt/XtByNHHYlDGdUbDIVlMVYT6x/CaU1W2uDor
PPIHiEhuR6s0GYi3DqSuEWoQl8zwbPedIB3rG/MA53nEIt+uJu2VWTN3dH8WqneZoPYgVsgkzZJz
7PBmowmIN5ZU6ceQsHjXXez9pLMc2vBwKBs5jplhvEbEEQ+kNvvufnRNiqEqmLrvYYC2pMragMyt
UYYPGG953nj743yH1pPLQ68xAPt2rJ0mhPrXBVzLZspFfA70v9tx0IWB5RFo3aJKxPycFsaTqJ35
zD5TvLTtPN5ebm/kjz0ylsS8R/Gc5IQ+B0VyjPCQOCcbmuuZ1ASUWkQ/I+QLLqsVWNkr2S+sUKE1
GSi3c57I2kQkRBISIlZCg7h3sxemKF1NM3kiP9v9MkizMAAlmtWd5j9qpyt/Z0zS5AxlMt7AjEk/
pCnGahVJOcdEf2rdMkFl3iNoJecZtYokOM/m3paOnX4UyLCYttfuO20mHSXldQXc+7Rc7j0CpTBZ
5nK6w/I13aZI5RL8K1b6Vvg9SxP4ElDCJkhaRz+HpaZzhwNOaO1S6FEOTxYFjFXW6MhUwbOEKWk5
x+OM7DXi6DWv+k4t96VnMDjStNbNkKAxXWd8AbrAGZLwdccDtgW907wnI6op8K88vV7uMqSO4Dwc
hoQTA+QW48nHha4pXCj9Y6PITnlYbMVCo26S7nRbG0W7A15rgepetHoC0SJiJ3lPzEV6NENZXTE8
cddgCNKNb3fonJ1qOQ2t6R9QbkZPcR9sa1eDtPwq18Ey+RpKYnBbLqTBkMBB4DXjajPNnNcQNhhJ
TyWIhblnDDTgeTAmMkk4860tv5I7MUGkAbRJZDJ31X5BPX+bxtV8yiyxSxIQAUAe6hPzOqYtBsgn
8ha1lIavVeShXBNpXQD77AdYUy5jL899lcyczsC6buWEXUEpZ9qoOSRXBs3LzmvTZz/yIaJ2jX1V
4LwyhxzVS1+N+1yU5jpfLM1NMP2NaNwFVXDy0CXzB7zKd6Qx3TYzSmcz+zjpbXpOKFLCr63G4awU
+kUm1CG7GqEhbzhpTguCW0Dv6U3ioxskjPxJqeiqroL4a88Ue5u483RKipIF2NU1UmnPN37qOGeo
S+29lRbdyVAoSZfFv86DVjtt3BJStMj1IhJ3P6AlNIfZqmELV5GKADvHTnayapeMo8iIg+vBK/hA
dUE+Hv1ee3n2FtfBKahdJr2yxRXcg/aWQslNNqOvB2eBWTyjJ4+faVmOj3PtUT/UXROiFVfIjxCI
O5oQGuzcvA+/ZyU4yanwiYInR4+LUkWfZWw+IPIaH4JxnrfOMgw4CiaAXPSuVbJOm7a863qaggFv
GkITBmj2ys6hJcuZWiQPGVblld+tfTNIWYqqkZZkxI4QxCI4NBlHn4HnD63/XO3EYtLrGhUtXdnY
5S3SoxcyotqNxaDtxm0XSOExOmbcW6hosh0zTdgCDWqSKsu9OxOe684Phhg5UzxeOcO06VHJn7Jx
MOGXhaN4c7KJlHGvgqQLwV+SYSRkcsLYjqLSHkHiLqrkwcyoHTgiFMZ9geVmW86S0Gw89uR2qNfB
rcKfvTuBh/Ary36ySy/4Mo2LWPamR07mPIyTZv9Tj1VTe2jID72ZjNaH7s6kyqnrZm30bXDgBC0O
YrIIVkIcKH80+Hu3zZjNp7Z3zkHpmmcRSQDlrrCu6SNXlDDaroOJ7b6IWsQemEAdDv9Z4tKmkASb
pQbdB6wx+DYD6GseiBc2YR21YSiXxCmzuw8g9B2ntuo2YU2wdujzCICQQC4Txd5+hLyPe69X8F5T
9zmHNngX950DzszKjlHW2mfuYLpxsKm0KrL2yvN4sEV19mkfrKNS2KSTFd6B7r5zLWIAerJZPGxS
rbUh1aXeF+bS7HAxhu+DJtiy0LQocRjyrUmZIyYrJ9MeQU6FPqoaGQ3FKIpeKhO71WCG9a25RJT9
wqlJNeqMrNrOuVG7YBVVsS/yKnj1cp8mDnlFVwAKwhrZqpY5GWLGLofQEFzOcN/jVkTE1ghG6syz
2dNdMSJdq5V3w4m92ecl4HhtUzwVRGzxdpG6NWZlcdf4Xn8bdtN0cNqOjJ2UBKpyWuRxDCtjhdAg
vKoJLzkjzwr3SKbKj7xierLNG9F+cUHn7Hw/y38KrySBogkYyYIto5eUFfJF62NQK01b2daMD4S3
4HjqokW9m4wkoO4RcXmM8TLmbK4m8TVJRYB4BrXRiuZ0bdZM470h3eal/W3EFrZJCSrHI4WuaVvF
sRYhDfVHYFXqtEwZ0w7BHkgDdtnPHoASBm/9nWWq7iOTOWt2W7BrsAjIPCY/zg1I+Hzu0aEG3Tdg
TqG7Mt1qSn4mBsS+Pu0KVJZuX3FM6o2frZ9U58lr7Jt09IZn0Prqw5Vp+BoPAhCzRkMCUTaXkMa3
B+woKNd0RKoDCVrziXkrsRelr75gjgICk5ftxggVQMus1ZNLfMZrqigED/YcIINCHO/gGYEHVOBK
Mt1+OrhVZp7dkWCdIh/ZMxhlzag0h8FHk5zXybCysnY6WJFm8khglhs8kTXL2bzEj6GT2fMauBuI
ITGxjVh0h3gu6cqv424xntJCmDu8FvxubApIwZr+hFh1+NZwNtLTkWJTGSV3QYbpW4RADWI2Jc45
CRq7WgVMvw++6RA36NnOu2E3xk8b6cc13u34yauWbG3V/NnJncSzRbCZVnPJt6hxU8pJU6yZwD9T
GEfbPvJxUeTtg++8xMxsiQJgecV+w0NVvpheZa7M0HgI1ET8WlAta6ACO5eB40pWgC2gvpSrieJk
EwQJCewVvquQMza8Cbdeiyn9yAs7qdYG52QolX3NVhkf7Mmwd4M//oBBL/ac5bEWMjTY5TC81nnp
n+yu9Aj1U9aq9IZdCI18DVPE2AQRj7OZTdbV7JX7YbHAPfGHE2Rde7yu+aos52IPOXV6bH07WduI
Hc9ZpX4aDWOGdiEdylfKPqU0drcd3axTCmrhIEzaA9jOZ95nOewJLzU/8h76C2d8dh0KoRMcTBfe
bNruyrEHLtRP2XVuTfvcR9zpUHCtOVT7m36cbkdkSQD6J//gyTbBBqRwhrfNphhCLLiUgneT1WFV
KrJmhwb1Ry9R2DZGvewtP9VgV/EmZ6Pcybnxr/qG3sHC4CMbO2JkjPfUd3d1lMzUKeIG9OUJ5+jr
WC63Qx6d4H48NzI6s+TSMIJWcuXL5WfWxi9EAD8EdrVvqKaJ9yjehZmOxDvQpAx68UFed7dGMjds
hGF5z3WRkv9R2x+TsCisjJhFPrGPhS9xitvmLhsaFAhEDQ6x/61UAkx9SVd75eGV3sbjMHxZnOXb
pNKjnw2IToICC+Qs5viLie9pATES5if0O4jgcdiSU+LsrWWr2vQr3n+Y8n1y7bXPZqgGhEGtQACY
PgZOnOB2F/latmr4atgy3E4jQivFGeZ6GCSI7SnTr/lsnjwnDb76nVsxUGr9cNMlozymrU97dMz0
cSIQyYQW0aKERqPgwnzxl2sSEgy5Swh09mxffAcdBQDfaAoaOkg7u9Dc28oenSum3+TfrVBFEqJn
S/337DbP3iGc+SONC7RixxjmjmD8njP+pavpZv3KJGBoh9aYTKyceugQOENg3CB1B4DeGXVGUoSg
aeqTLX2NaDtdy8GOXsP4/7N3XstxK2m2fpV5AXQgASRMxIm5KMNyZNGKInWDIGXgXSJhn/584N59
RqI0Uuw5t3PRHaFuqVAFJNL8/1rfysJvxE/yAnJVWgwSDYRiK8JBamP5FceiiGHfbSqmF+pMS09j
qrrwuYs4IIRL5BhgeAmwcx7PDWvco9+EeH4dySk58YytnhrXPKeGTPqtDiaOHZ3HtDS0qb0uxXI6
EQm29HS2huvUneCNC6TzIlLZMc6G8DkqDIrckeOJO9FKvXWl4iRCB9Z8rarBlVc6xjC7sgONYDaW
dfuxKXu2Drnhmrta2OrA3p6PNtzSgDXLAZ32LBI7TyBXNwdXf3LxHWwSxfYPNXt9IxUAaPBcBxTp
KRKbSh2srGUhbW1QCLFEUN5yyPc7jxrB0ql5u15fO8Z2QjmCz8emZ5OBiTc9p3h6+yuBX1h3psux
v/LSYOdJOe8BvtcvoBs4g43Kokrg28P1MLPtMThs0uuZMXkFGTcTkrwkvEw3F2+F4jofaaOMGHY6
ojo3eZHU5ipJ4mBn4MA6FvGQHV2MKjsXK8/HinzFg5WkfCLzyIwqrxtvZJKLp6IzeeplZvKdh1Ed
lCzHm2xkvzsbixsg67DD1BPW9NHkdzkEUD3UkmNf08d1tZZT2uzYqnG27zpC2zZ9Fg7ZKpmpilC8
ZDLoBKcTEzxr5fSyOWShWRSMf3M2LoMK1gHFP6wnWUpF0Z9PgVItALU80JRkGpr1qzKaqwtNvohz
mTfaPEsEISfSfOmQzZLiVThnx7dxBycBaxLqdrb/kGAJY5pvY92i8u9HY/l+MRBBg+YxRRGOWbd5
t9yTvKPLJvgjz2o8kyXJbaNIuSYqeL7CF1TuqqUU13blfOURNHMNgc7fVBUOLtdhBGjH5LODfvnA
PHXvIyswtkHc4x/L0fdoD9fQWHrmU2HyT1AgqINXLv9vpblbwh0ZsDgTp6ueD9oi8ArkpkES/RQL
6aSbTGfBLmkZ97HB9lp41FnhpHLgF7AKv83CoaiEDWBnz3wo6UTVC6XEEhp/afUfNG6Ry0DgZOwx
gr3gjBoJy4l5dYyYV9ixO3qTA9yQsBbVS+a1iMKa0SDht+1zE9VAHoo7Dgf8whKJaAfWL8rYAaNd
2AVlYl1yblEfdbDc3gJX6rGruE1krlt3Q6ZBZC8vrNVm8ZdiLuoXAjq49Ni1/THXU3jQlFyJT0Jn
/zKTQBGZVOR0w78LVJKdmHxfO9liCBAJRw9dfy7x8WFtCOEs9hBJTM3T0TrkZV+4EmE3BVQsymCn
Va+3UYVvxqYEflUXffisBrSs69mdxQnDjbgmKDc8ytzmmy/h60SzMh3uTFtS/KAt6m/kMgqGmtKc
rCUlBUl0yTrzEfethqBjlHiz+RqZaQ1ezTfIAIpr3ulKyXBTcTpFAcj8GDjcKbC7xsPMgeCbF5JY
iiNjGYPKxPrgSXwHiMww1vigbveGt3iffY9jH36g/qvvck5ec8AYn9oqGT+NvU8XqmVDriil1tE2
ZlvByoiF9VK0fXmOB9094H33v9S9E35LqhH1sCTnBycOKxNkkOZikt4EIBOW4KEPmvA5dSWWwBZK
dLjxKgrckEiSavqr/Py/+vU/CB0sG3HRd9Xzn4QO56/DfzxTBf9ev/73P/o3akv8C3E6qy2d2CXX
8LvQBlBbNPAsmuwe/ltJ4NZ/IWkBdCGupp/pegL7mEeb6m+dA0haenKMZUHbgYMVH/if/+eH9lf7
7s8/6MSp5X9fZPclLR4PnBcRiwEdjHe1ftEDFjDNqDr0PvCXdVZG8tpWQ31+myq/uzW/aPC/7+ss
1/LpJnIv6BKL9z3pvjWNufFFefDsQZxndk1nRH7BI1orfEXNHPyhabI0CN79NoeuCVAvDzeA/b6P
oYhGYwY3uV4hSEYfTNg/q5Ti61mPjn0oOdvYW3v0xcPgAnP6/Y993+Pjx+LzczEb8PT8n3riDYDW
EUlreZiV1l9gcbfuKhc9NkQxj3dkFASPITqXP/zkX9xivPAcO0j0YKwtw+b71o1uMdkNvodlFFba
Dcpy/aUnPomWQ8JBPCKS9p9eEJmaaXI5Ri8T7E8iEcqztdWqYA+Mtjp5PivmFBNRX/i28ckOe/f5
97dV/HRfPYmpw7ckFnrqfO+bmGS4mnME8nXfVSMHug5dirXI11nx/MGB14VAXpz9HLmgN2Xirull
+VjWwM0xp2UcYCNwBXd6Ql25Ur3senoZcXspAJ8/TZb/h1EgvV98XyEs3n3adzCf3/fQS0TLEc3t
bi85oDj42SwZ0pnKzeYiqgAlFA0qWUqwMTDNVasl5v8ymoCtErtt0Zhxj0nr24diquVLZNO7XiFc
YSy1oVWditkX5zGJC3TGJkyWLSZVcS4s1Llraimz2JDJgkENUZJFV9ea/QvWQ3E2lGeobeeZ1ak2
phGlsDvehEkQ5jS9+0q++lSnpw2Hw7Hf+llDtriyJSIgZgl3k/h9FuzBnhgfgXUF4R2Hc8WQo3SH
jtFrAU5WVLtjIb4ySpcUPZEk6ch2i63W7VhOA3kPcU7ctqTk1AeoKxYnBsHkE8ylFRB5QsQHPd4E
GeUNcE4NVKnUqp9nZdoHt8+INx97UFdkW/U3ZtvSEggwgiZsc9NgmwolX3xljnd/pZSzg6if7ViP
d0ZjiAepWaaTOZEv4F8tDglTMD67lSbc0nVERaI6yQN39Jz5pXWGZacgeb1Zs2UKH600y9Sm8wf5
knfcR6z53DeFP7MLeGgzZ9HHoZnli2u44x1ghWDb2INERMsm3qfeYWAya/twvPtrrNKwtLt1bCeA
pZKMzlueVmxqoHTWz3ALCFdvh55MdoNuYHwMPLpLh6wxGiQKSOt8avKOFX/Erhc8+iCaQBZBuhqp
JZPwBx/JdV7+ck1GNS8/dITLYFLBI/sYYuKdMmFkjFltQBcYqxN7Gh7/W4I7LVOMyT3WUSKvLZhe
cBEB+0VVNjdArKjW4QrAvN5h2FtUpctvHZwAFmBUqf3b/XdGLdc2RrttnHneJvCNuOWcRarX29/R
YUhddjJT5o2ZGBR+623s6X4zRAGZAU3LAI6X18Pl9FDvOU2H4YlNklkvhdxugxobHxXdY4FUTNOg
76iX+GZ61jRXagloOLPGezIVSVKgTk639CJPMQKF9qIto/IhzMMgNGWrFcfTMj5yTkiMHUGmKYb5
yJhg24CezikdSeqHwK91eGmBqH7GCQ05dzLITBvSdk5uhsmwho8ttz/etWXZ71oKWsNqNjNUyT7R
QpWZJStD9pL73D7UFIO2YzJRWS+hVQCoosjajIfBbpwL1Kv2mYoyaRD9sCfNZDyR7TI+uEVXrTkC
JTx2Yzo7FKDXLV6SJwRkzaaOJ3elSSC+NtxYo0lu2ogA4l5+0k5G7Sy22wH3dpCMpx4b9N7xq4it
u2lVwFtIr8BpFX2h4ifObpF4xzKJ3XNtlkGIlt6ZoGgNBQ98NNpqNafRYvSe9ZcgwQpGWQLq64bB
Dc4s1GO5CZy+BUXjeeGjXba63AjD+aDjyFgnqnkpOQOdEehKZ98MNlO28KBKsJ3uGVJTJtsvHG34
n5mXxzuWOcYyvNo42bsGeLlhxuY9tbp+lkIHj4QgonjyIr8g2KTvx7uZMCWCvdlb1JwAn6c2G/NV
nw0vnLSjxxQu3anA3f2QGmb6MVUzLxayPxslEJnoiWfbB78OTHzO4Hw2LKPVgysL0jcAU7T8jOhC
2OgAOHjMZvBxbmvxqVCGQeZy7HT+wS7wYOB8qtvxAo8V1Q8Ic/brHPXS3aoyO+ZBHV7CHIxu4DnE
h8gPkI3GzWOu1ctUjMvsn4jHtsAAk3bcJ5LgmOdlLZIjZjfrU2eEHRb2eCCZEUn5PRFcmbdJ+uEg
7c7oN/bQiDXvJdm1YaX8i6C0yuuxs4AbzHRKi9ivOd20NCl7KgwbZ7Ia4qZyOJyrwiafo/RwkuXC
5u/TM8PTI2NQUK+LklCtmqYOq4vZr5J8RfJc5xDTnhmX9HzRZENQJ9FWy+gJ9EO1T2heXXuxbeIJ
AL7hiVoRzWKF7TNNaPYiNcSMS3ugjUWVhsfaBIHa0rx0mCycPFJn5bfTAeuHT07xxLJQVGmxMYjR
/GLmuOaJ/GB6y1wyUFZNx0hpIUptohFg4oqhzCGbEpo425zmkxV1Xub0NOBzeotv42qYFIR92DZq
gYB5sOioQKw8fwJOTw+EaIWsZAiOdhRcuhymiF6xMuZ71av9FPfMg72M2naHigmGZI2oIPUrrpyy
mAA/9fzxpra5vCuHJt95E+t4pbiwTRYYR+WUCf9tCkTnEaqtZ0TL0Ie0EN+A3PTLVVdTLaFEau4I
gYCupSCtfCnJdqlX1MIYEdbcSCiTrI+IDJmnC2pBajPhaY83uZYeO4aJc83ur68lSmIid00Mnv0Y
GgbLl6eY7ZtcqX0/UUnSII8eaJuR+zTnNNKtwXJRgnVT4YxXwo3wj1MBqp4Hq6nxipOawMMqan7r
sMR3bUoF3OPOaeqcg2/taoeErDyOGjw/g2/2Hrzt0XGPXdam4NUaOd2HRiWfXWokNASVAQ+9ViNN
ubxLW5YMET0M3kxlBSyie+nQE2+ZFz1xn1eGeay72PimUV/u4m4goZnvzC4nMbzg0RoHhgW1T1by
JtDiwVYNy1OkFrCa8pwM28eYLHe0oQIE/g0OL1gbX7JgKqYqGog8UWBoPKauYMTlBPqcDdFwatDW
bCpzI1uKZdvch7H1KLDISCzxE1vLe9dOjO6+dyke1MBY4yj279AbkB+2oS0HCYelsZmSiylLjEh8
SH12y+imBi1XnmC7gaVebhOT+OQ1prOEPgFKj8GdrB2oRPYgnrXkBjkqxg+n0UQb8bTlP81mpGl7
zNO5vuLxN3f0reND1sfG02gEydHQxLD2bczSM/kF6EhXkFTvGRd5N0h+R+NuSpMmL4LakzO1Iclg
9m3kM6Xb1PovhBmJjZpFsVLj2BxwLUerSOeUlRymGFQVmnC2noYqebJ6pd0i+2Ykjrzw+yrcB3NV
UJ9perKBqnZYMyt8I7/ym5FP18HoDAfGNRsDdCIQRGvzWhZEgfaQ8F2YMvBR8HuxNw7vR7ebLlIW
0U3axMN2BNLlmNq5Gq2uvOVpsy6XY35k5St2kD6NFQwDvfYLl4Te/KrLwMPY3Kprc6qjD7Xhds+q
suwzHre0WtuRyQYSgnke5OXG7W/sQtyx84MjZwzmN+nC+rTtHv8LuJEgNekreoMT+nsjnb/KxuWB
OB2v8IWU9hBvKMhi22RH0C/9d9SdsOz6ZQaJTWYI1itmQ51Wp66xjAPlrQYCZpYzSMkRgRtF+6Qh
iXCB2xHXErc3E4nciAjYdm9+f4xapJ4/HI3RanPgkBQWBCWI98d+lCgpmBG73tfybdPfjyCD1LLx
/f11fjr9+L6Pk4JaBsd+h4Pbj+fRIIx1l1a63uely2TceaBNcPYgl3JGUZ1cZzm6vE2Hv7/uT0d/
rkuypUSSSaWak+KP1+VIntskXtf7Mc3dF20Uak/bG+j1ALpMbauinO5cN2Yubvpll/v7q7/XGHNx
nzaXs6iM+RJvQtzvNNqQ+KmeCLfaD8SD057zlfXgL7MuWhxmezIV+G+zVhxLlp03dgEm97ev8L8V
uz9U7NBVO9Sw/nvixNVLUn79vlz397/4u1znuv8CJ0ctzraY7amyMXL+tiV54l/QFDzksUJ4dJrl
f1XrvH850kea63HC938g4zsYligKUAoyBUyzxbD0rjr3j6p1nofEhc9BPQ5v4v2wngKbyKdp8fyE
eC+3croiwOG7u/GLIh2/4seZgWIVNWOfhi9fGe/Tj28Oou+lnQv0qA9tYqJ9wGvlyne5pf/vnv8P
rrJ8i+/eEBJpxpHtJZiv8lNrfKrGrxwX//8u8W7q8ZLKQWzDJbr51jNvp2TTzK+/v4T4awL7cSKl
kOlQaLMYGUuh58cf0uYGsat9o/bSKNXninrvwDoORIxO9LyXIbmztlnQ78jh1dutCWistcct6Tdi
N439sEtqpR6teLYF2extulHau7Vk0csN3ePhMlBuQj+fvYetx/5C9GF4j2uVfqnHxvVhWsRvgGDT
E4gtBLEV8h62+fBJWxJnBVWyFFgfedEA9HCUbDLDi6/yup7ILO2qlZsoJmHV0cAzc+9kwgdB0e0B
6YnlFF+ZjeHScclhH5hIGWMOsZxHi25cZQuTFkhFd9kFxfyBROl8E9exRSBJ89m1Cg93QGFvfY7J
m9abWZmt9tLJLP2B8o9zO4Sd2BmozLaVrVIak8TZ5J1wLtrMx7E61uLKR5OzZS82rkaUF3e2tyzv
tHAuvTmdthVEpAmFYiuuQsKG9xVyHuoTXXwbpv3wOdDEafYwp1BnhCNxaj0sDyOZvw6lGz7FNd6r
TYG89wN2Amlvhll8VWqBoyF819+MxhnjNSuHfgysxI8xTmnntu9NPmi5wfiuriqENXqFkpqA3Um6
GPlDfUmsmK1x7xM9HEK9JvWrJZSSyFUPz3BqnNPI+apbfMTDpLsv6Tx+cGbra0CS2vNoEf/DViJ5
0hmJWCbAQNpMcSN25eB8XXrYwSqmtLRPG9gcKXL8kUb/rB87k88rRr5HOnrZsQhk+5gYEwzvsfFO
hd/F9NCGcGtLBc4EDzGRQVZ6iGCSbQJVqws4COYOAMWMjMt1o3UQTuHWH6nNrGeoy0eJzHaP/IEL
WLO7bppU74bCz4AFp/19Vs3dvSb+BnVI0DIwyL+8zSMc2WYeZkeMKERPGlW37fF6XPsBtxNQL0jI
AvXlxmLuPOshSNNDirD6os4bsopGcjvDdafoXwKwiJDTJ+Z9WnbZCH8Y3KaVL+DvKDJ3wlHha0h7
AxQh1KezNQSoQkEzet0KOkG3omzkXE+xsjZTNLlr0vCc41Sr5rIxFjkCrLqDG9TuTWjYxg4zvX3j
iSK6HBz5GBYNHU1oB1jGZW+il+YoeWiUBjHQsZVYZ0kcvmo8A6ugHirNLrMzdhUC7m9OmvnfEKTp
dUvC50mRSPgaA4jdAlwFlUnLwNwarQ6oTAXL/QjJi9rQFviSo65O120/5lvo6CbgOTHtC/Yal2TY
Ow90++dtOPmi52JS7HxgeDsJyuPJt8IeeIaMb82iIdCDICN343QjjXgv6ZFWokv8LDLC2pqiK86d
PQ4vyrbLq7KLgmvwGvYDbXtU4CBIDPiIQp4GK5pu7B4pR1Qr/yZNVPkyxXK4VdMEsCuN9XlsG5fK
OQ3wtgnkKavRTYhG9muif9z7GvDDRmPnotZDIWwtiRvIVo1YJq/cCvWtmk0PIKAZZt6qdF1JYdmu
oPSw8XYSVwOWzKv4vlF9+kVCIdyLnkkoM4p2x9DAbkAO+UU9USTV1UBMcVsn7YZVBXyB6TSnfHCh
TFBEjB9merScXHrYBLw0sbtJKaUiKkemzreNHixRzccJduoJte+0ziVpJGviS0wSU4s0OMDPlRe4
/F00/FFwkG2AqoHuPylJCy0ozhIC4FybMYGuD2FKYOqtOSl1+EsHEjdQGTHNG1svXM78lpkH6z7U
3IexmkfwctQMSoIgXodGa6axPoOk7CBRpWS51swCn5IkgPHOYXpPsGn/1TORS5BcIE9vKoeBqoy/
8rFFvbRZJV6BymARyOm2f2sDPC1TS/wsjTkkKosowioBMwKpQQc0YmIAV+EtuhU8yC0xBtvez2gg
M4bfwsCByopo0VIvl0StjxYK3VS/7iaLbrudL1I4cMUfvVG3G7rV/FVH2cY2gf5y9SbAoQNh3aHj
pFntxNUj56Fip4Ou3KGhCbfJDPWRihzlhAbhoTku7fmqe4HhpQ8+jdMMcEkqN36YQSSEosjkqfpz
gEwUfUlMgpkSQXLlZlBHBOfdYIW+fdxXqHGtlY986AAugwQuxGLFkaxFuvde5epuUbXOe13WfGFz
dOd9kCDuERB2nt68FYmzaKneDNiy9sudNywHmLnuuGyCrIm0BKDMQiFBgVdgPNSJiwnTGHn0vj1j
kPYQLnW5HX9503Bki76kUK48hWQYIitoMR43cHh5+w1/x25UHezayB6HADRRWTbufdC4xlY6iqQM
jRYoelN8LYtdG6BZNlLUTwNRHNAvETtUAQLqGBXYja0m50UUTb4tawY4DIzsODOi19guiY5zzPJr
yhp+wKnRPrRU0R4ZSNGNGxvRtU674L5c8gFcB7t3oupy5yvbfdJsSPWqS6zwMoefPP2l1bBCg/qR
zubb2TD7r30ZGh8Krw7RXOlUbOgV/f2cMj2G3yaTL0vjdbgwnVqcqVoZDxHpYjewW9AC59YCZB6T
57Jr/dug6scLAyDWR7ubnI+9MpyPqaynMyuVexE3sbGZgMtvUAOh+gvJQpgjQ91VccHRXZWkDmT2
eH6761ripaEP4kMkJYy6LCsWvjY9SYXroaliEsI76DoVA/FilJV58lA9b8sg1XTdtL2tAbEi8DId
XmIvmI4dypfr0BfRAZMOQum3sUwjDl+e4dDQ44RymokHPpNsEm4RHhOm4IDiWaHUyK5NqI0HFy3o
UxBCVNIhZlgotSyGJmjUx2EGMZC1RNaIBslaNAR2scZaGDMFikVIhEkpm8Yzk8J0AHxZXnsQ7jdQ
/okixqMyPZq48eSKDLt0OxMKh0yOyJOccM1Vl3npNYVEsCQ2cjWnK1D9DTMQM29ACajq8bqhe1et
PPivO6+pEBONc+FlG0uQoLTyodJuWZv6Q6AwFkAPbpGsaxC169Irqwc6suVFx4TDHggJ90k4lr5u
EPohVISKH0ESv5oGUR8bXF8XGPQN0lOy0nhoTRNNDMggdswO7NC8R7dnRi2vppZ1CsJrcVP7fYNG
t+7RDYkyfzQRR26LGi2ZHSTi9c2+5BRYUkh3MF8J+6bBOyaVvTKcxeWHz2Ob4Oc+ztgobhVNqaM7
ONPW15Mi6tNC3GTThWqgTLl0hXSP925VtvZ8a7oImAHMkG61DvnDg2OQk7SittFfdtogk5K/epPa
IGdW1dyE+1akzi4x7fkAO8bdDTAml19ESXy01siVYmIOEqtdd0lxb40Z5Qgfk8Fcx8ZOy4qami0n
69NUTj7JE2VzT8Ig9lYqhyc07jcdOL4VidUx/Sfjq99o70I45ZPdIV7P0ym85GcQ52CC4ge13aoL
31fDtkI4tQtDlN4l+xI6BFJh6GxMb8sOMUZaLon5jacbAlEqSvtu8dkrjc+o9K5Hq7UvqK0Wy76t
OYD2sVaEXz0MVTyvlW9Ee2arHTeiX2MhLzcRzhuU6/4TeH0F/AwzyippiQDwhyXS2EYibPoaV4ys
nW3u1fxeMFLkCHREwTFjI+qvw6u6jKN11kfl1k1yvNiV3Xe7eU7jT1HXy302Csx5lK/7LXz06r5G
ZENJNzIb7G9WfKLcXd+UZVY/UZwrV6zqBWCfGvl87+HpFBjbNrkPn7zrp/loJUG2c/K42xtxJpHy
R41z4/hqvgEwru7Jwcm2eHY8FPujKjbu7Lpb4hTDdQgXntLhnF70TcaR3MyTI9jACUmsbl4DNRcn
QXotSsxcBmozVJE9IOruxiw7teUr23vxPLqlfyWCTptrZcnqtm9SIsetqhtuwnmqDnpCF5rSPr3Q
PiYmqyhMXG0ws0AMKZ7iBnTSqxM7DcxWknevHaHT21Lq6qIDYvLsKvZXq1HE1nnyA/2MJsSjkpyU
H0kQMcNVQ070o7mskK4oakSqfkx0SNmd4sR3ruKi1R8B40lows1wzGXUnwZjyj5rJ6VuHAsebkVv
9Kb36uJL0ZJx3LvCeaFhW0HFAmp4FJnlXCqNANaF8IE8sS8dzrqt020nQzsf7NIrtjhyBMpTkFTn
ypi+Zr3nP1mVRwZYMPtE/pGHhb0yXad9McE4jGfEz5QOu1VnjBCMJ8VMlubpPq0JfqmJC+Dxstoe
J04VGL9tAmgELaK2njdQoB6MHCV5qZtVxCy/onBDTEWA0jwT9Udlp/Ymc1Fi4vPwGmh07IzJ5HCL
hyorqks959ZBKTwX7OcLHE3AtbLa72Djt6Sj7TkuucbXSed4vAaiZkXn+o/aaEoyu7EhcIoZVpaR
hB/QL+pLFsX8hq1i+jIKu/qQNlnzVHf16O1qAwjVKgmbJAMQuMTcE0ZmcZjS5a1ji6Fcv6kKM+Va
pOioIT32Vvc1GnxU95R3LsfAL082O9vPZW26azL9oGEY2XmuemrUrW3kO41JcI2Ou7okOGyg8dnU
+ozvJjqnbIZWqZOn7RYyeINFz8VRCgP/jvf/C4G1cNJY0wIqupCJ7VDP9Cjb7iYzKTI44EAeR9XS
OCLFaUuSVnjb0hN7tQ3ovGk7fMLHeD8jTXEuPJSSGwOR5C4lQW+na8Ne86rl937gQRqlP6rupJm3
xTp0Md7FnXkx932HojN2gLZVzi6OXe8S1jiyyEx13iEuAs6mqRW9Iholbo6ZcCVtA1JmNHoPHHVY
T/AUfwoLz9zUUfDRoRlxMmth7fgUC8xFo++dxCGdwFfXfaUnODToB2gk+wn3bUqvgmAedr3yuGNE
5+0ghY6K+go3xQ69j14fOw9JX4G97BJeWBXAWSvZU02xG1xIQ+60HVs3nEEemZCz67Ge3WODbmGl
B+1u67wMX6qAblVOD3pP7ld6dtGLQQgzOMVYit0tcNeGEIehvCvBW7LDNW5JJNIHghaL2zAx3Buv
MSNwpa51FnFvfxMRsclVOhBT0SXRkZ56d13KMb7MZSbvnRozIt7jOTS657SEbUku0a5gut32tQ0/
UI/mLTFxLjHUcAAqnVW7CeDcvWbGXXUjRLuAPKOdyruHqJuJ5vFM92gvWTZ6UJ/ioPT2aRSzYrER
PDKRGvvCDvpLtnLecXCwWbX0C9n/VuW3TqeER+S6frWx6z+3viakZBXhDX+tzDQ1T6LuwpNPvt6G
agltbHD2D51Fo3htBKjGzjRDI2tdlU0zrmxV1fKiKceZo1msMMRMKn9AkwU9Xk70EJOFv0EJ6wHj
8tdxxBZszmxVVGOrozkPnz3JqUHmFtx7KTkkNXiAZoHgvUgCsUS37w2sZEfef/nkFe5jgQduTW8s
2rMrzDeUOz63VoL3AnENxiTW12mAPz26Lx5HkDGdL6Uyb9lDEZnoUSYyOl98RkkznJxKklHX2BRS
MuLXo1Dse1LDvsWuLW+kaVi37Rh8a0bHeIx49T4gg1QxDcqqQdGuxiXHRdDeL2W1M4Oxg5Xa0ODS
SwAZGIE/oEV+kh36ILc86QYO+k4fOeuPVVDanlbZG77aDw71u96gGJfUFWOy2XEeL3a/L7v+VKJ+
u9qb/hUk9E/5sN4oERdVHu34irw5E7LBKimQiuRRnW/++aUARHmBLy0Uuu8ZFGbr1pQfBT8s9qOH
MXVYMtJeXJmaIPnfX+rnVhnEasuDObbIe39KMxKZNKecJIM90ZfdZZbrbO+qlC0ng3fVRGOxI0h6
+qdFcm6lJWxhU4cDIf0+lUgm9KeMKmn3U8ZdBMDPKq0o2XEmdf7w+35uinEpNCme5wH4ojf24xjJ
mPznujZoxE2xTXJGaKRMbn5KTBUVzZzyx009CSqI+Rxfdfk4/uH6SyX+x0o917dt+jeuv/Ro3lXq
p8ipYzOL2r1fGBTgS36g2wwffv8Qf+47IjS2FmE2ni3zJ/0tPU096cBSe60p3XpDzC4iQuN0zi1z
3s+TNa76jvD3SrFJ/v2lfzV+bAu4mBnQvBFLF+z7lkog6agi1kB/N2QTrlFJsz5dCsGeYeYNsWHs
wJDmhtvfX/ZXr77t0EKG2+ShH7B/vKzdkk7mJVzWa9L8KIr+A4H18z5yGbWBx/j9/eV+9e6D9oOG
4/iODx3wx8tFqjEFDj4uh1b2obGaHYd/8LChZ/5hlvkJg+PzbthIQNGQSx8x9/sbOs9/P0uCxYbP
7dvYnMLuy6gZm0abCwgnONRcfzZfCBekmDRQiv/9z/3VoLXR5SMkt2kD//TSeLaeoXcoSBqRcysh
+BJIxRT7+6v86qbyCJf2lUnj832X3oEi0zkFU8/bLNCnIa0ItIcr4aT1H57fr36Qg9XHd2yq8mDF
fnx+2diVkNeJ7RpQR21wu35y/erT73/On67xbjVKJBmPLNRqD/bganbVzvGLPzGqlof/fjZh/IEs
ZyhKpAY//o4gSP1BWVrta/auVxFiyqNVlTTK+iF5ig1mGEyF5nVENuMG6qp5ALn1pxnt51ePyFlJ
C4X3L6B08W5Gc2SN4bcKmn0kSNPRsNDXg8iay9xI8erVQbn5p/eV6+HdIJRdQk98/+41SwrbBKZn
X5QjGxR3ukWC6v1hK/HzWLTpoUu4m4j8sba/e8GDSOhZZXlD6G4Ear6ukjUUkEsvpZfx+5/ziyvx
I3zpgeaFROS9GyZBmyTzNKFXZGrDZ2i0J3vyHmqVPv7+Or94TG/qf8GzYuZylon7u163WxeZHSiv
Ip3J3Kr8xfDzdZoRetyEx99f6efMB5+ACYwG/77UuzWWGpW7sFaA+5CgtHFKB3nj4GmAdkEPRKkv
5w+TZD9G2EZISLGjSUVTuMhcjqxbQseJsqX7u7NaymiFsimAFw4WTUls3lHbI2gIMuOvwpxzoNOU
NvZuukWcq/Q2t3Sqj16fj+eh6qhgE+JJ7joVR2RsyfyHH+q8j6F8W8Hp65mLvAbazLvXL89nww7K
jnvaxvpjUJTmGW/N3eS6yUsxd96xWzJSsUA+K+iUF142UTMZ3YMLySeRdGZFU2fY/z8UIQcj7caA
OYq7evCv5pDCUlFlDVlNA/XGxPYAQqU2zumhQjvYW97RSI1uPTqVs6e3TUqOhqrFdVKU2IZ3mTlo
GdIMbPLIfL0JooFcnWjcOEwwAXfLAlodzK356i1WzN+PgF+MNWvxVqFgAXhgvblRvhtrYdE37D4m
7ktqtJe9COwDT33cR6kCazGG9vB/2TuP7riVq13/lzuHFnIY3EmjA9jMQSSlCRaPjohcyPHX36da
Pr5Ukx/7k8ce2D7LtlQNoMKuvd/9vMHnA74PeAy6qHAYoxcH5u5xw1FNY/AwVkUZeG4Hpz/BZLMG
53xhG1W3C92ou4hJvT7gtxCdfz7yB8uXaE6V/i40lL27czTRPChxbwt4X/P8PNij9r2m3vOAHCv9
+flQHzwkAg92I3Id/Os4dKQuyn1z7kVQDA1VERAsDenanj7vVDRndpslrt9SYJ9Xo07S/vPBP3hO
4irDphbOzQCdye/bh5NF0ExLIQIswpJdPYqHaJLss3Ru/jgMMOXOoYHcQ/D5rpeLHFAbgXrLAyBB
T/OMNZjuTnRJ5Ybxx9OUcAPBFMIobh/vCI8Vvic9Ltk5ugK8MRebxKuRXo+jZW9JPP39py8Q4SEP
pmsmzFTr+NiKkrwSJh6ZAbIaI1CqWUiJJjWdNjeyUwza9wuQwQhtCA0sCtrHx1eNNiS2+4InU8yH
2FCeAEr9nU7GQzTaJ2IQeW78HoIwFNdSm0djzz/wE9+sdYzoklkoCDEAiW0McqVeScOKkw8LXhfw
d3L9VDT68YgeoagnBXDHDZyKWSHvlyPW2rDPvOqlnKXKOqvpz7fplen1iz//dATe9PEQdTCifNtv
HtGivQVenpMFSt/v55zWFTO7Tmz1xDDvA0ZTpavQMQ2JhH3Xoze46pQk/NXBoOgS4UjvYDVxIn7+
MO93EUbRVIINV1ftd1hNmDaTSFMtCxqDjBaZHrrA+1dH2Ldpjaa7dxffmMsTu6T+/qRkVDYOiBQW
LNVjpW9YLDA7YpIJnjWTBc890nCiwptt8qjSL4IidjvjoLQCcZXhPr94tDu1qrPrpjo6y6kjbzH0
fFhmq76jdR4eaIXJ/CEsqCU2BFmc/dXTwbLC8LJO/PoPPwwiWmacRs/wcfMkkoQ4p7KRB2SnxSad
vXSvTOQ5P/8w73dYXhG6SsfTMBN7F3IWZs0xEpV5IDoHT4NyCNRMe3Cd7lTU8sGCxfuZ2JZ9yOYO
ezSb0SSLqhZsRFNlIGQJ47PJVqft50/z0Q5EoyJpOJdL+Tvp8wJofIp6JUM8BINmcDimQHZBwWjz
v4YUn4TPh/vo5fFIcHodSTU/vqFCq6QhM2aJzln4t3x3TWLfFk349PkwHy0eaWWGZp38zTvBOl5/
QltKFk+eWO5NNmuU2ELrb4ot5baJLPfHmMPEJlvYnjiqPtrzUMTKBl4yZe8uPaRO1djA6TqIsBPq
hALzJKI/6rFKl3u26xOjfTThufboTHZulu+SZOBLkZACGwywnc52hW05t6MOR+3zl3kQoB8fHbxE
R+c4opn6+MLvyaYwi5R74Paj+pjEarlVUByvwtQYcmpzzvg11dwSR9huuK5nkV1ZuWPsYhpuNwvY
KQrLabXWaqiQEFXQY/SYo56IRt53eqPkpq/HkCuTToXjwKcJW9Uai4LTZjIpE3T1i9Z5pY+qrD1L
HPepn8hOOFVMEUMYyWM2Du1ZiBFrjKJjsSUvbSxwByVlvbJnpaJllef4/EV+sNaoaROCOo5BcvH4
QMwdfkMyEW7jU/x3tWjdVq0QU4Y5+pX55fOxPpiI2kFjbMlELVH377uHDi9WNeEXBkuo/a2ScKDx
S31p51wEjifSDany7kSE8cGi0zQqdkQ0nFjvQuyhyeepiUoeL7We44QmTh3VDnWMZlkZ8NS+1s1Y
r1FjDMGfPyuuAhiWEtnAMzjaKU3FQ27otrQSog+FytWQlc5vycbL7rzocXat6MRs++hLErKRBsA2
0WMrO3q7NtXG1qzLQFGj2sc9C1WCMLpbmhOLoLC5SH/+hB9smzwgMRTG6+Rrj1tECprGY6ypy2Aa
IioXJj7dal3WawNF7H8ylAev0rUJGN3jQ7RyzKQrBFc0zSvFDTZp8NWczj5Pek07sX19NEcNFpTs
Q/gAPzEgiRMLmYGgLfoHOLw/Lat+yFu+XxLVty4Yyj8/fdggVF0HsUL55HgBahO1Nr1dRLDoCxo/
Z7xr+mZdkQc4MdAHGzMpdZwDDDLPtHHI7/kmEq0W+FpqyBUwj6ynaJp27lI/nJgSBn/H0a782xhy
jr4Zw1PSLDVNxkDQr63oOav2rdVadzqQC5CLI6bKkQrMaGyqdWun0ddybHCmsqjV9pgukfzrUUOK
hEovxt4bxdC0zQguLUiMrtkvphnf6l6EE9MMUymkw3tXtIizuN3OPjLY8Cy2MF5f1Am8mAZxYIUP
lXa3eAViK6FBwC2LttmpQx16XKCm6JpObqLDUuIccfK7jicn3mkNvbs5iLerwYiLy0FphsDNvIek
zFqfN5xtC3JFzSpGKBggTixW5bhUm7CPLcTC2XhRmkYClzztt5+/3o/mJqe4ozFPDOkr9PvbBVZc
d7PN3EQm/FJP3QtNV9emoWyNogSDh7/g5+N9tMKJuQn2SN9TEDoaz4pnURvRLALM9mTO6WrUs7Ox
EyeC1/dlNelRRGGL2IQ0nXc0DIjg2GgmTwSIyG+rKmnQDLo/6uwrRehLBCl+b+nfo0acuDIZH49L
lpY3yuX6+F7hVYDrq9EiJ1LOy3M80RrpNqZyS6OLmm/QzHDHqa0Cgmg21OscO1mK24KNvNaHMwuV
P+wP5cxQe2WrdabwQ4ShTLhqR72TCraX/mVpWAiOE1JAINLRmo5em9yLs6wjLbzX6ev03cWqV7DK
THziF4BaKb8HWGv1k54P7SY92M9NQLPo6OK/LxbLjwHk0HPt6I+1YZ36FB99cdoNwTxRhuODyFf2
Zv0mamsVIhtEAPJ/prok27p3mdYNJ2bWR3vRm3GOA6OhGoq8BFQfuJb0OiPf4GPGu/l8+n50INr4
a1BXoN5mH3N21FqvyhrQekDRyfVnCRlTcYbM8MyM2/lE09mHg5Gv5M7i0d12fImwGzYjkbNWlNjG
/hfUKXzuLQpQtNRdcuL1fbQRwNsigyFb9t4Fv/k8G3aKiipo0uYWCwPbh238VObNzy5BsxDbJ96k
9tG8kDVvLrBICJzjOg2kiJz3S5yW0tRLl5eu7d2lGc90cvHr0lDiwKxqGI2VZ9wltGMHc0RTQ4Tz
86UbudnWK835q0NLEO0ZYQS/4fMv/eHPY0MkjUT+lvL179N2nMJWyWLCnLGufhpe9Bjrw31uoCP5
D8YBg0ajC6KNd7XxdlDmuEKPB80lr8jmdC9iVsZ12TcnDtKPwlZpRkWKRf6bc7QOjdGjgwPtZdDR
MxK3SFxHcduUFlaO2nVe1g9F7p1IVHw0gd8MeRywpouZo9FTiwCn7x1Gqz89M0fcbu+bcjhx5zA+
mr/SOo9cNAZ55JJ+/17d6JrVMjkF24w+f+/i6hUXD9sHXu36pG8jXxI9sfFWxSapZa+BokllZoPo
Dxj5k0lS5Sms4dD3Oh0LdLXRZxR3zX20eBh2iTzHLrp1t5Mzuo+uxa4Jgr5FMKW0E2bVMrVZ6q/q
qNPOAsF0qtTvadlfIcWpNvhz/oQOBTNpNpJNX8z6fYXomsNet07Mpo/egic7dUlxMG+PC7B5XrWt
oD8hWCoILN2irTrVfAL3eE7O9KlLwHl8Pn0/+sSyMwuhjEOy9fi1V6kWzTDqiiCpoYQOVd9U2wMk
z4hkw34rNemfj3jQThwFhChmdB6Q5cI18+hLgyHKqZLmRWAXi+fHY2/fm7E2+MKYrfO4zPNHHAwg
h5ooJw/tAm4MPLXoF3DySPp2yogZxonX8MF7J9iQLdDA17hOHF2UPBuQRKcbeYDZC7yWZrYvRUzY
OKdlC1QH/xV0kX+deBEfJDFRJZD1kbs2IB799ykfTdZShQMrul1CpKyA1LYIUo1tGzaAWBzbWDFT
UE5aGJfgae7P1GTovDBPmYcZH+yVsi8cOQZEPwptRz9ERRphF11S0LcMyGV16GtIDGC1aKuFdc6b
cc5A8FnntFjhK5CTRNYU4H8rCMDDzWiM6naeQwCxB0fIblGfCYvFLh6ZUnRMZVtEfdYOSf7PGTE2
W/awMe003qAVNteNIrogtmtnM8W9s3ajc73MjPvMENM1y5YmtJmF8BS7PUgQ1fmmgvE/cTH/6Pmp
gNGDDpaE9yoXyZsQh3RbCg3N4PnzbLrHWAgtKoS3p0RT4u3nH/2joRBeozWgG51jQ0ZBb4ai6FTX
+HAXAbZB8bqqXdnNN1XZ3ovz6OnzsQ7f7Xilyeyvwe2VY/D4+i8UGyJKkXA5GMBnrzCOn2n2Wkxt
F1blgCtSrp1rpRredJM+Xum6Et3qnQJp2MirXQVl7Ozwg/6LbziBb2Bx6VyL/40SeAdcvfkp6F3M
hxeRkD/7eXCrPfv7//6ff/3Bf6Cr5hduQghcWars2fzTvykOrvrFkoklYnRuS5Yhp8K/zGVN/Qv/
lU0WG4QrGTaLwOFf0FUDVCuRMDBWNGfk1AmH/wDj8Ctd/dt8o2RO9VpW7hySP8fRdV4YLVBldQ4s
R2TzutewmqXRYDSu9HDC3NnTU83wC9xyii2i8NpbAdkE+ixx7tuFtFvqx7nKBKzbLgcV4Fk2hseU
iteNR49LF+IyYM/nxaypazMBVbhaQJdhl6C0WBJpmHsvdg58WDEgm20ccrqY18SIQTdNGi87RdPL
Ry7yzR5EOO1KZGq5NS3L11BXDPiEuRNvGk+tUnjsRX0fZTCWAhX7d3etTapDjtywsZKBapmuSnaR
caVWHgY8PbrkPhZBQgPRT0XToh8jTnaXE3/m2ZqxJcJewDMv4iIPU9hwLVg/Eq8tvUFWpG9KZbRu
wGnm54PhpddJGXeXw9gqOy1MF1qzcGFZkbCeiPfCDCM1lLo09GcRXTtjDwMThX1eFECjALFhb5Rb
xlf8SfE8VxxgVb1ELAk76jeC7T/Q6c7c6B5vnl4AbY/1TnHTYTlH4+9S3KpLXt6kZF2u49AFXzkg
0t5zTadJ3sV7KxtjZ4scFQeVxi0uhYNd72Z2bHosmqzCfUNY6hO5iu4C24jn1oq6e6o12Lm4kDGQ
xSlpBBOod7OdaGjPmfJMp5nAcHcFRPvJH+BRX5pllqxnQ8181AHLpWUN7Z1j00q2sQ/UIskvaiXJ
CGXfnTPcwDuAYzeaNZ4x6o3Z9zR6Afs2rjSl7b9pko7UFMZ0PbSp5XvgkxS09751ICpJthKnTL73
JG/JwzDy1pIMpszUnyA/wpWQfKZZkpqEZDbNPfQmW7G4U9DYq5Za52dZmt6FkvaEK5azDmm6OIvs
cpelhktX6gietVex0jlQozwJkEq90MIFBKiUN44/tNBTtuWBO0WQo90xySHmSSxVKwFVS+4ZG821
sM1CSLm2hXVbMtt8wphz9u14VUjYFV1Uz0uRWCviZ2UbI2fFGgYw1igRWVEPLEvrwe3lEqBFSBad
VRKqZQHMuAT2hQm729ZrerFmmo6nwSdtC5BrqJk3B0rXZAPsquYYcCLQwnV64HlVdm9tXAn5mkdw
X0OUmKC/bLOYAYG5YT4lWxp6RxBhlraYAMPSX/iwEVU90AVshdz+XgdBN95bLRGSubLqLNYeNZO5
sFGtNIHgoTq3nRuH8dNkLqC4elQcxlZ4Eiaa2wldjtqQXHm0OT55dFmoNApiDeg3oRE3G6CnivVM
OVikZ2OpgyLKyyUdV1NKR6rYNSUpvPuBAvl432VJD7UtihQ4lRkAx/Qbzd/NItbLkAkHq1+r1X0K
RN6yHlp9Ymej3ST6VmhJhOgNGDzfRykLoFpjOaubaV40/FHwj+DxXerM0TpPBRZVcMi6LArmzjW/
waUfux9O5mmZDflx8WD2wv8v90kngNLiZJahTaMBP8zOUjhqCp1WKj1pDyLrbXxQalTTmFY3esjC
0qbNf0/q/40HPEekrNj9zye1RKPvfzbtz/m3c/rXH/vnnDa+kLzHJ0yehr9Y5v+mLVlfECwgyACs
o3JKEx7+c0xrX8jfOmi+LMr1Dv0S//+Ydr9wrnMZ5H9RTVm6+pNjmgOZGPPtMe0hC3FolpMxBHif
42u9XtNJbuCMFHiDgnuYaIxuM8O4zc5j8KrnE+LJ4T6y6C8u1STuz4ZEdLdxpQwF+5pGb3jTDAT/
sWzdh/1gYPWHoY5eTcBqotBMbrmQw3nMkFJGXg1DZVLGqyjTYmOtzZh1TLqwnm0xvGARRr9XXjyQ
fLdYhpjAto33UEqDkxw5h8kxm4ctW4iDGxoQissehgkpWVIed61NF3RXdeqzl2mpvcLxQb8TApOR
VpotlNJk3q74gwecANff6aqY8L/QOKHvwoWLftEq3mtL65m6qkrYIRBE8SOLhlTSHkAIv+DT3G2W
EfHbYqI6OLyoDNj7Wl4G+f6Jr4CPVenCHHCtyJqFo45EfemnkAgWyh6+Y/T8wdYaW7AwoqJd3S68
wnsa0qWOfAHclwYrTDAPBh9USJegUCepuW9xQlDQNyyaSzpD0PKwbeHRUkIouaHBIm8sWUuhTXGk
m5ukn9sXa72KlG99j7en24E2Xtm9oV1QcfTU3WhhzjlnueOuh6jXnht8NKFTTip/W17E07UL8/N1
4crmTwYS3iye4r+VvJ2uKsSDu8Pva+WvYmajCEz5d5xKOj6GADfjk1AXEBAa+BdgloFHuBVcjZKX
fIBviEV64Tgd/hyRS+sofZZdRlXE1sM4DsIca53AbrvG2MaWk0EVXWR/dRouCv57JaQHE5R/Y3b6
ij66ftvhT/FcYTppb7VqBvTDVIGI1RXMBdqf92kPh4LRE99rWyvZYBVg3ZfFkj9Cz8/v46qZn8F+
theuMLyHdBncbWzojb2ui9rYC6AD52Ftxk8k7g2AI6QllIqP7WJAB6G1w0JoKHnIdIHTgdccV10L
B/lVZtXduLK9zuaUqZZveIrNO1ciJ/JcN15HmzZpmquLolxpBlhfEKx0pG4BMHYxUIeSv4v2umpr
lza4Um5hB0Lj0ODNs+mirL3DJBDXnWXM8EIkTFo6NbwsoBsTO1Ee2SEk0LZNHhuPmG6hs3DxXgEo
GxN7TdzuXbL2anvfEZtZ9PFeUGh/gtEyp/6MmVQMrHxRsKPK8ssigsHktyQ8t4kM/CgvV34vg8Ho
EBcmMkRcZLDYyrCxlQEkJpcF/j0ElbBqYSXLQLOQIefi2HjheuayR/NERJrhJeWPMkydqNGDopmB
fYUyjB1lQGvK0BbGb8KkkgGvkKGvXnZEwaoMiHsZGteV0V72MlyeXCM7FzKEBtSrb4Z4gGSkHmLs
6BBvuzL0pm5Du+IoA/JBhuahDNLnJk25ipVnzcynX2QoD+6GqD49RPgwbYn21UPgf7gDKKm8D0Ty
alAfbgnjoMWbnkZUQNgZIvTJ4vBf5NViMCpKk2pVPiq2Ne9AEqv6xsBftls1UYWrjiBEkDb3nbmG
q91ujF5wjxnZKLRVn4/qepAXnZFr+i3mSO2Tx/MbZ2aI/eAZumTZ9LxEzb7HwdJXiFCXFX28Gegu
gZRhpcIP9pfYKTXfEZhDN7jRPdhOpC7+lFNShWufng9dms0+nFNAqWCqEpJNFdbC3jDtYjUSOLsV
L+Wi1htIuPpZGdbOVTn3ygMWUmz+3CuWrTdOuGU5gr5WfyH5f4PBWbY/mAkdHL11e2BXam1sZw47
S5114SvGgFCjsTCCvwGc5Ncqquj/vJ+kgXADhYuObpVtddBLSDLOzAnTlLbYTRHbcyVQgLIcRv1O
syCIll3cTGtsSfklOVyny1EdoV7E+DiKK47t+aptIP/gj0T+8OCZ1BC2/kqU/zexcSqxQWD+aWLj
EibCy4+4x8+va3+LmH79yX/4lB4RjmsTe0GUJX/wlk9pfLFo30IehPcIpSaDpMc/IZP+hXoIuS3+
GCIhEiL/DplM7QvCJapuSFFs2Tb4RyHT+6SdVI8j19IsBlOPq9GeMYMYqJQqcJP8NS4jctDAsVeJ
i27hTTB58ysI+9S4hmfRUTwhDqNl7V05H38PYS6Txkj6Qr1Brb5XopxWYxj3/p+PxBjI0Ni9aTuU
z/wmERl1Srg0FcbJ3Zj1OFWp1y3sYArZy4l8/wcvj2YuevBkZlV9VyccSDJ6ZbPg0Nxmr1mevYZK
8pryn3/8PAxjST8ivvi7b0SzC00zFmxcRA9kmty6XuFLmPvZlPwHr465SjqVdgLnvcqJDbwwwcRU
wESL5mLCOhvkne5eNCI98VD2UaQOZti1kQBRrDZQax4n1JyBKK3zxiqIRyzsSETczdEkGd2P1XCS
nvy+wMhgBhpe7iC2R27t9xmBA2bJ2iyrwKtbLL/gFAUppokrrtsvqhthNAsCbUUE/+dyJwY+dE4e
6kHHy8tuyl7PYwG2uU7K+x5MwcrygIbR8GecWF/vRQYMRcaKXYH7FKv692dc+rSf6eapkN5DNy2g
Dm0IZcP7P5+Lb0eRhZ83awuMsknwnjOKNwGza6bHoRjFXjT/2at78zxHlZsxK+JyEIwU5z3ONlP6
suBs7/8vlpf6fh0j3cX2ifZWT9pPHU2PMiwstyirgmKCXq4rdVCyFQnW6WYh6bPxQtJcmtdoW5iJ
VqDChV6TrfE2GICI/VCjYfbHEpyBi4zbb0h+/HDipMD8PDTOJLN32zvZ60yD7Vm0aMMlF7dwhQG2
dAbwynpVVvxfyEEVGzUjNu45MQJnqotbrF/0p8zRyzMrTMPvQzHM67GYrCB0YH+WM+Z7OJq4WLpP
YEBbIphihbs416A6Ms+6DgV+n+ViQ41L3MO9MvfAecYfdcguj4EQvx2C0O2cmuX56LYDGWrHjcvN
bObqXynUMXTF/B6FAPelIMm9znC83pZeVF1H+lKuO1raqGIboUz99jlp2trocP+FS7atVXq80xrj
HqXBr6ZQebqlYOPC3b7znU7ofuiwucRRAjAKSgxAsknbUhsv8ZVGD7Y3iyHZoVstzzUVl2G3AMrl
eoXiOzmyliiWt/lIS79Hbpk/2iM3q7o1qm+1XehPIc9erRzIZd+qwuwXfhOM9hVWy17nG8bMWp9s
k0uiYjb5YzuCZcQWsbjlnt19D3k14Kjq6tru01dV45v2YFmeuHS/Tu0Y3pNPLs9GuTXGbVuezzlF
Pe4moApY2x62EGliT3e0v5pn7OidHw5Fshui3FgRBhCSws0T2BDSJbwyMWO5iozKw4c1Eq82yN8r
DTTuzu5zlFEg7V13dZj2eQsIFfKmexHbvLIs4SUgwSMDYWIdXNRV9OBy8ZfwgiT77sFMw3d4JD1r
xdIYATraAjCvsfNdInS1utT6ofLWNlmR5zisFG+ja0Pr0lSZ4bRgq6K5gDKxPLnwSB6wYyhedScu
9zzjvAHDFK6gKdSBmWreY0lS9sGA3Jz6VqNygWwwKMkQb8cDRKsJD6OG7gkEYjqfoAunzAL9WmE4
BehLQZpse49t3bDsTFxK/cHkiFuAwcHcqSQ2CIBN/IiMPxrQTIr0xUPHgFMK64i2WS1aJR4m7weH
ppEA/3lplmxHn3WHzlFp9GSbAlZYuLpgirVq2ohrGMa72l90zbR/6wtry1RCfJjy0Wq/Dk5XfYtS
0zo/uICQU+HHNr1i7G3VTGZAdVig4Exn7q04yr7XkS72UwjyrJnIomK9/Kq7mJWEmm3s+SF4A8Ob
Witzi/FOXNgxmSJQEn2USz4YX6g3OPpoCc/92G0wwcSa6x57BqBhcTXFP0XlWYHIbEyV7Rg3Y1Pr
n6t2HnYIIMnjeD0TYcFjHiJPgqEwEr1aAUrWavkO3t/Prm+cddxO96LWg64c/urjOdkXwtY3fYgT
NUehcxv3LEpN8LNULR8uh67xNlHGOke5HpL4crInF3PWc5A022Jxcj9apqrzixE3GQh3KXerLpf3
LAwnbuIcDzLRp961QVC5rRVWfdbn8xrvr3BltHCgl4bdDcftYafJc7cyeW69SF+SVnGvXWTrL/kE
TdIYOg2Fyqg9pGZo7KeeGUVrcvi9x/3AV/O5XA/oZjdWu7CMKBV4tHpI6IPSYKUMNkzxY+DTt5rd
1CtTzV8si42yadg/4GY6t0sCVlRvmnkdOrUI4U317i1YwOZCG8F9gFNhGmJLj8+EWpDhn1M2Mb0v
1/bI0E2JaxYub50PomH8ESNM5O6GU53XglOjk5KLZX5NQ225jUeYunFbVNdtLePqUi/Pc61iMo01
7hKrQsOYBwIn3DAPZxi71zaHXXeMk29d5mo/1ZHdapBzxFIxQszCLrlKrSnaYl+FmdJIJEF+sLNg
VVvbFkYqCZxG9y1jYUfsSll7ssuvycQbWhxskrj0N74J5Zj+tY6dO1fxlYk4DR6GKgpJBAmxD5ee
1EfP3qNghbcePRZ9NhS8c6/st0aKiDMS1CcMDBH/8rS+Ox8Ui3i07K/drM0Dqh7DLo2RMhVepFx2
TXJtJMbwrKRpez1PVAFJdzwBXByf3Gx21y5uaztz0axg8ZJlI+K6uAY8E97k2TenBuCXGPFrGUnK
RZd8ZT0/NoOK6zy9jWCXi9rvVANp8Nzq1BNnbFps8y/FKvuV7nDoSd3LmZLE+SPoPLFvBDuOWrga
zq0apsoLnxQzJBlbwFBFIsQ32HL3GskvQSLn3BY+BIypD9BEmc1OxNR2tbgaV13rpWI15zmbWcol
r2aKpF7hUzvMzsRYq/jNV47UWgOPWZOJWppVXhnIPoyo7sgPhWMtibX617bQi/1YG8W+dDos00q3
r/dG3vYUmtFk5euwnugzOp9HHbNoDh/MjS7tgizSXa2P1GiwdAZGaSYYRe3H1DMAYoJQHty9OVCN
WYWkSx3DJxZHALNagBu8tnMagyAesuJnZdGmQcHHOZtcp9JIj4BbJbqx1E3dTuzrsyvlFX6HMeaN
INmyalITbKjfuhS0uipuqE4bvTYU7D3tdzdTs84vp/x+TA0MvSo8iYgQZtLnq8qZh73I02yNg/Zf
ptsHVZpidzgbxcq0kKToNuuLjWO4taxUudQMoaT4OhcAXEx93rFOdWNVptCS+9ztAr0mkTzV4UsW
WxkIfz0D1ozIDcKv9oy4Z7oiXwo1dooA8gtT7xXfy43liuUa/Yhyh660TGuVVe5g8J3minKWTJbq
bp2oYH8zbbZvMyI64baEqc8I6MtaYz/ZBBnqk8J3Z2vYfR5gv1e2eJyd0gsFrQM1mwNJ4U2E3S4g
z/tWzYOaA3RNunS4BKyBU7rbECfAN0+uZiSoMbZSxBWZ15TnLHjrHJFPhLGPd+qidlxSceXvIUNA
Px1d0tynf4/4nQisOHKCPMChFHj9fN5k7Kmjk7yIvL8LyfZtP38D726G6E1VroamqRGPoyj6fcDW
HKwiGqs8GPAwuxYQuDmgMOUSIi7PFRPC5ufjvZf7ygEd3HRdem4Aax3dnAS5z8y0M9lGD/hcAjbL
ddKKAVuGpsCLBnlH1tJ7YFvueHM4dkbYw/Yu1kdtG2sYiuEaYZFRrIfdBLn7xMXuvYaN30e7DC11
DvgE1Ce/v5AKSAN0rz4L4qIw9/3QFq+lAcNwNVJMUQuMvwm2cwzR0VulWnc12MSaGv5j15VGoI0k
5YVQRuxdnfrOrHPzbBNpB5ZT9T83YaleCJTVF5mN+2U3SAuurg+tIJL4AgO2f0mVoQjvDbhLL4aN
EG5FynvYuYrm3M6hxgEczhMtJ3iGfj+cikKAvPLHJdNPiRnfM57kuyCipHHVxu7zWM0Y9XAEOb2y
oKOfBsAiFofdhIR2NMznOoFTqBA2UkWL9a2Fu7sP2uJPm4JhTCHipTebT8I0PZqetKSMNhrZJPC4
b+8srFPPK3M8tQ28y1gwCokKOBLgYejYOPrmfdIPoS1KjBRNgmdELgpN4Hbn17rHPcPOKBDOWDte
Uakcnj9fD7qc72+LqNzhEVTJ/A+yKxrsjsaetcykk3BE5d6OURjkZuldKGHofS96QuO2HK352lMs
71GY82PmzViEVda46WZ89vyuREkh99umW9UUa4xN1FWEk2bWBMTf3kVaivbvOtTC7kwJaRD8lfz7
b776VL4ahRwf6n8u718mP+j4fBG/pap//aF/papd/QsCWfZcivdocFH2/VuE5+FhrjIfoMZYUrLy
1vnc/UJHJBpMG3U3fAs5Vf9xPtdQ9UlOg0xdsmiAh/2BCO+4v5jMFthDkxYXJJ8mnZFH87KeFJjG
eaudi8ocMF4bIuqDQWORKAhjVdCIgikzwN8005SRkBcqxIS4p2rQ0WPGjK+G0LU1PikyPLJSewHI
AmjETM8jvcbhDBdR1lYtWjTKb970B7lv+cverChMr/nB0OloK0Mdy7bx+w7utj32gM3SnAMWw7w5
FopvEaZdzIOjXoFn5mb8+YAczO+GhA0jz2zy+jZf8+jYVpIcd4K+jM5t27soOwfseT5wtuzoWIxq
FTshpQ60Rq2+ebTM1pPfm4NjBp7NxrO1IkDRZ6GTkFBYBog2UqxDHkXv8CtwReIYm1JgRUmjvfaQ
6xDAdmYosEtrJWmHnA5nhJZR+VzVTV0svgVFLttGo+BdK/aAfaKUGlAks14wdJB2n7Ws2XukI6JN
44Ty0nFwYsPDgayEzRchuO7avt/S+zJfznaiPzSawSQYDY7exiAUmulCBvPTYVXQuOQxfCdK5mhD
r8UYbUjqTDcqbqVQtOJIf9A03IVWycHeDUxy/Q2NGJbL9sjPmPAQmjZ0JeDpPIxwfe1Sr+PrKS7w
hjsY0BL0xNPXppZcay7duvago5VqkXdTkbiiKRKxmu3MdvWsU/6M913TMv+iVjpD6yBq75ZG6A8U
7PXpqXK1Ced1vePNJS3wq9XMtY3SbeVK61LQakglIXHr3B2k627VYyG1wVSEE3xaanVY4Y6bxjfh
oJFRLBHAxCQqDJ4fZpn1krKFP/Yzd56hP/hAjxoXqhrmA21o/NVqW/OSktnkK9gmpa7neCT0CcxF
LYoN7xHLPSsxeC2JkpPHmKyuXu5nVH/cNCV27pw2lDzeL/KTODPuvBSkM74f/Ohzr1bIrSR5pzg+
FOjxMo5g+SuuGmOJNLF4aQzQ3HWNfxAVzGZmEeaoxrhg0N7trMtBzzdmKEVmVq2hwxmn+cHu9O6K
04e7WZHiaIAbSl++RGlnXc5zZD8qg6NdUSfNb7CpiF50kiMBlzvT9RNdOC8iyoanylDTaastTFnc
eaebYRxw+45TGdNTWsfdQp9sbEaB1nrUudHs3urJgr+4NThMm6FByYFepbCba7WbsAtHEaoI+nD6
2tDA3OMPuBhkDUxF/0HGlm+XGAQJr3M699U3/rFIX6tpxIW7UElx2PQC+GXEHGl1gRkqN2ftYdbl
l88zpUYAFI5822xccIxfsLT6xpthcTl4LC27rCrHcNuqStU+H6zQieZZCMri8IITvdLtXQZT+9zC
4b3Cp7Llvj+k5CzTUJ9uKF7UQQ+HfrowcGyKMFvpGYUkWbpA7EBHtPllJo7RHb6qPSYc5yLO9OYh
WxZFecQUbKkvOr1Rmpt58vglOdeT8etScI38mphqkd2FQ9oEU6E0NclQXJuXQQaRy1zwLrlT8i4n
dSTs9LyIF0ENqkE442L+iHqU1VPVtNP6h4mcTQofDq8Y1rE9yEXRNSZ/yzRKW2phlvpD0itIhKk+
xfbzlLu9fp2GHhuFG2lZ+cMxRu0qtl2CR/p0GFPJEOhiSBI16ff/x96Z7daNbFv2X+qdCfYNUHUf
yN1vaauxZFt+ISRbZt9EsAvy62tQPnnLzbl2ZaEeLzKRsJGWd0MyYsVac44pDTmh40Uk03+xYr8v
PkhWCINosXhx5A0hlLXrU9tocbD1SuJLtib6LGzs3E6nTnhc876UxiXvF0t98IdYFK/oxVEmh/aM
zHZb6aNp3lTsP4sIzYGwgmNcmz6RPk1DMOUxNS16BGjC6O9reMc/ZSgkwixL/EuNxeOjMw7xmnvy
zgNCQHR11QyPczNrWwJ90g03xprHm6RHqwziDY35rAgr8qbR5BgzonOvcg50ftzVs50LLaONzlFz
Z9MAqNF9t3Ncs8g0x7b19fed05qRVemfNFo9YV+D5yvmmqSQdFL+gZCA5KXsYu9VJcCBa0PWN0Cx
r4ZJinlblFLdgZlNPjnWWG8rNqkNZZ91z9Ct/mTYabUza512E0lzAKF7T94GCeo7ry04nZBsVl5n
bVI+mnnnhYHe9btF62kBjAozPFEmhDtM7c1YLtWVQ4djO0xeecey3n7KgyF9N9rl7eTpKt9LAbJe
zJDFderO/Zg12bukc8tHSCNdspN9XV/BUqL/W4jlVGpBsQPemYWohohULj26N6RxNQ9sOu3H2qna
dJMvXb3zM735kLooaogYz+jzuM5QR643ICpzFeJAOjEEa3jd10x6clMONgL1FURDlpt5IeXDszep
7tRkI8yUA5tOmiMN2arZ+6WY1ymX1RzX+JFd4hh3edy0ex0P0QZSevsxLyTdJ2WO7rHm/DVu58ob
LqK343dBm7p7rVvIt9WwGMI9XHwMTK570dJenFmw5wPO3fk4aUaAC6+YtjM+hag3bZJVhzk/INlx
H8ZsXL7oZHefAz9YzrKWCK1+X6H81FagJEIJyj9vZ3zQOT8do0RTWT6peMQy9S3tlHpt604Wm5Ct
0RLO9bE5o6yXh9+/6k9D0rdXXe1JgJZAdwMI+rEQQ2WUeumEMFyUrKIZoA0Rtb1JjfH71/lpovj2
OtB6wDlR7a2qhx9fZ0wbd+iCJD7Z9MlZU3XJml2r9slRMQvGP3+xdeTL1wl6heH9jy9m8AxrCUXg
yS/pWjdNah/f9AFaNgTb37/Ur4UsPRIcwdTiOsa+nwfpIgm8lsgssgLc2bjUZCUTZxeUdAL75tyt
9tJ//HoG5xCD2wQEufNzawakEY9tifwcTWH8/tsWVEMFzyKnXqcqXQYB+Q9f5/p1/Vis8+FWJzJk
dy7ez8X6XCU2GtTePkkC5cYQGjfFDwsqO3Ct6KrSFuSnIq0a+bVOT1v945uUQSCySl9fY0qdn52y
TW0LHQcJEexDtnKXNeuojOlPoLlfHwVeBY9UANnMMTmZ/HjXlLE51XHWuacEmdlhzmqirv0/mnD/
3atwoPSBU9LO+KVf4/aWKRyNz/KmvHAzJkjA1P4fbhOCfy3crZx2OG7+1MErELdm5CA5JzOWGSlo
MIfIGp2YySPpMC59q8blD0e6X9cv1nTWMD4W6Bxe9sevDxFnPE+la5+0JnY/GgPBm4s+UooMoB62
tT+Tz+3iGYv/cHf+urLgsEQyA4UTgtUvTwTgvkxfWmKxioGnO25YJ3sXwcySu/4fkCH/5iNycyBt
ogbHzfzzYulB/ealKvOkZFpFADib89IxIS3ttQG+nuDUetf8/on/d58Pe52PsM35N/DPUc9qKyVK
+VS6yFjqCtVEqfvpnoPOH5/0ty7aj496QHcCS7rtBd4aAfDjRWzWsavOesK0tgt81LGVA67H08v7
dlzkpcnR7tDcpExWE3Uds7+5u4xiVPGOJqTN4aJhYJmY3RewBRZV51Iz//cLt/0TZ+7XhRfMhgXt
gRUJ1d/PSIo6c6Zs1gi3Nyta2FEWZ+1Tjgi6C0EEcqvlAWX976+E8euzuzICqStpRSJA+7kPmJT0
S2L2uJPma9S66JE5P8DS77/gwmPLTNt4vd/zzLiIoRRP4+gsxsbKAnUvOlOU5OwMi9hRJWX7fjbK
9B9vDgwHUE6iU7O4dm99zO8mJbroUvTtPPXV4lN046z6ZCQM68HE1lnI/O1PbZxf7k1EhevTQCuH
WxSE64+3i8i6tegnf2y0YyKz9Jwe/CxqblO19tN///X/uxejbwRsF/Tor2kGqDkCyGbEFyroVbd5
TSig3mE/Cx295ZT0+xf75VLzybCJ48DBq89y9lNdhGfQaLtYn0mfdDhYJlnPncWDyCnx9y/0M94U
KSzL5Vo8oGdkS/+5MiJfM1N4VyYqCJl2tzpnuCHS/K4HgARHpju3+UgnxE5spC5TyuCvbD1L0kte
t8FGqPs0K+gTaBOHJeaNS/u0eIywdc2llUXXy9rpYII5nouCw/FbKG5fN0FT/dOF+A2iyVyGfQ3x
58+lUEbaX+tVXXcyF0bYE0Ojc8XUfp/oBL3//kv75eHnpbgHbEYBtPR+GVD1iW72o0rlSSInPvrw
JUtyMEWwhVDbnNek1j/1D9fd67uFkZ4/6yGxKPzXQID881Wql4roQOnYJxeW4ys8xfEk7Th4/9YQ
cb2Oro5YSuexUcr8wwZg/nyL2KtIE7GmxSuvQy/H+vExs0s0Dkht8pNh0ElaNnruuyDTZmI9LDMC
f+O/uEZR2JuxYd58CfB3HYguTLKD2c+IOQh4mu/1oaKLuBRrv0YA8+dgMUh+vXjcR7Jyu3w/8Pff
ev2s1fxN5FQfAiRJTKoLUo3vnLxDZrDeXiTGUz3MvSQIc5TEF4em20FcmxStsS5mfnwuaBwh4RBj
slIemEJfE/hUyI1uFNXdRLfhIt1e2ytSkm9BMGvLnqg85stjXy9YOoSpkyuX6yTEec5Abrgt26u+
wImO2g2S3aYBZMIBeslORJoZkY0VmhTrwUgFwViDIECD3rc+Ts2zteSrqprAbZpHQ2uUxpcJ6wJN
cS3neQlUuzZD56RIb8dZ8WtPE8jZXFIsAXNIMjIP4GE5FdVi4f8uwvtX8TkWMZ2XoFzrGtHyrKV1
6cxf6ZZnE8bxZJW2zlIFxTHxNXXfkkOa3iJUKsmqS8TY33Xof1YfF0EG28ao2uIeCwb7hRx6Q+yY
CKv7Agb5VeK6TXGPDqH7ohiDL3R4c2d5xbEy2NdSGLTovInItVDpGT/IR3eenYm3+65F2Myo1szt
q5Fvc6SjMdCbywoS2ncuDrVqQx+EzlW/pDTC/Wp2rS36Rf5GfFsxorDJqo9C5YP2TpHQvESiWNi1
Ah3lgCDc2urMm3oanf7eyHAmbwpul/SW8yphqMbsYYFCQWgfx1F2ZLAO/ahFS1u35B2aK6JvSbiD
6nrkIGF6U+Zd2WNsTMeUHPuYfXV1/DaypKflg6pf9gocihkynqXLiABAyQejdmS5J7CdGwyGC1lx
WibZG97qAHr23H1L4tJqSF2mcCfD9az5TNCOIoCGZEr1NeiX+NZfRpStby04pxx4M1aqjAc7N53n
DM9ajJWkQ5f97bHCxraajnhmJs/K/efVhEMuJkmHD4YyUqag7IoCty7aiki6DneR8N1V71Y6fK9m
t/bMrbwbXhAnT+NOoY28/TaaAVLwHDvWWkgkNrWd33gITY187cRK2vNhC1P0oEjBXqK37c9zB5qM
Kb0r78rBnYkzSM9UviM4Ve/OSI14TKtWY9JQzjZfrB2PtrXLAzPJ7rpa8EYMnd7Jri3Njhw+Q6hP
g/IsDXey5xTFvd8AD752VGk8uHle2xGJ9tn86mtMMrboxU37bjZausDpTG1MmIYxeRX7MWOAtCHL
mTb4JrCZ5qAMtXvL+0BhXmB6d2TfMMQts7HV8jCO0W1ELOFOfiplR7d+LmlK7uigLT4tCQRvp0rX
SbskDVf1Pg2yZRjz6duO/99z0j/MSS0bjMh32+8vwJLH/jn9fkb6rx/414zU0IO/8BivoRJvpL1V
DjO9dv3/+h94a+2/dJdBqGPoNof3NTfm/9h51mHc2jH5z+Go5f1FGAr1He3cddZu/qPh6Jtf4rsd
G8oV2hUdDQYFKrPYn7sWjWiytJn9+Tqo8ToWkT+187yr3Cl4j2rEOhZK8RyNSdKeO8fmwDKjXnh7
Gt8qWIlY+AxBkNVkPVdWmUGhNc/ObcVCrCO5AnsQE1BsIXwm9bmCsBtP95o3q1pEQzDSlnpMYxXg
PxhQwaFYmEaBLJTUuJugsgllbNCYYDemwmn8rxZCsGw4TNS9ajwmHhCHmHkj3f0TJQke7XbkS36n
1Y1nbkkMxxeX5JNcznyXtoXKMFaRzsumYdLq1KuVmaBJtJe5v5eVzXo+ldmFhZ1zo2cumDKZXxIj
iVdw6RvrwIdqNuUyaC9UmNmDn9uMJtoqze/I4r70Sorj4mTJLm3i4Tkw9AzpcIVYMiskzmsGyFHQ
oAn02E8XDxFwnoyZgy6OyZ8yt9MEcvVs0tuGoQkdQV1QC4/aUU3NNG+KQkvmd8zFhkXf6OwgyS6m
A296ezOjxbsfsRv0jGZpjxsYHquCpGJ175Z6Jq9b1TU1V6ECd1aN/40w+oYb+sOKQJlr8Vj+18qJ
y+v4/OVHeNG3H/l7TVgffKgGcI3psr458v5zTVjPiN8tAoDRaRmZtrOuBt/RihzWAjBlKO3wn8D1
+UeePnRIP5bvLE2ENqJNYkmARffL2STtbTXC2rOuvbjz3s+T7Rxny9AYLS2lvplTnBhwAJsTVjBh
hI0hxq2+AO+kVC33g9mJKyfWB/Mj8+3i0nilTM9CjZYdma1QzmaQCH+s0R4/9gXK1j6ZAYm0tEki
FgKCqVuipTbKTWs0+9Ns3A9W1zzVYzzeLFSYJLuSH4zwcpEASEQsp11WkeXhyZwHVxao/r127vcu
xWoTtmmuCuAL7Poo6S0GljNcnl2q/Ck5BLaxkMpa5BhWhhJRaDkXxRdBTXuTJSTBhhPT15s4bjp0
HVD/9E3VVisnWWWFd2xmaS87Em1Uu+9Q2eobax16nejlzbcidcR8ZKpLkH1VzUo7+bxBTls49ym2
RVVZd6aPiTmw8+R+yQu4++VEzeKV/YZVxU+iuGuQQU/SO6woHxFhtFmSA3u6wk08FPUG+wnTj2ur
MB/RSPXe0m6mb09/bDjZsK9iM7G8ve+gS9l5ksafvlEgHGo9KtZlxfq2xCC80o52ZzRYUtpEpETT
0jQhTH2b+aVWqg/wTG2GbxBfiNgC1QG6hSDRUV0KMdoBY8kykwGgiAR4Veu3foIpgVN8EqHIzeOb
2Ji13Rg3BqJxB5icyZc54JW4YuY8YvUX+ppgpneTEeMIS8uYoLJuXG8cDzq1onrfaYqQy7BgOyrH
U98PQ0v+11zlvSVZWrtxWrAuTebUGR+TODXN5Ull4GXll34SPbgHh2FzGd+9PcX/XQL9acFDVEyD
579e8K6zun7tmv7HNe/bT/2tFQv+otNO7xRF2OrfxIX895oXeG8GZZJF3uRgbzKyv5fA4C949kgL
ya5du9cefYe/tWLWX2uMroO3i6Yeebr/qBwid2BtWX1fEAUGcwDSYeiZrqTcNyXpd91BC2VkBada
P9e61qRiiAzb1TbKqGOSCg3Vbgvb6ptwtsZW7hTsddKb294iVLqErFItWY3UZu6uFcL1oAkFjJYP
ailt+70R0GDacK++JL6ZPFZq8KIscZ0Po2331+R497cLfMgYSkhO7kGD4eSacsi2o9FVQbvX8pRM
oT6vz14OEQVH310pe+tFm+x4PiPIUT4zJrO/GvPArh+tIh68q24Rix4NpTsNSOWB3HzJ3/RrZqeQ
B4EUCHK8C3NHOlfRzRtL6hZ+Pmt4wlMzIbcZxkq7LqzMWdshoNx3xUoOYU2s3Mgy8X1B44yzRyOd
KaSQAC2RzHImzLbrdF9g0Yp3rj2Yx87r072p8i8lrclt5mVZ1OkiI7cGZcM+N7OHubCKWzdHxHXg
j1jXM7adatMrKzuAfwIkL9GZb3tDe1aFrUJfz6vpyIGZs3INEkww/cC04pMyz6xWONuFTvu9oZfO
9RggyTH6wTOOQxAIBh9LEL+Hk+e9az0nfpD9bPpHnKiWtsm71inPZWdzOPVknH8cJ5lC2De9qEBm
zXfQjqxiqj65QVOe+9ZDCzhUU7Y2d2LkcfM8nfuhT/xIS9p062Xuci/qxM70fZwgUCkMF4i5ZGBm
9hMw1QmmFvOzMSVNXOQ7HxrQwW4qYC6LNYM767TlISi90g4BPHjZwYbxUr4nNGOoH5M1g1nfDrQZ
lLYlXBy2yx55yKx3xzRxalId89LJjOekW2TClSvBoEFsB/PDlixa+7LgJdkqPcZMiTfuyPj+HrqY
uw1QvEFya8APZo5MQpuNK0rhuGBr6zs/XGMZs7BzzGlbLjGAMeWTJqV5DwXbPFXmMRnkNcS1PFym
JfSy5mKLhYLfKfYkFsQnSEi7mubco6aldwoPQSh5mV2yKIAd4/xk6NOyQ0UR7+JxfoegoDsKCfp8
cUV+JSpNP7aOXez6WJinAFpqWNDR23ZsOwRZquxkM03bTX6TnbVyXo664NE0ASE+BrP5qQY2Fgkj
8cI87bXIBqCza2qv70/A3vMjjakXSUPlJDM7OROGOmyWpSLRs533KIiizm6Hnb20fD+a2GSVVkeJ
0AINwwrokSRNX51FfMSWmqMMbVr4AfqC8l0WfgSyYdqg/06uakcBWs/A4AvyhfpM68IVDRmitAAu
I3Pjlnefn3NnpvqK2e2PaFyH13Z1yvmpxZfDw3YQ7YiLlx5BnSz9oREC+5DzTljlfeFnV4sR05ob
4ImYy0Pm9vtG70DbJdN9F2RHerXmxtdnDkh8+wnJmP5oP3ZC7P1ZXeemBj7RGdROtmW/HWP0RICs
3rv4w8KproBGVeVraesyNOvJxdicDu8yDZC5MIwo6GHXCJR1as78a7vFdZhXhCnr5KaGwOHtOx06
5LZSso68YJy4t1q4ylwPd0/rp4u0NBgOviw/L5z3QvqcwclluTwNEtEQ6Zb5JQ36/IBMPN3wVBh3
SSruxrzbaj4famnqi/Lt/LlcV7NiiD0ql7zTzm1r2veZKdxT0/ZpxAWjqwOOHbdY+lHXOjo6pvqa
9pVxSLyOLm0mypCAL2Iz0G6dEO5b245l/a63Juh4ixsci9y7j115hxJQ37FM+Ocm1yYv6gq3/8C6
MmzM0YvHsLX6/JKbwxiJvuj3OhdqpzdiQNTjpPeWUsG1VDoCT63f2Hn11CWmGaFKwvdWwVrkTAxA
ySPwrwPzVbO64OQBUZHvcquweHuN/ZzaGay+lN1BEElaGCRY5v1DiRN0Z1ZL/G4qputWEzJSRp8/
oux9dJIAiYI2PndL8NFNzKM5OC738dAS3lGqEKfKrpvksXHzPaTSmG9R2BfTSMR+8uXn2pmdrSOX
7gCh/KElv48buEDMUaXleHbEpF9Sw7ofgvaq7NL3bmEuoVkuWx3OfchKCzky+GQHE+oz24mKdS1t
Nf/W76x9l+XqXnHpMLqNBPWwjPqfijgxPpZkeG+k5fGoaTZNe2+8xhy25bQLtdHsd84ozLN0cz8U
Y5uhHAyaNCrm0t/jxVuOadMfYGafxiwu9j2n4ygJtBa1lrZjMyujJQ6wTOHYoli3B/uzrXG9yFzW
/Mu86PZdWtkawwAprssBV+88jc22zZ30pVWuHU3mcKUywZ4wlY+GPR7quLkOxoWNNQ8wS8v+3cgo
GMdJ9XkEnQSp8WMOlHQ78nnQTjZFBJYtO4+zdTQwTu1ssKNmlDjOclEO7HnMf6LdDDSiz07mJLtZ
s+awGxLrKW6G9p4BWlGHGvq0dusXrExjZdW3iTbiSmskFX7PvtZmRErMDQcUkovaXT20w5WZ1DFC
V5P+7UDbIra0x1Sb1u15SjaNG4Sa71wmWCbv0avWN3rSjgTdzqWNd2xe8uEeHpt/DLpiOXHge7SV
3r6Ak9SSQ1whD9053mR1oVUaRATZNqiwA/sscKo++Fxp462RevgE7am/75z6dqo1jR66dlfN6XAD
ruRDJy25G5TbnMTifvA7oPscxU5gHvsts9sRklwpPrG82ocJx+BzvhhyixRcHgkzNrc51KS9CyAz
9IGhRVVh82G78SlIOLzWuq9dJwi232Pzn0JIff5XUJ7JBgKmGTqpVT43vje/8yYNLe3gP1mF00aV
X3nvOahkGy129Qibe/5QJ7WOpJT5ceABhLIs4AeKJtS044LloaWsYieQAPJc8/YSekPbKv/SyuJl
1jXvPgjq8YPVcaZGjHgBDOBg/mTL9vLWwDOYkSTFXEDaYavL8ozhrznQdLOpEerk2jDLQ1/ERaQ5
XrulF9fcow8VCcttOtxpwvJX7Jj4oC3Boeln9TBCBtgZQQbFLViK7Kru+y+i8D+zOpcQK9yA43o8
PGa5cXZrK9i3Aa5nB537FhM4GwTzhQ18+DFKHZMJlNbkJmJTIn0IixRXudEtYdl38xXI1+AwNYba
eKn4XCbksQ6qzIzbll7dOxbIDs38YJV+6PZTWu7tOkFaysGezavT6ieBeuucuLOzK6kF36++5hmj
a+mv1s7ZelellvHCTMl9sbM6DcXSJ+TbpbibUQ5sGf0VAHpZLBdERhTA48kD6hZmA75Oy7yJOajQ
n5jA78anFQtXUXlgq8/GJI2q2GA0e5bIRHdFNSbvAo1C1Lim0Iqqenwvg+WI0fILSh4XABuJNRWS
IVzyyarPbUzos04QsknuuWonJ7f7MKCZvymbJg+VPXwaexsv+NIOYd3GFlxorN4yFux/RXNI7boN
5xhgM1L/8mChtQxTmeOD1adtLK1LnuYWSmly78vW9c9ZWuGk6JHcFF6A0j7dlaOQ9/Do7b1uvAxl
SsGEJJTo7/iRwVsVlsLcxJptwXNoSZpyJL7ePEa/NtdbT5D/UHPfVUAKQrRFRtRodQvxZtwgsRYs
J+B18ZCMYSdwzi1F+mkKyIOmwN/pPl9xFbSP2AebLSApxNFZdSYgfN7kho+PQFEaIu8HYZd4LXti
2Rybxr4P0Nfu3cT6XNbDI8Ji50Zzl7u+4pxi9s68U1hBItn2m9ae09BqHXmtSTXu5KKZ79EddWEP
+flR9R0zJDNnq5s1G32O1EKrWcG0aMpCM28YLlbLI/gLROFI1aOsibMvhTQ2hvIWXP7c5UB5w1kn
tspVfvzoGeUVxnv7Im1YIIOov1L8dmGRdlsjX5oo1QqTSzri9uhS4iKG6lHaebYpQXXs4L0EW5uM
HYpu3wlnLS+vi4TFZYZWs4NNKi6uH7/onST9iPTyfToV6k7MuEGCzjUiOsZUPQY2Xkjcl1rNw8XU
G3DQgsRxWG6MjfT5gof8pIE2xZnegKAbRzSIgTddIXz70nDeKA3tyfSX56R1957RQTvs2YbNvEBc
vBxp0o9bhPn7Mv2q+YLUTbfTr4wubw+ikLfEo59rlbI8psKP0G/qu7bleIufwNpb/bg3G2h9Vp6f
4aqzgeY60A//0fFSIhuy5Vl5w+d4SF6apuD+aay7ob/2mvixGRcoxqpOPmmaSTauXR77bFki+ldX
S+B/pFMG6TwAH83mGJqJ317imDmBVuvGlW23d/lEdaZ1uR71w9LB7/QTHdpBM1GeabeDK0af/pFa
2BLymI/LTiBQX7bpbvbJl5TcwZ9mmb5aBRZeK57mEO5lJ8PJBn4C5rh6Kpuc4LAsMyrCMU1SeVRj
0cLvGjAZZirruwlnyWHUlFipJMU+z7RERq0p9TRqQGI8YffFqcD8l0NOKx6nwS+Z9abjkaq6gPST
1ns7qO1dOy/JmTmJu5P18DDLhX5ZE9yAhc5v60wzvjpZN5yXNHNPreXLg0nX8jQ08bxzJls+2DUW
eF+az5zh8+uitjngJzpQymSMxq5JriyGltHAQOmaqbm9FQvpdlYD9ycfOS2Nnq3teqYoG5klFAA1
svfasjcJwxWYMEiWsq5PNvQ2IJBa+g1ucxxWbW5tTVp3Ny5OKcIi5he/QolQmR6+pZJvjKL2uh7I
RJL5fCQtDufGNF5wIFBWdClenCL4hJM82wjfw/pSpfiSWqemDJLLZgIavu0CmBM8O4mrKPc49e8I
pyDmS5nAAhjjpo1eHqkbj15VY1Yrq3G3hk1sWc1nLr1Tb0soPzm2Zg5T/v2Qa/aeozAdF0vlT2MR
BFTStl5cs1WzC02cFi5zF5zJwvHDFmTtxow9JyScPdKY+tP2NgWgl05nWFVmh66wjUjKNgeD2unn
vhD9qWusr2IZrslbluF6tjCX7GKwum/VklS3ueQyNoBT86Awt0ZZTpGGsD50m6zfFFjazpOd32Ym
/o6iqa4T13vf+EEHP9gQpEdx+8ND39WGvk8m+h0wZznLkEO3GwpEFRreFbwf/evStJgp+ut5hezK
OWbIb2GLEpyzTKuOKq2qw6lP+Xgl7Rqri7BXsSo7enwgcwZLXNE6FC3zaeJJjYY1/AbcNmukY0jS
oceX0ctfMs85+ra4VZjPjhnt8A1HyDNL9HuCXOqdPagtRy3uZIQOUT920BCMTL/QPTf3vppooyxs
uoy9Ma4Z9/BSjn4+bJfRLSIhAMxw0FnqD8LWaJtM0+TvTMbsrJ335pzMfCK4xoU7cfLyJ0zbHAd7
TSfQow0HOgIbI86mU8oQNXTs+gWyaXCXJxoX0nf2YhLpBtPF8oio9NZbAmYPrWHSzNd3fUc6py1l
TggNoPGNW3pzyAEnf6ji9NU3xKVbzHPhu88QrREGPPdGtR96/6sc55ZjLiR2YozzqKuCjcjryMjb
fIPP/2vbAxstteJTKrR0K1b1wwqdKUzgviXA0NBb8iDZ1DW9gNRYKFuA1+RNfitTFuioG6SrcDrZ
3k01jOZJo6ZvcRYR6z2NHMpHMUv+EDs5nr8KC0wrtnWnarlJey+chHtuK+MMbilyc8XURBXlsKOL
gwi5HBxGK4YH996YxQDHaZF7GzRKEOISlcesFGhAWNX6EPmUdGiupwIUiKIi7x80mBfdrvIxvOyk
VkwyslAZNWeXM8LM8mEOIJXswBBmWPMdOXFLz2HQZv1qwAX80hXKK3oISEFHx+Kb4u7/d79+/9pc
nqvX7n+uf/FnigvWubT/jx9/2337ffLarAKAH34DwCrr57vhVc73r91Q8qP8Rf/6k/+3//NfSSd/
7MQjcft9J77rMv4lB/J7TQKRt+vP/d2Lx4ENPJ2mvuWsIM/vfds4sN/IoqgL/p5DrsPOv1NS9L8w
ZjOJDEw8HS7k9H9i0KbB/2PPHbeLE8AM8FF4WkAEfpaR0g4WTkEa9rHKm+XaSwomP2bHs0F2Cnyr
PtUPvXCgdmEZZiMyxAwIfWzMGkNaMz8uxE1QkCYdEyaWVYkl25jRVhUxCmy6eMXGIxf6aWnhkZth
l2fDco4zKLo8Gy0UYnzI1wEs4APvkkVuTkGdX0bGkK9e7iPWE1m27GRKQEmYM9+6x53qRTKP1d6f
JjRRHu+3tdJ57yHwPTWOQoTk1qq+4m2CA4+nGnA6+oodJhmIyoDBjjOeKRb81KamPpRkcgzynQE/
iXEhVZZBjYjR5MuYWAkc6cCjutXHOMm21ZAoyVaTas5TqgcAkMKAsjs9N72F/jCcqGmnW2F6K1w8
YdZ5WQIt9XcNSerJ/ZToLjLXohI2EbMVwBqzo29FXIZuOUfDXv9kYqSB91ERX1LvaV0iktAKKn13
Tlm5YqPDVWtM/mL5EM1cI1mlBm4MuxUDfPJSLXNyM3pzs21ITqFD7M2iDekX+R+XQfVQno1JbVHd
efvBXTY9v1sFiPKzk4vx4lE2dlGhJ9ahROZJHQ5WcYphzUmCtv2g3Fey0q/RkKNmC3atHP2cODyX
/YaqQNiiZfxamNwwracDIyH4RJuD+G50Z/XIZlZ81FOmuF5Zp5GF+zfqs8J51WqV3yMkhkMYKLGp
Ay3YpbWRHXs/sJ5ygmXCCaHWJvNkfcyCuj/ZMcwXwyjvU4hEd6PCDYjdJ/Ei4E1E6kwuBUB9VMH8
4LHYyVALgu7FaYz4vipSb6M4JR+LxAXcOPXVGdtAt+3w9ka4wksqYrcOhWak+0Q1wWc3KehByljm
tyOO4udkZPulCJj1SzD7bBB9bmgnskH5qVmv9TvZ0aeeBNBayywfcq01n1w3aZPItIvPmeka711G
tRsb8smOLd0+JhxtaVKr6iit6TWOO/95oXu4DdpGn8MxTfpnWnzbfEFVZ6QTUPd2Oo926tyUQLt2
1rgAYXKhvhwkerwjHmT3Om4840mZg38xoOBTtk39MciL8gj6I6DKb7qHDsjAjTU5zaGwKus84aO/
YN5lrpW0DgG3qXGBNZh/FHWaP3FFy71Sg3UemqU8DHXdXgqyGD+3IMhiCPKJd8qktdwKpx852OAx
waRrjGHc+h5VRY/eTtNom2uWyq79WVp3waK7oHB4JA6lkjHtez/L1lwg62agKXE1Sut/s3cmy3Ej
2bb9lzdHmrujH7xJIHoyGOwkkprAKEpC38PRff1bUFbeUmXZzXpldifXrEY1KWWQQTTH99l77eQF
J+k0bMx5FJc6G5JLH2fNswbi9ESJW30mKF7ujCnx31A008/t4PQ3vV3R8YZYnZ7F4i5qL4sYDLzw
wxNtjuOhX0SENdn39m0z2D/sAVgcvur5ZUpVtkWMPJVZXZx6O7yQvi630BqpU/i5wiqjk/Lrm9kW
M7KmyXBq6W+6HHFKZmV+FBj+N6XNiUnKbji0SUk3USwoc5yc5msd2vpGNGOyzy2gXE5pjQ9pxdEz
phb6WLXafCCZNL9q+I0fQBSGB76Q8Dphhn1BhZfBYI3Flvuk31bFlB5HABiH2kod4Jy6yj7RSJxj
T5bcLcZaxetm9TfTYOuweAUKwhQKczc5k7Vpira/dyUhEdTJGdOBwo7lcZz+saiYNYoAGcGlzGEG
0eG5nrLhAuT0vkYrvFOVil6Vx/2/2H6znwDIDxsxJ+LiJJm4+H3m31E7ox7madC8KLoZiEW1gg3z
6Zo3us43khuVhFwEewyRtwjCsWdwxYl8riuOFQQiQVFqs7zoBrnGNXnUoHiCn8B3qRpLPjkzC65A
QIsOusaZP4j/T5wXDa9NGDrT9NgBbvzKtpDFWpqdeZeQt2oq9SXl2HzKO5uACz0Vz7JNu8fI7d07
7OeIWRpn/IYmv+ZTV2ofudddLgPD4Xtdada0Uo6PeVKh6HH3uLflOM7fwOenc4BPGt5jaY9nIyqG
Q9jJ4W6gOeKscrVGjpvm8wjH8H6yOQPMFm5XE8fYA2+2+s3xdfXV60v3x4zfmWVHj+WFPP03FIh0
R0QeLQ2q4whZ7maeOnsLqrxH7OPnDHyjY1qXGRVCoqPJrQaOlwN3AK0ROAuWvDy2ms90qVM94hIP
p2M0CQObyogfpYUFm5bS5sWLSsfZ0ZRUfDWjyDuUzRRetAy9m8ErAaxNAO5j30OWzqD0zYr3G4pa
n9/1lvCvqVd0l0zO/U57HeJwZcAI7LHaplaGXp27nCaHUr94IGehUqLtsr4z2JN35qgf6qjzbhfD
n78LU+d6JWPyuoatG93kY288x7HtvMGx4tFDmRHVK52RlutDuwaGRzXXrhdedV1bXe6o8y15LEHa
zbx8lhR12N7B7RHJuCZGKmWUb4AikXEVQOTz3jMScnuRmO+EcKuLEZUUlCBG4zSezNux9y0eg7O6
x78vgigsL+sfkPCxKQ9Lr+EKlsnWTxt1AcaYniIF1qmNy+q+ipT5yfX6YUfvFTJuU9kHw0kRErF+
7ohDKBLrSbc1KrM+sc/oHlw7sj76uM37jezrZavHwX+SNqaAsunUXmCpfgYjHFucF2vrPgsbOrbU
MPkPeVS6B5IrVTAK89bDj8WfvbAETgYkUsuZzn6vvB2W9+Y7yErVg+tDCg77xj2yfKqDDudVUIZz
d18veX2fzXVzBMCljpOJAICR0ghG6tiWQyhb94VZQD1PFFyA8LNN94dXGPqtqDx7H2b1q93k7s5I
/QdKSzocX5XomTvAE4P6G9Ez0j6FcFi3xsmhGAHGC7JpyEu7WT6Sui0goyfheFZ62toVr7cZGYlL
0+JIk2b2fchsupcJL2vtZFbKZrl1063ZLMwfuBH0nRnphoNv+5mGyOIKFsSi1oR10YH3XbkfgLBx
SudoZCTSPaoq966udCfeCm7yxoDmoPimCNrNHB51nYZskTNfbVzZyuxk55EMuLJhE1Q1PoHWwhpF
NLxifB06oAkctx6dto0342KOJ0fMIBWyhgVlTlaKi8N3kTaXGAUyU4dM8FjB/MIwjWeVJXSvxPg0
iDz6JLIq/2QpZkALw4AVsGpqrnXW+zdL5jCtRHZ4Em6NjyTCyorXoeINhmQcnqCOodZAdEjPaY/F
gnWaTDQjpl8dOftF3XcTgHPnY+Ui0IdVwGy823CwM1pYvPZsU772ALHHvCCSznd+gxDrZwlQsKiZ
znE5LruIwf91QeVOLec5ckBXapXcEW+U/JbWuchc+SUhB4XOQa9xE2Jn2LgFAdtlUKfZcMvNMFK2
1NBJt6vN5b2NZ6QL48GrEfT8eHCw9coYKZvtTNWX40FQxBpk0Eknjgg3SS6LXZ5Gn/izmHsN2JAe
HV9vzZzhxsiTK7005gWD9JvsWEpOQ683EbUguHY9tMAi54spRnYBBfIA/qh6Q2iB7pi4ob1N07UT
lfOZpcM1ni312WyhZgTeVFGp55TtXhL3DhZjAuiTaXO7VDNncKsgdw00cElS82021ITwiCmhAIFM
n557xUeZBbVTEvng8nuni2+H4zN8BofkHGvgxWcEbHGhgjGh/2i0qCtpec11cXJKahf6Q9cvAeE+
O5gtjUGx6qO7EpTP3s/S+WoLfrnUy3fJQmWg09RtjxiIy+KXU+v977arX8sf/pwngxqmMF2wtwPf
RR3tenD8xYwVh8gHifaSU1p0HOuMyWU9sWBsBLaSOU+WKJsPCpC9klc2xYR//eGcb391gnEqxfIv
lFrj4bgbV0zarx+Ok4tNyFInJzlV7ceStuVtneQxLnI/e/zrj/pTjnL9KBMMP22knH5x+//poxKc
UA6cKD6qVk254x6ZwdLQQPb9rz/nnyih6weRB8TgquCyOc76hf/yhVL7MuNEofBQ1+jG5Jitk6Px
nudl0t83bUZadPBjtuKzVbzXK8STp0oUXw3clRyu2auVu7/+kf75T7w67QC9EXPgTOuiT/z6E2nR
e3HPKYMAFe2Womjng5muOC2LmimJ0z1uP+A483eWbfg7k/F/WhkCgddWXfWj/0ct6Ke+83eh6H+X
fvSvnJzgbck1/kk8Wv/RH+IReRYfeAKwkvUe/buL0/7NpTH8d2rfH9KRJX5z8BJwMwFA5n5a/zt/
SEkOFnYi0S7/B+GRJv63Cnd50f/jTUvylHcXNxHbXLgmJG7+8XJqpUN9QBMBFiMi0myALDtDv7Fg
ViHgOtbwJqLChQNmV49JPZd3q+Ny03jwtILS1+lOuol4SvtsofpTTdk1ZsCiZ8QAdOS77WHyE/MM
MpyG3SGpm63tEW/nvvAtlgjw2yhksOObIR+rWxFhNd1UKr8F/Jvdu5VJravw40Pohu7Byphig6gw
wm3Ho+ywJHF7wlrqXHS3SvVUtxiBqYmPborRUzfuVI1fMELPvDOhTgVmrDGJG+vmqazCx6qxAA0n
xjidtPiaZUv1jq3EuyyZGTIbTl7P659g5oiVdE8KxrmO4eQR6XT8XARxWInTSlo+Zq0yPkZe7D/c
OvGvJjEUiq6K9ns0qbAJYhIw90lcazD7ZvtoddZ4TjOXoM/MW6EIzFR9T0WFw8EGA4ZbzWQPD13t
LhJldNPVi/HBCRvEJwRtUohLU57mpHkdEF4e03EljsXe8Cmu+/7J9/uJFbWxtF9XlNsrqnKGdGCz
s0TPSDVWKB+KgFfCeSCtu1EEXU6x7Wcum1/ZvjfEVDWix/jCU56thC7zr3nS90d/Sfq95AT2sQid
3yaivRpLZJ+ztq/PbbgsN3WYDzT3ut3enTxqClv21mSSZq1a/p5R9oprAkMW35Lmv0bVMjKamd/M
0g3p8SgcftHJZ0kjQ30rE9s4praID+Cm82cgLfFL1ie8m1EFTVbAU1XtCg6XEiMJEX08V2YGu4tr
D8ujpS/a8pcu0JUwKReRQBZj6to2eYTJMxi7MmZwMRnmANuNPxIMZowb08oxKHOyoHUal/cJSLqN
xTr5NmqrZWsvM4Tz1isuNeUetxQ90zmZFSO+JlQM9hxMwNFnukKUw4kosr4202jVqD42e+OcTTrF
I8VxqRdioywN2eN5pbwDyOU/ROEcB6Nn7Oq4wBgyD1unte+S3B8+StfMTqLFfjSmmD63Q6dnvB7x
dLMsuAWJW/blJ79Kw1ejcCLjjLOzSXc+jcrf8JF1FDyKUT8Oy8gSbZgz+dYj1bIULBv9IHXZfGlJ
GAd+Pcr3DLMQK8+5nx87AF/e0WK5S1umxzSaqLnb+NQfW5xrY4izOpQmmRRBUgXM41cWxqLcoITO
UeC2SE11VHpfUle4l8yeZoGql/nPlOBWeL8wK+OpxuuWbzlKVnsvLot38rT+J0Tnr4YY661Ttyal
Gc783a5bLNIdMbZyF3ph+ZpGrKiCvE3ZzKAwtG+9i0Vgg++5Pnlh1W8xRjFr92jnt7Ga8Dz07QPa
J7WKTcL9zBanAbHeWjuPsDcMeTTYZdAdlqM62Vo4KHfL2DfnrJLu2RYdKEUzTj2+B4SbSmueaFhp
3MDwa3EYcit5VINhH6pEZNPW8PvQgt/cijeVxVRrWDxMByXqOfDLIkk529b5KZrN5g4zFaFyvzLJ
0HmJxRfrFukLHQ/NzNYPpyQPs1CfwmjCtugZY/0FgRh2lwW94QjsnjJmBK3uanWt8VHZLmbRTqYD
Z9/Z4OGywM2vONlRXGFZw97w4uYL6P3xe5PH49tslfJicngrdkCtvXlj2nMbBn5oNszSfphtPVUX
GFzGEEqeQS+NFDU95l29ZYwbMQqSzCuguNEk7Z4t8kMURJSozXGXMxaTLkwzHpuVpE57EsUzB3V9
6Fqm/oSZBu9LC6gNGOBcYnodnF1DV+m3BVBfsRuk02ypJkXmreIBDKfwKGcU1GXoGytvnLLH6DvW
yctiROzHZw4EmXj15oxTOkYfthL9qyZJkF7DCXlS+alzlSmgRDoB20enyMUjea7onsfixFEgW06M
8Z/Zc5aPDdCORy27UG1EkoafR5BUryaBc4xG6LHnmCD/Z49GDx5SI7eVB9f7XlC6cg+KFmEmKuxV
G7dgJGDGxaOBhQ5/No9t3nbBVMzJnVa+xszmNpyDu6K4S33Bj+tkxl52OUv8DvwBtzoLpI1sO+cW
Dqdzxd6tKDAvQ1wASx8+WV7rnCj8HJ/ZBXpE5Qe2q+ZizFeKW3Rx6I2mgnAwh3d+VddPOJbdEx2W
4gNjJ3UGc2sfpr7R+ylsli8czCdqGRpjOUYyn1k3zlhy8P3vmj7UoA5tnkc6kcuN6hf3FJN7pY8k
vW9yTcCtUeY1rDD+85DNwsdxCVfXq7q0UxVVQblYa6WDru4j8JiH9ft8bqtJ3vrpgipuGe4hbVrj
mmXDgCFCjUQz/CX+FvZQRJOJ7f6mbSaIwrSpz+cZPfVBZe148GffPw1Sd5/bsCru0faHI/eTMxMq
qFoMTi4+1G4kJkoQfxZbwh8xbgjTbx5GUxQsWFLTDwB3yl1sJ+KYNrl1xakQXhbXn04dL8ZkU6vx
rvS9D1El/ofsTFVt7M5uXhMsYV8EjaKnrjLqA9gWw+PkzqOGyy/mJU3Bph2YQrj7ZEize5y045fa
dan27qXzpqrEu6q55M6L14cmPDeVHJZxpDenbZWqnsrZfwWeCsByiL24vmm6RstAlJ6KkX5H/y0x
wuwJhknX3DstC82j6YJ+3SyOk9lQWmUjbpWDHwjzoSxFA+E2TujVpHZG3lZqmZ/aJtpSaO7NezN2
3H3tO24QQ9sMgzQaHxap8ND3bd4VVOEa8atdm3byrhxu8QBOqrB37UgyAluns66xL1JOHN0PVURP
kj5zyaoWV/FQok28N+Hyxtg7vWD7Lz/SYVKffTIlz7KJ6jMk2uemdOddYTbFyW26OnA1vRZutUZw
6b0N9Q8rid/T3nlz9ai/QixkgrBacj6drd9c30iPjuvl943Md6NVGLf8cSA60EfIPqBvfpiLPSDW
1E2GwI6bE8CkTihXQAt4MO2R3lKsoHGzqVtMrc+eo9tdsajlIUZAA8MJfL0wNj9Pbv85Pf2L7Tt5
+fXA89/n4J6/rzm47juH8+8/TQGnb//3//ztX/1xfGLBbnPk/als/HJ6Er+ZkkONo2i9BM7t0ZP3
twyc6fzmeJJ0HIclSwrW9X8/Q1m/Adr6WUMHHunfPUNZ7p9iwGCqfEhpSBESMjsMrz+doVzWYwa0
y/JkDORq6gMBhigddpQbsWqiUtqTuANdNYLvnSkRgwS9ld1kHlzIpcemgIMa2iHmZoJ88q5rUOwm
ul12TiLYr0ROZweYeHcFhq5XUiFkimcMCu9+RAJJ1SKHC2CPAbhta8dJiQVX3Z8Gs4sOdlJGW8fL
mkCGGV5opPDDPAiBz9G0Kvpppm6PKYWGCsLu+Sadq1erboCP4LQ+abpyUdydve5cdyv6gcqlNImu
qAresZyT/FnFJs/ZobNgb0BTq15jqZsDQ9Fy7obcX8upHedr6Lk1YYyizll8tVF0qdq5/5SBH7md
0kU8QrJV2zJ3HwYt/QtCabP1iij6kmMM3fhmNuDD1sR2EtrQwlS0B7jl5XFMUBsZxx6qunJPUL7L
PQWr84rwkNfS9c9RmSFNT9m94TEMuCE153IevV3O4Ik3rbGfyLqUu7GxRCAWy+LNNHUneDAG9Z+L
PFtYBs55Ry4gUw0OZyNdtrgmq0vjgDbdYTrD5scs8CyT2qLVzea0QL/hwcJ7vlcNLwKxdMtDPaju
At89xAmvnp2pmD7mTDu7bkw5ALtZ97AA/NmMs5PvHV0xSNbT/GglqftVk+Cuy/kLr63uIGuT+M4Q
qYOpCOMNXlLt0zR0vnmJk80XPav0EtlFtsk9Ks0C4HFAxYt82Cax51EU1bb7xlEJVH6pdlAk1Sby
WF/RW+1/Rcccf0Tj7O8XQa0hanBB4xd83gdrHrv8dk7rT7GW6ScU1vndcICbbUrkggu96gONfpCK
Knpm403ix/WujjwI5yqkjmvJvHOIIns15VBd8lF+gsGDP9swrebIcJCBgWhwcJTmcFVF699Y8NIn
jsEWTuREGoV71IZOcEiRk6ANRVtZFuCLwAWHwSQt1eBjGV8r363aCxRvFvzslSqOs2bRUC4+bwtl
adz2dAECJRoRt7dpwzmsk8wCE80+94YBj8pu8ARzKLq0jnqv8sYNbwmFTfENYKcXh4n1sWAxFBqe
NIi7aStUh7w3OchvBn8s/Y8F7HSy4zS3XJdh6u47rbziwy/NkDa5kiHS6/Unm3PmGkiPW43D0n22
wo4DW0sTGeOsf6baUuFACzt63KAL14/1ZBTgaJJ5iI615WbtJ5WPFmcNtOQSGyINUZV7LjsbExkZ
QkpIrzwo+d6LoV72IVssBwJUFAqas5uxD0RtRHecagv3BU1VNe2uAy/0UE6+Dr+lq4veXteXPOFw
0lmGtRO6IqIW2hl29gJJ228tmQXTkIPzFr2ffnVRxY2jVw6C6swqZ2hj7cnq5ncCfjjh/76MUQEZ
ZaYXIgPVwJUiMNacZNyLYVM2uIFKjnHfZsvss4MKJ4j4WGBcSGFGwvqjl/Sh7Eo74yOXPGqdTcGJ
4NmM4OIHuCkwN3FqTA6/k43Ic0BRUv4K+6GkKaXQDf8JG0dvVhXORN3EZn+T0UEoKPMejE3kTm60
E3HpXKdV6LFXyUeIfOCoZ/MdB44M5+d81ZNaZpr25woHw3jhj/Q7oD2VvtWcssTnvp/scGv/FKmU
BiaAbzg+lO7gHapVzSqRtZafAldLSe7ttKpeYV27+2rskcLA5rvcVD8lMr2qZT1VmCsJgeIbzp3c
q4hqkj3Oro0q09izBxNPbl6nO0d1iwzwhRir6FbeubEmyTK4zl3vNMOb/VPIIyR+M69FmPm6Ksom
KzpQMrbA9F90LjZFt8wf0Lu/8o5q7xDE8VC5Ib2k2NY9hKJGPEWEI/fs57Gos+x6sCxi1yBE81NO
8O9a9Z6xz3EnnodShB8oIfY9xOxt5zrRiUdneET9E68snZItFk/vbQAKRaNQSH6KlrvpxsX5cbFs
5W3YYGXbepzTLwg78mw31XBnRdO+N0prM/UCk2hvxrLepINp7dI5XO4dP013LAAPXV7Wnxa36k8z
tfGHlfR0sIeCGr1Ujqv13xiCMa/iK4I/aa52UqRATB7xLKnoG2tNhnI+/2nyLRvrHHWLkQrj+3qO
Rur94mxn4TU9OPwCexacA96I0Yp5NC7Wq2k2rK4H26/fB1J1F9Dy8vugVbW3gdTvMhnKo9M15osx
8Xn00eIMl5DRUyyJu7ZkP5+JsfmsuQ8vuu3be5sx/9ZzJYvduExvs3iiZ9CMh7ussin6ULlzzJfh
S+NZye1sxfELeTaB11/6/Ec6h0mgWO0RHtoiCHBx17Eu6YOEO//eTt2JeKLTvntuGTSdk23Naelx
QtkoiFbhOaeCbd1DRiH2jUyz6uvYRUzKE6HebEb5jEX0EtLvF8iyEAwP5LwNmCG7hDOatxHSeJ3K
UOysNqovdpKIG9PoVt9bG4FDoThqa8nYItEj+0+GwgW81V3UAQ6EI+wbY7Xphsnxg4Ztb0CmgUBr
GSkqmQpvlWxE9ruLTvxuqpt1O+CwCRP7XU0eM4UVo6S6IuVJ0LawCbir8OK5T2abehGvPMpsovi5
c+Y6+Q/n4vdx/F/M98oC7fNX8/0VU8Ovo/3f/sEfo734zZYWmQWWGlzUtskM/zfUl2f9xlwvGZ7W
cf134s8fiAv5m+/aMHoJuyNI88/+Pt57v5lr3zNLUOx5rMn+LbftP9XW0Y0n1zohV5oY3zmA/OOG
JBzpxI1L2z4NhDTDrUqXDCMjRH0bfS0wZ7t78YFWYK9kKMGgGcKHJ8VCR+n0yS69+s1y0u6FYbN7
iSY6S3/5Jv8/Nr78dErw6/MDKmCe66bo13Wgr70WuKFvndLBqt5trLj3CLPlGphH9m6guxzQK3HC
1xUe4L/+bJC1/7g9WtEkNm5/VlrC9RzL/NPJhyUnUTqdNKiV4WvRhORlRp34l7Uu0UHMZSpmr8qT
wpwd92ayfMgXaZt8mZZy+eZqknDbepnNc8RYTi5B50SM6eXdtU3lPLixh3yKM9A+hWPR3zIDU3Am
ahKcpA+BCxX+yujsimusZto88cihlngNOurI+nSr9VLMGwYuo6E9l8Fy4KX6FnnQeaqO8XvpvOrG
7Szkl4qKRRoZyn2FQIoHqjc9epQaoi5Io7Q/m4klXoy2NUgJu88ak1UeWEsDTdF16pKQ2xTtjNgY
h01bmcNxNoowyIzF3KScuTiVuFDa4AEADahjzLSFmubXEjOWvTE6X95SUhUi/c/9izdSZrFJRD4K
HqTxaqYkv330zGzek/Z0WKipJKCjE4FeOKp59LWRPoiOuNU2hRBE+ko4IExd0cI9mPzdqM022Q/m
hNaLmcZ5BOsaTRusKk6+odS6f5a6indMYaM+rZ5hwhSq7B8nbARxIM2REvWEkX9fIPN5mzLsM9wY
tlNLA3jwsqbcWkF4LEoUTa6I6Ju0Xcg81sSGjjawEjxpeIc2GLJe3XT20N2c8j4r2wnZtGFBpIFf
Ieyg1GGToZuckqWWwpCRCSJXxmFRXvStidWwB0K5RzMettypPjlSt3hc1DyYiDU6PdM8nW49u3ff
Y6T2IwCKZefndQ9xnyXOnshZxGshVRgom8GaaD8HqXpgrpI3zPV4rzwZfmYdB0ZhjFcvkGvH361R
DFdJFtfeYA4tvlN1sabqFhisDYdrxnWs2gS6h8WmPNAlRb/l3nuKIyM17wgXkYjG2QaN6YlwejLV
GybbaghCM2yiIJ3CUm68us++lWkcJt6mb9MDQcXxG7JosaIB2ArFG8img7h0jd8m70OS50TOy8FS
165jv7/oZQW3m+nw6kz4h25nW1Xv0EZwvYW+nlruCtqqP6j3TPNt6/cNQ21fWcmuJyNm7KrQmy/D
LMsZvozby53m+J48zSbGhyNVumQKjLAEuluVbREBkY2jekUQYC5B1lvdf7NdtkE0ZuK4cP7iVdCX
t21MzdC2EWb13lXuGs2fcy71iXPCTFHHo3R5aEYTrnEiNEl5TReNq1ODWqa3y+fT2vV3m+OQU3q4
yHHX2F3YIXdb3UufOKm1aSmZwzUcQb5qKuA+QE/rN8w31ds4cAAAxTHA+ohHbuRdh1JvbLSY9FdB
lEyQxW5t7ODhSFahBsb43na5zwBo5Mv+56Pc5zcHMJNqtevTtTEtM/rhbkrU8jnv6Oiqgmw04f8c
ppAwGCtCOlbnd1vrVtRnj1GX/8kiGg24jjjuMOtUchmH1zIiyd0xLNnlO6tqzqCkFjt6ZRfnrkE5
GgAkD5WxH3UP6oeGFnAnnsqvcxlTpUfcjQgtu57pQSeRulqUGbUUWnv5tbVzZJwyciqbludhgODt
9iwzBuLNtxRCuUgM/ARcu0VtnUqiJUzVTUt8bTHtUG/p4nO/4PwkzsmXw944jwgzs6l0ZrGhz9xr
N3Hjjm+VNCpqnWYfZ7OTVpsQPCeOOQwxbAyrrx0TnTmNzmnw/dQ+yN4fHzQtqfnWQKUfDl7skaSQ
XoKDXlU+5BbOJ3uJFemClhSuDdtzeRsTTH5WmZ5o3oq1/YGQi/N8ICDFaSnbpaoyKOyS9nRr5ZDi
wniISUVRLbDBx56fpsar7Z03tZK5M8dHD+bMRcEPjeeM9wxoatOnbtgnQ00ypnBV4NgdjB5dKfY7
c++W86EcTTazcnDSdstzHEJbZFusTXjgd4XZvfx8j/5HGP5Xg6N0PeCM/70wfKnK/r38Ex7t57/5
2+xIHus3wdxDQHVt5vk5Bf4XJhanzDpWoslKgZWRyeiP2REvjhDrxOkgdVkY5f5rdrSs30wKcPCp
KzwxjmPJfyepZa2z66+eOMFg5KAKy3VOoq3oz8NjTWxVhWz5ry7xb7bXRrHKhrGyA7tBuDu6FP+V
5FCjOGVDYdaXSNFznHNE+daFgHkIJRWqDmjya6ZTvDREUHGzOx9Lq8BSlYlncWCr59uK0Hn+kixW
c1t1i/iWmtHkb6TOJr0RkHHndTs+mIfEcKpPoJtcdeKNMgxnGBHteGkxPu7iPsPfCqCRGPDsZJca
yTuQOuw3BIFvhebEtGmhFpLOLBe1JTr5hRMu5WwEmk8W0/HMit+T34HNko2c6Rzc+x4j4o5AF4lb
y4mTSw4B/oR33D0arW5PQ1WkJBuTcnoYGuOgeOJuK+W/jCXyeMzdC08hqtafCmjKy2SzJzI1B0hN
jV7sSxI2K7lESpLPFN1udZWj4m7oMbDZvZY48PAOt12wsDdb5Ia/PN+yWDSeHJXYZytd0OrqMXVu
GBjtD76R+SajbT5snxenXk6U3nWGdeO20cRzp5Wb2hodKJatV8f5jsfeeKlSK0+sfI1yY9hChV68
gjEUYSDuzWNKcIAuBehG9aDdG7RLKr6WQGJrUOS64kyn7H79CCliOMkCBtGAld5PoU9xPKaw4ifm
3XXrba0wyw6mko9dR4Mm1Ahj+obdo05/+MBDfsyhIEhwp9ADC/lEj7TcswlcefyQ4N3XeqQbjSiJ
P9yOGG3PDhQbvqg2C2NwCTo9JUTqzV2bZw84LtqdSLAVhHE2XrsZis7aOc1lCVNgO9dZxFtayrOH
NLCLIgHbM0myQ4awghg+PfaOthJAGbnaJj42+yBv+ujseQh9gWXybQcq9cIj4SvCyDkHqBOiXrtn
8da9V6rOP1TfSBPfbOeAAGjWzJbHS24T9WmLSMbAfO5MyDOWGeXYhCGuHBFZv8SpNfTBUln2vcE3
aOPOqaMvUWuJmyi1ij38P+OAaAQ/jo+7kJirD3KR00NZ9XJFSGA3sGToborGG8GmKpHdrOgmEtik
/rA/OOVpGAX+nD5M2ZT3uXXreOlyZj1PhDoVZBk0K8vWBEsnYBHpPLpzYtxqW205t8J16fycsvAL
y2J/T6/ngN0IDStrsvKspVt/ogrhzi5d+2G9ssGBdmKLVQzWXCMvS4rTiG1uH3hmbZNSqZmdLbMW
Pyo5i2tlZ9FrVCeUyDUWvYMDNetdTtZ5TpzokKZDdqCEig1KU3ff1MjoUjut/xRZBlFFFmu3nGs+
L0jIpZlC8oPRc4vkbmPgbbBjpd34ghI3xps0m0aITaZ6K+yZ+JSmoRTLKxPoIzhevZNlZ/4wXA+q
Ss+3sc+WtD/pPv9gT+eDOiQttzX03PibbHCsp9oc2VbApKo+LG+OnmG+RIJMamt/BWKSHEoIffw3
auNE1I2aRLp2N40e8tMoYBtlE0OPl6L+0Xw57c0y8o6T7YSbsS7BWGgH2kFvR5ILnYHqRvqxfia6
QaCc7+e5m5oHLmvUUjXf+iP2QTsL/aPhxrWH57xxz16LCI2NJve+TU4Z3/u5lxwBtJbfkF/9bS7Y
iW9qIPLObq4sQQhLntDdH/ui9QABQ3zKuLqfmJnqAq1wVkdfm2Ew9kToBQa2ebKB6rluk9yllABt
UPDML1UejZsi1jA0RwmMdxKO/WZ7o781Zb08VjgqA8ttxxdYKti6zbS6cAjHAje40wfqImgvZfY/
Ivgc+PGbZVexSaMSQ5mvCobddZH4FIfJW+7n0q72Mo/6e9X+P/bObLtx4+rCr5IXgBcKhfGW4Exq
pqhW32DJrW7MU2HG0/8f1HbS7j+xl+99k9iJRIpgoXDqnL2/rSqOQQM9ZaGAmuPMSOttCc5305S1
/kZQglqbI53lxNTKFopXBPUy6bSVic/gG5AGfV/0hfMqkYpo65mltZnZcvwIZq69csNoWBclO787
oIdz3N6+YagW+tyREvOEMJ45a1cnd7CiY+mpiqk+nIa21lEITV40fY0n1T5ZgM0Sv6Ylu270iXFi
JMDWBCPBrUJgW5jVNHW+adRf8xzwHCp0j9OzUd5Agkt8jQ7tmSTa4SFztA1+LO+m7g0rXkHMi4KD
ZHx4E+miXguEdJ+zpjcuSZNVN07lQlQcGNiuNDvyHk1vREPqYoIrxyDG5BSYdIejWL9TfZW+5Nih
XugxqHsoHsG1SoP41I0EY0b0K58FROdNpJfJbsLVvwmmtuYYXxAqavJp8TrhLmkPBZ1dcHlO92ya
Op7S2GyAGOO1olI1SzRTkX5fYyyWGwfh27EYNKSxeTpMJwtRaerHahnylabkOrbDJ3MEx2H1sAJh
42GIAXc3H0Us7C8Gr6/5ZVDE96TTDUAOdO9lmq1mr5szD3q3QPG5ojkbb/EL2meHbvUlcHoVrjRL
QZgIAxRsa3cYz11dqi2uXOI5/ymOP0QOf1UcE+H0p8Xx7ddf1VuT/rE6/v5Lv1XHnoU6gtA1a/FL
6BS6vN7v1fFSOFvUzLYLC1g6SCp+L44lxTGdPtdGl05Y24858/rfKYbhUv5UDOMapNY0l+asZKUu
mQ4/9ioz2Wlo06L+LPOZTAHE1sieWEWMgxPOfWQ+mxNWXiL/Ihxwi8AtXbRu1qJ6axb9W5a7SOEK
/vwbtejj8K7ZqAgW0Vy76OeMDymdIRVwwjnuPpmL0k59iO7oCnS0j9z4ljEBkMsPeR6BQ8QekCnn
Q2aUt+2i4yPHpd7qvZsjFNSL+3bR+3kf0j9SztMrJNrhuGSndqtxUQnq9UDutx5pxPW4pfeYRW7+
qIwW1zgKw4bQceBRqA7t2pofETOqxyXId4svD3lf0I4bbZDtMa2oCkfSxP3eFuPGjMylC4iT/dIB
dnxznLzex00ZYGadCXapeYrf244dvdR52k0+G0q1lmFvbL3Iofqz6ujRGu1k0+smnHiNsf5ZhQNP
+bp5xsCEYIMCFHykSUXp67KaL0Xbpb4uxl8JsOAkLVGykPXVx+c6Lpg9FpXVfCZvnhKg5jt8ztIk
v3WHPtpqbTQfCYNgthtR86+z3nWWHBnocUmgxfd0Y5K9loV3wImSrQNlHuCwBeoFfc5eH0rKiajo
zoUmYuiXuU0bjEjrJ3bGbpuiHvZb9J13LlS1/YTX58ap9eHMhjjtXWHLN8aw5RE+YPtk0ykZ2Qa1
dFMYdNVweIIppt/R3cwo47a1cLQ1+bfFg9bq8qmdzPYVeHb2bcLXdTH6Ll7bHIDu8sbSbmXsEAms
t5+4VjSh8dp4bLlu/oluar8VblWsC/Zq0Awp4We6pcE8ViPS66a5wxdKDtTYgulHIMPwkYWDSRiq
wRd4uQjOayUQs9EeJsp8BDO3MakuHoqm13FOeHVLmmY+r3K9hMxE9h7jd/OtN3r39BEEa0qrujWV
CP2u0EHzGDNJ5g0j0lFo3rjpKX7PFYqWfRZW7p5HaPY1KcLkXq/w+MVpON+l2FVpTFqB9gW0mJuv
grAR3qoebBimuK26UxHbDvtXFB2J4shWJJIn6yVK5xNUL/2FvtF4tr1U30Rm093EToVgvqzq/kFp
4fxaZxxWcPlV46ki3ePi4S2+Wxo/HJvCXd87SOz1pn3Ex07fyJItDtV+Br8jREGjBsgrMQfEva/t
pnVS5JyFhlXDtXlII3k5GMAgD9bEw3kFPBc7IhUAp1z8qfmVbaSiroGKUNAM36AHtzaxVuk3TiQw
KQJIYEyAGnyDn7G+y8M8vFORaazt2pafM4T3hIUByHtpgoiYkdHtpie0lTJEiJNpmzkR0Z76Mj92
M5LIVa45Q+D3Wm312wLCBAnoEpov3b00v9WwxF6Z3+K/duwyqHyzrgN2khjT8JyX75nQGa53dj7e
yNlhUAFbI07XCSED17BvGm+TCIsWWaaFI2GPIkGrmxS1sUUBBsWf/IDxgSwF8aKaoOj8kPNAVW8z
OoD6eCOw+0D2X8kwx622pTJBhkGXdrLxsIx61+hPAeypyX4OnbxqHxmpdz1A5Jy7/ThXBhRtv3Vh
EDOr7Y10eFLJGLpfzJDzYgHvPNMH6zknLal2NnTbtHSrdV2bvE+0OUQKbEQoxYOLzs8/TbK/qgOW
dMA/a5Ldfh3+tX/LK5ym6g8KSqayy2/+Vgw4H54y9kSTudB/FJSO8QujTcPAS7gk+hL//J9KgPKB
7hUQH2cpIz4Gs7+50EzjF2aO/LiUDmsJi9rfqQx+dnPiYuSFOAEuwSwuJckf6wJYZSPEG1r56dIn
kjMnOMMOrz9clP8yKOUj/tiJQ0DDm3jUVBZ6Uf7rp0Fpi96nQrs57wEj1KvRaeZ15PSODxSk3fz5
W1FW/b+3MrksjmXqjm7Jn96qzNmRklDO+7GP21WcxTQSDEh4YjkHZoR+7nOhiCmcLXOFvqH8i7f/
f5eTMTVByYjYmZwjj/3JHAsx2rUGZoP7pBguBnIvF4LBn3/C5SV+CH0w3eUtLJqu5PryXLV/Smhl
EDp1eiDqvSWGy2jJK02Z0u8MDHz6XH/98zeT7k8mxeXtTObEVLAmdDNPX7qsP7hwZViDR6AVsDcH
WR8B8IjKhxqTH1OLzTiDw05KVo12JaxbnTMxBMpVjaEAL2CqSM6hcuKcZ4Q85HD0pAcAtV7uM2vx
4ANieURyQtevWBm1qJbDt7dSFJUH4InyVyMZduzHLQyOZRKkWt24To1HBuHkISpkCiZvo7rjeB6l
ct3p03idaCCe6bsMiy7WURzuai+/2IAJXuLJKfFTKeAxYWndWW2RPtoWPeHeBDDbhZjGu56xGNt1
wPilq3FAWPW27+b5wAPlBhpjv5V5/s10sscyNr/Qb3xoMdHRcXTzY6WPn0PAM7xFYm84oxFpgDZh
nVZzvUP0CqqFsY7VJMNXmlD1wUmiu2oiryP2aPqZRt5tqMjs2xH0MrwSOzgaobw6mgiOCZM9xELO
wv7uiYnUvMtIKOV6EkkCNKsOL61NCELnUkZ6fbh2kB4Cdw7Q78ZZsEn0MbqhOel3EVhEpo7DyQp1
O93QEWin5dEUehCkEgj6cel4lxrp3DrieOIbbuycK8bCRIxU6Ki2TJyV/WwWjvYSpb26K0oyIhj4
jMalFChSM0XkmS4tKmilSOw0CA48BXmtbsoMC4NR1OkWNwVLJK+xs5Tl5CdDIbDJdcaWCat+NcvU
hSVN41aLYqN77WKd/AMf6eJZm53wEkf0VYq4FKsAgsc6qu0FehUzlp41FZyDIFIP1UwPIFfNOSCd
4xX0RXsxgSvv4RiKGzFKe58XrAVsFPG2a4txV+TyNaLzRfc9BoKbOHLcm03sPejYN3fIptTNHGrl
fYdA1MANeAPvqqqx8GX6Vg1J/VraFnUmnCWq+9GKd8ozuxOYjnQVzJF9H+PPDAJJQG/QOmIZXUPY
SSNsO9bL2IdHMw+WtKrhoZrSZ1rKnBv6RNuZkJtPMBDSVRz1dJk6jCJaMIidITHQ4A7L9hNk3INV
NfUJddiSYxla5V0+8dxgRTODWWmAVR8Yek9vDaQRP+OmOfdhop3a0EbRPKIVtzPKJnimpErCTHEY
Hte8W5hKQI8eKCow2aSBB1U0HUck3a9u2hY+UgZvFwbBcBrpAuIe6ehhwG/bUUoH3PtYOAxT59AU
dJwMrJR+kJ0Nx9mIxHmxwWyDxPauJXhpzg1xsbad6A3/74snsDOHbas/xngY90YvPxNuctbcLHxK
S50RpsOVhtN7bM0SvEyQKrQUJBEEQ5+ua1cwZJ+TG62pqwe6Ldma2NT3GGG0iy0TlbobhP0hwLK1
EZr+AJ9422Kb2icaDKYST+ZuTnlZ9CL1sxKag6WpGbR1Vatyi6RQviGvR8MSVfamGbd1FcqLZVWe
X4gU5Bqi0+a+0yqJcUd3D3E+SHjWEUeNpd6OIsCkK8us5tsgS5kRy6CankvhZmc2pPkgRg94hWG9
qhKJieG52mqgyeQjeMIUrEdnelu7iAcAhm769wg/GNdnuShum9w9ZL3xnOYAuIwA5WIIq8RULg1B
BjDrINXcmzBIvxJfmOA7azZOZ5hvnW5WpIohAa84rnsrK+PeY0uw7+KJYwbGi+xg54ba4+FJ1+Uw
D59KTsr0whXvrMO3mfzM5gaCcTwuwxAtexFDrdOnms0HcnptqCOM3kSWJ82qtDJ8F1nUbmxgMNwn
9vhO7BhOtLqg09UUuAqc5GpFFg5DD5QRh7VsyTQaTXLF2D0yl8D1bnbMcybjAWFRNfccGV1tD64B
bUntfEFIhvWv9/je68BKALS6ziVrRrEj1TXfKMOcwE1PxCinJjhb24v2oPfKUzl21t7Cv3pnxyLd
RxouCNfC9xFPu2yKuPx9ND4j9iLel2BMTt5TdpEutBtLF5C6tDY1nsza3tjEJL+0wBQ/o2qObm1l
zy9NIdcluNt4lVRK3XaiamG0J6w8DLR73PVqReaRtubh+a1IG4NJgUq3YOoaJL50bvtEsmeg2nXs
E/BWpoRrI2u673XFP0X+Xxb5YqkS//ckfCnyb76O8Zc/CilJy+LX/j0MX1p3iPGkt6TZU+f/0O5j
5A2UBSeUwXAbvd6/q/yPfFTKeM+lOnMc8hX/PQyX4hfJaZoWoaBlZ2C++jtVvvVTXYozire3qOLQ
LlOGmz8VjTWT0nkIETMr6LbTm8mkrlkVptNiNQBkV7A7DzzIpn2M2y/XDqURAaz3OYcUe3LD9R0S
/OldwY6i66FXlj9yWJ5PI0aIr9ylzpqmha3mel/wWGF4uELpPxFuSgvF7UKeXMR1NO8ZjEkeURNh
UNaGuLsk8u70WGsxIJWYh+Smsluii55kQcKVbw99i6hOknOKjM9EruyrqNSL/BhjzfZH1+ERg8R8
mmmGz1Y6RmfcknXlPkWGMy95UEA8EH0KkM2Uo5DF8ubSoHYVG5fWVaa/xLXTzt0OkZdr5IiwcqLU
YgLZcaPr9ZcI18HWqavpHsl3gR56GhJ+1Z60+XNVYAO4+VhV/9yAf3EDYpizWa//+wa8xgTbF/Ef
uu2//dLvB2zrF2O5+Thdc2DBisid+Vu33ZW/0E03sRU4gFbot3PC/a3dLgn4Q4NCs4eTlG2Qe/yf
28/+hVeTLqwXxzXohP+ttFKeMj8f2nh7YlF5Sf4KTtrL/fnDKYqpG5XOFIq969IiGwACu74CWoNB
eKrP8QBvsgg+T4VrLcaBMHrWOzCoJio+sjJCoG0lgTCe6iXpNIEINgrO8T3W+ApzTLGgOibS4tlE
DnXQXoIeXspiuXmjvUycL5R8FT6DLCiuBlrc+yofqEN6Q1PvFtkfpzJCvGgyEX3DuEwk/Gg01pus
bH7IsE3v2tql9hXqNWBaStjxq4cwGmRoDFHlNiqdjcJ4j7A1OcGQrNyd3QfFZZAmmgGAvORQdK2B
TMSISu2imRYmNGwV/aZyEyS8POmQdcW1uXYMOd4KNSKVhKzyOQMJY5yatne5LMjD9mIcwnNSic6H
QUMPF21SCZ0CD/eWFjMohyb91czn4hQigFxZ7myuLWWmn0BXYqkTgbnW2Jz9LJDDFbXZtPjKsEPR
RY13NAcqPOOz7iArjMyDPvbaa9uAG+vA1z9HOlNCKBEk29VzXzvXqonROzj2qDFshVcH1zwJmF0E
Hph9n+KnNe6IoZjrrWbZ4qKwirx1ZDzPK2pgVOmh6dLEFeJCNbVc5VRwLSJwtBcvBYuNEGiAHB+3
SEgyaPnVqmW7WgTOLSZVKdkJnbZBRCLpjWI2tHomAG4E7cLXVE0ZP2DJPwmVGUssNP+YiYTvlTAc
XFw1RNrcn6Kc37HklHLAK0aSH6DD5L7V5sE1Md009q3Ods9tb3LwziI8SKQrWN7VRTTV+UUbeFfR
aQwzlMtZ/sOfdsGJyccA9g51gPPADPDAkwcZtdZbNWZ1szPbBTzKOGE+ecXE+0+5IJI7FMR2J+a8
qGKWi4I/zsQLn85ZdNTciT9gwLMUbpww4ermfVC9ZpRZASNQyPFrKBoS/fFI8ODadUrbuA16WHfb
pg308NBWfTyvwjJp35MEEkqM6hXR87i8LPogQLBZkrS1T2JMT6iaren8H0TL8vKkZPHP7tziapmN
lCuohkXZP9foaoHIm4dxjPha5gbPgQ0Wwje1ig8RdIZ+DyHPPn+8I6l86biFiCwPQ4ZKZ8Xsm+ub
DOFCu0hb15cmYoS1ORjwTpUS5ps+TY3r472CSq+r6rU2BCbM2hrVHm+dZT4AFfI2qayj8hCjIms2
gd1JyYA+5vVDmfGxphxLThRk9gupgZN2/fgrgRZ34T6byB+Ces+5cWVVNqtMw/B16ykC2FaQkjFj
Nfai0AW3XBP5NxD2tS2z5Ss19OX6uEtu4207eeXJs5vyNCny+oA8x5gCXS/k+Q+SP0aWpLEgPDrb
O2fI2KGIewOmkuti2sZ1lX2bZ0bZq8TWljVFLFS5Ci3NzXdUA2S1O4LcUeL20tFfkPvDuvWMed/M
9vCoD+543ydT9SpZaZIpXCeIegRqQ6VsEuLWup1fVhbKe8vQQD82Bl39Li9C6U8kcd5iqghOCUyL
K1+mHa2XZutjEk0tUVCqqV5bs2sCRmbG+ATMV5Jx7ObbGVqYr/ehhQi4bb4k4Ijw9fHQuWZAe59c
WwOjYKAAgFk0KD4MF+BMYajx6fIU8OlcWkXjt0i4SVDyCghDXDKy5kcKrf1AJfilJl0Z/URRukv+
xaCxOZDacQiRUR1AJXF9pzEKrspx2EEY/Pe8YT7cDcICgYNHGS9EKwf6LrjRcH2Z1QGKtNyB8YzA
cfLEeChEVTyiBQTCjVIJIbGTRgY4o9nZaoOavppOLo+BauN90rviPYPte3XDbnS2OlvguYYw9VXC
Wbp0ljUdqhyoxpRkgV/G2rNKNHUlyb7h1J2SPJt5brybBD02Uj+zsxgLsn28sdjqbk7sBPo15CUh
aZMUec2J1ili6R61lUk4bQAqMk2aU4stg1aLsUSiziq9gWhsEe41IIQgbNKw/TiYnbMV1rfKVvlX
WqeRuZldhUdwhMtzLNrRvcUg+yhyyJMbpuQS3L7bN+KcobOqH2ZTRode93ZAccbt3Mt+3dRpdTN0
RYn6vAvuix59BYe1FdE2VfcoCgg14UBXqvWambFaF8tzlRa68RxUsrxiFlFP+IXvI6uvHxEqodJi
yvcYCOE8FU6L57QbW/eupim/j7GSbiAH6p9CYxhPZuBeZho3Lx0zol05WiU+1KEolw4DjLJ9rzCW
pHLYjxVt1K4y7puGHqqdVxEHZNQp5wHquD8FdGMfmghg14h8Fx4oCkoALAoxDML0aoPJpdDXURAN
nwPchRnH7M5KtnredXi464yDtyZMwv5kXYL31NuLwVz5NTY8veFRSKhOl5gdg1KtOvQ2Bit/kMnn
kcf7Cbljd8uA9vOg3PqmwuCKIHQYK9t3sLCcG9oz656shqfJQ+A5jYl4IGm2/YY1RH2evLCs3zCb
Zv1DzFwxhIlC8lCYpYVPE+aTMc3BQxSJYA17iFkFQ/5z3wrpZ8wksd6qY4dL4I7mIw0aQ4YTkKr8
a9Yik6nBj24CazIekrjtX3HvB+swpzvnVZ51N3YDgrC0IDge1a5T3SLES2902F7FOup07QH7CUhp
+KIbLhfuc9rix6rJi89x1wKgLavnoKv0Y6qra8sjcRMlrFOwBa/CCA/JkDRnbbLMT1DcYdA7KeEn
ImgEpIooOjWhCWDeLUGoOQp7/kBKrGPAttHRAK+cshrN8xC1BEk4Ll3ZiNMLqTb4N3n4abcElxg7
PY7O0PfKPaEzL0FiOqsws/OVMkoT1n+brm267Wt8DqwDA2xChM+TJ4UXzOuQxsUKx7optp4p9XHF
YU0+uKFp37se4q9SkQy2UkVf8nmi1k/ncas5bQ9OIrVWVRc+2/RoTwWSvbWQYwXpjAg8r83zJzR+
iOsSyo+tQU7BejTIx93QKscU0tq4g6cmiu4JV5XbVOrTRVeqP02NXBxf/GJvh8ALLKcHTARzZ93m
UJNbHfVm0UX8q2FWJwQt9WNkAVzwp6IZNl1Z4B6OhlIcO2wk6Axtfa0C+4DhyD2XaTg9gwAP7JWV
d9eoiz7hEgL1bQmXgoJm7HNfQQV2mpFMrbqRR7vKx/2oh8bK9OAN253N94BdaMAQDyNx9l2ns9V2
SiNsinbeQrIdGRuYMbmGpyzyyBNy8mxXMSS4Vh4fvK9G9RQkpbNFBhkkGx6Hw57MV3KlliG4G9Ba
G5V4JNy4AAUHz3pNVAVWFROr/kqPpu40KpPMYMMY5ZbfGW+cfIxc32G/eU/qzv7mwhvboBqz5j3h
s0QPIHTce8oLNtlSWnEQpuXUw3ibTeKtfNpzNrP6utok+OB9l1CBm2HJFwqmDMVhj1UwhWV5QnjS
386NW8lnnm/pTVtk2KL93IPGlbSQw5sUVmWXj6H9mBFAiFlaA4bWtwllQTGYv6bC0MOtZxeIDXqd
WhBDcXqHieUp7LPxTPOr2UwdkDA/adzgoaEMWBSWhMkW6Fs+OTkAyfUsaSaSbPsadqJ8nIMBGXse
RtsaOc4ZWpR1Sw5DDYOtrjVk6VZ3JE+vPY1EsezcIh7vhdU2l2jIj/VQnyp3Hte1ZyBJaMrmC942
CHNtrY6it4KdCt0rhdqwdRoFQVCZD0kPtRlJX5qmW2yQyKDpcQxiG3vzjPnRJF3LL7OC1MTcsOfH
TurVr2OaZ3TCEbwQrluQ7yABU4DeAFGRdkrLv0wLuQK4+3xHhJQCZ1HFVgfrvrpU3VTAumCsspAv
csDT2gEk5g6cgvNIWsBL9QHLIFIUcIYs9Ld28KqbERkEsg3WwiEdYsw9czIxpkmTyHlEsWXR+sj5
JzWsVFoE9yXzg62FZkFpmW9Vw8scmSV6ceWGzn1oVPU9T78DUcO5Nux/OMn/l9Hwz9NMhpgLBkhI
huMMun+eP4feAD8lpK51FHzfQXISteLIuMyT07x7SsS7P38/6+dZNI0w8MWWAaVZNykVfhoQw3ub
MEk05b6AenJuI0p3gqBAZGgt6Aqj7L5EmW6at2HvdvLAtEsG+POEFuU3gEIzdj5ubGThhanuctWL
21yz5+qoDOFd+6j1NvAWKQDNuVjySnK7eddDXXoc6OlCPRm2FqgNnAW1jzsyDYj3td5Kqx/aJ2RA
VrOdW8ITGp+gAWl+pulFBGzgjhzYwsCS1PohZ5GUHeOSO7J6HbKpeV9Sx765qGKepBdS0bd1w8/b
ABBfdRLGR8YGI/Ir9k6dA5bQgodZa7pmi1BfYcMMS7Wf+EGFqa0S9k5Fwh43jXDL14+zcI4E/vbP
v4SfupFMkcFGm3RqaEiivae3+YduSEqFHNiNXu6taTkvW3HC2aATGce1P3+j5YV+nJV/vJFnm5QB
+KUZd/3xjRAvkolMNMk+izK+4srNIcAVNd8P95751sSg3jgboiZcwa6oXv/uu7vwuOFTuaaO/uFn
MUClQVllJk3YTFIZF3sY3DX07In6MVP7ctR4V7t1OARoAwkwqz9/c7EM5v/42TEAMrn36C2jpfv5
sw8JOeBloMp9IypenXBkkDBOWhuXImk4NpuCKFXKmKlkFIixZKUT5cjBrwidbB+ao7h8/EH/tDf/
or1p0FDmu/nf7c3bUrXRv/w3nO7xT4a777/6nyYnG5bN7QKOjZbksp5+b3JinTMWeZEu0GkAX2Ch
/97kpJOJhgMuPIvxeyfzX7/zrOUv/KhghbA4vzv4fs+B+23nJkLuey7cf9nJUdf8vOJQikgUxtaC
hNPlB6vthyans3hCABgmew43LC3hLQlSM1bzYW30Cn1k21d6uaLpGhE6TCgidlgD2iMDW5DHvjHY
i5NkHvN0U1plWCNdLQUh3FUP64TCRzbveWy5Z3TM5gHIv7hlpGgeOKpzQ0Phql8hIshDHwt6akOS
cXhOM2IHUDy7Zw9w9GtB7fJa6TN7cE/BVa3QHrhnwYkV8Nqyl3s5QeQlZl578aS61c7InAhaU7ps
2yRq0iJL0ZTeG3UL7AXFIWGG1dIRaRt3fPzokOWxGB9VYshDkC5NKlmNjqLGKdKSvDVVukfb49nW
uGziGW0BFANRocFzWbbCijYs5vtx6b10TDFXlWeyTRhGqPY6D9HLMuZ5c4xxvC9LrdvLPpLP89IM
KST7OIUzzRziDcVtaNR8/grO3TWxM14a7iMPB8dLGgxI+L3egUFwBQqTrJIYt8UrIgG9X41S8WPc
/uWJBqn1NuGyJ6Ey5A9AcLQcZYmzvtdliEcjiBC/dLRP6Gt6I5/aTHlPF0rBa5bofHYvs+hbdYMu
OaSQqlzAb7uVKShnojjESg0x6dxB3B9k6QGPjPHOEXSyXE8CVJde4sjTdc265n/5/oXyjEhJ9Izp
Pxrd8g2jHKGjDfCt+WRPJd7EgbQAsR5TFERrCv00ftByg49QTgmvQioJ/+k2Gd08K+u4LjCe+Ruh
oxGnx8xKs7BgOSHEnzaHcFotI/UXZTem3Gb5rBEjPMzfogDb6ErvC+86ZcMjOCdri1HcNmkvxwFm
riZ5cDjjmoQC1ZpfiZxd12QBLoF5rNqchQ4Kqgu2xOnxSjOMPJrhEaJt/hL6Saikx/uIoTDaqbZn
NRiK6hQmX0t3CN+/PLimYD/PHIfeJURnFp9mZNE66JncrZyhat8ZiSxIrbYSt9FQcxOCWeULLiuX
DvP3Ll2aQLk7FmS7xn7qkUe76VmieHq4Lc8liFJz7yCsPWgJxiasR5K/O547Gqg5YPZHqYc8uIsB
geQqEF3zPo4LxasgUImZ37JOJo/Wcrd8Ra4kNzW3qHlcwcHcx3MT72CreBvHLGgS9b23qUxRvVJA
B9ePJRxrDtc3pb9YLjf7Ygl6Dex+fKQ1ySUZjHC6H0NuBeih5Qn4EJ3vj4EFk1UuXFtWtESrzGXB
dGTQnDLgqKyA5ZboMshloNK5eBOBP7taZ+Ng9Fe/zhSi+9qqKAY56omLCcX7qiU6yLKK02+5AmIH
tRESIglU5UT/H5EUSdQWAJIhzvk4emySLjvyhS5yfe4HXWeBaZKbHHIV1yfgpH3pjZZPrcN9XfEU
lweH9j+9m8w7z/XyYG7jiVegIqPgywjsIsnaaSJ5n9Q9vWJN4UTdwNXw1npWOXvbUvpWzxKq53rU
1hJLnSI0J+XzyhH7wXZupi4CtkWgOs1JDJBY8dmxcgNn4ePUjLifl5ZyDExvJ3EXPqYe2zO8FiYc
uch4nY+GN3QMMphbtgwdDeKltaqOK0iV+Vix0CHbR2n9mtI12XuomHZwy42LI1nzNgPhAOo4hJKn
xmNCvR87tkg584HHNGVFaR4IqzXcEXEJdFJxj2HpWONGcl6KjojgyUXW6Sl3psG0oB/4lrI4WGo4
g60ZVhxrKqAQ61eTPfO1wpWw3nRAv+RZA1241N0kLolFbNwaXSIdbjT+rBfRULKXywBkIHGLI/1S
7cbLJCaHuqJQRVULE9hbVg7B6uWEc1nx8gbqjHf6u/EujixW9zK3YMzpXRU5P8nJxLW3x1jKTOhj
zZsGJjNfb/nMBKsv679zbHHbxb13pfUAfQt2MW/RM+lo8WNbTAz0uGF/Uw2QriySy3r0lqkAlFDv
ytmaL/L7lpY0Is7XlTOwlKzAVd0hcRvQxDViRIXFRhP3ps3dlWUp4p9u4PJyZtx+3HF575rXgRYp
OY21paLtx85alpwByMty66sA0lZchzCc0hcLk0zsZ+ayS4l+iHcgbKw3D9P0Junq/EFEncEgsHgH
le8dVAXUA5sA1MvVRB4ouV7kFt0Os7VMtagfOt8t3UqsxggYSQSeOZr2bD8yH9Yi7CghqMzRF/p2
OXunvGjomxpOMNKJQpmXPcwJ5go9zhzXJ68qvPIoVcgPrJyvqNCXY1I3stdyT5IozBZTrrTBwPwi
6WC/l0V+LUOhjl4wdjB0Jnx01CES+AVD1NJbHkTNMlmlPV2deMa49xgk9IB7lxmsqiV8JyHaW2uZ
0BKwG/r9MrWNnZoBLrPYz3VrbDSjrM/NMuVVrePrDqGSw6r7fopuOVA3UVednMRDTHUP0L/0yZF4
KfDeMERicmg73n1l9quEo3rwcWiHVFppPCdKYkwPeMVzdlVc9UADbboiOgb+Socgb9jGXPhOg/92
Zddm4hNgke/FB6MzXnCdmpnSb/tgeDqAs/QOrKeVRBA+cVVM8EEKtH7byZ4yZ++xLIHMENRMX9CJ
vFMrzfnOHVvn2CQej7l4xB/1wRbNoYyaC25Uw1d5Fy8IUmeBkWbCpCiJXBzrbgKrVK9GAzez053U
CF7HkRyQV41mjW+ZWSbPNGyfzcSpszMzQ/OhTiOCK9tmYCA2K2/r0qD/1kzAUyMXplwzkD42L2jV
2nLitQtWdTvB4N/rS9tqGoGx5u7CZTVNvFSdbJIbV0XJdMP1st+T1i22c4ePjPAmfRPGwzP4lGqb
xvAfnWD4zCh9OZ86vwInnGgzTsVaZDhBZMqowmgt9dDQvKf8KewNCL/xS9IZF420BVreTXPjxtH8
QNKs5ZdOl4O4ItA98Hpmrl5sbsK6udQLRWqlPsi2TV6XN+0csEWlOfXJQKM+pG44drkSR4MJ/t7y
yuaQgmM9l5K8PS5aQccBpO6IwoCA69rdaB6CmIQdC9F7nt5j8EMQ7B61ORV3PATgtZuknYeuZh+y
BeML1dKXhSz2BoKXHc4TatYJHs4Yet3eSvnCmnjSIPyM5G1XysMPvwzAcmNNmKz+mAL3O5c0Cp+B
Mmjn6YM2rH2Qh+mG2f/H3pltx21kTfdV/hdILwyJBHBbQI0kizNF6QaLIkXM84yn/zco+2tJ7ba7
733RvTyIrmINwMk4ETu+dh884gASzKmbiprqr658TtaOLlbFsCn5fBvpg9GANrZHU5w1VWsed16b
ekK5g0AGHr9Mc2Lntv0i0vx5EjXEZN3OsJE3TYsUzccGmR9s17yAWdZW4LK1ope5+If+gvd7H4QR
YObCeqsiUM0GZb6evuKbuVrpxxluwEsAP6j2g7KdnpmIt0zXDZPgioGeVyB0V0v1ENRcUbjyN/kW
A3K8EbFhH7QVJ51HOIPbFTFtseMdL4lQ4vOtzD6BytUqInS131na3TCmGdBZK2vo9rDrZUru4kAn
QqUn+UqyWNohfOPiH+5YH9T+4ugVNIehQFOPAkxMJQHGfaciwYWpiYGT0e/6JPAMOtz2AkNt4l6P
/IZYEbpxvWUfUl7FLd+LGGrDU6Vg9CwgGdnXz+kOKPWy7SONv01sYsZEmh7HcHL4iJt5KcUpxh1P
G0Ta59D4XdcML8M6P7NAaj8JcGMXZO2vVMruh5tXcJ+z9n52xxYwUs/ZhWRlXc/xp1ZVvXbMU+V2
J1Hry4r5MhOXGKbZ1yNJqxXdFnJwC64DoEVMs6uhABN16XwO6oyLepAkYzVz+Z5ppt1YxOTxkbJa
XyzPyKTQNmFLgUnoERrszc/wD7jrGn0CbsyJHTPckRSzcjpTGv45FmKsDJqVs3YfALk0W6tnBo2a
iGmrGFsGETVI7k3rfno+afoyscHDjcEsmnl5PTKW43L+O7Xm34QqXVoc7A0O0IbNMfoXoQpjPmRf
wFOHoHSzxs/L0pw+LXLp22c5L/hIZO4yjZQFFl21GRF1/0YX/YAV/iQXrQoZLEidmIfJs/jFoTRG
Si8XSG0Ha3IdVqtFG+J+cfXAOOvY+EKGzaDaYzaIWMlVwVJg1muDc1h0+oOj9foZ4z5T5Q9CyJ9o
Cn/ysmDYMi2NsZ38if2LWFuYfVDCFgkPBWS0PXWruECmuGQmXS2+9H4YTD59vjAciSH8O/1ujVv/
LKHxepjklfgfIzgMzJ/lw2K2U3pSF16TOeMolOj1jNe3rZ084Q2JZsC/1Fg65kMKsveor+N3ISFo
UzldV0DC1DykC9TULowO3XqCrmo8mO+w0jjDFCQ7/+bl+pM3cQX1W6vep2lkm395vQY3jIWJVf5Q
BAMQGXee+taLVEosobFAbXt4IGGaTG39kst0vqs7tAro9SgAiKB3eVF/Jwj8R1Ho34xvWFiZgSTG
N2mbVAH88oyERcdJz9yABioYGxV5s7sOSeqpReJpN45Yj79ssto3iYx5rAbOF8VY4l/RAdfFXttW
6xmMV/avP1nmr4689YmttCmlHJ2A/sd7/6NYNWgV8aQ6OlQKCAajJmcvanXxFdjTxo7NtrgHNOTI
41wytvoTvtj0BPtvuOvlAOUuGkb3CUIEp2WSUczFescx9mM5EMqF8T0OcZxkAWWoeKTQegpX45sN
nRK1JLWbqb+aEQbfvh9KSQpMdz0mIy5CczWx+1utHkOyTDfrHPcSF7QdFqzeqNRgOc0J6K9fDuPX
mBcvhw1CUUFuRUJ0f5XkI12gTA+22JsRKHLYTUsRnZx+PeoUE8+eCz+AQ8MZxH1hLKtJMI94WnPc
L/cTHqDiPjR1TifWwgoJoxx/yYvF/2PLmsPthzxkGqvMPDYJKk0/9mF8KMGv5x4h5iHchgPeoGXO
eXTLYNNIInwmJkDfZf728cv+o0T/vRK9Xtb/Ton2X9Ky+8lsi4S9/uDvOrSLorxSZ/nOmNy0WGz9
nw6tr2gLlniuZhDB/DnR+gF+U6zfqFbU4Edzrf8j0Wr9BkoYwZgf497DlfZ/8bpLm8f/4bK9pi/X
ClZupBgO+Tj/mgEln1G1arKNywUwR7js4zacOyJ9Brj1ub0SnURqym1qpAfHSuoNIvnyGfVMYa2I
9UM7VOIy4Llv51rku3DGAWOXS3tVhsUhasz+5NQjdr3MVRdlX4h7aKZkIouQTFVM30glc3U/cOZ4
TBya4hCSiXLpVV0CewfwpICIcYRb9J2BJAvFcwiwl9XEzXne2HOs8JDG0ZUy8+ZkrBjLqA5ux6W+
ntrSX6+xG6hz+qFuK3PjQLrw7EyddEnIh8W5H4X1W49Q6/dJ1eKVbBIPtvp8FVD/sR07zefEhbMd
N3GdtWLLaKXvUKGAta917cC+9yta9BMUzmTbVmnsL5ncZlNz3aSz3HK17l4gbKCF2jlShEU3mpkr
Hj+H9MQrJTkTOO5hxlR7Z4dR6ee6viCiGq43lvNKh6qGA8bg62Z2NSKN6bLFHahvmMG4jmqVuY3I
UqDvwsYayc9jlM7aE6exq0hn9mMuvXO1fNx21FJSjEA5wxqxozt+gxexYWUdar4RaFyHE6I50fxk
dcPsDd36S1AP7XdAoPxs7kOvsYQiUdR/zVvyo9NEgBODygUk6dkz8Yl9+OHirNpZND/6WI7FJubm
u6ktdXAD99SRt/Oc1CCTuQTiaTYRGDhSWlCbYFiZ/TTtDBm6BPny+WgwxTxQlgeVRHcGn14qmssm
3aKMUXBumDTpF+wPcS2H+6lX2IzRkraunnyppkpe1AKmVRHknmFR0dK37O1NDjWR2du4HDi2ZBAS
0qR+KFv15EzLZWKM+H8GJXei4Fira0u0t6v8ZbGSL0ndyX3CZhDle6Qi3k3EqTbcbxLV1u8GYKx8
JtbM1EaNfCScJryl65D0W0hxE4efzEtDEL6OvniypcFA76xjbST6l1nShpA27cUk0q/LLKctphQs
JTGxEqtANF2WgjxixmcBrknt22ElD9ECuUxG8+ShXtZ+qjfPou3I9toTWGa4HF5bzvWejJzclqYr
dyrJm11gJo8NOfWrQovynel8Dd1WO4GkrbEvKPGQYWuhiFJhnbGzOL7LBzyGRas0ZIdo3lMX2jys
fSu+brvp3ULw2W/b5aqlf2sHWm/cArpSu4WDj2+BTt8WE7WVnSE0CiqbZatBzNhyt4vo+KSmPqKP
hJLsRB11jrEeYcPhwMbm2FkDDnah9b5AlH/syXfteicwfQN5w1N4H/AxftjNSgYdK9EeqTXVNp3Q
Fd/cGnJyVNme24NPxANX3KfCnOl377WTjhxibZhtIvYXIo22qnJGCspz5fV4eLfmTAk8T7W/tMlI
8wfFZVHG2b5M1Rnx5yveZFhUBafBoQa20XNb9+2F17Nik3GwoywBiKm9s/93QKGV1mml9eDT7e41
Cq6ZidXJWSgylY11p4Kk3rLhKbcR1aibZcyUL6E840F1X8HP3cWstNgO3GR90W20JNb3cyy+5XKZ
d1kDNK+zCUDw51u72I9qXvWJotjZoWg8MryVPweMAREVVAQc4pe6hNEWOqjIpFIP9sBEQaPLmpTs
O0/XnHlrxCU9qEXNRypUzdVs2Ls+N17cGni2QzMJfW6tdR8YUejlNqbgWRBl1BM4bfW3oUWisxda
/KwmIbuZwVqEf4jVJzMGGhhYdMxdWvkEAZ1DhAuyzIwvSrWXCaThIyUOT87Y2syPqvOy2VQ03MbF
g+sOn7KgGX2cTN/odwRaFpDoHkOKnPT+wpZdc64c4xSXhMatsszY6+DI05qbLAoKPzAxd0ENf2+a
XiMuTmu7tfTlXkq4ORgaky0dM3QFwe6lC6VxsPUD08sI1bdm9MWdHfdhlvMBV5J+sShyh4Mx17vO
oaJocnjEYlkeEIvjmxbOWKJzE5pEMG3SkehmqofZrsHqu9Fy637dhvmqq+OLuW6PYQNgBbIpZS4I
27ivub1gn1Sfs3R6HoO+P9iz/Vb2Buu1MIt2vdGN+6mYxI61EeJKPrjXXTbcaKEN2gi/CE98vKrq
NvA6C/JqTldwspTbkZj2VMekZki5018jPvVulWxqKJxmXOHlwHB6dIal4VoTNxB8AnXg+hufgFYD
EBBc5UaHvV7fwNuBZQiKFfTyLkRu2uEuoyVSVvo+tJNP4xBb5Midh7lrL9oUExl667spKvuUFVmw
Sk1kByql76zSdrY6VvaTU7FOg+pdYLIqgx0m5NIfnRnC0NeMubh7lEAryagjuNVucZjY6ckK2hzI
qvGp45xmr1g41SYZdkNyDc51YDUuGHQ7YtPBlwyigtWah5oSw0H37IqCp0ez5/xILnzGzA5WxmpL
rt4p6ZRqjCFGGYF1Z8oc+edzOdBVXpwac2ht10tKh+zdpiBIISJq26tmaZp/cmz/bReHyynzP4/X
12n2wkb859Fa0ij/r9Fa/oYhA94tcQuwLHSW/zBarwlTpWy8Hx95UP7VHxYPe/03HLCZyg1MGf+y
d0CQIfTG8I5txGLi/sXO8Vf2DrZOP43VFvE4JnTq9tAXDKwGv1btNdxDi0np9Ul2AiySzLg/DR1E
jM65tahWoIjKDQXFjxgiiXc2qhePLIgSYp/K4KyP4Qkwg5fnbhzsRQ+06wEaaXYBSCBObjpVwDRu
YvuztajiFHHdwfqfGL4rEL5YFsf5CQwBuejUhU85JAVhsFrg6YiqEox+Xy37fOZrPC6DFy6RUe1y
toTu5yGeTecAxRkNpKtn9TyME+ucmcY/dHFc00DNicGaZEcpxg0rJ34Z1gLO/qOLs2xwDO8qSLLq
EgE36sKdyHJNeoDT42ii8ByJcTxnEacie0dAfanOJYX13LGmtrGxvM+JDA5AHPDeb3OInqBTCnK6
QHXBabp4xNOebdPZMSjeHJlleT3rTTzT+lV7geVqjPLDYBOijwJdex0JSozLNo1iC70b7dVCFS64
8KRe3jeLoHG8R8un9swgjDJ13CyyTeQstYQ9klRy8VI1hOjJFAQZEYgvsB/lkryxdJhbC+JbHs6W
P4TwTTa2IYdwb6RT0JztvBNHbYSrQRFVsFlw927GQRKrbaOCnikx7EOrMphR6CTZmK22bAawX7d6
Rj5PudX8Ai4Z4giWC29O58iPaRXdgfpLL7GNE1BpZX5kzd/v02Kou01dlAqLcrZe2CcKSiO4ITnm
X8wm4bVluIU3RNnkK7BYvuyogEiwipMNcoPbJh/zT0EhOorAg8zZLGKorrNEPaZlHt6aLF1uxmiw
bzkQDJ+j3Jn8EJnz1FTRdMvnoWQzWsaUDUzBTWaUM7DXShje2Pe0R7DP8kc9ts+umwZPUTWZhylS
4logTTLBNMLd4RI2LwPCk3uB4WRhxOTo9MTW1qIKMVOPtdKLe7b3qb5BCwpZLyW1OXmsKe3JKxF7
jwWjLX3mHbWUVF93x5HOk/2YpeGTWZXmhbuAyd3olTU+IOdymHSqBkZcDy3unVYsukVMe2Fbx/a0
oEGxXDZE7awbKnJoaxythwTER5v0eMmlOdmXOhaUEFDekhWboOmHa7w+xoU+4VuUku3FGh4zN33W
NreUoBRPTTsV+yGwq6+jEX3Sa/rLu8xxTrzTJIEqU3pzWzlXCy6mW1ye0algJnkIdXN57tla5zt3
nIzXpGy0C7EUbNHq2rRPYza5O5lU3+ACBQfd0moSCoinaWAn927q9M+aSrJPM+m9T+bYxSvE3Uk/
1UTXAZDzDVOia/ZoosbWtcduF1eAxUt417nD3MuCh55mt7BO49QC2ShIFlUbflZQU80Nc7HIotOs
osU3RZBMYE7w6Ht061JjpyPERZYzZZu4E62PoXTelmNPY3QAkZHXpQMjnEVeKDQOxO14KjW38IEP
G0/SFuZ1J5rHeGnuk0rYb+R5aMwG0gNukHW6zQajWjgaNom8yHGLXGodJ35KiwLfjsOjK1v7ah6b
mq9G394vkJgJtWrlq+oB2FXjUt4w6i1faxTTeqMLGIJuPlZAt0P5GEbS8lSdQejklDFDAnHDK+Sc
/nNnQWMEduzhUKNSL+WMTiVKc+rjKnxhZoy/ZSMZ03aoL40+GLeWGic/GnowxgiTB1PY7JumcZwv
jalyfJkqeCUd5yO+cTLSzqQ1xa6hsILNkuaUt8S4cLlWnY4gui7lhzbGN4RVCrdGRK/1dDCADt6V
4yobpuFo3g9d4HxNxxzxtI9X04SzugyA+8x31N+xb2SX99LjpiN/GCDBzrQV8kdX11SoFwGGNScC
oTJK1surNYMMWnu2WWjOm7Cn5l03WcGx1wTBk1MasqlmfICCDuYzMZOUj6hVep02vdbc8+50TiXH
UASknIE9emECmIO9KIGxWk6XoqMVCOkGRF/ZWO+lkG9xVRuXOiwYwhM1eMHMZURHAOdLDukY7LZz
RbtqegmNmHaNZHmNNLhotUb+Eb/2Y6k194AGkRf0JvI491MDxFl2F8McI+ezuLe13pRboWiB5Qw+
todQROcsHcIdJ4KAs0+jwzawOOazEtvxfX9NOHrf1UY7ehHdGw+hTYufHjXVaUw4yjZNYGVXVkmi
zWoLcj2FFh7EOFH/pnLV7SVeg1s+ublfaO54EyNcv9UTJ9uNQUsnYw/RllAF8sQzBJAEAtwrLcQh
TmZWfpMHwtplxlwedbidntZqkz+3WnwpGhJXZEHKfddPvS8JxX0Ghx35mVOS/bHTL12rf01qPPAL
t8fLYcxDYJPtGN1IB+RY0Zapjw5teLM5te864NRtr8/9fQK3e/vhfilDyqQkPhPfbERwzwDdrtHP
bj+6KClzGzfXwJBMfZssLoFCKFy4I5pIHEfMCbFkj1yMXxtNZl9IPPa7cHTSt9yhwnxegENz2fsS
Odm3Jo3bo0nVCyaPFAiRxV8Flu1uZgu1CBCddtTQxH2cqcYO35d+uVQieXUTh+76LBL7zirgebdB
dpt0mcmmP4l3VZfUx56BZNuT8TnQGtzu7InJi5o+a58a0XAR5yWmxWxCAep0IXyN/bc3VYTPTLst
XjtrjD2e+wNMK93r50gdRvJ8XmxdLXKsDoWktFarXGNX6tZrrVW3fe8wOqDOUMCz7LlEC7okxLMO
HHgTRRzDSE8zYWRQ11OtPNtVc2tr7Z5S9P2CXMcZMR3XGqY7ByDOiQ1tuCsa5LAa5Xej4gKvG1zT
ljrRXSCzKzMX4s5tp3Gfqd49yDlhXW/mtyItblhvR7su14hbE832VDbfutQUkz1Msz2B69LvFkiw
Miw5NkY9gJ+BvFEobPNadPhLuLbbD5004sOSwFByLf1bHSix5bicb2KcBxtMoRY3sjTifmD2tyNC
92ucz2zNBR+/shUHNQ3FrRLw7N2OKoTB6ik5c6v+OJEdAfEXcvKNF+eUd/NtFltfZGA//rOq+K8I
3NJSf2mav26+Mb9wcPq/0nIcUOuP/AHk0dVv7LFcdqCQN1gGsG743SyvG5IFhvmRPnEd9hHsD34/
SUn1G+Yol5+zoUeS5v7XaUpSekhrFAwPyvZYlAEL+R9OU2RPfj5NsXkwLQ5lBrttElCsRH7eLadt
v6Rj78Y3SUrvlUsaX0M9a8JUXbtBJeWtVDXxHLB5BXpn4JIOYuCOlZcGQzlOZxRiruHkOeBndHHa
mXdciRgAPlmIeanmKVyOq3M+PVAnpY03XVZrb7lWjRoCV0t7jdfokcMVnBAdBqYSscEZ9qUrw20e
1ckpTwr93Qw51m34ejtfxcosmGDYnuxU1puyDNkBdpAQ6UcI9pQCL77pZto1Xk5C6YgTfc8Bp+EK
s2RVY7Eol+LR1sRXZyJun6/cxYIsAS0dQ3yMYQFhA5Xx0eZL9mXERLVlG8BOoClUdNfYTkrxQDnN
N9AYA5dGljFvtmbFb0zJ4NJRNFZnle9qZGlrzojhEBPODkf1NQYi9NgidyZniwy6j+nfvo65ouP5
oyAGO6PCnNXZUUQnuDu5kAI0rLf3ttV1hc87MT8HM5cDwczWk70Pwnu2T4G7QZbmzDXz9I8EiaOL
ZZxwDsUxt2glJ+0Y0qy9dWEhFaC9EypJbGw7ePcoGvo0N0yXIY0KTBT2kJ9EW5CLEBZdD4hei3Pt
pKPdo2tJPhLJEtONZU8R1NTEaskhqsyeP3ecnQELNnyyPIPOusl3s2jyY603t63GSETbUfRuN+jm
URinhzaW/Y7ssfKtOu7JRUb2bb1I7JQF1hffmDvmNMXOiToNAqh5rd8Kyx23xZCrUyBtVNKmsdTb
SJeSzyqqP6MSLGyn5jKPULdmWvx2dSGqS2pEsNdpRa/Z1QnO2uhUXH6JXiCY4XJC16PTs7qR6Uqv
WIpYlxvNxGdZcE5Fs8Yh2ZJ2DlLWMRucoY5D0YcuTennqGHmLYW1vFeLPtj3eVXE2NrF5FZPWTPY
EDtLilvmiKFw02hrOoHNjt36yghbUOUsPdxLGI3RW17bc8We2iZbmTlzLi4HcNntmrVjBBROfDnQ
QX2hgmJ8MciIM9i2IwtB0pvzcQrnyGIvYRQN6wylRQcACEaJVVJm1EfrDKPeCC+yO2hNbu+KMI5v
gBkyZEf1ELEqAJfNNztwcAma1Rx3fpOs+MQqwP5wuUDPr31DSLiLEe+mXw1rq5FWiGbZJJxZwhtV
4A32Gm5i9tW05MgPraXtGxyV7P/IvPOJk/QtJzbDeSbs+CzQlIfdQEU3pxxdUziMMmd8NuKW2QvV
HgKl1t4tE6STW/yIr2JxC75TFFZNHivS2Tp3pdmykKhpMt6F/Vw+T8EKY3QwFD4sTGeo0UHVFHv+
4Yr8EEXXHbgSzffwV6fyaFioxh4NiobaQykwRvCn5ArMsmreqdB4/IDNmLHVLvdDatBEPqaRXh6b
YJ58pxLUybWtdrVQ/nMrsYdwUpVukm+TkKuZ1WsFrVl1sl8m0zklIGNSejEEycdJXzEieDkWn0cC
ju0E7TbTw4BRnPeq3IWcvnwDAsStACIO3rWPMl+5iXFRqsLdmk6C10jEaxpARkTigLvH5FEyg/c5
lWHytant5CXROvFoNtnwmdl2aOg0lZLvmpwGXyRUUOc6p9MjG1jyIVgC2y3VRGFzwR8AoaCL1SdN
8Iuu641y8DKdaL6yAJLN0rYqVlZzRqkna0HaelhhhZxTm3BtLGeVKupmpSCB7Qd7WJJolwzvVU+J
DrT9B30OzSfyKp8wK9Fq9T2U4MKpOChntG+VRXNp2GE37YwIIK2Lw5nwBs5lgKBB6JUTppQiaOU5
y41+ACdi5/oVYJPyCuegSvZOXZrPdTc9E8IY3E2nYpwyeozo4g2D1rWbfkim/iqvcv28zHp7lydl
wrma+1d4q09D0LBUktm8zIfctDsbdzanuzA44fsdnTMYIn33zzz138xTmNd0JqD/rE3flz0hxH+3
fvz+g/+yfrCGwTkFfRxy2kd73x9T1Wr9IHsIq4gp6Xs68Y+pCn8HfdCuQzgQL8VaePK7RC2N36Sz
ZhoVEXCl6UQa/4ehylirr39wflj0CursYzVdVzoOOHITPw9VBJwhUwW1uJD40G9JH+fbhR3lMc+W
dGtXfesTxTHuzExRiFnSPqwPs3t0dCfyyXKMDzN3QC41fPeIYTj4MLTB2uCRKDyCCEBu6YrY4ua7
CysTbieAiECubcSShESf3oyEPNiahRwhOZ5tdOKMHt8eaqzyFXAqU767tcyM+66AX1ZVBkxBWgLO
chzaB4YhjNZ2J31q1bM3TTBtOOYjX5h3s0IRtoP+dnbn7i4BGryvR0sWGzPp87uYBtcTngMIwDZ6
/Gail4SutSX2k4zukXlU9jEPJy6WFCLDhA3cXdeCTKJBblF+yMsJOAcyDuyCOfCHaQKUbk/03dOp
RdPHgm12q1UyQNyqrUutcQ5cxe8qDd642bn6Fc15F0Uw5X4yoRaGDpePNAK0W9dOsOvII3h8YMqt
U+jNpqYaawO61UNZazzerPxi6WS6sy1hM3Ei1xFZhsUt7Wo3gQVgXVaAqUKVwPgJgOu+toraH+fo
yUXTfBxzSx0naQ+fC72kA6WtiUPNZhmcq2amISQrIdXSZg/2WbsYisBc7osG4aXfxmPpiFfSobq9
bDD+iWXXs4Jj+CjocPQ0qyR4QbUTSjQbDIySZuGc3ZAwBKtE5NpNAxVj3OdG2xwMYkp7Oy9opWCW
sa+nnA5n+Chax4gp8qgDIdaaw6YLY+vSThvNS/QpTrciXUS6wXGRZxvk2PQsZoZDgUVwmnAtccNa
d3Pl76u69Pvmjv/Quservm/17KDo1h3fuu9rvu/+3LaM11Vg05UwSm7pjM73RV06dniNLDwM445W
bQ2SF7y1puP0/VFFMX70UgjYCGwTaTHJqKwwQgw4xk4jXrz2WaSqXOstxhiDYr1jSUvzBZF9/RMh
nul2/GjGmD9aMjBR0ZiRruUZjMMYm0Tf4oXEXyieoo+mDeOjdaNTFHCk4BnptnbrN2sJa+7TbEXu
CkQR6iYp06ErhQTCU/C91yOZDd3LuVNfL8Oohh3DDS0gPYNkgQ+lKE7zWhNSroUhqN10h+AKmO+b
j0YR9JnpUxqviBX6P80vdUT5SLbWkNTRXF+rtZqEgHLlqWjtK+EJMHBo7QoBps5kWotN4rXiRLVN
8cTMhGnfrtcOFGQL2EO6SzWKsZakRGtdilPZNKdY7dqiEnYUqhDDgi2mkSLiLV8bVxLLpH1F/wBD
a21316/lLPVa02LT1xKBH7l2kyF8CD7KXD56Xeq14uWfG+J/c0M0bPXX0NG7qHz79v+ObfZSvP0k
M3z/wT8y+fpvIGuI3pvKJfX+UeHx+w3R1n+jHAjyAx4idn/c9P64HRq/8RPY7VfnsfzeCPLH/ZD/
nPwexV+1h//hXkjC4ud74UrXAG8r8UThiMRc+Yvzum7Cvsldt6RVsQXBNEclexTER0JYLvkVw3oe
82G4oruLCE5fPWehtW74KAMv+4xt4hKlfsVWDtktLzDvaE8WPEWk8qxOdiXzmb+wwz02BHE8OQt7
h613JFltn6tsSAG+6TfJNDYvrplfqRGxT4zkQavA77CiE0PMLfZ7TKrsfN97rY/PmHGAeNsVjsmi
rDeacBZiIFTbx9pyUbrajdJbvEzN+LIOphsrxeoh5/VKF7+3WZL6OUefLVGns21O+xFXMcHo4t1N
i6tRH+6CyYo2UJl2BEiv6M68kcl8gfWEVWgiCCHGL3PVlVx/llcL8TIb9FeA28/13II+xPXW5JH5
KajlIW4cIhgaV7SyXSvRhHPWO/M5HbIXm3DJTgvHO61Jr9ZXoMv7dT+SvSfVGv/F+bgzs5k1Zo5v
sV99L8M4PITmeLfu1j0HT9uxydxXjr/uXo/kgeDlRQp4/risGX4xtrwwmuZJKz4Za9xySqcHxVZk
rORzZKYnWs5fmjp5IRxztiMTHUDJdiv5hUYZv5fdfCO5aO5ms9tR+0jrt0xPWPCAXVJXjnGEZZdR
8kIZUUNjqdV0GwatCJaU23m9GGCFVDF8frG+llH+gtw+AnQmcNbh7/TWx6okf0DUy83YajedMe77
aLnQHfx/YtAuKrsU3pBG7yZU562lx1dpOl0YvDkHp0TvSWJ+Q0hXTxS0IW13KsPwZAo/bXmgAaSR
H7lyuWys5MSu9KmRdcB2bnrINcuf5mL0iqihC6CMXwoM+tvMmOjZWi4GI4S4GTXxOa3t53jSvnIX
v3bpjfAU8KbZ6A6LRWS3noaHpbYOkBEwizbmIcSeg/jj4HrsGK76frkg9R1tR5qxPFzN5gmYg7ud
lo6dtZGbhMS1pyLUX122lPALGvwQMKJYBj3UTf8gp+w9Rx7xNFXSmZxPD2agR7ROdBUrkpI0uRKU
n+sxK6X1ddcLxapZPpd1keyIM5wrS9rI4vwcvyceA3xio6meiSvOyNV8HIU+nSs2cV9ogHM9SkZm
n83HcGtCR/CzKQxYSbEXnN1uOCCCDKca/NCxpfztOA0CGH80Z1t8RPk1Ws6806JsOCEItp4hMvO1
09sv89CoS90hVMKnplzRvQB7q8SH82n6drqML4FdUlKAwSBT+0TWxROQqad8whrgL7J1Y9BYaIlR
cJZF+oXV7OClU4ZbVM0MxLFfdTOMJDlFut8oxYYsJsJ+ckp4wsquz5mIboqSkRLh4KkULK1a/GkU
jlkvUzE3r0Vh9Hwrk2ibKczd9pxsqsVVuxzVH52rDG70jo5qTBArF8t4LfWyItSTo2UN6KaToe+A
ivK+zXwFEBeDDTBNjNMkg6/BGfX7CbrmBnDusy3UuTfq8RgMzTvwzAup0tMPp7A/SUD9IhNzFXcN
+PAcrD4sPL/GVOJEyT4ZU3bxqLrYiutu1ajOsVWjhujqbwJE3JR+PD99PJrLDc20pMaB8dduIVfC
vFQzzPeQr7pPp8XJgPC2UWzW/uaRfk128Xutvezs4zUNhf7j7vVD/Ga07clMggpcYZe+uGtRyno5
TvQR93WLuHrkr7Tvh///GEb6ORewksF5TIc7v+noIPft9bX+4TFDswDgx9x6mDsrwjM3PJQTX2xh
ysMorMxbf1+4IBdNy9Xtr99G89e40cdju2Sh1nyW/m/IK4IvIww2pzi0FBD5CVvnmzlQnAJb7YIz
XnrQ3Ol1bKdhl45UwydDy/eWWvANzNbXCDkzLJaLHigZCzLr4Lq58Kgz3BrOeDEqLt+YwCoPH8Sm
LpMrWI5gB4Y78HRPmhURpZmgcCOWe1NZunsLWOXnkNWkJx0uD3/9m/7JR8gEqW6QDtE1y/h1r2Fk
sZuXhiQpYbQ7WWo3IBIBdGBP+JvH+bNXlHDHOlohKnAI+fnddEedTYKzflZdIEAtGJCZPeVWy7gI
F0h4PmGpqy7U81tIhzccx/JbXKgUOC/hez1wXV5HlSRlgNCN6SIUNHQDo3sQrjqbzbCPHC73VhVD
XgsjeHuTgcxlGfM+B4hHCHGmW1hr2rsinZ6mhtt+b8TyRAAkx6/agSMp4vcgxtNfpBnv4uSU+0n8
f/bOZMluI9uyv/Ks5pA54GgHNbkXt42+YTScwMggA30POOD4+loISa+SlFK0nKdGsqBF3AaA+/Fz
9l47e4/q5QmaLpy3ns2bNgIuwiMAhHQbg7xdYUEXqJmLrTUut55uJegf/jZRMJ87B/29BwX9F1/k
36wwSAfXyDLhexajqB+/x4VpZ2tDJzlCMfwoJ2ZWNqRcMJwnefzni4ZG8ef1BTMn+xQqUy8Awvfj
a3WWBndr6wpbubonYOlc1r9aMD+cav9qZOVJA51h2cghTSuwfkbtkw+VD4UQ5FYEqtn36Wxt7Wh5
W1d6ZL/6MHTRObfsY2BY11MUJDuvKs7ot577LPvqowLcWNhm0Aln8kjKIptswOrU6PLKNOP3xYXV
70UMVArp0o9HsYzsZOkvi9TdYfr55A/82EWUe7I1VpIC4sjGNCX5XTg19lZHY0gGrXUYZ0D4wkrf
HcRImzbNr9ScE6pG9953MwpUc6L6JWytqphS0U29rysr2WFVuvjFNfmbJ5ZrgeWPyELIhj8TESur
IQFJl9XRLDgoqKRMtymJtBsLs/2VmfANpJRbuGb8a/otDS2tTmwWs7xhWvDkM6dBiVIxW4qWiRaw
WYdjIl6AcsoQ0hcKLuVeR9BOtmPkXCcQaFAwsRI1GC5DL9NPwprell5sUi99wGVJVdXygTtjPuSJ
eNIUYpsmSpqDLKYD+Uz3seOOmwyJHEJsFr7eVUSuGaS1l1ERHCxneQqaTv2uaf63W8ffPCTsGet/
pkSr8LONdYpb7GKTqo4T7nhKHCyiE2/HFuMmauJfXBGyAv/6nKzBjixrEMT8vzyTrS01Du2xOnYW
4QUmiPXQj7JzxE4VmFwf0k2Yq2oOSGTTDhsaZy9pXODFpwAca9i2dUVKXoqJhBHkgt5hValV2v/a
5+YleoabIsAfA5s228xVLUPZ9G9lttzPhb4ovXUz5jaLZf4lmtYqdbK22SKuSA6gyVdbW8rVHVBX
fz9wST+OlwwSZYgk1doGXX5m2sFvNJPaN9E4bIplSE4zNKiPQ1BUzQjkB2ho1Tg9pgMHST+PR1Kp
OOo5y/TYDTEkh7VtKtUj0Qi3gIXOUlKtmQy4cMJqNJV4akp+Eqn1hmxGcoFtKPjrY9TPznXtTY8u
k41N4eQGz1NjbIuWaklE2dWMpitEudLvOsN5aTOHR2yI2svAmd+6YQgnaAdMBtMrYJvlNpgpxfF0
v2SJgjtlu1tZO0eAdGcS2s5L2a4zex7gYSjOHIoPZcTOAtOdG5Onw52Gq8J0PicE6Z5z00H5pkJp
dXq7HoyQdZKUQLLYBend18Vgv1i4z36xH7t/83hT6zgohRE9gG/+aZ/EhZK1aCfKY+/pNwxV971g
31McsyKHx3qtvz6O2jXN3P0QUOl9PPNVMuz11E8b8sHfqraUIalv2S7AY+irTnphMcRgkCy/2gXz
qI+F2YM2TnP8TLGd7oj0it8g0AVXEEOScInZF9HQYGJmLd/Sm7u2DNaYbNBPSlJuiU7SeRPpuJ1j
8qMLn8o65mDIfphI7FFZTJntZePjAOAMqjWAC8yVmKOKKzWO97azpngUgEvTjijIdlouymSCUFf6
WBANLMW1fnP7pdl3zXDvcTqgue9eKzYRDpnjoyQWZa3mB+/P/fW/buNfuI0loyPuxX8/cnr8Pn/p
/7W19sdv/Dlrkr8x0AFNaQYE+PwejvW/syb3NyQ9oJh9tvg18Od/m2sS2Q+dOIsJFL03zBWMgP5o
rlnOb6AkOAaAyfzDnPwfNNhQGFg/rtIszQ6kjgAZPCNzyWv9WM0w9DUUEZbiNCF0eVYGzPW+0G8+
kPPrBUP9LjFwxc7UOPfe5F+BMlAvrsrah6bGNEzxeB7Rj2zW+N0rux6Nk46kGx1UnSW3Y9UaX0Zv
TSx1a9EebT+iEeE4CBluK5g48s6209wqETEXpndazM63rumMiPpTD5+IMEPGC7U8YHptmisU4uCn
toJZ8IyxK1BDSWBOlGc2EJhYeGCpp65rPxU+AC32Nphr5hk7n2vR1IiCYeclwu73SWFbzXmw47Rg
cEsegBCbGegNvX12D/Ps1RrRs46JT0C1Z9YIa2yiiA6sT9o5EbTnEA2ZUwNmj5E2jFGxoueqDRNY
EF9gAPvfYjeDbgc/EUTFriPtS9EUg18jHlgssyYceAv9IWcTugB3uqwez4CA0czE9DExQO73irRS
tVtqDluhX2fHMuawM1cpYaRFJQeCHmcfu6LvvGrlIGCQsDnSPn2IiwJz3zxmVxD/62NmTU9ZjTEh
w4SyMcsAV/YUg25oQY0/p3MKx0+jXPL8+aq2u4sEf8BzH5cVBsz+VsJjR1ijAvxxsfs2zBGk7XF6
hZxEI6UN6HfIUzznT7PCIK5xH5593/4aYwDcySgfHxZ/JJ9tMcoDeGxobyRRgH2YDr2X4DKxqgM+
nXu1pE9uYb3DlR0ulr6mDsrj6yVpPbwgw2td9udS1dUxH9IGObkM0YpYm14jjW+Y34ExW26TuCTk
wsqfGjhf4dgZ9Y7Ql+9oNd2r0l2i2ynAiIGswdgE41pu4Z/OQbQfbGWDbiOA0crQFCmFSyNGg71l
mJlcRmPRXfnDZO08Og0nbDYp0bGLsxmNONkuq54MVbc6lKhuvvpJi+K+03rXtI7BbJX4jyqLv0cy
qm8cY3hwhnR+QHhTHJgmpuhTm/RY5VgkyIZ1N7JeOSyVQ5wiA98T60Ky7yD77OPSIZchMYKDcqfv
tQNDCtx3HWLiIJ8uHonAieb0a42ydqscYkwgtCBdEWUfgt8h+LMiHBeeBbZsoQriQnvAodb8aDqV
2HRF/gQx9ISnGcBsTyniDMazoyOxkfmcnZOWJrdBL/RdIlP/TGolUz8qtXyyEeypFo/3qEV+iTN5
vHDdgScee2KLrWoxaNO6nPwVWF8HX7EvYgRCatGAFmfjaOVivNemmryHws6ZRwmrrGhR0dtsaCLt
2S39XeRFXs94bsweezIJ0LKbBJWQxmBRdcUd2hI58GrcWHgsKPLexqIlRSdS6pZuk4l8g9siDhR6
JsJ99be2YVHdxZ6tz+OQVnRtJj0hgOfWIqhXu2LetrxbklH7aXg3oY2mm3iKmr07j2PyzoQMFqo/
BS3jMtE20zVVb//aO9wtzG0JxtqbqhQXSRWUdO4RjCWtYR2ERRuuzdn4deYeIGSySszUmLWIEfJK
BHlEgMJhbVq5wwZRHNqYsGnLX15myD5PXtrM10VmkCubP1tLKjZVkdcAB4bzYLT2dSasPCQkK7uo
jPRb1PtdmFpN+lR2GUp8t3HSK0o1AjPKcZEhJx5K0TL6hKMiRxEM8fuysYv6bAaY4DypLsmBae4Z
yBgPud17X6zSSZEVkHO9lEGX0e5PeIwxv1i7COLkXhdaXLmoC6EZDD1CnGFAyJXUdDLTal8bQh+6
9amlq+PCkIM7GLUAMQGaY+bHNovnLGWo2hMchKKKZGEkyq2/QAKL3OpukvqV6C+HxmEZvHGOuPNm
G6lzn0t1lP4ALXcVQgsm2pZUJ9RQPk40U0oEbM1An8K2d5kxGBd6dJK9v0qvK7EAzqjndEOC46rg
NlkPfH2dooq/WQyhrnQaIOvUI3mQFRrsuWcOrDxr3CHEhlcQ2PNGTJa/DbJs3DRmd9BGzFFbDlfB
yKrF8Vwzbwi4E0HFnVBYOUAIEI/G5nQ/+ljQc/LHdvWqW+ezBbTr54OhW2CTQpFAZM5i47kBeQqr
Bl4YnLrHVRffYOWF5LmK5ekL9o/4DWE++BwkkGMEYT+0p8AgqKMzmve59T6VqVfvFrpBe9E3OOw1
KR+GTcc5qWZszLTtz0befgPudFUM0YhZikiIZYKvVFhedUNvQuCM4cJWQmf7adX/L6sTwFg9AW1D
NgNeQ3I2Yjh2qNX0Zsxx/1pERN0wmv68rN6CanUZJPnw2arz/MJpSAUxiQ7cEF+n6UZk5iX3QH9A
1plspzx/H90i2M/N8hmWO8P6DzsDwr3oKqpheIESYumH6foVdsgEa2HobqPcirbJ6oiYbF+xucOy
QF72ihngnQiU7/aQFvvCoWBQs/1cdmNCUnPfPhU+f2rpbMzRODbeu9HmsNczf7NZRNEWY8+Ay53d
BVbdnMSHcSNn7jXh5xjLSIQspqAyMDM/+7CVtvYgH8howdAXM1LPZoZro5sWX63VLFKutpERoMo+
U57eIuqv9hysykuO6FBA9GJvldRf+yTSHIVdbzMRgreZQFnuRND6T72wlttcItZlN10JG4k3zhVf
WMPbV0OevfLY58PVMFX+Y+s5/C4xNA/dGJ1c0OFbDjAxitNiunWGKHuF8fDguO5Ewkd8bVt1f5Sk
NWIgT7KGhnLEF52kif0pcHICSh3ErBptsr1ErrXmt5NGRKIJTqzVFJS6Cn99XFvfnGqunFBznTdW
Y9Y3ylyQji6zd/Rmx/885b14HTEjZU003CxCGtlOqUQds2aQN07pqp25ZHPFytogSYJ6wuxIoSbi
fMcdIcp7iLHOPf30XmxZNQ1KDKuxtg74jve+k769Pqjk2yy06VeQYucemsZ0eGQqOpnHrg8WQheB
BIXoCR+Y/63xg+LS90X20kP8+VrF7bmYABTS2Iaq0MbyG9Z356FyU+sN/xxO1AUZfg4wcZxPzYdZ
Lc2TbAxnR89vYrW1NR8Gt9XqFrF4XqnEKA5ANW8xA19ENeLAULEdzEcOcxm3s6u8b1HslVvazN5N
MDjpMzAa+8ocUyfEAVrsHMQ0dJmahUBJEnh29SDr+07aXbrVfBXXc26BmBVRjS9zIMQoXDof8AhJ
LFgFV9MgeNhsH3mYCc3VVtjwvmgeusaBHJCoPNARSp9ZzfJntrjxpZhm8ZBnQ3QUmZeehDNR8Uat
e24rhdY9pb+MXZ9B+FNsQUS5UIYuN8GSgKAFPVQT9TTluwZ5ytlqsVQm5Wzmm9mumhC/riCQFv/l
gEL3WfjL+M2huXL0+zq4qEkvvLHjpPtUS4cwTa8n6jCUrRvm5ZocSXVFR6wbShJpHOyJODFZYbec
k8YgXIJG0kcrGq12acbzcIGAj4wMfzWqTpG/uC8xDOklVP7MzuqPdsCD2GF1hXuGJMvObffalXny
qrwJQg6Q04eCSFMzxBVsXKE/S1+j0qn20D3LVcA9FycsrSLMCP/0Nza8eH/Tr35dEc3RHWG+KL5K
lleUCw9TSW3cw8P9Wq3OXyPxGIEOS3zRfXiDP2zCQ6nKR/oVNFWFZx2m1U+crc5iXQ5JSIZAsW2M
pSDmsGuc/bQ6kgvb6brQWdCZZfQrCAIwx8uyWkbcX1l1HL05vrUaUl/ufS/r6ps5hsgeBvEsWjdH
r+9aFAvEra0wZubBlkWwMeVmuuYc51472Q+gTT8ykJFJ+17XH7MgIVx9+khMLmbb2KI0M3c4xasu
lH3COsoYaqZ0cuVxSFznGaI4o8pliiF7dznP4lcUJlEojCyKL1OlUnKztOgyxj/xhLh9VMx+kEKx
+gxdTR6a0RzHPjDv5xbwcGm2xmFxcF2oQcP6mbrm1HFPhuMg00sCaNJtZI3ee4ls+U1UOZKmLu0G
gChl89jnQZS+ombBmQBPHjotuYF+T3BjSJPb/474Kz66I34OBFiJsW3TzntasknsUpfVeRdA4N8T
vrh8ERTWF5NukH1wPq69Rhxq/ux5sSBeN0SUvCSzXd5Pk+mclyadthZegdBJTLAtZlLKXZzTxKxF
RHXQ5v1hzlHFdyjnr227LUOwCvannipyN8xzQK6umRGjRBO97DHszlY37MbCOxlNpcKag/s9crxg
3+XC+uKgwz5Cj242Uc6cqkBMiU+jTg5pTBZgVxM5IdPS5fL2yfSVYCt1wFR7I+ck+IY750bxTlCh
CGvbWJY+tgCCKaXG+JKxtz+jDLOnHfdNuyf+y9m1hMMznl5WdFKWoiSISsDsBdt4BDjpMzJRsgoC
rzwaaSQx+7GTVJMLOckvhn5LOILGnCflvo5sBBuBZ9wMctH3zUSU/ZwXVzPMyq2D/aSjAjeKHfH1
yfemce2rKEpTFto2hjJq8Oz2LPwjcVWadJzt0kH/J41UselM+g6WS3Ct5jgnEgzObO6mzg4+LAtm
X9fnVJi3vl9ilun7ud6SVfwFek+GqRg6DoVd61/nSNOBBILONYvI3mRFIF/x2SMandZ4ojJNylej
6V8xf+cM3v2D7cywzepGfRMzG6uP6uekyRPh+xtBCihnGGlWxys+QNJ98GI3dJfiC4nPyU5xtaBW
zy9kG1wksR/qpf0G5OSlzxDwFtYo6t04kMBBvIXcudixNswpozNqE2KBcPoTICZcIgy1CVO5mrNi
12GAHlHot5d4dCvult47mCL3tlZnp5dFHOe39B+ECEd7Hv2daoS67gfqbaICrLBd2z+z3zcnUsiK
3TIR8hlnvvg+VRzRsiFTR1LJx3AyWuIIBxSdedO9Dck8nL0yzTbCz+Fr1/g5Et0gJnRbNmCDcbxX
qrslT2JA7e1XzmuUYrqiaWwvWXmqxkbl25jZ8TMG6n5Dv+dKghl9opR6JN+t3XrQli4SV07bdl4o
HOvkFMGWg1YxGl1YqfFzYLbIpbTcJJn1VBkseZnCzdC4JBBMjvSfsUGUGyDquKOErxhURs7jUhME
6Cy5dVHp5DI1KoKtvB4MXPLQudjIWEn3k6Y6quKmekhq61UmZnGSqrK/9TixQxEzFW+M8mmGTvve
NCWC3LjyXbz1uNy3xtyMeH7c8t7XAyrqOs7McGj86LMSYw4tWCkEJ4Ge7lu87DXt4yii7TRM097p
mcNR/JcmZ5wZ4+wog/uKBYuxknRql48X4bXyu2QweBLKnStywHvINKcljWeOOlHIpWq8q5xRwY1y
bZoEZk4QiLXkkOtgrRcguH3637tRJM01YkH/xP/wT3nlv1uxdW9nNYsHLPBz0Ij8rB02V1NOb1FO
fMIhN3Kotu4IcMMDe+kU83lJPVjswnzq2JK2hQnKYrTWXmBTxUh3wL55pqvWZ4Iqb7WcMfaygbRb
LAnu3KnpiKEIOFb7GVLWmTG52MIXFqc8Nq6ioKfWKZx2hzH83JggXOCXejsvd4tz49D+w61LAhml
Pu5npqeR3V52sbojOeabKFPu+Eg7NP2ru9bGgUtjxjtVNlgDzxiSA2cXGohLadwgh39GEE2Ca2RA
zCI3dhsXsjokoonhZ5fmcYYJG3bO2J8qZj50LoiMFTmQbuayd6NBblcWYWFOav05j006Z4OWexTU
CBYH+TVylPkw+c4abQkjAT1EPX13ek89sPZhN3adbuuJdjx3Lc0oTHgEbhpEpnSAmEKZptauE3l+
DNzqyh4KvF+LtBEIpVMwEjVtlt4mE0l+btkfzWCpYcLr5ktv1vXrKkgAUWcsyxtC/2jemjo3vtS4
5248URjHjA2vg8LhzUcy9zpE3xyRUPlkSTin8bkzMFnKUuuv1Fk8WjFkvjQz/ZuaNHCsNcn4ZqTu
e9yB5tgEidGfW9rQd8uMCN9JvYkk1FRMn/zZGW8tK7GX61VeQJiRV9YHuqAl2IVBNivwwd2bdQpK
3c3TOWystOq26aIb8BhMUWwRGdcmw121ddgMjmmkHnXsfKJCcB7aKMYe1erhyHOgd27Xmxyu/KfJ
BzvVJJX1EJM8siWS5MY3++hLOSOIgx3vb7HkWmlYcEg3LiYcS/KyqGittoNKLqghhnkPlq1GdZm6
I1ENrD8bdxBNdogj5qo0iTCpTfTCqGlK19xUHG4o7ybSnDFg1N1T19jtBe4CH3hEDVOU+Ts9Pk1s
zFazLrxiWgvk9ZQ64hHvoumGfjsuzyOqgA2PcUTTiAY14RIVLFA5NjDyVsLGFmssWIC2SjHnNw1J
JDR4NkM3xlRMmiG4aQ3lwDa/VkKsMq8Qzb3Pdpf4PNpjNhwbH6ssTLKWotUnQHwTG0SSYpiZH5yx
GWg+ibxBraeFz5UwyIy2eljvCayOsIojxPL01PS9ztEBAFQv091C5ACpIz0H79lii6YELZtQyeZ9
orzeMSK40wZl/YIr7NzkLmmwzQjwjMDHuzlW1nO2OkBCBxgi53XHvO3blVpftMq/75F2UvF2cX1b
AMh5NlDGniXGXzJ9icu66rQxPOeNIa7BbeqD1TAe5/Day7seVdd9YEQcXzozCi4MI7G+gmrOz0Pv
qwfLWie1szXylNYVy+qmdHyM/z5Br0yI8VhsvQmJaDhOdAU3smMIfU2Hf3XbBp0s0IBZpMcO7uRw
pUsSe4cuzshz6m+XuLeRAOrGwvpbz49i8eJzZrNU4hfQ7wU2s9fI7CnUFpfQFDodHYKDII03cZa2
z6PrEJpqsOvGtc1mxi0VcthJSV/us0NjTLihaY1edNHsndQkhh0Y2fyyIe65p7I3xWXN3P3TkBGX
wioLeTwxJnvrdrBXZToYd03eNtfoPfxjCb5q16ulOSCCtbeyyblLjI5psI886YXuLTEe9dQ8Cuq7
y65up/04UP3TzvTo0hhE8iSZ2hLShPGPWcY2bvryahyCN0OZ5AeYJcCbxBlCQy/mFToXZysz1CFp
K09kt/i3iInn06QdxSzeQ5cBjghMEqeOkYpxS7+5I7Y0GK9gVuSXvht8rfzZ3KkIzV3m6y+xLjEb
2ji+Iz+jrWhGJb2yTj+BaiIVHef4rrEwNhrc6IdEQZpVGG5ORDXRs6nzSls02pYwkbMZIhPD8uCg
MjDE0r2m6H9gZSfLERc0UhnP7Mdb36vpA5skUIWVY6nifnaSFB8vm03mED5PP0vll4aH98dhfEOP
Fc+RrpO9maOBILv82skXfi7IjJWzvplgcW8slT8FvfUiCVwOHaPapagaQjolX4IKXTSssjScpiQO
idkRYYUOam+ZOVpAuzxg7bxffEIwattxmDKDs4rj5QY0DoHvWfvc9G1268bjMTIsTJjtcFCLrT4b
M2MQC2KGFCZ5TAsV8ox64dAoNurZH7+UQdbeTWN7R7pcoTei9tnazfUgmBTGDUGpehsJKzm1mDQv
kXx+sw1vvPpwGnes/yhhF/QFBIu9DJOD26ok/bppZjTj7fPHLPa/Y+tfja0BMjDo/fdj66fvXVlX
ww+D699/5/97QmwPq6PLRbbcwAFn/Sd6wpPw/WzYEoTdftgdeaU/XSHOb6t50WIWijXkZ5ckFAsk
q9xrBCui8P5PnCE/afCswHFQMnm8Q15knZH/OLX2TRAKZGugt/c5T5dJ4m8QV8hfqApXVckPKjzX
RAZK4BX3LMPxn1Un0ahaS9ZxdByzqjIJew44wOIZ/1wNisA2F9Z/sbRrpMUy/Cq3Yb1ef3lxYF0I
2vjaPL7sHz9iQt7hLHM41LEd1LgLu36ir2fyuo7I79lg6i9xUDZAHCrmK/2i0++zgX2MKseVYdGZ
INNGAscGyvqtbI32POZ1ctP72VrjFLBL0YY3u54l4Wrsvei+dIsp/Jeb6vb3r+p/OGfc1mk19P/3
//zth4CuHpircocb6SfdjujsBhTgwpBjma3dbNfLvjRKouW8SX9qpYBGZ+akARol+nngIWuCGWYT
gjNXoEUazGACrPm2pkvDQZD4jCBgzKb8vDiBucgZ6UzmY0l4PcmFC9J6oyS/4J8/w1+kR9wENDYC
GA0+SpqftcA9OSqj9qbgSCt2CjuxFJzUOn3wMLX+8yv9RZ+3vhITf9Qdju8gCfnxinMS6NfBRnBU
Mhbou0mxG1y/PXeDbO+Eg5Drn1/vp4cI79aqA4QLzTh5HUitd+C/SMkts68q4GS8Xpx2d6wo/WYZ
ya7+51f5m+/PBtUAZd9Hty5/zh8JOpaLYjJ8ZIAEvqBmeG9kkB7z3n/85xf6yJf56XF1LJyWHg+e
/OuikMXobCbuwSNqYyKCvN7aJQH3jNZcOF3CNqAH5/ZgX4b8HuGEf9kULhOfzIzukxFpeuk47V2n
15g8Vzk9PaAV7qag/h3joonOwIf1IeXe/ER8YYXIfxE2FpFsWrqNHfMic2NbO9OH19Rbbv88uUt6
/OcPKT+kzD98SgQpaG0dz/KoaQLnJ3t4ZEUFZqRuPk4gv2j51EyWyfE70arK93Xec2iU9ftcdEbo
5PDhuHmzY1GuxGRmontaNHCa85TZ9lAhMgPD8WyCxbl2Am1/9qayfGZ8t+vMyXowccMQ/EEY1Laj
+Hq0RB7skyWtQJcm86ckriyq/lQfoIua2Dw/s5zlR3dwnJt4tFAYpnV9we6SHMsmot6N3fQI+0MD
VkvLXYIk6dDL2n/sIic7ZQZ9g8pssRozAX9L8Nlvyz5Hgtwg0GgIpGo3avHsy9JvC5BX0NEaZVG6
oqDduqPLFG4wwWfmwE6fBog1BfK9DQd748YB3flNwwal/ZgM9GAHeXAim8o9cxMLdmDjhlSY9p2T
SPGIw758hvufvzdmUqM0EoFmGtUl4P6mWkhOBMn84hErGXql1ZFmFhSnTGfz5dIG7o1bIM0c/LQK
NrJMpxtadu1X2ngEObb9DsxLtk2i/LvB1OAK3ZMB/SvFrux157JkgEiAQwvwMliNTNV1HTVEXc4V
R7e4oztkgBfnlHm5fp9hXWT4i5HVYzWBXWiW8tVJ3GmD6Qh0D7m9l+BM9CejyAfq0lIs1+ZoQBjU
q11XsL9w1J3kAceWfxrBh3zpQF3eZnxPjK3FiOfc6+Vjbu+h03JHqAK3Xyvllxq15z5PLCI6afqX
m7Wy+8RBdKRqBoNG2ly2oaMaHyc97pNE3llROe5Y29RpIHxyow2ylTddYn2THdec5lpzp7viKo2c
BHegykG3FtB9aGRDVhzGbSc4GlogWURs04UN5vgBbc1VFLufk1mLYzIM4j4yF73LOveZ7i2yhaqi
W9NnWyNzg6eBSMm97DrmzfM4ga7Ng02tlnlbkgG8GTOCJgeFrMvj1MISBcbGLD/4cfV8YYD2PdBe
rbba8CPavYnmzczRHtiUvU1ySWQdoVzg3dmMvJBtCGp97LvIjKcUNVLsWoeu740LZ6nry8EgcaFj
Yvgl41RFAl3vYRzXjg9Q08qam4XZAMtUb0JC0KZ9YlhfHE2ZiqNX87i4BokNOXkJ9O3GnQW8lGFw
ggVsSKLtLLLqrVN2/JKBqv/mer1+kaqbziVthlOuArJC4sa+7ITRkAyc04iJhDqN6M5uDE3Hfiw0
w1Hw9l5vnqo08JY2NFuX8EERl6CPl/mTrUS1l2t1L3KofkhH7G2m0VQFEvGq6bbVZUrnmz4BfQbi
OAAcVyOs+dSd24/GYejWoz4Yrk8zpRf5PsqUfldDN9XXQsdFGNGD3i5Ko06qUbY0wAzDNGbnMJfI
31hibHZ0hK0dn7g7ey6ghokYuNBKhAbDIPpnJA/2jcWDeq1TGmdhHsGsQl5Tq+9mBr4evhfHtizr
3hKmZHu3Tr2nhJP7ZeV45qMhqC8YniQwwCaqE0XJB+pFbEg6yHh3RCG3m9EUFDPCze+L2G5fskzm
YS6WKUwN6kLDafShyE15muw2pzMWjE/10Benls7Bt8VIBFh7wiSzjg/ZNpRfblFH5wXh41Fr2VzL
ZInOXo+umrBioMkk2OQMpatmF3SKTw6z+WYNEAmdUZIYOSxwxsiIuVm8hn45oy9+xwqK/jmmfbgd
O8k7ycdAHJQa+EiGu+ZAwFGALkY7eAezw7kxWRiYN/Uc8wZrYfzrFtvAG6MztYoD1MkNkHIV3Vm5
3K+mpFNBDayeUuLndrK22jOAHwW017EtJgxle4Bd7FwwyDPuNS9AtBnDdCKimS2GDuSpz8TZ0YPG
PTbcC49orwgx230nyAvsvMR8QdsIu55AA/q/9aHPLM7/1IvywpkFyFIWBbMb5TUkSHqPaO/I5rPc
rSqyZF/LKCENd3ykUwryeBhSbNaTs0OAedtFFXQ0Rg/q0DVKJwe+fi9/62y/TS67vmwBTmm66ih3
oKwOZSfCDql7dBkwAW5YWXWPJNK37OQaDddcLqeP7f2/B9ZfHVipqyl3//2B9fl7P/zPU9rFaZV+
+eHY+vtv/nls9X5D+OiSdgdGlmJT8kf/0Fv71m8uTG3fBqtj/kEs+PPYKlBi08zwfNz50ndXzMAf
emvp/caZ1V2LSshnK1XxPzm2uv5fqmHpesSTEbLDKJd3uZ4B/qXmjrU9FexdCWZlb7yo/QrqN+al
/kISQE2/eWDtZLpj3vcm2NIyLjYCnW4IomQ65kmHaibCh7TvhqB7AFbHvEgWwVNKiCzKNPpxMh0D
osZnp92PaCZzzHCJc8Li73X7MRsjAlkNe6Jx5DuFs7FzB9lrwPrpNOV8bKHfVqRxKsgwSNri0o8/
mVVPZpFyyIQJ3IxozOnJ7AvcOXbU608LGBDUsoXep8oQ4WBn41081eZ5qKuUblHVrzFHaw95MaL2
3iGZ+5JfIRAULbc6oCG/S6Mm68NkzqZjJ4mOXSZdoeWR4nnpOnWRIWV6pIyRe1Iiklsr6PFDByjT
SWJmvLOzSpdgUDMr9q7n4HtLJl0+xAmqIUvO0PF6/pkBinkRmOmnOkcoE/uDuvJtzeGxGLZGK+ow
VrWKISnbw0PeZN4tcjN5F+FDQdBAa9Qk83ZcJSa+sYTBCDgR4iEJrA0jcxf6PyoHvkLZD/b2/7F3
HstxI1safpfZowMuYRazmHIsWpEUZTcISqTggUQm/NPPl6Q6rkjdS03vJ6JbCkqlApBIc8xv/DZG
lNUKw00ye9TrS3l0kOcP/YV9ccje0coa+527oLK3C4nDEEGY6KRX6eoTGyhDuQGvBBN27TdJ3R/j
yZhvaM6rjcxXZ2+NLg5RxeJRuNaN4H2I4WKN3GNf2F/yAiX+gWfZc+h9TJrFPosn9QGpen8bI4T0
VYHfOHMyGW7qBbkoyJiUYXuxq4o0vdU+mvu7McS5Bf9cKOoNPiiMcp2FG1m3ATG9DsChWYmBsYxf
EpW4N/iKFXuRBmg0rfKxd1GvIJxZg33S5en1OhX6bI7JIYoAf97ImS/IuGA0OUGyw3UsuXG8/jOy
hjT7EZk5zQKVpOdTb1fjzRynbXeP3pz+ak/d8ANoj3MT1FKcm0rP+zKALWeJZrgQWnfBth9rhmyS
tbocXPvrhCrdlUWLgiDJfvSbmtRmajETQ3vpdCz8gd45zjeYQzt6V6sl+oL19XC3WkNrmqnVPujI
swC9ApQ82v4gQFEFaPJsq2aavmZIhdo7VJpzCihWh80UHTJns/KW9yLErTmHo2TfjO2K5IKd2Rey
Q+B1OzsL+CDpXk/C+bLq+IutBmJHL96rkK4IXbxcxlufgE6d0P8GO5y6wSdi1ztsSx9tutQLmIFK
7jmv7KOoRkhwcAkkCIrIKEMELjxi9g6+AZFOUDlXGpcbssjpdHaamswXXPkMIkBP7qWONWjqKEGW
gBhBfqlzS3IC90vILelDYQ0JQqWAfVVXyssFw+odEqTzYbDpU/ledlpSz+5u3NWN6uOQwC7YolNU
nJeejUdCriXZ12y34lLj5LMPPbr0WZ04+072lPJDmqaODKJPvqoXsenX88YOrWOK78ZJGVUmMnCt
g0gw8o7tZTo0Ph7h6IKUn2fhLbu66KbzKA8PPvJbUCsXh+43qJMNRs7iBs1MYGgBPfVgyuptNBKo
F11NkFJSPG+HQZ6MEHe3o1Onl9MosN0dCuMfVNniVPSRupzhxXyc0l02VDCkkRatK41rap620X62
vPpQyPNgmT+j+RHsWqXd03lN1r3gU+eVsNtLp/I64g7fmhEMQw7KJlgTXnhaBmPETqW6G49G0R2F
oIxOBhKXmQABtl3kupwkFlhBfJ/LEq4FcmT+HE7nNMAob6nxK+klWv7jkKEeE8bqgCrlE4fhqlrT
5QelATqKYxge8ODzKyBAEq2HRH8Hf93tgjADwJgFjWOMBIdTOiIVSoaJusir4SsHS3DAhGk8Nms3
sUpB2Ky0G6eJTLzO++9uw2mzD/1QX/g1Emxj6rxPQwoungXuPSeO26omKk6q0Ko31CiOGijLxuGA
3TfQarZOY2Eqphr71F6IUZO4zE6DCY81gkr7POgJszmxo4OWNA6G0InP5ybMwT1Vt0kAdSDUaXgy
yRjMGkyBHwMgTgP1BPtZS/ZeBHKqHWWu7rSDYAqvOQUxbc/etXLardVC8oEJ4S+XmUzzq9yekenH
in6L8Eu8E+h9nVFySw40Ns6B73V7wKv6QbQKTkgt8XiGW3PRe+SL6+Bnp2qNv0Heq09TgY58nA77
oZy+1TVOcLaz0KMaOG6Qvj+NlE6Pw1R5cHujq5FaE8UJ78qrXTBowyhuaCTWB4W0f7oUt4OtrZsp
K64RRYnOUJRxWY3VFSDR9TDjGsPRmKOHT31KB7j6IaTrA4huNmLEOUwRn37wS7DY08C43nZDngZn
a9EvwyVi9Wm7dzk5FaLhM3i03vaWlAY6mjf2HmzWau+zJJbre+ARsfV50qC/d3kY0gMjcUHzfiwb
qNB4flTo8Ya94yxH6AXvBVjbYreOK6GMRkb/asQAj2klHIj/BRbXCIap+nEB2Y4B14AJpNu6VraT
hVo/ecCvP9WtPZ+FdPbOB2woT7rFmjDnq0PEhAAljGdkWhNbf9UwBmPWHxdqGXunZseMsGq5XwBi
Iqw8FGdU6AcPGdIQjM06wMw3PBgkPPZhGE8I5ETpA7QyC+n1SVzrJeoOCOGhlAJQsNnUDdtr2XkM
EIIK8yGz0xQiWALtqDBNc1lCDo1rz4gn0SdDhZHm1dQOwPM43chPWord50oOQOF6V0loc+4ykD9y
ctkHoTnbkJrNomKrQ7Bga1llZ4t2GoAskR4H4DbLcF5lpUUpr8MAxU6ABW0gWMfvHHwe+23br11+
KEWHaFMUr7TbvAGELMpukFAKhGbmwi5uokx1t0VMeQHW3ZJvW0S3Qdgn8wEH3+C4Otk8wkeZRxvN
IxXi4K6W/lMFa3yXALe8qIvIqFrx8j+jY4NXoRYnHgQB/HxW9JoRZZ08/n2eIB4MCwOXywmVQexJ
995soQO5wH4zERCo1Rq1sVM/9+1PmF6Y/q+dYDEyQFo4wI9qQN6Vvb0Fptl/ZvNe9x6DhEiW8412
ODjjUNj1hjeaAGcsDSIHWjZQw34oFohowt32yBTIrR9k6Px0OiJTLjNoGiK7lGKSGGDU/cU0hOI0
wMMR4L0XiRtdqaHca9FUJz4SI/uYl3YGUa0bd1XjLw9zEmE3R8z9wV2C8DzxsybYovoXXmiEOYNd
kjppfIlSk7d1l/BzX3v6EyLaqN6mwkfLj6zanYV9qtxlRR0SVvsXT/rjtNXwF+khhOwDuEdeVtTZ
Hl2EYrfU+Z179tP8LJ8sTBk6H3unEa0ofCjrEL+2LsfBsLdhjqRkpHQ6eu8WwXNvL4IJjX8Mvveo
jscn8UyZTQAjO1/DcboiVZ1uNUgjWI7TvKUHjcUbOoT3S4fQIQpZrX9wcmhaG+lIte8g4W9rQ4zx
kr5DDgHzSHe0wweXDsyFxFT+KkJS6b2cHBxf2M8LKF4OPJTGrj6njl2lJPZFjKIV2rcoZNhntkw6
kE6iO7e7NLjx1n7aThRiTt0VZxxrNXDb0Jf7pQkdYn/8GIRIKCKGfVayNdfNYQqkOCkqqzmdbWJx
GVfTHbba3sGy1b6XXfEuTwFnFEU9XhVh6J6zSYxw/TMWSwiCUWOpdemBtdpmVichBRYBcmtOjbDj
uHQbyIWsdYXXuQQSsMcSqyOA6qvvWRmI9YghzgQaYQioT7XTA0KPGXaxVTxfjq47e4dJ+e3h//P/
/4uSoWObvtB/Tv//p7rX5Yu8//lf/Ez7aez8BYWZSDYKPdv/RdIXnNZftILwfXNJ/p/y97+b1Wgb
eiCXbB8hI4FIBbq9f2f9gr8SNmoinkd72aaQ8E+yftMr/6WVa27HcR0CNIzJec7Ie5X0kywudT3Y
/mNmr7L4USGS49nANlyrQ6CtL9zlY1GleX/Qi1fVW60XIb7PaGY2F/CPiR4P0mKD4HCKLHAkTZyw
kdLLKGnCKBuN/IWjXwZrsGGbT0e06byx88ctnpJYOO7yYtDuO3rMMiSptwEJYWk3JGpfFUMKxshf
4hzrnnVAJfXE04ByBVFGIWK1hRBC0fvQjIXhkAGFpaz3hy6k81LjEcoMnnwGT8r/An7669GBMeBQ
Hl3Fo9TTSK5YoyhIq0H5nldexqmIueTs5E39owuQlrhDuBmQ1dbNBsXzNM6Uzh9+mVv/rm392y0R
D+AQiMSPoB4Uv67ShAWlvVar9AFtWFFewoBNnxQGO+qjxncacZE6zDMickTjooHsb5algVrKtkTY
US8UicMBe4izyh41Enhrkq6QIaqZV7HvITmuHzNaahah71p2wdWKfxUfq2Nfi442hx4g2b39UC+7
veA1GGThx5iFAJ3AH+RVtzfJyjm3yqp5tCe4ru9Fk1vtbU2Mv16/faGXCmXmQkRUuKoFwqHjy/Ve
lriAH3fxiozfA+U51/H2skpKHIFdmxU+e2Hhv5t0K4w0cyAqq99KJw3H2zIXzZ8a6i+LbU93QuOE
yp6I8FKPX0MoHIoRKJIVwcMILTa4oi5foHCoaotT+CzVAXySPwzy6yt6XuAjlmoDF+AX5G9ePntD
/2PK3T77UhLi1mf44fX1B7ecXHXh6v7q7YF+/UZxshR4pVPRhN5GTfHVGwWTluaZ1Prr2El0WkQR
KoBkRSEX4FVvX8o1XeV/dZ3Nt4OBoKoQhOhEeM9Crb/WLSGGVVUzuh8a3YP9TAYnwEUS16l8Eed5
gZWct2Eq1fwWWkuP+Bd5evwRXpdQmLzBDcLEoHY9szLk5FXI5zir7493do4O52eaWCkScYhGMCH8
2UIGZhP19Gay0zEKBnSAyjrh06PleDycVUL9QlbU8vg66DIprzVyhnLuTkFy5kt1aKBX+3/QT3o1
3oxB7FIndjGsD5HKtV+9XCHSPq6DYf4w1EXGFpC0KAzCB5zaav349nibOvXL8Q5YRAAZOLGQ2MVl
5+VEAiisO+n4yV3kt0/XGoQMrtCZKHnUAZ4YUMTnWV1x/DEK0C9ntLl+/qRGaDRGatVmcMFiRTra
FU4lW5zNaiy6plOrLBAMv9CJzGiPYQ5RTieLN2gWLIyfRHzGE8rrx0Oe+EhFUaNeMn6zqsI1yV5k
U/k9jC05mIfxYMFVqB6x39HfMRcenSnkbENh1bzJwlEp/zgcO/Pee5UbVVCNLyr3PTzN3QJRInaE
hMiTL1wc4Lrtc2vlP6pfRS9fH+orPiECslc24DHPFq9fX8cTjBEx6fdq9MLPhQKkeXCRED4GZST9
7Qw04JD6c3y+QJxMdqjFN8faLauPwGOAgTTR0GASRn80tha6l3Suug+JN3v6upr1mG0R23OPcMdv
aiwovo/S11CRlQWTNYTn824USXue4XlySZ/zSYMjo9Nt6cL7tIagNM/w1i4EysT0IXDLFkgzrFbf
bfpqpjCkY3XtB7B/DkjfepfhovCPlfh8OTF3mOnKR/XRpeQOn1ZEuxbbwQI8RPXVCltxvszgRJEB
7WyHnr0K79w2mu5lBkuaSkqQnfpOqvUJPI3mbgq94WPuefjTRLblN8BzhfxC/1A/ILOs3iOPqx8r
NxmO2GIUh8bxMaEBHRbM23mKc2sz+PV4VjUoAkwxsmZRVhSfhogi1yZKhnLX471xt8JzQCbCmCs2
luVv7cC+8fvF/oaFj/6Knr3/IRvEsM3moEZLUOd70Nb5HyTKXm7WTAhiPjYz4Xmu71LHeLWecQqE
6gjJ7IH3NV/HboLpPK1Yo9Cq7OAPMcXLBf18sZAQ1GP7CJHwfLVZJ6vfUK2Lm4fADmtO39m+cxrp
6k1do5oHyAx8fNrWN0MBl+wPIdZvM//pMTkFHQP1+i3+HIQGQUih9aGDsS+xZJKUN2oPAPYfjomn
WO1fx8TTU/roFnlgXoB8IR33ctuaof+7Iz5UD3jWsGY8l+MCq6DayXdzVoW3jYsfeq4TTDbtCljO
zhuhC5/gWB7s5qonoCIMDt6pQMVnjYWKAectiiXjUPUf65oilNs3aNy6vePf2Ngn/6ipJlw00gpv
RndxP8XoicJyaB1bYs+AW0BN7xnUTB1cB5AQEUCZYoGjUbw8QGfqqQoP6uBQULu3597brry/P2jf
vgpvGRITBmCFzbh4nNGvQwIHabnZx0r9ASk8Bh/wdXbiYYhwnNf5vgEu/sWz4nk3uOmCm7KygqMP
HqTZvX2gCDPyL96MgcnSciTMJiTDrOTlm3HKpJ5FmoUP6bCijF410KzniAoybmJo2+1GnwZgWPfI
F9AIqG/rtq2PbT7Hl6MMRvTvwtR6tzqpf4SoSb0RC46v1IQbsVWldYmpQHixIEzZeLV356yyetda
vDQw+/A/tms/l5cTnOZkG8o4vEUxa4TGgLAM1aL8ygtlflLaCsnqtJXvoLVV/a5N9AAlIxs+oNBa
3lhNZER8Z2c6eAi3QIBReXo3VTGFpayzeQA4fYAU+pSeaVh0RYZt9dy894UVXeTZ4n8CQAaCKy1L
2GFvD64Zu9dji7axi6MecKvwtSLoYGOB7dph8tDlaOBZnVd8pKCwLLsSCPyVM5lW6NtXfCWuyKyi
ym7yWdDZHsHtk4DoL/EYAJRK1Rydj4Us/LPVogK/SYbFOqeAC00RbQx2epGqB+nZ1Uc4gP1Fnsf2
jTXG3uHte3kSVH75+Ib+ENlPsO8AvPTLqaVQwUcqtGke09lHRz/A/uRrq9Zs3CERITYdCjWc83UL
sKmny7Hs6FShF0uiuUOUIo63QYvDCBzlAFVz2g8V9TYyo8bS2SWcXX0EdDZfBUOWUmwPUx+GfozM
osY9BQaUtPHsVE7UbqN6FfLEYlgORdlbl3GAMQX84dC6wMJ5uUban+MMqrjEA5XTm9JojnhRiy/K
hp4OHeCqqzBAGemS7ke/qD6KETF+YhH9vgeER/+qgpCswjqkAD8XeKEFua2vgbPifBoWLWDBdu4x
jAFbh6A39PDLiW4Ffbcc6umW8WudU8DGkzqxg9T9BDwm/zwA7vvh525uJJUK9BXefjsv935yIIG6
MAcdQCGbffn1joyyOBFAFXrfqwHYHgSYRZqgdYwwS/9nKrwm32Ii+k4MO8AFMv/arQFmXlXKXLgP
M+FE7j+6tFczyLlPkSHdXJP0VUswDPH+nz4kWW1g/kNyiTKQOXx/WQ0ge7WKi1J/nykXmxworCLM
EhA5IFp++1LOy6jBPCTyqaBVAJOQ4/6WBfCWHZBhbv1AzCXqkIgvaT5Ubk/VBAtGOHDy3RyviV1f
tLlqAnsvxqxcPxY6lIS2dUWJBmtCxDfiG4rDSAYiX9O41QXOxypa6BT5fq2Ob9/0yw3KTIIIBD5h
Pm/HNj4fL8eHGBHNL9duvjdLr7gLLN7L4sfoLMTt7PMByUSCyhpao29f1/l99hnFThdurkOMhaXV
ywsnlsH0K2F9o9jruCuQMpEPeku8m2Eh5HjQByva3n4Z3i9ZlZIddEop0r3amt3xLq/XiXQvi7Am
+JaihhAfvCZwl3NRLz4pzdt3+xqd44PJASTytEw4J2GpvApfRDpJVQ+q/YaJI33VDTSyfr0mtDWJ
9brY6TKSAkgdXFlekrOadOP7lKfQm19IaWLc9JbvTMC6+BFAq+cbfqZPo+NTL38uCQHKpd4hZpCh
n3Uax8lTr8vkdeBRNG+nUX1A8oRpFAR4ELCJKRqxGUIhBjkyV9ENUsL9/GVdWPfBBhI8+j87Wm0m
G7bXPMDbxPU7I9rcZVM+X6ObUNSPwTQ4cL3p5ej1muUfi8+4JDM1FeQ80jNHFnGDlV8zOJ8hwckC
dmYwk9qugAVJvVUXjLe64E8mLC0LdhBjp9zyztxsnrh0DbMMee/Ck5bJ5VB24WFapAxh+i+0URqx
+Zn0Bfjr8ZEciGodnIhxzvqbHuYv5bWlg1DdbzVVefbeIo25tAWdmY+vkB25mpUupMJeXObdly7K
xXikMtDll5XfRMvJ5ADVPUd5bRnOMOTGVXM7R4nZ+XKcq5fzaET/grZa0psqHvZeLqtNRl1PcNmi
VAOZ+ucDiAKCH5lvaAN82tnwjBlQYZMJn+s5NZtYxUFg1XtspAJ+w6tlIenSEizI39/Ryc5Sew9k
c55hjBJhGrgB3ilM4kvphEvPMiNtxu+LZ0qfR9UHesrIGSdVPjBNtEPOGtpWFFWcDPeueo95PXXk
BVgmwyKXsOPx2OjNdGljFG5/eCUASL0vkqCob5HDbAEEoLdhposUBS14xLti+uhYpyECCJNhBlX+
g6PJSXDmSPsy8s4sH4H4712NK6LERnEsuL5gY3SS9xHm2aYMEKLHj3FE0Izk/Fj0mmpy4cwef7dA
GDAPUcQymC87LxmbdN9ayrz30B3ZBfZqRccJTSM3MfNXAeXkpzTyOm88i/Xo8y0tRq4sBZIi9MR5
833I2aVcZH7lFoU4c6FpKMy9+HFmhI0Dcu3lO51d5DV33hoE/nGkvsLtFXUemUpyMtqwHTR+Q9Q4
Bp8fsEBZQm6r8LENrbYdVkHFj2GeBoZzhdXJN1UUpf1j0cNeDw+pHZgpaor9452MGn7tHIRN0Hko
yIOvKGavlFF83HvG20Utq9k8Mhig90XnKbOkYXTxpcr2Hd6E0FSyceqQjjfeheihMgpwwqVejuNs
66K+HCsfRsi+U1pxfzCITUFshv2PS4wsaemLIwU2MatdYd+B5s3jcUfZEIVgnGSqrFgPgQ2YBqCA
9A59uaQ+UL1srTAMHG25XotlmZn+FIlIH/cxwlNLQ6AwtegiCTEaGL5trJcJ7Sj4vWudLAdoTPfA
vOEmB6ztHNAt06N1mmsbT5zNrDqQjNRUAL5P52WiMZSAZqp5N50foaF639D55mGapFhSTJ1qsIfQ
HRCDApaBhDKYwj0bMdvNvvfSYsFtTw5tDH2bTgIN7MRFbvKYYB4o0nQTlVSpgu+o11k+bkSUJHjm
uJjLlchbZXOWoWPTYrAeXvVzrM3kQT3PzETo6oSL5ZKYeWkPs2YOJV7elek5ROmVv6MvOiisP4XH
Vqm7xpTSsAt0CBpn23KG7kpPgcuWi23cwFuiIGLKW4jRT3xXDLyQQRoYfGaunaN+Nh5sMDV8kqaK
qXah5W/2pdIe6/km7imZItfvDynbk/TngPFDk4jdYWQUWQuO22sm1IhpKjUy3n5HBTZaUmZ6VOmV
G89ma+DSvgNYXR7YLjmOxkWakmGdwK7X+8ivzCHb90PHdJzxUEWyPozUwv4AMNDy381gA0Bls0VR
aJVd3/BIUatatUF+1YRYhvS9fIeLQ38E7yXTGWHXN4MzEVBj0FEqdtV4n2bF5FmnBl+FNhFuX+mu
S6Ym2SM7n3TvSQ95eJRvKnb7caFqKA9hAcF9PGDJHLKwi2GlwI+UzvAk6/08rSHWmL9b/Bajy+0K
o5g7J40w2722Ig4tx2JWensvVJhtAcSoUpv1aQFXoMAcJWD9UdhzQqROcrbdnY5L1RPEr84SfLWa
qVLv7Xqu7kjsYpQblOry7ixokKaBMTAO8jtuulh0qrRGjQPxI9B9APTz7mvOnrseyhCJ8AdSiFWR
SaOpcT/BSZverTE07Q2KRphrSA+QAhigoomRb+/g3GoMCCYMh69UhyAH6p3gV5wLr+JY3SdRj1RU
xzsCRoLlS7eCAmtGID9IKpTgBSBHqYkSgh8u4As2UlGG/xK7zuC/D6p+8VOKHX5pJHArd0lamuk8
f8I8TdIeTVlOsmobrtW0AnGlImBj2A7ovj2fWRzDJuhJ4G3bkYcxDlNvJwjQ1rsUvn7LwRf0CP0s
yxBtPL93nS3MlRiiD+r1Ot5ZrWtkm2nP4xcuqvQYul6/61obffME9IB94kxO5h4SCUgR6H1YrfTr
qYBa17Jsa/8D4AwUsk5sGWLauI8BC813cz8juGnpvrFufcvX68e+YVZTlwgC9QH8QwpyEeetUMkT
NEbSdYY/GsLzimfKHydJ3hfzYUVCAYnYuGw9l3KBetL0dQDANA+ZC2Fk3qFHsXSPcSEggW6HULbh
xvW06OEgJE1HoXUobYFBVFJbJSZXTmiV+JYG1PWq7DGL0GpGHrEFUu3S7xBIPQb7wOs9K70CHwJ+
4fpn9G0vQKqd2wkhYwDgE7qSHEuy9oC7fkABQUp/J5NJJSPxlE0J4wggRRCNJUBjkYOHBMX8x1y7
YBkqD34qx0rMRsLi7iITPioOcJZD5gdmh4NCbCLM3FoSJ8HzrpoomvBgcorO1y61CEkFNt8cPSKr
C04Z6jypu54sYch3HgbRmugv0Nhp4pZFIszdLmi04l0xdHUefMYp3XBJHApzZXySWj3dTzl0gm0S
uC6RvQFuSffEd8EOf6ZcYaJopI8ke1kR5ebQSKwpQdzCq7Ww9yMeYqt3jH23IiRqXFpU1inW4TYP
SlwS0QEXAhgvGyLoGs7oCY9fQhNUT+koHGQTmpMzem5OKMpgXHsI17Bd34++QOJ/2yax8Tmz8Vdn
LWlwf9y/jguzT5aUNfiIWzgxd9QkUjtYAirsJ/KTOBnZbdx+UMG3iQpTewjcImwu0hbUF14EEtkM
76yRoQlZMgCDjBHg+KB3fgyWXoAeQq+kvrnhPKSTiVQUYuPIQVANY/jZwxcTIj01oANdm1Pq5wnm
4xY73pUtWj39FoivuXvHSywGUqZ+EbcnS45e4g98YRlYtpnC3MGgLXRFj3+PxNqxhDY071Yi0rDJ
+Ma27gOoCKWD1Ua1ISAyUzG3iQNuRT3TGIJaTjf8+TVyYDrOR9K/ob+LumTmib2icXhHgx5DpEua
tBzRUgUITpHsy1hij10eoROm9UTTQQQ41UHo4KmoGZp2uFLDSNNP4trLd9l9kROCT1jucChGATCi
zzQRA2fe5pOtwh70o0uUkrqJieZH7GYpIiLNpMfoGoaY2+YXQQK2Wh3R8TPrwPPg6kEkBec33lXa
N0sEZLBpwTcUg/U+GX0TqDm4h3/OO8dMMC8ZcsxuOjeEvbhLn0/XbBxTDk3kmghUtzh7EAUGnjLx
Zh+Y+ZhUBcZMWN6npNrwL7D82PLn5tNEJQprwSoKOS4dJEQ5w7IMWTMgHsGQmmDek+Zun5dH2Qve
SzVMLS9VaTa++oK+E3zbMZqgbh8FCvR409Qdc8EUz4gJioOvfDN3q8aNm8t6clJ4B2kFSg6JnL6u
PYJakJ+828Eaa67VrIpHsOWYm2IFnlWY4Y0tKV8axrm6H9WQQzrQ5SBRtCS39L0Lf3L6Eht74TLP
ajxwGNlCCjI2G3NgXoj2KUdSeR94z/0i1uXcm1zypyCMl3k8mV2vK+/HzJkZlOQ58tGpPZruYBsp
npb6c0lg8DMjjtYGx7/DnKawU/cItpoGZUrOgommZVnzd9S0kYO38Wi0t14mM9KRMVOpto7Yp3jD
HVp73mBtrclh/C2w0CZmh2JPFKZm3AdQcomVCeRTCbbxLtFJylszxvSE6zPsjxi0IjLrxCixwASL
UTc77up05LynxvZz0iZ/YDoFgssDNkhWs1VK9uTgKDFZ7jOw0DNT/+hE1EK/L2VEHPW89JqxMqFV
ZdVGABhqRaU7qNajNhOjmUz9yEo80933cJWYmne2P89Nx4BQAMZYIbZ6BhJ8nlniZMupvAyC0je+
9VORniSQSYebYA5XfRoNs1MdI+2SU3CwIQydkgT2yMgdIDC3fE3s94q9qugaE4kCAmQX307PWeNc
ppAQTzsoGWxSBPxDgH/hxO68R+3HZIHPiUWVrOam23WeFiR1O/Co4I6jlYzXH6OCiU6SZDP7p6xp
eKU5FBlufWhmTkK8FIek76FMI8x2GUqKI3wQ4a/1enFLs2H1vEacJudS53mzgbavV7BKGXrw916L
oG28X553jhgnBsawduC9/6nA+roeSM0IzQaU0oGY0VF8XWCNZlqpCcDEb3PSmzzTiP5mYmf5EIMQ
56AfxSt9u1D1uqpmLkl6iheg77iYkLkvq2qLbJrI7oP+mwgmgyd7nhqwk0xl959eCroaMS7cHNcB
LPeqsupmqYSM67Xfcj8x+xMMElo35zObNXvX29d6qgb+q5Fgym8xZWoPfLbvIRXwukypbZhlU1V6
32avHkhkhqx2mYmi9zOWYUYbkbNwDVo2jaHxBe4/w1h1yJvIHom2K6oQBmsVk/Kaved5Z/6JxmpA
IJgQKRSaMwEd04mf3r79394KTV3TYaOlTDruvtakmRV8LZoN4r7PnZn74IAyaSGHKynU25f6bc7B
IqTTJAKwaa7xYH45AQijchdZS3kfZ5GHb1GyRAW8vDU0SyRI0umPU+41qMvhxSB+4gquSRPzSXvj
lwq76rQXpdTv76WfmT2qn1ls10POzn6bulC1ll0SE+8TTCz8DEAgtNU748cr/oDjeD3M4DgR/6FI
a/ssN/z+Xj47fLgZU9zU+0pNgtQRYViqVBHNdXbAfzbKLjARnhYwDVejOPaqeI1wfxd5TuF8hQUV
lpe9rExqnhdkakeoeyZqfPuCr0BWoSsA5tGkB+8D5pDy0ctH64toZTNZ1FfVgFzL9spLzDbHprjw
XhMFfMahgZwuGaa4pQAy9ac+ym+DC+zIxWgbfiruQsJ7vbOgwV05Mmwwlgel0uxB162g5bsmi4uT
57BlVJkJjQMfQVBU4J+L4pboTcmrBqHCuTA9D05dCFPiofS/sIpb6LBkCyv2PBwJupzaSO8ir7ci
zLGdsme3DidhDktA2y3OrVlis/DBEICRKnZ9OFA8ciY1o1wylpTo9hFII7c/zQG7wlFpS8vEVnpE
xX/ZWsoNyWJ03pnjPJA5sQ1qFuaIl1JJbit8LtBrQnt2zbJ0TdBURP1TxOc6JlhOihojkY0NkJ7x
j9JCUZl0x3k0RZampCz79vt/vazZ91yYySjl0AD/fWoPZBYZ+nLLlzbrPGLWVPYmBYrX3kQAP0vW
b1/SrJZft1yz1cZPPZoIdHL4GmdGowzSk46mL3EamBrjkMdBeQkY0C2tK1sjxp/Ae8XYQh5mB2cn
irBVbe7m7dv4HSVBPzumRUWjKDDiYa86L55L3QHxkPIRdrYdYmIaF9+oqS7k6DSWeYLwYdXG0KCx
vi04WmI4FIyy/tNtvERqP7XVIwNBNh67sc9KfLkC6UvoWq9h9ZjUwTKgDk7bOFiHrIIgF/SI4Y3x
HarBwwHPq2Qv42T+kkVqlHSzV+fuD2Pysmv3fDO+ieQAONDZfI3YhXs6je1cFo9paAfvu8DRt24F
bzIkjDoHvTNcYXjTn0nYradohTmXfROSzWHyOF/nYRYBSG6mESXjwfsBcr4Tmwhvwfd/uMuXM8jc
ZUB3WdDgAzPN4fdqyMYaEc2484dHYswu/cByFdBsXR+bCI2ctBuMJRmcXgOsrJRof2SrHeKshXvD
dIJFtf4o4iq9sDFs/IAq9UA+AlbloApVMdxpEW4RRsc1+umu/19n4W6Rj//9X/cPNSJMuQZK+b3/
VS2BtM0s8f9MtDjeT/d5/m/+yd9MC+H/FXEggpB+5kxwQvxtaBfYfxGOsWroLQg+wuL6KbDgun+x
oQFYobnq+5xxhBc/BRac6C8IAAL0COcs0Wzs/BOqhXg5G41SH/5YsWk520THEDteLmCA2RX+ZKn7
XmspsedZa73QEOA+t2tVG7OjVN1keaW+y7B07zLodrdu3AFc8q2FbDmPxLbSM/4A6PBMO7RStn1s
4Ysyj/ILJwbfE1ipixDq2ObXhQL3v7GkMIqlc3kYAIHtJW3qC9ey5+ssbtCE4Tg6ad2lvF0LhMTi
FMpd5ljDI85o6IZlPnI11oyky9xUebXJ4Cbe06hZ7mlJIfqdZgzbFsESAJyqVOsBZlV3JhZLfhvc
rLgn5FyurRK3CpfqwpdFwTqLJcjGrbes/eOoUmfjSsylU4LXG1ygb5zeypG1rbT7YfDmtdz9Ml+u
n8+OXzX/nmKEX44U8wqCACUNG2wEEhSR2WN/CRVrYN2Flejg/aq8+JTKKUJd7mzESlu8ATjP8XPY
5G4dX9Pkci+a/+Xu3JoTR5Io/Fc69h1CVyQ97DwYYxu37W57utvdTwQ2NBII3UFCv36/kkQPki+z
s9UPilXMw8TgKVRFVlZW5slzaIPxzqKRjdKeRxHksnSB3wDeDKdItuxRiDfdO21nhAvQOoNHsq7p
gyvwQaa3RmLYzFSAqm7mf/N96NJXbhJd7GAV+2TbydfMR2ccmZEba5VrXzRXQ3/LWazjUfz0/qSF
IuPpOQqtiIhIuSvZioL8cPfgiIjRVzMFXngj3M5+qOLXX4EU+U74DiMQsTAVED2ZEk9kE1oKYbzf
khS9SPV1eUuVWnmKNirL4Jh58WnFffc6D3Xzz9mBf4txqUvS0Sr63lr+yd2NqAms4uKzac++AVjW
Lh3P87+RINjTAOkrV16QQ1A+SAaXm73QuwmRjSgVyMWo/Sv7j0qpL4LR7iZPNPWKPiDz6kCPcgah
B61CxWEzKUz4lZTIcS9M74cfOVzWjTB/9twQ3tgMyveIKu6UMkNylWQqtTjX3Y+jPdp1Xl48sCk3
d9Z+wGZKN/D86YJvfZ2ABExG6flmXVKtMuAy9JCVQAnX4xYXWmvnEl5d4J0e7I9WEBQP5DUg+iCc
XN9uXT2+IRmpQe0VREvbj7f0/eRJiqid6cQAKS2Va3+aXjlF5H0k4FNuZ+6h+GwH6v7W3MRMTtN3
0OLHbrmGstddo61hrLQH8EHFp5RO5hudMtAFkPfyihoiexPhyfvtPk8fDTeNnxywpDcG+bSxsiqK
v2nj6PgsgOg2EazoqlD1Ch6stzeMhtDubLW3Bg8uTZ73mQPOHM1N/xt4NcriFkRshM7YThKWz7lm
l+MUmAgCGvnBXazhkL6LRtrsOs6U+NGCzf4cJQzlMraj74VjbM7pX9x+3caMstknpo9eDPT1Pr/9
TUhX7pmSrUraYVfF5IDk/UOhJCh7AC93xofd4HBruDOKMRTTLsiTa8KhInaemFGmTtAK1CaesoMi
cF3si7tkE5b3ldlGa9QhPbRTbpPYVG/UKJyh72gr3+3BNgWjq6aPaIfEd0hWIimHDA3oP10PvCfY
xS/jMEFqCeAGYglUXUaXBg361mRju/YnWwHp8Dd3ngqA+5e/EsuviywKiK4RN0vSKe3lz2M1HazK
ZPZAz/ZocJ6plAYPSTz4c106zEBdaxS+43TwZX3wwBOaReREt2Tb3eLSBs5/oOZVsDKaH8+u7c0+
mm/2owQJuDiPVjQ3JbMfiXFgMkA2VTjAdoOL933PaxMwxPFK5My5zK21PYGg3KSQWa+sB39UZhNw
icUdtGKrixgIRgKfDH5mRuXjM1EmLiZwzQHqIUE0p8Hc/Kjmo9lP9p6OYz6Ec72w1JsRPRzXVMB2
s4sYFYovvhUDFXfRLbH/JuDu8iGJxaf/kswP6FlHM7rvnm9R6SmN3HwId6YZECems59Y8wy60DTx
SWl45e26SItPvrUPLrOtzQy0IBghJ+Ltr8MtvCe5oyVT38yTaWjFgy9UL2iFzhF+GyfxLvhEcz0J
H43551tKn2dZmqc/yQpH/ESe8ZTOclrvyxIVkA0ktZ93Rr4JLq29lYxRFYLuQENNJ0M19FGj3+9q
YA/sa26VyB/SMHXhp/rqIvLd4kcyCsrLJN/Ppt7BTSZlYAX2OKNPeAkWEn+FENBgP04jTZ2UegSO
Ldw8iToJ2gNBjNxmFE19Yz/7EVhsdWKC4nO19WaQOi2S2cDdT8jk8nrBBqq4ItEegM5xQ9mu9T1K
abG7UKK0vEDsYfYDy9svDX8rPIhYmrU1u0aNEX1epWT5jC2eL/IS9MmB65Px15CfNOKR993arp/1
cBtOY+SipnStpeMk0fbIBvraDRiv9Ny0/OKOeh9nyftGTJDYOkHZhsBGiRlU+OSqcLATNuCrqUJs
9vEDGQgEn6ArguGk8s00ocaXh1lMidadMQG3BFBGKBbNR1pW3peIpWwmq206pcnbgoN87V/HiMXn
8Gcp3maMSpS3hfk8uMiQXGK7qpbydKDm+FXAQ5+03Ngvd55lDM5padxa56lrh94l2HFUuYFOTQB5
HbAD2JH8M1/3Z+gJqrNQgYRqu7uyV4MCoZ7ImqL79LWA+krnLVNoVQYaxcF4NLgn43LIz9OdslsA
lsBFbgIBdo7Dq0It00uDXUurOeKBZ4r4XaPcyx7TYnNlDmhSPy80r5wAUHpUI3RKYEulwU45uFRi
1mwIZ2VgrGsthQfVtq1nALoQaoIGuA7VtXJVOpQP4YMt48syplR/C2+l4Yyj3cb9xjngfUsH0Jqc
lVGuQ3OI/vEjqg8OFQh6UldXLnELFJk63uAspZqyGDiW+jDY5yLASYrwWrELjiogfOcJ1PaQj7m7
bJIV7lZhuhtcng+gRwH0h+wi0p6g2c4OrlbOxjZVaNjOSjX4sgIjMJ0piLCdlepaf3IBVh7GK3UU
bT4OskyEP87hfpWBUJmUUF08bWFnFKQJ8EIe8OxC6qhUb1ZmjiYNhmAD+IZ1lvS7G45NVde/q2Hp
2djTrrwHagGWQbXWxUNCbHmVwUYL7xd4rZ8aXWBURcrBxN+hikGxcQZNopKU+cTY7+E2gkgMqp5k
hqZOMsAKPVKiSDGtkvMMpcTBGeqWyrmnl/5Py8ofsjD2vbFJ2AppLGgQOqk32zsLWZPP2tZCvFKj
z+ssdQ7lfbWR/m9uts1EzufZfFIxA9zvlsnhYZnSDZIepczFpxWn+BfkRTMvO/zTP3p/oA/LE06C
53AXZOINEKYOTi++mkF2tHVTrl6pepX3RvBJ8Ge7Bddw3UH9nVyqSOJUDyezH8KIXH88cBzo8ilz
0CgFvQpP/YUnS/TWIrw/v3o13/+b1gzezhcoCu/83yxCZ4iTRdCGFjBLagYEVqezt0dDbk2iaEK/
fvWcWvp7JvD+zH7j7AlMZKdvGENSieg20hdRPWQsTldBVQ14Kal7keXr3fwdo36nusn210/ycgu8
/esbw6rnkapGPf2OEaiqOsQ6KHzQvCEejn3MrUdbgHCEbJXcFrCGmmmMIAUgJdJMsm0DznBEeoy8
d2MkfVsEmh006Z2gDG2HRSBDUj/81KerYFlDUke2YwGoP+6UfpkCTFm1eUrtB1twcAC1/zXJ00Vw
oKuhwcjkIlovUu+cglW1D8ntB3K+VK9NCHVftQTkYYYm3UqcjH3bCACUpU2AU1/hcqiJLunq6ewD
cwhlEDgKFUsRT+9MgFS9Ln0wOFAsUSSmvF7P8sW5OOJcNGk5ESlVnt4dDHAE8c5SG8FQhyYgBhgI
uP82kzz1BpBXWYimgL3pnQ3QBEmNVmr2uij9sM0RWersAIu4GIqiEZFT9fQuLtZNoFeS0zesoWjb
odpv1bPshkaaMgRuQ0mcps3GOHp2HpK0pv4nZQSaPSTfY8KNVi+CCLZOtwC07YZNFywNxdUiNPeR
HgWIFEJFy7vUKujWEHks2wHXVS9Dxxta9lAETqhoNZ/37mAE8CbwSnKrAEU/PAqkmGqDFz6/ZQso
zxlcpuHQ66ktqA52KrsKypCyqUIH5XFLtFfBUYmjBSjTbk7O3nlHcDMv1BzeyJ28eXE0lCG1UZEd
aS6OXb/gDPkapE9QSqufatl75Be48dq4dKkdYWhDEBMgwiBvqR6M63RHODoZJkxFhVeyempwR69W
wbZlzwjyaFydAYcdL0WdVSCTRIyEZySXVD29i5Y0BWpLeVsgR0AqkSpJ9XTPCDIp0JqBXKutrk9G
MAI9Ljl9okXIRcAQkR+ons7h4Ngk2kincjWpl6d3q0CNVjpc0o0hPBqAsY06XSbCoVOHAOvkEAwe
uo4Cd4Pv6ZUVcC7IWgGBkga7DOwrr24C28QVgElkqfvqCuhy6ELw/vHhCAhPAGa5O721CqCR4JkT
blM8/TsWBGJK0hYMEwJnkTw+2fGne2HkDOEUBksM82P19C5QoklEOkQQt2i2BGvQ9gTWaGgBynV+
FZfq86dH/gBOPIEDlwqQdJ0cAlOEW6je7x1/aIukM/cF6gy1DfRuJ2isgmyAZIzYCRXjYnMx6p6N
hlAxI2vXqIL3zAik02gcijT9ClW1+kfuZlIUkMn0C9FU0z8XoJqK7M+vkyaEeIeGnXr6L3IolJco
4JBub+Lj/m0CcVpJugJDH9KtxaX5mEztuAL4/jEQ0ooCmCyeetl7tBcgaJd2BRwHJJG4KDVJQzHL
00NRFJgIj4DaNw6xf3cllf4nWVsgg0xSXXXIFVVPxxYggSbVxGqPRO65X2Ey14SR7GWJvAEHv4ZE
QrPjO/O3zCH+AFKQY1m+fx6BGF/aCtjxFNV1dn1tBd294AxJtFkalbj68/6tAm2A0n6RTBr3QccE
DFc9nVWwAKBwdND+0ZwePdwR9B5KegSdkjLweutXvbETI1jkE2l4BQTe2Er/bAGQt2y4TFYVagnh
F1/PIVFt4ROau+AMrR78Rt+840jwK0tdGkTlDapmbgX0vlZP+4xkn1CCF70Yxy3Ru1VAirj+aSSg
KOwI0Pdkl+ufulttcUi1kElC+riJqmt33KN4CR2SpjAutQo2i0m+rLk6dbwjuWWhUyPgWfUy9S6t
RteEfLzANRrfRz1l9PqOqGrRHJbAcvq2F3hlAS2V8wjES2TJiASaeLFjBUQJ1OJV4Cr0KTQeo2d+
UYBsZVeBCgIk5LRfNEbwssJgig5Hgdesnt6dDvTQyUNWVZy/UFQ6ppS6yRSQS4IlA96dehXq9EWf
/CIpBQxYbkcYVB6hWqnayU4vkGCSaJRDTYsiQ/X07gJJUlirozeJY4EfmVob6YLmdOw6BIFbtijC
a6PeBYo6VzvZlBppBDD7YJPIIFdPJ1wmrzriYsW94q+8a78cok4TurRD5GqElQPwabx+J8duO+Dz
8Jfg9/9xuPxf+Itf/TBjGAkWVSeMt0xf64V56w+OnRIvP2/6P6aLf/9LNLq0/lCQSNTf/VejzB8t
pEZVVjz58FhmrL6n+d+bCb786tZ3HWd1/I9X3jKZJ88upH6i8ad5zbv5ln4aVECf5tv5aZMO1sch
9NebvOC++OUE/2bg1+VFT/qEWvM/ca7vjpt48NO0X7jqqZB+4WQDQ/Y8PU5d/Iw1Ol125PHc936G
SeC13rpugpAeO/TDZL4IT9+6hpPLjwwL0HPmPe+y1uAVRFd28POlDytKsjwducaBS4/cULR8CH9+
GIc0Fj61l70G2cp+ywWr7i1avyehjYAiyI58uQyTVfuVGxyg7Mhv89BIbsnpYu62DFCtm7xkX3jq
+14Qeu0dWePgpIcOFt6840XgfvwNv980zNtmUUPWZF/440vfVAOApAdmgN3z5nC03MrtCYT08T+I
o+d/OwJuwh10E91lruGcsq99O/eClvegGCvQD/LjJgd/HiyOI1WHeQ0pkB86TefP7i5dZlnLphsk
m/T43jNEhfN2w22NjJEfmrMgDbOWZTdVdvmx09TjnyjyWoteF3F/x+jhLukOLWqC0kOHQdYxbq2u
s8mOfLd8Srri7GCTRfFGfuj9vH1uNZ1H8gPnH67m2yh1vfaxzviiDv07xr9eJumy5ako7Ilizu8Y
/HZZeM+tY6wBF/6OwX+Eyeb4mpVLqQuS0kPDM+V+GM+TkJOyvTkBb6jHb/zfXfhd9QXn801373Mh
5iYo+/6fXK+94nU9RnrYjU9E0r7VoJUm0vvSQyfLVZfToMoVyw78eRkEcJjs551rQtMmLDv8gxsu
lh+m6Yuzrc5xyg7/Z7h7wxAbRNrv+YKXhiiGJzEjO/wXVn+JyHIrpGhqIfJjF+1bZZNRlR33azZ3
jzMXPqXJ0ckO+22ZbDnZWiPXyU/pkT1uNh3zbjq9ZId+nHPuoIXW3ppNS6H04Ms0+/DttZevs4LS
43vpc4h2Sytya3Jt0mMfQnhLV61fsy7uvD/ya5mmX8j3l/mnI0HIa/9bO7km/uLZX86TP/4DAAD/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21167</xdr:colOff>
      <xdr:row>35</xdr:row>
      <xdr:rowOff>44389</xdr:rowOff>
    </xdr:to>
    <xdr:sp macro="" textlink="">
      <xdr:nvSpPr>
        <xdr:cNvPr id="2" name="Rectangle: Rounded Corners 1">
          <a:extLst>
            <a:ext uri="{FF2B5EF4-FFF2-40B4-BE49-F238E27FC236}">
              <a16:creationId xmlns:a16="http://schemas.microsoft.com/office/drawing/2014/main" id="{F12B71DF-4326-D64E-0C93-9D59C636B737}"/>
            </a:ext>
          </a:extLst>
        </xdr:cNvPr>
        <xdr:cNvSpPr/>
      </xdr:nvSpPr>
      <xdr:spPr>
        <a:xfrm>
          <a:off x="0" y="0"/>
          <a:ext cx="12911667" cy="6341472"/>
        </a:xfrm>
        <a:prstGeom prst="roundRect">
          <a:avLst>
            <a:gd name="adj" fmla="val 279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2</xdr:col>
      <xdr:colOff>313765</xdr:colOff>
      <xdr:row>0</xdr:row>
      <xdr:rowOff>137160</xdr:rowOff>
    </xdr:from>
    <xdr:to>
      <xdr:col>20</xdr:col>
      <xdr:colOff>455083</xdr:colOff>
      <xdr:row>4</xdr:row>
      <xdr:rowOff>22860</xdr:rowOff>
    </xdr:to>
    <xdr:sp macro="" textlink="">
      <xdr:nvSpPr>
        <xdr:cNvPr id="8" name="Rectangle: Rounded Corners 7">
          <a:extLst>
            <a:ext uri="{FF2B5EF4-FFF2-40B4-BE49-F238E27FC236}">
              <a16:creationId xmlns:a16="http://schemas.microsoft.com/office/drawing/2014/main" id="{7BD87FBF-D87D-A772-1587-8228F794EAE4}"/>
            </a:ext>
          </a:extLst>
        </xdr:cNvPr>
        <xdr:cNvSpPr/>
      </xdr:nvSpPr>
      <xdr:spPr>
        <a:xfrm>
          <a:off x="1538941" y="137160"/>
          <a:ext cx="11167907" cy="602876"/>
        </a:xfrm>
        <a:prstGeom prst="roundRect">
          <a:avLst/>
        </a:prstGeom>
        <a:gradFill flip="none" rotWithShape="1">
          <a:gsLst>
            <a:gs pos="0">
              <a:schemeClr val="accent6">
                <a:lumMod val="67000"/>
              </a:schemeClr>
            </a:gs>
            <a:gs pos="45000">
              <a:schemeClr val="accent6">
                <a:lumMod val="97000"/>
                <a:lumOff val="3000"/>
              </a:schemeClr>
            </a:gs>
            <a:gs pos="91000">
              <a:schemeClr val="accent6">
                <a:lumMod val="60000"/>
                <a:lumOff val="40000"/>
              </a:schemeClr>
            </a:gs>
          </a:gsLst>
          <a:lin ang="54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97118</xdr:rowOff>
    </xdr:from>
    <xdr:to>
      <xdr:col>2</xdr:col>
      <xdr:colOff>182880</xdr:colOff>
      <xdr:row>34</xdr:row>
      <xdr:rowOff>131703</xdr:rowOff>
    </xdr:to>
    <xdr:sp macro="" textlink="">
      <xdr:nvSpPr>
        <xdr:cNvPr id="9" name="Rectangle: Rounded Corners 8">
          <a:extLst>
            <a:ext uri="{FF2B5EF4-FFF2-40B4-BE49-F238E27FC236}">
              <a16:creationId xmlns:a16="http://schemas.microsoft.com/office/drawing/2014/main" id="{4CACBCF8-7818-898D-16C6-ED36C7CDF614}"/>
            </a:ext>
          </a:extLst>
        </xdr:cNvPr>
        <xdr:cNvSpPr/>
      </xdr:nvSpPr>
      <xdr:spPr>
        <a:xfrm>
          <a:off x="137160" y="97118"/>
          <a:ext cx="1270896" cy="6130585"/>
        </a:xfrm>
        <a:prstGeom prst="round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481417</xdr:colOff>
      <xdr:row>1</xdr:row>
      <xdr:rowOff>80972</xdr:rowOff>
    </xdr:from>
    <xdr:to>
      <xdr:col>22</xdr:col>
      <xdr:colOff>594764</xdr:colOff>
      <xdr:row>3</xdr:row>
      <xdr:rowOff>110564</xdr:rowOff>
    </xdr:to>
    <xdr:sp macro="" textlink="">
      <xdr:nvSpPr>
        <xdr:cNvPr id="18" name="TextBox 17">
          <a:extLst>
            <a:ext uri="{FF2B5EF4-FFF2-40B4-BE49-F238E27FC236}">
              <a16:creationId xmlns:a16="http://schemas.microsoft.com/office/drawing/2014/main" id="{F807A0AD-3CD5-EC97-9E20-37473AA2F4D7}"/>
            </a:ext>
          </a:extLst>
        </xdr:cNvPr>
        <xdr:cNvSpPr txBox="1"/>
      </xdr:nvSpPr>
      <xdr:spPr>
        <a:xfrm>
          <a:off x="2306023" y="262733"/>
          <a:ext cx="11669181" cy="39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bg1"/>
              </a:solidFill>
            </a:rPr>
            <a:t>BUSINESS SALES, PROFIT</a:t>
          </a:r>
          <a:r>
            <a:rPr lang="en-IN" sz="2800" b="1" baseline="0">
              <a:solidFill>
                <a:schemeClr val="bg1"/>
              </a:solidFill>
            </a:rPr>
            <a:t> &amp; CUSTOMER INSIGHTS DASHBOARD</a:t>
          </a:r>
          <a:endParaRPr lang="en-IN" sz="2800" b="1">
            <a:solidFill>
              <a:schemeClr val="bg1"/>
            </a:solidFill>
          </a:endParaRPr>
        </a:p>
      </xdr:txBody>
    </xdr:sp>
    <xdr:clientData/>
  </xdr:twoCellAnchor>
  <xdr:twoCellAnchor>
    <xdr:from>
      <xdr:col>2</xdr:col>
      <xdr:colOff>307314</xdr:colOff>
      <xdr:row>4</xdr:row>
      <xdr:rowOff>159354</xdr:rowOff>
    </xdr:from>
    <xdr:to>
      <xdr:col>5</xdr:col>
      <xdr:colOff>539750</xdr:colOff>
      <xdr:row>9</xdr:row>
      <xdr:rowOff>133165</xdr:rowOff>
    </xdr:to>
    <xdr:sp macro="" textlink="">
      <xdr:nvSpPr>
        <xdr:cNvPr id="19" name="Rectangle: Rounded Corners 18">
          <a:extLst>
            <a:ext uri="{FF2B5EF4-FFF2-40B4-BE49-F238E27FC236}">
              <a16:creationId xmlns:a16="http://schemas.microsoft.com/office/drawing/2014/main" id="{E2EDE74B-F137-CA67-3690-B9AA1AB323F5}"/>
            </a:ext>
          </a:extLst>
        </xdr:cNvPr>
        <xdr:cNvSpPr/>
      </xdr:nvSpPr>
      <xdr:spPr>
        <a:xfrm>
          <a:off x="1534981" y="879021"/>
          <a:ext cx="2073936" cy="873394"/>
        </a:xfrm>
        <a:prstGeom prst="roundRect">
          <a:avLst>
            <a:gd name="adj" fmla="val 10608"/>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4</xdr:row>
      <xdr:rowOff>159354</xdr:rowOff>
    </xdr:from>
    <xdr:to>
      <xdr:col>9</xdr:col>
      <xdr:colOff>236737</xdr:colOff>
      <xdr:row>9</xdr:row>
      <xdr:rowOff>133165</xdr:rowOff>
    </xdr:to>
    <xdr:sp macro="" textlink="">
      <xdr:nvSpPr>
        <xdr:cNvPr id="20" name="Rectangle: Rounded Corners 19">
          <a:extLst>
            <a:ext uri="{FF2B5EF4-FFF2-40B4-BE49-F238E27FC236}">
              <a16:creationId xmlns:a16="http://schemas.microsoft.com/office/drawing/2014/main" id="{7040AAED-2CB2-F550-9D77-56E84A2C5F90}"/>
            </a:ext>
          </a:extLst>
        </xdr:cNvPr>
        <xdr:cNvSpPr/>
      </xdr:nvSpPr>
      <xdr:spPr>
        <a:xfrm>
          <a:off x="3683000" y="879021"/>
          <a:ext cx="2078237" cy="873394"/>
        </a:xfrm>
        <a:prstGeom prst="roundRect">
          <a:avLst>
            <a:gd name="adj" fmla="val 10608"/>
          </a:avLst>
        </a:prstGeom>
        <a:gradFill flip="none" rotWithShape="1">
          <a:gsLst>
            <a:gs pos="48000">
              <a:srgbClr val="9FDA89"/>
            </a:gs>
            <a:gs pos="100000">
              <a:schemeClr val="accent6">
                <a:lumMod val="40000"/>
                <a:lumOff val="60000"/>
              </a:schemeClr>
            </a:gs>
            <a:gs pos="0">
              <a:schemeClr val="accent6">
                <a:lumMod val="95000"/>
                <a:lumOff val="5000"/>
              </a:schemeClr>
            </a:gs>
            <a:gs pos="100000">
              <a:schemeClr val="accent6">
                <a:lumMod val="60000"/>
              </a:schemeClr>
            </a:gs>
          </a:gsLst>
          <a:path path="circle">
            <a:fillToRect r="100000" b="100000"/>
          </a:path>
          <a:tileRect l="-100000" t="-100000"/>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542982</xdr:colOff>
      <xdr:row>5</xdr:row>
      <xdr:rowOff>130426</xdr:rowOff>
    </xdr:from>
    <xdr:to>
      <xdr:col>6</xdr:col>
      <xdr:colOff>18815</xdr:colOff>
      <xdr:row>7</xdr:row>
      <xdr:rowOff>84667</xdr:rowOff>
    </xdr:to>
    <xdr:sp macro="" textlink="">
      <xdr:nvSpPr>
        <xdr:cNvPr id="22" name="TextBox 21">
          <a:extLst>
            <a:ext uri="{FF2B5EF4-FFF2-40B4-BE49-F238E27FC236}">
              <a16:creationId xmlns:a16="http://schemas.microsoft.com/office/drawing/2014/main" id="{077225C0-5660-C72C-67A9-56C2E558326D}"/>
            </a:ext>
          </a:extLst>
        </xdr:cNvPr>
        <xdr:cNvSpPr txBox="1"/>
      </xdr:nvSpPr>
      <xdr:spPr>
        <a:xfrm>
          <a:off x="2377426" y="1024130"/>
          <a:ext cx="1310278" cy="311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6">
                  <a:lumMod val="50000"/>
                </a:schemeClr>
              </a:solidFill>
            </a:rPr>
            <a:t>Total</a:t>
          </a:r>
          <a:r>
            <a:rPr lang="en-IN" sz="1800" b="1" baseline="0">
              <a:solidFill>
                <a:schemeClr val="accent6">
                  <a:lumMod val="50000"/>
                </a:schemeClr>
              </a:solidFill>
            </a:rPr>
            <a:t> Sales</a:t>
          </a:r>
          <a:endParaRPr lang="en-IN" sz="1600" b="1">
            <a:solidFill>
              <a:schemeClr val="accent6">
                <a:lumMod val="50000"/>
              </a:schemeClr>
            </a:solidFill>
          </a:endParaRPr>
        </a:p>
      </xdr:txBody>
    </xdr:sp>
    <xdr:clientData/>
  </xdr:twoCellAnchor>
  <xdr:twoCellAnchor>
    <xdr:from>
      <xdr:col>3</xdr:col>
      <xdr:colOff>530925</xdr:colOff>
      <xdr:row>7</xdr:row>
      <xdr:rowOff>89416</xdr:rowOff>
    </xdr:from>
    <xdr:to>
      <xdr:col>6</xdr:col>
      <xdr:colOff>133986</xdr:colOff>
      <xdr:row>8</xdr:row>
      <xdr:rowOff>141202</xdr:rowOff>
    </xdr:to>
    <xdr:sp macro="" textlink="Pivots!A4">
      <xdr:nvSpPr>
        <xdr:cNvPr id="23" name="TextBox 22">
          <a:extLst>
            <a:ext uri="{FF2B5EF4-FFF2-40B4-BE49-F238E27FC236}">
              <a16:creationId xmlns:a16="http://schemas.microsoft.com/office/drawing/2014/main" id="{2D67139B-1E43-03E3-DDC7-8A2A973232B4}"/>
            </a:ext>
          </a:extLst>
        </xdr:cNvPr>
        <xdr:cNvSpPr txBox="1"/>
      </xdr:nvSpPr>
      <xdr:spPr>
        <a:xfrm>
          <a:off x="2352581" y="1339572"/>
          <a:ext cx="1424718" cy="23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C925861-944E-497A-B81F-938B5FF26C35}" type="TxLink">
            <a:rPr lang="en-US" sz="1400" b="1" i="0" u="none" strike="noStrike">
              <a:solidFill>
                <a:schemeClr val="accent6">
                  <a:lumMod val="50000"/>
                </a:schemeClr>
              </a:solidFill>
              <a:latin typeface="Aptos Narrow"/>
            </a:rPr>
            <a:pPr/>
            <a:t>₹ 19,28,888</a:t>
          </a:fld>
          <a:endParaRPr lang="en-IN" sz="1400" b="1">
            <a:solidFill>
              <a:schemeClr val="accent6">
                <a:lumMod val="50000"/>
              </a:schemeClr>
            </a:solidFill>
          </a:endParaRPr>
        </a:p>
      </xdr:txBody>
    </xdr:sp>
    <xdr:clientData/>
  </xdr:twoCellAnchor>
  <xdr:twoCellAnchor>
    <xdr:from>
      <xdr:col>7</xdr:col>
      <xdr:colOff>193785</xdr:colOff>
      <xdr:row>5</xdr:row>
      <xdr:rowOff>166661</xdr:rowOff>
    </xdr:from>
    <xdr:to>
      <xdr:col>9</xdr:col>
      <xdr:colOff>553733</xdr:colOff>
      <xdr:row>7</xdr:row>
      <xdr:rowOff>76696</xdr:rowOff>
    </xdr:to>
    <xdr:sp macro="" textlink="">
      <xdr:nvSpPr>
        <xdr:cNvPr id="24" name="TextBox 23">
          <a:extLst>
            <a:ext uri="{FF2B5EF4-FFF2-40B4-BE49-F238E27FC236}">
              <a16:creationId xmlns:a16="http://schemas.microsoft.com/office/drawing/2014/main" id="{BA7D9935-DD27-4E34-8FDF-2392D16F3BEF}"/>
            </a:ext>
          </a:extLst>
        </xdr:cNvPr>
        <xdr:cNvSpPr txBox="1"/>
      </xdr:nvSpPr>
      <xdr:spPr>
        <a:xfrm>
          <a:off x="4474155" y="1060365"/>
          <a:ext cx="1582911" cy="267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6">
                  <a:lumMod val="50000"/>
                </a:schemeClr>
              </a:solidFill>
            </a:rPr>
            <a:t>Total</a:t>
          </a:r>
          <a:r>
            <a:rPr lang="en-IN" sz="1800" b="1" baseline="0">
              <a:solidFill>
                <a:schemeClr val="accent6">
                  <a:lumMod val="50000"/>
                </a:schemeClr>
              </a:solidFill>
            </a:rPr>
            <a:t> Profit</a:t>
          </a:r>
          <a:endParaRPr lang="en-IN" sz="1800" b="1">
            <a:solidFill>
              <a:schemeClr val="accent6">
                <a:lumMod val="50000"/>
              </a:schemeClr>
            </a:solidFill>
          </a:endParaRPr>
        </a:p>
      </xdr:txBody>
    </xdr:sp>
    <xdr:clientData/>
  </xdr:twoCellAnchor>
  <xdr:twoCellAnchor>
    <xdr:from>
      <xdr:col>7</xdr:col>
      <xdr:colOff>263749</xdr:colOff>
      <xdr:row>7</xdr:row>
      <xdr:rowOff>55781</xdr:rowOff>
    </xdr:from>
    <xdr:to>
      <xdr:col>9</xdr:col>
      <xdr:colOff>483133</xdr:colOff>
      <xdr:row>8</xdr:row>
      <xdr:rowOff>107567</xdr:rowOff>
    </xdr:to>
    <xdr:sp macro="" textlink="Pivots!A8">
      <xdr:nvSpPr>
        <xdr:cNvPr id="25" name="TextBox 24">
          <a:extLst>
            <a:ext uri="{FF2B5EF4-FFF2-40B4-BE49-F238E27FC236}">
              <a16:creationId xmlns:a16="http://schemas.microsoft.com/office/drawing/2014/main" id="{E69A0E34-A2F9-4340-A83E-14B892059A00}"/>
            </a:ext>
          </a:extLst>
        </xdr:cNvPr>
        <xdr:cNvSpPr txBox="1"/>
      </xdr:nvSpPr>
      <xdr:spPr>
        <a:xfrm>
          <a:off x="4544119" y="1306966"/>
          <a:ext cx="1442347" cy="23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97E85D8-B738-4CF5-B07D-D2336CC15748}" type="TxLink">
            <a:rPr lang="en-US" sz="1400" b="1" i="0" u="none" strike="noStrike">
              <a:solidFill>
                <a:schemeClr val="accent6">
                  <a:lumMod val="50000"/>
                </a:schemeClr>
              </a:solidFill>
              <a:latin typeface="Aptos Narrow"/>
            </a:rPr>
            <a:pPr/>
            <a:t>₹ 2,47,961</a:t>
          </a:fld>
          <a:endParaRPr lang="en-IN" sz="1400" b="1">
            <a:solidFill>
              <a:schemeClr val="accent6">
                <a:lumMod val="50000"/>
              </a:schemeClr>
            </a:solidFill>
          </a:endParaRPr>
        </a:p>
      </xdr:txBody>
    </xdr:sp>
    <xdr:clientData/>
  </xdr:twoCellAnchor>
  <xdr:twoCellAnchor editAs="oneCell">
    <xdr:from>
      <xdr:col>6</xdr:col>
      <xdr:colOff>216371</xdr:colOff>
      <xdr:row>5</xdr:row>
      <xdr:rowOff>131703</xdr:rowOff>
    </xdr:from>
    <xdr:to>
      <xdr:col>7</xdr:col>
      <xdr:colOff>169334</xdr:colOff>
      <xdr:row>8</xdr:row>
      <xdr:rowOff>131703</xdr:rowOff>
    </xdr:to>
    <xdr:pic>
      <xdr:nvPicPr>
        <xdr:cNvPr id="7" name="Graphic 6" descr="Coins with solid fill">
          <a:extLst>
            <a:ext uri="{FF2B5EF4-FFF2-40B4-BE49-F238E27FC236}">
              <a16:creationId xmlns:a16="http://schemas.microsoft.com/office/drawing/2014/main" id="{8C17FB5B-EFCD-46FD-EDF4-9A5DB6E5D2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5260" y="1025407"/>
          <a:ext cx="564444" cy="536222"/>
        </a:xfrm>
        <a:prstGeom prst="rect">
          <a:avLst/>
        </a:prstGeom>
      </xdr:spPr>
    </xdr:pic>
    <xdr:clientData/>
  </xdr:twoCellAnchor>
  <xdr:twoCellAnchor editAs="oneCell">
    <xdr:from>
      <xdr:col>2</xdr:col>
      <xdr:colOff>479259</xdr:colOff>
      <xdr:row>5</xdr:row>
      <xdr:rowOff>93555</xdr:rowOff>
    </xdr:from>
    <xdr:to>
      <xdr:col>3</xdr:col>
      <xdr:colOff>460964</xdr:colOff>
      <xdr:row>8</xdr:row>
      <xdr:rowOff>150519</xdr:rowOff>
    </xdr:to>
    <xdr:pic>
      <xdr:nvPicPr>
        <xdr:cNvPr id="11" name="Graphic 10" descr="Money with solid fill">
          <a:extLst>
            <a:ext uri="{FF2B5EF4-FFF2-40B4-BE49-F238E27FC236}">
              <a16:creationId xmlns:a16="http://schemas.microsoft.com/office/drawing/2014/main" id="{453C2D5D-C32D-0D37-8924-960BE18894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2222" y="987259"/>
          <a:ext cx="593186" cy="593186"/>
        </a:xfrm>
        <a:prstGeom prst="rect">
          <a:avLst/>
        </a:prstGeom>
      </xdr:spPr>
    </xdr:pic>
    <xdr:clientData/>
  </xdr:twoCellAnchor>
  <xdr:twoCellAnchor editAs="oneCell">
    <xdr:from>
      <xdr:col>3</xdr:col>
      <xdr:colOff>65336</xdr:colOff>
      <xdr:row>1</xdr:row>
      <xdr:rowOff>39787</xdr:rowOff>
    </xdr:from>
    <xdr:to>
      <xdr:col>3</xdr:col>
      <xdr:colOff>526299</xdr:colOff>
      <xdr:row>3</xdr:row>
      <xdr:rowOff>143269</xdr:rowOff>
    </xdr:to>
    <xdr:pic>
      <xdr:nvPicPr>
        <xdr:cNvPr id="13" name="Graphic 12" descr="Bar graph with upward trend with solid fill">
          <a:extLst>
            <a:ext uri="{FF2B5EF4-FFF2-40B4-BE49-F238E27FC236}">
              <a16:creationId xmlns:a16="http://schemas.microsoft.com/office/drawing/2014/main" id="{59137696-9B1C-FEA9-89E2-79F9A69A17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9942" y="221548"/>
          <a:ext cx="460963" cy="467005"/>
        </a:xfrm>
        <a:prstGeom prst="rect">
          <a:avLst/>
        </a:prstGeom>
      </xdr:spPr>
    </xdr:pic>
    <xdr:clientData/>
  </xdr:twoCellAnchor>
  <xdr:twoCellAnchor>
    <xdr:from>
      <xdr:col>2</xdr:col>
      <xdr:colOff>288499</xdr:colOff>
      <xdr:row>10</xdr:row>
      <xdr:rowOff>27650</xdr:rowOff>
    </xdr:from>
    <xdr:to>
      <xdr:col>9</xdr:col>
      <xdr:colOff>244593</xdr:colOff>
      <xdr:row>22</xdr:row>
      <xdr:rowOff>37630</xdr:rowOff>
    </xdr:to>
    <xdr:sp macro="" textlink="">
      <xdr:nvSpPr>
        <xdr:cNvPr id="26" name="Rectangle: Rounded Corners 25">
          <a:extLst>
            <a:ext uri="{FF2B5EF4-FFF2-40B4-BE49-F238E27FC236}">
              <a16:creationId xmlns:a16="http://schemas.microsoft.com/office/drawing/2014/main" id="{F81C472F-E1C8-6CBC-96D9-CF238B70102D}"/>
            </a:ext>
          </a:extLst>
        </xdr:cNvPr>
        <xdr:cNvSpPr/>
      </xdr:nvSpPr>
      <xdr:spPr>
        <a:xfrm>
          <a:off x="1504070" y="1841936"/>
          <a:ext cx="4210594" cy="2187123"/>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288499</xdr:colOff>
      <xdr:row>22</xdr:row>
      <xdr:rowOff>131131</xdr:rowOff>
    </xdr:from>
    <xdr:to>
      <xdr:col>9</xdr:col>
      <xdr:colOff>244593</xdr:colOff>
      <xdr:row>34</xdr:row>
      <xdr:rowOff>141111</xdr:rowOff>
    </xdr:to>
    <xdr:sp macro="" textlink="">
      <xdr:nvSpPr>
        <xdr:cNvPr id="28" name="Rectangle: Rounded Corners 27">
          <a:extLst>
            <a:ext uri="{FF2B5EF4-FFF2-40B4-BE49-F238E27FC236}">
              <a16:creationId xmlns:a16="http://schemas.microsoft.com/office/drawing/2014/main" id="{DFC5023D-8275-07E1-C85C-57F4EA840000}"/>
            </a:ext>
          </a:extLst>
        </xdr:cNvPr>
        <xdr:cNvSpPr/>
      </xdr:nvSpPr>
      <xdr:spPr>
        <a:xfrm>
          <a:off x="1511462" y="4063427"/>
          <a:ext cx="4236464" cy="2154869"/>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376296</xdr:colOff>
      <xdr:row>10</xdr:row>
      <xdr:rowOff>75261</xdr:rowOff>
    </xdr:from>
    <xdr:to>
      <xdr:col>9</xdr:col>
      <xdr:colOff>103482</xdr:colOff>
      <xdr:row>22</xdr:row>
      <xdr:rowOff>1</xdr:rowOff>
    </xdr:to>
    <xdr:graphicFrame macro="">
      <xdr:nvGraphicFramePr>
        <xdr:cNvPr id="30" name="Chart 29">
          <a:extLst>
            <a:ext uri="{FF2B5EF4-FFF2-40B4-BE49-F238E27FC236}">
              <a16:creationId xmlns:a16="http://schemas.microsoft.com/office/drawing/2014/main" id="{B797F443-C283-4053-8FCE-8C11FE54E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329259</xdr:colOff>
      <xdr:row>22</xdr:row>
      <xdr:rowOff>150519</xdr:rowOff>
    </xdr:from>
    <xdr:to>
      <xdr:col>9</xdr:col>
      <xdr:colOff>206963</xdr:colOff>
      <xdr:row>34</xdr:row>
      <xdr:rowOff>141111</xdr:rowOff>
    </xdr:to>
    <xdr:graphicFrame macro="">
      <xdr:nvGraphicFramePr>
        <xdr:cNvPr id="31" name="Chart 30">
          <a:extLst>
            <a:ext uri="{FF2B5EF4-FFF2-40B4-BE49-F238E27FC236}">
              <a16:creationId xmlns:a16="http://schemas.microsoft.com/office/drawing/2014/main" id="{F0E94074-1594-42AA-BA98-1AF2AF2F0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333855</xdr:colOff>
      <xdr:row>4</xdr:row>
      <xdr:rowOff>163287</xdr:rowOff>
    </xdr:from>
    <xdr:to>
      <xdr:col>15</xdr:col>
      <xdr:colOff>390071</xdr:colOff>
      <xdr:row>24</xdr:row>
      <xdr:rowOff>90715</xdr:rowOff>
    </xdr:to>
    <xdr:sp macro="" textlink="">
      <xdr:nvSpPr>
        <xdr:cNvPr id="34" name="Rectangle: Rounded Corners 33">
          <a:extLst>
            <a:ext uri="{FF2B5EF4-FFF2-40B4-BE49-F238E27FC236}">
              <a16:creationId xmlns:a16="http://schemas.microsoft.com/office/drawing/2014/main" id="{7F1480BE-F1BE-825F-4BD9-006AEB5F1146}"/>
            </a:ext>
          </a:extLst>
        </xdr:cNvPr>
        <xdr:cNvSpPr/>
      </xdr:nvSpPr>
      <xdr:spPr>
        <a:xfrm>
          <a:off x="5858355" y="882954"/>
          <a:ext cx="3739216" cy="3525761"/>
        </a:xfrm>
        <a:prstGeom prst="roundRect">
          <a:avLst>
            <a:gd name="adj" fmla="val 42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333855</xdr:colOff>
      <xdr:row>4</xdr:row>
      <xdr:rowOff>163287</xdr:rowOff>
    </xdr:from>
    <xdr:to>
      <xdr:col>15</xdr:col>
      <xdr:colOff>335643</xdr:colOff>
      <xdr:row>24</xdr:row>
      <xdr:rowOff>81643</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57E38182-FDED-4F1A-9EE7-7E965D8538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20255" y="894807"/>
              <a:ext cx="3659388" cy="35759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468418</xdr:colOff>
      <xdr:row>4</xdr:row>
      <xdr:rowOff>154650</xdr:rowOff>
    </xdr:from>
    <xdr:to>
      <xdr:col>20</xdr:col>
      <xdr:colOff>476251</xdr:colOff>
      <xdr:row>14</xdr:row>
      <xdr:rowOff>84667</xdr:rowOff>
    </xdr:to>
    <xdr:sp macro="" textlink="">
      <xdr:nvSpPr>
        <xdr:cNvPr id="40" name="Rectangle: Rounded Corners 39">
          <a:extLst>
            <a:ext uri="{FF2B5EF4-FFF2-40B4-BE49-F238E27FC236}">
              <a16:creationId xmlns:a16="http://schemas.microsoft.com/office/drawing/2014/main" id="{19FBBE02-37B3-9576-3FA5-F188F7191D71}"/>
            </a:ext>
          </a:extLst>
        </xdr:cNvPr>
        <xdr:cNvSpPr/>
      </xdr:nvSpPr>
      <xdr:spPr>
        <a:xfrm>
          <a:off x="9675918" y="874317"/>
          <a:ext cx="3077000" cy="1729183"/>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468418</xdr:colOff>
      <xdr:row>14</xdr:row>
      <xdr:rowOff>158751</xdr:rowOff>
    </xdr:from>
    <xdr:to>
      <xdr:col>20</xdr:col>
      <xdr:colOff>476251</xdr:colOff>
      <xdr:row>24</xdr:row>
      <xdr:rowOff>63500</xdr:rowOff>
    </xdr:to>
    <xdr:sp macro="" textlink="">
      <xdr:nvSpPr>
        <xdr:cNvPr id="42" name="Rectangle: Rounded Corners 41">
          <a:extLst>
            <a:ext uri="{FF2B5EF4-FFF2-40B4-BE49-F238E27FC236}">
              <a16:creationId xmlns:a16="http://schemas.microsoft.com/office/drawing/2014/main" id="{FCA5AA0C-3B26-C239-7901-0CFCC2DE8B2A}"/>
            </a:ext>
          </a:extLst>
        </xdr:cNvPr>
        <xdr:cNvSpPr/>
      </xdr:nvSpPr>
      <xdr:spPr>
        <a:xfrm>
          <a:off x="9675918" y="2677584"/>
          <a:ext cx="3077000" cy="1703916"/>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468417</xdr:colOff>
      <xdr:row>4</xdr:row>
      <xdr:rowOff>154650</xdr:rowOff>
    </xdr:from>
    <xdr:to>
      <xdr:col>20</xdr:col>
      <xdr:colOff>444499</xdr:colOff>
      <xdr:row>14</xdr:row>
      <xdr:rowOff>42334</xdr:rowOff>
    </xdr:to>
    <xdr:graphicFrame macro="">
      <xdr:nvGraphicFramePr>
        <xdr:cNvPr id="43" name="Chart 42">
          <a:extLst>
            <a:ext uri="{FF2B5EF4-FFF2-40B4-BE49-F238E27FC236}">
              <a16:creationId xmlns:a16="http://schemas.microsoft.com/office/drawing/2014/main" id="{FC6BB2A4-94B9-49D2-A2BC-24A664D73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468419</xdr:colOff>
      <xdr:row>14</xdr:row>
      <xdr:rowOff>158751</xdr:rowOff>
    </xdr:from>
    <xdr:to>
      <xdr:col>20</xdr:col>
      <xdr:colOff>423334</xdr:colOff>
      <xdr:row>24</xdr:row>
      <xdr:rowOff>42333</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532A0535-07B1-49CC-8FBC-87367CAD7D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612419" y="2719071"/>
              <a:ext cx="3002915" cy="17123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349249</xdr:colOff>
      <xdr:row>25</xdr:row>
      <xdr:rowOff>-1</xdr:rowOff>
    </xdr:from>
    <xdr:to>
      <xdr:col>20</xdr:col>
      <xdr:colOff>507999</xdr:colOff>
      <xdr:row>34</xdr:row>
      <xdr:rowOff>127000</xdr:rowOff>
    </xdr:to>
    <xdr:sp macro="" textlink="">
      <xdr:nvSpPr>
        <xdr:cNvPr id="46" name="Rectangle: Rounded Corners 45">
          <a:extLst>
            <a:ext uri="{FF2B5EF4-FFF2-40B4-BE49-F238E27FC236}">
              <a16:creationId xmlns:a16="http://schemas.microsoft.com/office/drawing/2014/main" id="{518CDF9E-A396-A3B9-F8A7-348BE6F5902E}"/>
            </a:ext>
          </a:extLst>
        </xdr:cNvPr>
        <xdr:cNvSpPr/>
      </xdr:nvSpPr>
      <xdr:spPr>
        <a:xfrm>
          <a:off x="5873749" y="4497916"/>
          <a:ext cx="6910917" cy="1746251"/>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349249</xdr:colOff>
      <xdr:row>25</xdr:row>
      <xdr:rowOff>-1</xdr:rowOff>
    </xdr:from>
    <xdr:to>
      <xdr:col>20</xdr:col>
      <xdr:colOff>444500</xdr:colOff>
      <xdr:row>34</xdr:row>
      <xdr:rowOff>84666</xdr:rowOff>
    </xdr:to>
    <xdr:graphicFrame macro="">
      <xdr:nvGraphicFramePr>
        <xdr:cNvPr id="47" name="Chart 46">
          <a:extLst>
            <a:ext uri="{FF2B5EF4-FFF2-40B4-BE49-F238E27FC236}">
              <a16:creationId xmlns:a16="http://schemas.microsoft.com/office/drawing/2014/main" id="{939B7546-C6A7-4D6C-A57C-3631FB0D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423334</xdr:colOff>
      <xdr:row>25</xdr:row>
      <xdr:rowOff>42333</xdr:rowOff>
    </xdr:from>
    <xdr:to>
      <xdr:col>17</xdr:col>
      <xdr:colOff>148166</xdr:colOff>
      <xdr:row>26</xdr:row>
      <xdr:rowOff>158750</xdr:rowOff>
    </xdr:to>
    <xdr:sp macro="" textlink="">
      <xdr:nvSpPr>
        <xdr:cNvPr id="48" name="TextBox 47">
          <a:extLst>
            <a:ext uri="{FF2B5EF4-FFF2-40B4-BE49-F238E27FC236}">
              <a16:creationId xmlns:a16="http://schemas.microsoft.com/office/drawing/2014/main" id="{18E3B54A-A210-18D6-E3C9-7FB1CEF43427}"/>
            </a:ext>
          </a:extLst>
        </xdr:cNvPr>
        <xdr:cNvSpPr txBox="1"/>
      </xdr:nvSpPr>
      <xdr:spPr>
        <a:xfrm>
          <a:off x="8403167" y="4540250"/>
          <a:ext cx="2180166" cy="29633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Sales by Month</a:t>
          </a:r>
        </a:p>
      </xdr:txBody>
    </xdr:sp>
    <xdr:clientData/>
  </xdr:twoCellAnchor>
  <xdr:twoCellAnchor editAs="oneCell">
    <xdr:from>
      <xdr:col>0</xdr:col>
      <xdr:colOff>177880</xdr:colOff>
      <xdr:row>1</xdr:row>
      <xdr:rowOff>86819</xdr:rowOff>
    </xdr:from>
    <xdr:to>
      <xdr:col>2</xdr:col>
      <xdr:colOff>143557</xdr:colOff>
      <xdr:row>8</xdr:row>
      <xdr:rowOff>136804</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5617F216-9F02-4C61-860E-6786E5C574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7880" y="264949"/>
              <a:ext cx="1192794" cy="1296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172550</xdr:colOff>
      <xdr:row>17</xdr:row>
      <xdr:rowOff>174390</xdr:rowOff>
    </xdr:from>
    <xdr:to>
      <xdr:col>2</xdr:col>
      <xdr:colOff>153487</xdr:colOff>
      <xdr:row>33</xdr:row>
      <xdr:rowOff>134470</xdr:rowOff>
    </xdr:to>
    <mc:AlternateContent xmlns:mc="http://schemas.openxmlformats.org/markup-compatibility/2006" xmlns:a14="http://schemas.microsoft.com/office/drawing/2010/main">
      <mc:Choice Requires="a14">
        <xdr:graphicFrame macro="">
          <xdr:nvGraphicFramePr>
            <xdr:cNvPr id="50" name="Month">
              <a:extLst>
                <a:ext uri="{FF2B5EF4-FFF2-40B4-BE49-F238E27FC236}">
                  <a16:creationId xmlns:a16="http://schemas.microsoft.com/office/drawing/2014/main" id="{736C44E9-A591-4E99-A542-2D7B1C7FDAC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2550" y="3202598"/>
              <a:ext cx="1208054" cy="2810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194033</xdr:colOff>
      <xdr:row>9</xdr:row>
      <xdr:rowOff>96061</xdr:rowOff>
    </xdr:from>
    <xdr:to>
      <xdr:col>2</xdr:col>
      <xdr:colOff>132249</xdr:colOff>
      <xdr:row>17</xdr:row>
      <xdr:rowOff>66024</xdr:rowOff>
    </xdr:to>
    <mc:AlternateContent xmlns:mc="http://schemas.openxmlformats.org/markup-compatibility/2006" xmlns:a14="http://schemas.microsoft.com/office/drawing/2010/main">
      <mc:Choice Requires="a14">
        <xdr:graphicFrame macro="">
          <xdr:nvGraphicFramePr>
            <xdr:cNvPr id="51" name="Year">
              <a:extLst>
                <a:ext uri="{FF2B5EF4-FFF2-40B4-BE49-F238E27FC236}">
                  <a16:creationId xmlns:a16="http://schemas.microsoft.com/office/drawing/2014/main" id="{40AA30E1-6AEE-4070-AE87-5C8BF1FA44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4033" y="1699230"/>
              <a:ext cx="1165333" cy="139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0.36005</cdr:x>
      <cdr:y>0</cdr:y>
    </cdr:from>
    <cdr:to>
      <cdr:x>0.67695</cdr:x>
      <cdr:y>0.14091</cdr:y>
    </cdr:to>
    <cdr:sp macro="" textlink="">
      <cdr:nvSpPr>
        <cdr:cNvPr id="2" name="TextBox 1">
          <a:extLst xmlns:a="http://schemas.openxmlformats.org/drawingml/2006/main">
            <a:ext uri="{FF2B5EF4-FFF2-40B4-BE49-F238E27FC236}">
              <a16:creationId xmlns:a16="http://schemas.microsoft.com/office/drawing/2014/main" id="{A5E0CA8D-7AD0-0AE4-CB05-8328B5437AC0}"/>
            </a:ext>
          </a:extLst>
        </cdr:cNvPr>
        <cdr:cNvSpPr txBox="1"/>
      </cdr:nvSpPr>
      <cdr:spPr>
        <a:xfrm xmlns:a="http://schemas.openxmlformats.org/drawingml/2006/main">
          <a:off x="1433608" y="0"/>
          <a:ext cx="1261802" cy="296175"/>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r>
            <a:rPr lang="en-IN" sz="1400" b="1" kern="1200">
              <a:solidFill>
                <a:schemeClr val="accent6">
                  <a:lumMod val="50000"/>
                </a:schemeClr>
              </a:solidFill>
            </a:rPr>
            <a:t>Profit</a:t>
          </a:r>
          <a:r>
            <a:rPr lang="en-IN" sz="1400" b="1" kern="1200" baseline="0">
              <a:solidFill>
                <a:schemeClr val="accent6">
                  <a:lumMod val="50000"/>
                </a:schemeClr>
              </a:solidFill>
            </a:rPr>
            <a:t> by Year</a:t>
          </a:r>
          <a:endParaRPr lang="en-IN" sz="1400" b="1" kern="1200">
            <a:solidFill>
              <a:schemeClr val="accent6">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A" refreshedDate="46142.97735011574" createdVersion="8" refreshedVersion="8" minRefreshableVersion="3" recordCount="8314" xr:uid="{BA3D31D8-ED76-41E6-B7C3-F8E612D49516}">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690846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A" refreshedDate="46142.983742013887" createdVersion="8" refreshedVersion="8" minRefreshableVersion="3" recordCount="2319" xr:uid="{3717BFFA-900D-4C8C-B676-A54503B75132}">
  <cacheSource type="worksheet">
    <worksheetSource ref="O1:P2320" sheet="Pivot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D165F-2608-48D2-8CF7-74E30D8C20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3A080-EFC5-4194-9952-D5CF0BD7437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2BA6F-4ADB-487C-8B7F-9F5664B7B6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3">
    <format dxfId="4">
      <pivotArea collapsedLevelsAreSubtotals="1" fieldPosition="0">
        <references count="1">
          <reference field="4" count="0"/>
        </references>
      </pivotArea>
    </format>
    <format dxfId="3">
      <pivotArea grandRow="1"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F539D-5AD1-489B-B585-7660CE11455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3:AE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F0355-B23E-4A3B-B64C-E6A08E47686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S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E429D-549A-48F7-8408-B59FCFC223F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59DB25-3D2F-4C9C-A5F9-0354EB299A2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chartFormats count="10">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F1C37C-A729-4C17-90D9-04F2382652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3:AB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5"/>
  </dataFields>
  <formats count="1">
    <format dxfId="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B46E3A-748F-420F-A417-826B4BB8E393}" sourceName="Category">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CC1CF6-605B-4B9E-A206-9F4267AB1B9B}" sourceName="Month">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1757FB-8123-4EF2-BBE2-05CEE37C98B6}" sourceName="Year">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C91582E-04C1-4C9A-B143-CF73950C0DE8}" cache="Slicer_Category" caption="Category" style="solomon" rowHeight="247650"/>
  <slicer name="Month" xr10:uid="{75D1CDFC-A3F9-4C49-BF60-E32B09EB6447}" cache="Slicer_Month" caption="Month" startItem="2" style="solomon" rowHeight="247650"/>
  <slicer name="Year" xr10:uid="{5244BD80-73D7-4C63-9BAB-034289D56E5A}" cache="Slicer_Year" caption="Year" style="solom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777DDC-0132-4681-97A0-CBF403521F2A}" name="Table1" displayName="Table1" ref="A1:K8315" totalsRowShown="0">
  <autoFilter ref="A1:K8315" xr:uid="{F4777DDC-0132-4681-97A0-CBF403521F2A}"/>
  <tableColumns count="11">
    <tableColumn id="1" xr3:uid="{D33C66C5-FC66-4591-8567-C984F38F36FD}" name="Order Date"/>
    <tableColumn id="2" xr3:uid="{08A7333C-1A04-4D7B-97B7-7886D82918BC}" name="Customer Name"/>
    <tableColumn id="3" xr3:uid="{2D6E1F80-104F-422F-B04E-BAF8F12D0215}" name="State"/>
    <tableColumn id="4" xr3:uid="{577B8BAE-D68A-4681-8E0C-9D5A5279DFE7}" name="Category"/>
    <tableColumn id="5" xr3:uid="{154CF008-0E7A-4E47-BEA5-E6F3F95704C2}" name="Sub-Category"/>
    <tableColumn id="6" xr3:uid="{4DED4426-FB20-4036-93BC-ECE643D7892B}" name="Product Name"/>
    <tableColumn id="7" xr3:uid="{463948EE-DE67-44C6-B7DD-91A46203EB5B}" name="Sales"/>
    <tableColumn id="8" xr3:uid="{BABED273-BBEF-4DFC-BF4A-3B77BEDE019F}" name="Quantity"/>
    <tableColumn id="9" xr3:uid="{13FD7927-673C-49D0-B5D4-BB7ECFD1FA71}" name="Profit"/>
    <tableColumn id="10" xr3:uid="{76F00C08-1C63-4FA0-AD56-6954AF148BAF}" name="Month"/>
    <tableColumn id="11" xr3:uid="{4E76E81B-F8A6-4B23-9A89-9AE640E564CA}" name="Yea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topLeftCell="A2" zoomScale="93" zoomScaleNormal="70" workbookViewId="0">
      <selection activeCell="D24" sqref="D24"/>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0158-D7AD-4B7D-93E9-6DE0FE5C1DC4}">
  <dimension ref="A1:AE2320"/>
  <sheetViews>
    <sheetView topLeftCell="R27" workbookViewId="0">
      <selection activeCell="K42" sqref="K42"/>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1.5546875" bestFit="1" customWidth="1"/>
    <col min="13" max="13" width="12" bestFit="1" customWidth="1"/>
    <col min="15" max="15" width="20.33203125" bestFit="1" customWidth="1"/>
    <col min="16" max="16" width="6.5546875" customWidth="1"/>
    <col min="18" max="18" width="12.44140625" bestFit="1" customWidth="1"/>
    <col min="19" max="19" width="21.88671875" bestFit="1" customWidth="1"/>
    <col min="21" max="21" width="16.77734375" bestFit="1" customWidth="1"/>
    <col min="22" max="22" width="11.5546875" bestFit="1" customWidth="1"/>
    <col min="24" max="24" width="16.77734375" bestFit="1" customWidth="1"/>
    <col min="25" max="25" width="12" bestFit="1" customWidth="1"/>
    <col min="27" max="27" width="12.88671875" bestFit="1" customWidth="1"/>
    <col min="28" max="28" width="11.5546875" bestFit="1" customWidth="1"/>
    <col min="30" max="30" width="12.44140625" bestFit="1" customWidth="1"/>
    <col min="31" max="31" width="11.5546875" bestFit="1" customWidth="1"/>
  </cols>
  <sheetData>
    <row r="1" spans="1:31" x14ac:dyDescent="0.3">
      <c r="O1" t="s">
        <v>1</v>
      </c>
      <c r="P1" t="s">
        <v>10</v>
      </c>
      <c r="R1" s="3" t="s">
        <v>2717</v>
      </c>
    </row>
    <row r="2" spans="1:31" x14ac:dyDescent="0.3">
      <c r="A2" s="3" t="s">
        <v>2719</v>
      </c>
      <c r="C2" s="3" t="s">
        <v>2715</v>
      </c>
      <c r="I2" s="3" t="s">
        <v>2718</v>
      </c>
      <c r="O2" t="s">
        <v>11</v>
      </c>
      <c r="P2">
        <v>2021</v>
      </c>
      <c r="R2" s="1" t="s">
        <v>2712</v>
      </c>
      <c r="S2" t="s">
        <v>2716</v>
      </c>
      <c r="U2" s="3" t="s">
        <v>2720</v>
      </c>
      <c r="AA2" s="3" t="s">
        <v>2721</v>
      </c>
      <c r="AD2" s="3" t="s">
        <v>2722</v>
      </c>
    </row>
    <row r="3" spans="1:31" x14ac:dyDescent="0.3">
      <c r="A3" t="s">
        <v>2710</v>
      </c>
      <c r="C3" s="1" t="s">
        <v>2711</v>
      </c>
      <c r="D3" s="1" t="s">
        <v>2723</v>
      </c>
      <c r="I3" s="1" t="s">
        <v>2712</v>
      </c>
      <c r="J3" t="s">
        <v>2710</v>
      </c>
      <c r="L3" t="s">
        <v>3</v>
      </c>
      <c r="M3" t="s">
        <v>6</v>
      </c>
      <c r="O3" t="s">
        <v>16</v>
      </c>
      <c r="P3">
        <v>2021</v>
      </c>
      <c r="R3" s="2">
        <v>2021</v>
      </c>
      <c r="S3">
        <v>595</v>
      </c>
      <c r="U3" s="1" t="s">
        <v>2712</v>
      </c>
      <c r="V3" t="s">
        <v>2710</v>
      </c>
      <c r="X3" t="s">
        <v>2</v>
      </c>
      <c r="Y3" t="s">
        <v>6</v>
      </c>
      <c r="AA3" s="1" t="s">
        <v>2712</v>
      </c>
      <c r="AB3" t="s">
        <v>2711</v>
      </c>
      <c r="AD3" s="1" t="s">
        <v>2712</v>
      </c>
      <c r="AE3" t="s">
        <v>2710</v>
      </c>
    </row>
    <row r="4" spans="1:31" x14ac:dyDescent="0.3">
      <c r="A4" s="5">
        <v>1928887.8599999624</v>
      </c>
      <c r="C4" s="1" t="s">
        <v>2712</v>
      </c>
      <c r="D4" t="s">
        <v>36</v>
      </c>
      <c r="E4" t="s">
        <v>13</v>
      </c>
      <c r="F4" t="s">
        <v>41</v>
      </c>
      <c r="G4" t="s">
        <v>2713</v>
      </c>
      <c r="I4" s="2" t="s">
        <v>42</v>
      </c>
      <c r="J4" s="5">
        <v>279464.4200000001</v>
      </c>
      <c r="L4" t="str">
        <f>I4</f>
        <v>Phones</v>
      </c>
      <c r="M4" s="5">
        <f>GETPIVOTDATA("Sales",$I$3,"Sub-Category",L4)</f>
        <v>279464.4200000001</v>
      </c>
      <c r="O4" t="s">
        <v>24</v>
      </c>
      <c r="P4">
        <v>2021</v>
      </c>
      <c r="R4" s="2">
        <v>2022</v>
      </c>
      <c r="S4">
        <v>573</v>
      </c>
      <c r="U4" s="2" t="s">
        <v>490</v>
      </c>
      <c r="V4" s="5">
        <v>18299.32</v>
      </c>
      <c r="X4" t="str">
        <f>U4</f>
        <v>Alabama</v>
      </c>
      <c r="Y4" s="5">
        <f>GETPIVOTDATA("Sales",$U$3,"State",X4)</f>
        <v>18299.32</v>
      </c>
      <c r="AA4" s="2" t="s">
        <v>1578</v>
      </c>
      <c r="AB4" s="5">
        <v>8981.32</v>
      </c>
      <c r="AD4" s="2" t="s">
        <v>2698</v>
      </c>
      <c r="AE4" s="6">
        <v>94924.87</v>
      </c>
    </row>
    <row r="5" spans="1:31" x14ac:dyDescent="0.3">
      <c r="A5" s="3"/>
      <c r="C5" s="2">
        <v>2021</v>
      </c>
      <c r="D5" s="6">
        <v>5469.7699999999977</v>
      </c>
      <c r="E5" s="6">
        <v>22593.399999999965</v>
      </c>
      <c r="F5" s="6">
        <v>21492.950000000008</v>
      </c>
      <c r="G5" s="6">
        <v>49556.119999999966</v>
      </c>
      <c r="I5" s="2" t="s">
        <v>37</v>
      </c>
      <c r="J5" s="5">
        <v>277058.98000000045</v>
      </c>
      <c r="L5" t="str">
        <f t="shared" ref="L5:L20" si="0">I5</f>
        <v>Chairs</v>
      </c>
      <c r="M5" s="5">
        <f t="shared" ref="M5:M20" si="1">GETPIVOTDATA("Sales",$I$3,"Sub-Category",L5)</f>
        <v>277058.98000000045</v>
      </c>
      <c r="O5" t="s">
        <v>28</v>
      </c>
      <c r="P5">
        <v>2021</v>
      </c>
      <c r="R5" s="2">
        <v>2023</v>
      </c>
      <c r="S5">
        <v>638</v>
      </c>
      <c r="U5" s="2" t="s">
        <v>97</v>
      </c>
      <c r="V5" s="5">
        <v>28978.850000000006</v>
      </c>
      <c r="X5" t="str">
        <f t="shared" ref="X5:X52" si="2">U5</f>
        <v>Arizona</v>
      </c>
      <c r="Y5" s="5">
        <f t="shared" ref="Y5:Y52" si="3">GETPIVOTDATA("Sales",$U$3,"State",X5)</f>
        <v>28978.850000000006</v>
      </c>
      <c r="AA5" s="2" t="s">
        <v>2476</v>
      </c>
      <c r="AB5" s="5">
        <v>6939.17</v>
      </c>
      <c r="AD5" s="2" t="s">
        <v>2699</v>
      </c>
      <c r="AE5" s="6">
        <v>59640.160000000018</v>
      </c>
    </row>
    <row r="6" spans="1:31" x14ac:dyDescent="0.3">
      <c r="A6" s="3" t="s">
        <v>2714</v>
      </c>
      <c r="C6" s="2">
        <v>2022</v>
      </c>
      <c r="D6" s="6">
        <v>3015.170000000001</v>
      </c>
      <c r="E6" s="6">
        <v>25099.55000000001</v>
      </c>
      <c r="F6" s="6">
        <v>33503.970000000016</v>
      </c>
      <c r="G6" s="6">
        <v>61618.690000000031</v>
      </c>
      <c r="I6" s="2" t="s">
        <v>20</v>
      </c>
      <c r="J6" s="5">
        <v>190679.61000000019</v>
      </c>
      <c r="L6" t="str">
        <f t="shared" si="0"/>
        <v>Storage</v>
      </c>
      <c r="M6" s="5">
        <f t="shared" si="1"/>
        <v>190679.61000000019</v>
      </c>
      <c r="O6" t="s">
        <v>31</v>
      </c>
      <c r="P6">
        <v>2021</v>
      </c>
      <c r="R6" s="2">
        <v>2024</v>
      </c>
      <c r="S6">
        <v>513</v>
      </c>
      <c r="U6" s="2" t="s">
        <v>103</v>
      </c>
      <c r="V6" s="5">
        <v>9177.42</v>
      </c>
      <c r="X6" t="str">
        <f t="shared" si="2"/>
        <v>Arkansas</v>
      </c>
      <c r="Y6" s="5">
        <f t="shared" si="3"/>
        <v>9177.42</v>
      </c>
      <c r="AA6" s="2" t="s">
        <v>195</v>
      </c>
      <c r="AB6" s="5">
        <v>5757.42</v>
      </c>
      <c r="AD6" s="2" t="s">
        <v>2700</v>
      </c>
      <c r="AE6" s="6">
        <v>205005.51000000036</v>
      </c>
    </row>
    <row r="7" spans="1:31" x14ac:dyDescent="0.3">
      <c r="A7" t="s">
        <v>2711</v>
      </c>
      <c r="C7" s="2">
        <v>2023</v>
      </c>
      <c r="D7" s="6">
        <v>6959.9299999999967</v>
      </c>
      <c r="E7" s="6">
        <v>35052.909999999989</v>
      </c>
      <c r="F7" s="6">
        <v>39774.099999999984</v>
      </c>
      <c r="G7" s="6">
        <v>81786.939999999973</v>
      </c>
      <c r="I7" s="2" t="s">
        <v>22</v>
      </c>
      <c r="J7" s="5">
        <v>169089.72999999995</v>
      </c>
      <c r="L7" t="str">
        <f t="shared" si="0"/>
        <v>Binders</v>
      </c>
      <c r="M7" s="5">
        <f t="shared" si="1"/>
        <v>169089.72999999995</v>
      </c>
      <c r="O7" t="s">
        <v>34</v>
      </c>
      <c r="P7">
        <v>2021</v>
      </c>
      <c r="R7" s="2" t="s">
        <v>2713</v>
      </c>
      <c r="S7">
        <v>2319</v>
      </c>
      <c r="U7" s="2" t="s">
        <v>29</v>
      </c>
      <c r="V7" s="5">
        <v>390145.54000000079</v>
      </c>
      <c r="X7" t="str">
        <f t="shared" si="2"/>
        <v>California</v>
      </c>
      <c r="Y7" s="5">
        <f t="shared" si="3"/>
        <v>390145.54000000079</v>
      </c>
      <c r="AA7" s="2" t="s">
        <v>1819</v>
      </c>
      <c r="AB7" s="5">
        <v>5202.84</v>
      </c>
      <c r="AD7" s="2" t="s">
        <v>2701</v>
      </c>
      <c r="AE7" s="6">
        <v>137480.78999999989</v>
      </c>
    </row>
    <row r="8" spans="1:31" x14ac:dyDescent="0.3">
      <c r="A8" s="5">
        <v>247961.07000000036</v>
      </c>
      <c r="C8" s="2">
        <v>2024</v>
      </c>
      <c r="D8" s="6">
        <v>2443.7999999999993</v>
      </c>
      <c r="E8" s="6">
        <v>25464.809999999976</v>
      </c>
      <c r="F8" s="6">
        <v>27090.710000000028</v>
      </c>
      <c r="G8" s="6">
        <v>54999.320000000007</v>
      </c>
      <c r="I8" s="2" t="s">
        <v>147</v>
      </c>
      <c r="J8" s="5">
        <v>167672.76</v>
      </c>
      <c r="L8" t="str">
        <f t="shared" si="0"/>
        <v>Tables</v>
      </c>
      <c r="M8" s="5">
        <f t="shared" si="1"/>
        <v>167672.76</v>
      </c>
      <c r="O8" t="s">
        <v>48</v>
      </c>
      <c r="P8">
        <v>2021</v>
      </c>
      <c r="U8" s="2" t="s">
        <v>280</v>
      </c>
      <c r="V8" s="5">
        <v>27113.920000000002</v>
      </c>
      <c r="X8" t="str">
        <f t="shared" si="2"/>
        <v>Colorado</v>
      </c>
      <c r="Y8" s="5">
        <f t="shared" si="3"/>
        <v>27113.920000000002</v>
      </c>
      <c r="AA8" s="2" t="s">
        <v>1950</v>
      </c>
      <c r="AB8" s="5">
        <v>3883.0899999999997</v>
      </c>
      <c r="AD8" s="2" t="s">
        <v>2702</v>
      </c>
      <c r="AE8" s="6">
        <v>155028.82999999993</v>
      </c>
    </row>
    <row r="9" spans="1:31" x14ac:dyDescent="0.3">
      <c r="C9" s="2" t="s">
        <v>2713</v>
      </c>
      <c r="D9" s="6">
        <v>17888.669999999995</v>
      </c>
      <c r="E9" s="6">
        <v>108210.66999999993</v>
      </c>
      <c r="F9" s="6">
        <v>121861.73000000004</v>
      </c>
      <c r="G9" s="6">
        <v>247961.06999999998</v>
      </c>
      <c r="I9" s="2" t="s">
        <v>304</v>
      </c>
      <c r="J9" s="5">
        <v>166777.78000000003</v>
      </c>
      <c r="L9" t="str">
        <f t="shared" si="0"/>
        <v>Machines</v>
      </c>
      <c r="M9" s="5">
        <f t="shared" si="1"/>
        <v>166777.78000000003</v>
      </c>
      <c r="O9" t="s">
        <v>52</v>
      </c>
      <c r="P9">
        <v>2021</v>
      </c>
      <c r="U9" s="2" t="s">
        <v>615</v>
      </c>
      <c r="V9" s="5">
        <v>11471.419999999998</v>
      </c>
      <c r="X9" t="str">
        <f t="shared" si="2"/>
        <v>Connecticut</v>
      </c>
      <c r="Y9" s="5">
        <f t="shared" si="3"/>
        <v>11471.419999999998</v>
      </c>
      <c r="AA9" s="2" t="s">
        <v>2713</v>
      </c>
      <c r="AB9" s="5">
        <v>30763.84</v>
      </c>
      <c r="AD9" s="2" t="s">
        <v>2703</v>
      </c>
      <c r="AE9" s="6">
        <v>152718.72000000006</v>
      </c>
    </row>
    <row r="10" spans="1:31" x14ac:dyDescent="0.3">
      <c r="I10" s="2" t="s">
        <v>54</v>
      </c>
      <c r="J10" s="5">
        <v>139241.71000000002</v>
      </c>
      <c r="L10" t="str">
        <f t="shared" si="0"/>
        <v>Accessories</v>
      </c>
      <c r="M10" s="5">
        <f t="shared" si="1"/>
        <v>139241.71000000002</v>
      </c>
      <c r="O10" t="s">
        <v>56</v>
      </c>
      <c r="P10">
        <v>2021</v>
      </c>
      <c r="U10" s="2" t="s">
        <v>61</v>
      </c>
      <c r="V10" s="5">
        <v>16302.24</v>
      </c>
      <c r="X10" t="str">
        <f t="shared" si="2"/>
        <v>Delaware</v>
      </c>
      <c r="Y10" s="5">
        <f t="shared" si="3"/>
        <v>16302.24</v>
      </c>
      <c r="AD10" s="2" t="s">
        <v>2704</v>
      </c>
      <c r="AE10" s="6">
        <v>147238.11000000004</v>
      </c>
    </row>
    <row r="11" spans="1:31" x14ac:dyDescent="0.3">
      <c r="I11" s="2" t="s">
        <v>605</v>
      </c>
      <c r="J11" s="5">
        <v>118968.23999999999</v>
      </c>
      <c r="L11" t="str">
        <f t="shared" si="0"/>
        <v>Copiers</v>
      </c>
      <c r="M11" s="5">
        <f t="shared" si="1"/>
        <v>118968.23999999999</v>
      </c>
      <c r="O11" t="s">
        <v>60</v>
      </c>
      <c r="P11">
        <v>2021</v>
      </c>
      <c r="U11" s="2" t="s">
        <v>2046</v>
      </c>
      <c r="V11" s="5">
        <v>2865.0199999999995</v>
      </c>
      <c r="X11" t="str">
        <f t="shared" si="2"/>
        <v>District of Columbia</v>
      </c>
      <c r="Y11" s="5">
        <f t="shared" si="3"/>
        <v>2865.0199999999995</v>
      </c>
      <c r="AD11" s="2" t="s">
        <v>2705</v>
      </c>
      <c r="AE11" s="6">
        <v>159043.99000000008</v>
      </c>
    </row>
    <row r="12" spans="1:31" x14ac:dyDescent="0.3">
      <c r="I12" s="2" t="s">
        <v>76</v>
      </c>
      <c r="J12" s="5">
        <v>101387.67000000013</v>
      </c>
      <c r="L12" t="str">
        <f t="shared" si="0"/>
        <v>Bookcases</v>
      </c>
      <c r="M12" s="5">
        <f t="shared" si="1"/>
        <v>101387.67000000013</v>
      </c>
      <c r="O12" t="s">
        <v>63</v>
      </c>
      <c r="P12">
        <v>2021</v>
      </c>
      <c r="U12" s="2" t="s">
        <v>125</v>
      </c>
      <c r="V12" s="5">
        <v>79303.609999999986</v>
      </c>
      <c r="X12" t="str">
        <f t="shared" si="2"/>
        <v>Florida</v>
      </c>
      <c r="Y12" s="5">
        <f t="shared" si="3"/>
        <v>79303.609999999986</v>
      </c>
      <c r="AD12" s="2" t="s">
        <v>2706</v>
      </c>
      <c r="AE12" s="6">
        <v>219783.30000000057</v>
      </c>
    </row>
    <row r="13" spans="1:31" x14ac:dyDescent="0.3">
      <c r="B13" s="4"/>
      <c r="I13" s="2" t="s">
        <v>94</v>
      </c>
      <c r="J13" s="5">
        <v>87846.099999999991</v>
      </c>
      <c r="L13" t="str">
        <f t="shared" si="0"/>
        <v>Appliances</v>
      </c>
      <c r="M13" s="5">
        <f t="shared" si="1"/>
        <v>87846.099999999991</v>
      </c>
      <c r="O13" t="s">
        <v>71</v>
      </c>
      <c r="P13">
        <v>2021</v>
      </c>
      <c r="U13" s="2" t="s">
        <v>32</v>
      </c>
      <c r="V13" s="5">
        <v>46346.2</v>
      </c>
      <c r="X13" t="str">
        <f t="shared" si="2"/>
        <v>Georgia</v>
      </c>
      <c r="Y13" s="5">
        <f t="shared" si="3"/>
        <v>46346.2</v>
      </c>
      <c r="AD13" s="2" t="s">
        <v>2707</v>
      </c>
      <c r="AE13" s="6">
        <v>122546.06999999989</v>
      </c>
    </row>
    <row r="14" spans="1:31" x14ac:dyDescent="0.3">
      <c r="I14" s="2" t="s">
        <v>49</v>
      </c>
      <c r="J14" s="5">
        <v>76222.689999999944</v>
      </c>
      <c r="L14" t="str">
        <f t="shared" si="0"/>
        <v>Furnishings</v>
      </c>
      <c r="M14" s="5">
        <f t="shared" si="1"/>
        <v>76222.689999999944</v>
      </c>
      <c r="O14" t="s">
        <v>74</v>
      </c>
      <c r="P14">
        <v>2021</v>
      </c>
      <c r="U14" s="2" t="s">
        <v>512</v>
      </c>
      <c r="V14" s="5">
        <v>3963.4700000000007</v>
      </c>
      <c r="X14" t="str">
        <f t="shared" si="2"/>
        <v>Idaho</v>
      </c>
      <c r="Y14" s="5">
        <f t="shared" si="3"/>
        <v>3963.4700000000007</v>
      </c>
      <c r="AD14" s="2" t="s">
        <v>2708</v>
      </c>
      <c r="AE14" s="6">
        <v>234013.28000000012</v>
      </c>
    </row>
    <row r="15" spans="1:31" x14ac:dyDescent="0.3">
      <c r="I15" s="2" t="s">
        <v>14</v>
      </c>
      <c r="J15" s="5">
        <v>64529.990000000034</v>
      </c>
      <c r="L15" t="str">
        <f t="shared" si="0"/>
        <v>Paper</v>
      </c>
      <c r="M15" s="5">
        <f t="shared" si="1"/>
        <v>64529.990000000034</v>
      </c>
      <c r="O15" t="s">
        <v>79</v>
      </c>
      <c r="P15">
        <v>2021</v>
      </c>
      <c r="U15" s="2" t="s">
        <v>17</v>
      </c>
      <c r="V15" s="5">
        <v>68565.030000000072</v>
      </c>
      <c r="X15" t="str">
        <f t="shared" si="2"/>
        <v>Illinois</v>
      </c>
      <c r="Y15" s="5">
        <f t="shared" si="3"/>
        <v>68565.030000000072</v>
      </c>
      <c r="AD15" s="2" t="s">
        <v>2709</v>
      </c>
      <c r="AE15" s="6">
        <v>241464.23000000027</v>
      </c>
    </row>
    <row r="16" spans="1:31" x14ac:dyDescent="0.3">
      <c r="I16" s="2" t="s">
        <v>202</v>
      </c>
      <c r="J16" s="5">
        <v>38554.810000000027</v>
      </c>
      <c r="L16" t="str">
        <f t="shared" si="0"/>
        <v>Supplies</v>
      </c>
      <c r="M16" s="5">
        <f t="shared" si="1"/>
        <v>38554.810000000027</v>
      </c>
      <c r="O16" t="s">
        <v>83</v>
      </c>
      <c r="P16">
        <v>2021</v>
      </c>
      <c r="U16" s="2" t="s">
        <v>131</v>
      </c>
      <c r="V16" s="5">
        <v>47809.549999999996</v>
      </c>
      <c r="X16" t="str">
        <f t="shared" si="2"/>
        <v>Indiana</v>
      </c>
      <c r="Y16" s="5">
        <f t="shared" si="3"/>
        <v>47809.549999999996</v>
      </c>
      <c r="Z16" s="5"/>
      <c r="AD16" s="2" t="s">
        <v>2713</v>
      </c>
      <c r="AE16" s="6">
        <v>1928887.860000001</v>
      </c>
    </row>
    <row r="17" spans="9:25" x14ac:dyDescent="0.3">
      <c r="I17" s="2" t="s">
        <v>26</v>
      </c>
      <c r="J17" s="5">
        <v>23145.500000000011</v>
      </c>
      <c r="L17" t="str">
        <f t="shared" si="0"/>
        <v>Art</v>
      </c>
      <c r="M17" s="5">
        <f t="shared" si="1"/>
        <v>23145.500000000011</v>
      </c>
      <c r="O17" t="s">
        <v>85</v>
      </c>
      <c r="P17">
        <v>2021</v>
      </c>
      <c r="U17" s="2" t="s">
        <v>397</v>
      </c>
      <c r="V17" s="5">
        <v>4476.41</v>
      </c>
      <c r="X17" t="str">
        <f t="shared" si="2"/>
        <v>Iowa</v>
      </c>
      <c r="Y17" s="5">
        <f t="shared" si="3"/>
        <v>4476.41</v>
      </c>
    </row>
    <row r="18" spans="9:25" x14ac:dyDescent="0.3">
      <c r="I18" s="2" t="s">
        <v>65</v>
      </c>
      <c r="J18" s="5">
        <v>14717.39</v>
      </c>
      <c r="L18" t="str">
        <f t="shared" si="0"/>
        <v>Envelopes</v>
      </c>
      <c r="M18" s="5">
        <f t="shared" si="1"/>
        <v>14717.39</v>
      </c>
      <c r="O18" t="s">
        <v>87</v>
      </c>
      <c r="P18">
        <v>2021</v>
      </c>
      <c r="U18" s="2" t="s">
        <v>1285</v>
      </c>
      <c r="V18" s="5">
        <v>2835.0000000000005</v>
      </c>
      <c r="X18" t="str">
        <f t="shared" si="2"/>
        <v>Kansas</v>
      </c>
      <c r="Y18" s="5">
        <f t="shared" si="3"/>
        <v>2835.0000000000005</v>
      </c>
    </row>
    <row r="19" spans="9:25" x14ac:dyDescent="0.3">
      <c r="I19" s="2" t="s">
        <v>18</v>
      </c>
      <c r="J19" s="5">
        <v>11045.550000000012</v>
      </c>
      <c r="L19" t="str">
        <f t="shared" si="0"/>
        <v>Labels</v>
      </c>
      <c r="M19" s="5">
        <f t="shared" si="1"/>
        <v>11045.550000000012</v>
      </c>
      <c r="O19" t="s">
        <v>92</v>
      </c>
      <c r="P19">
        <v>2021</v>
      </c>
      <c r="U19" s="2" t="s">
        <v>35</v>
      </c>
      <c r="V19" s="5">
        <v>23650.589999999982</v>
      </c>
      <c r="X19" t="str">
        <f t="shared" si="2"/>
        <v>Kentucky</v>
      </c>
      <c r="Y19" s="5">
        <f t="shared" si="3"/>
        <v>23650.589999999982</v>
      </c>
    </row>
    <row r="20" spans="9:25" x14ac:dyDescent="0.3">
      <c r="I20" s="2" t="s">
        <v>45</v>
      </c>
      <c r="J20" s="5">
        <v>2484.9300000000003</v>
      </c>
      <c r="L20" t="str">
        <f t="shared" si="0"/>
        <v>Fasteners</v>
      </c>
      <c r="M20" s="5">
        <f t="shared" si="1"/>
        <v>2484.9300000000003</v>
      </c>
      <c r="O20" t="s">
        <v>96</v>
      </c>
      <c r="P20">
        <v>2021</v>
      </c>
      <c r="U20" s="2" t="s">
        <v>64</v>
      </c>
      <c r="V20" s="5">
        <v>5297.05</v>
      </c>
      <c r="X20" t="str">
        <f t="shared" si="2"/>
        <v>Louisiana</v>
      </c>
      <c r="Y20" s="5">
        <f t="shared" si="3"/>
        <v>5297.05</v>
      </c>
    </row>
    <row r="21" spans="9:25" x14ac:dyDescent="0.3">
      <c r="I21" s="2" t="s">
        <v>2713</v>
      </c>
      <c r="J21" s="5">
        <v>1928887.8600000008</v>
      </c>
      <c r="O21" t="s">
        <v>102</v>
      </c>
      <c r="P21">
        <v>2021</v>
      </c>
      <c r="U21" s="2" t="s">
        <v>1063</v>
      </c>
      <c r="V21" s="5">
        <v>1270.5300000000002</v>
      </c>
      <c r="X21" t="str">
        <f t="shared" si="2"/>
        <v>Maine</v>
      </c>
      <c r="Y21" s="5">
        <f t="shared" si="3"/>
        <v>1270.5300000000002</v>
      </c>
    </row>
    <row r="22" spans="9:25" x14ac:dyDescent="0.3">
      <c r="O22" t="s">
        <v>109</v>
      </c>
      <c r="P22">
        <v>2021</v>
      </c>
      <c r="U22" s="2" t="s">
        <v>533</v>
      </c>
      <c r="V22" s="5">
        <v>18580.899999999998</v>
      </c>
      <c r="X22" t="str">
        <f t="shared" si="2"/>
        <v>Maryland</v>
      </c>
      <c r="Y22" s="5">
        <f t="shared" si="3"/>
        <v>18580.899999999998</v>
      </c>
    </row>
    <row r="23" spans="9:25" x14ac:dyDescent="0.3">
      <c r="O23" t="s">
        <v>111</v>
      </c>
      <c r="P23">
        <v>2021</v>
      </c>
      <c r="U23" s="2" t="s">
        <v>436</v>
      </c>
      <c r="V23" s="5">
        <v>23040.059999999998</v>
      </c>
      <c r="X23" t="str">
        <f t="shared" si="2"/>
        <v>Massachusetts</v>
      </c>
      <c r="Y23" s="5">
        <f t="shared" si="3"/>
        <v>23040.059999999998</v>
      </c>
    </row>
    <row r="24" spans="9:25" x14ac:dyDescent="0.3">
      <c r="O24" t="s">
        <v>121</v>
      </c>
      <c r="P24">
        <v>2021</v>
      </c>
      <c r="U24" s="2" t="s">
        <v>112</v>
      </c>
      <c r="V24" s="5">
        <v>66559.090000000011</v>
      </c>
      <c r="X24" t="str">
        <f t="shared" si="2"/>
        <v>Michigan</v>
      </c>
      <c r="Y24" s="5">
        <f t="shared" si="3"/>
        <v>66559.090000000011</v>
      </c>
    </row>
    <row r="25" spans="9:25" x14ac:dyDescent="0.3">
      <c r="O25" t="s">
        <v>124</v>
      </c>
      <c r="P25">
        <v>2021</v>
      </c>
      <c r="U25" s="2" t="s">
        <v>317</v>
      </c>
      <c r="V25" s="5">
        <v>25069.119999999992</v>
      </c>
      <c r="X25" t="str">
        <f t="shared" si="2"/>
        <v>Minnesota</v>
      </c>
      <c r="Y25" s="5">
        <f t="shared" si="3"/>
        <v>25069.119999999992</v>
      </c>
    </row>
    <row r="26" spans="9:25" x14ac:dyDescent="0.3">
      <c r="O26" t="s">
        <v>127</v>
      </c>
      <c r="P26">
        <v>2021</v>
      </c>
      <c r="U26" s="2" t="s">
        <v>331</v>
      </c>
      <c r="V26" s="5">
        <v>9528.4400000000023</v>
      </c>
      <c r="X26" t="str">
        <f t="shared" si="2"/>
        <v>Mississippi</v>
      </c>
      <c r="Y26" s="5">
        <f t="shared" si="3"/>
        <v>9528.4400000000023</v>
      </c>
    </row>
    <row r="27" spans="9:25" x14ac:dyDescent="0.3">
      <c r="O27" t="s">
        <v>130</v>
      </c>
      <c r="P27">
        <v>2021</v>
      </c>
      <c r="U27" s="2" t="s">
        <v>188</v>
      </c>
      <c r="V27" s="5">
        <v>18470.039999999997</v>
      </c>
      <c r="X27" t="str">
        <f t="shared" si="2"/>
        <v>Missouri</v>
      </c>
      <c r="Y27" s="5">
        <f t="shared" si="3"/>
        <v>18470.039999999997</v>
      </c>
    </row>
    <row r="28" spans="9:25" x14ac:dyDescent="0.3">
      <c r="O28" t="s">
        <v>133</v>
      </c>
      <c r="P28">
        <v>2021</v>
      </c>
      <c r="U28" s="2" t="s">
        <v>517</v>
      </c>
      <c r="V28" s="5">
        <v>5549.4500000000007</v>
      </c>
      <c r="X28" t="str">
        <f t="shared" si="2"/>
        <v>Montana</v>
      </c>
      <c r="Y28" s="5">
        <f t="shared" si="3"/>
        <v>5549.4500000000007</v>
      </c>
    </row>
    <row r="29" spans="9:25" x14ac:dyDescent="0.3">
      <c r="O29" t="s">
        <v>141</v>
      </c>
      <c r="P29">
        <v>2021</v>
      </c>
      <c r="U29" s="2" t="s">
        <v>998</v>
      </c>
      <c r="V29" s="5">
        <v>4063.0600000000004</v>
      </c>
      <c r="X29" t="str">
        <f t="shared" si="2"/>
        <v>Nebraska</v>
      </c>
      <c r="Y29" s="5">
        <f t="shared" si="3"/>
        <v>4063.0600000000004</v>
      </c>
    </row>
    <row r="30" spans="9:25" x14ac:dyDescent="0.3">
      <c r="O30" t="s">
        <v>145</v>
      </c>
      <c r="P30">
        <v>2021</v>
      </c>
      <c r="U30" s="2" t="s">
        <v>128</v>
      </c>
      <c r="V30" s="5">
        <v>15059.500000000002</v>
      </c>
      <c r="X30" t="str">
        <f t="shared" si="2"/>
        <v>Nevada</v>
      </c>
      <c r="Y30" s="5">
        <f t="shared" si="3"/>
        <v>15059.500000000002</v>
      </c>
    </row>
    <row r="31" spans="9:25" x14ac:dyDescent="0.3">
      <c r="O31" t="s">
        <v>150</v>
      </c>
      <c r="P31">
        <v>2021</v>
      </c>
      <c r="U31" s="2" t="s">
        <v>687</v>
      </c>
      <c r="V31" s="5">
        <v>7210.3</v>
      </c>
      <c r="X31" t="str">
        <f t="shared" si="2"/>
        <v>New Hampshire</v>
      </c>
      <c r="Y31" s="5">
        <f t="shared" si="3"/>
        <v>7210.3</v>
      </c>
    </row>
    <row r="32" spans="9:25" x14ac:dyDescent="0.3">
      <c r="O32" t="s">
        <v>153</v>
      </c>
      <c r="P32">
        <v>2021</v>
      </c>
      <c r="U32" s="2" t="s">
        <v>179</v>
      </c>
      <c r="V32" s="5">
        <v>29833.009999999995</v>
      </c>
      <c r="X32" t="str">
        <f t="shared" si="2"/>
        <v>New Jersey</v>
      </c>
      <c r="Y32" s="5">
        <f t="shared" si="3"/>
        <v>29833.009999999995</v>
      </c>
    </row>
    <row r="33" spans="15:25" x14ac:dyDescent="0.3">
      <c r="O33" t="s">
        <v>156</v>
      </c>
      <c r="P33">
        <v>2021</v>
      </c>
      <c r="U33" s="2" t="s">
        <v>401</v>
      </c>
      <c r="V33" s="5">
        <v>3519.2000000000003</v>
      </c>
      <c r="X33" t="str">
        <f t="shared" si="2"/>
        <v>New Mexico</v>
      </c>
      <c r="Y33" s="5">
        <f t="shared" si="3"/>
        <v>3519.2000000000003</v>
      </c>
    </row>
    <row r="34" spans="15:25" x14ac:dyDescent="0.3">
      <c r="O34" t="s">
        <v>158</v>
      </c>
      <c r="P34">
        <v>2021</v>
      </c>
      <c r="U34" s="2" t="s">
        <v>151</v>
      </c>
      <c r="V34" s="5">
        <v>246517.74000000046</v>
      </c>
      <c r="X34" t="str">
        <f t="shared" si="2"/>
        <v>New York</v>
      </c>
      <c r="Y34" s="5">
        <f t="shared" si="3"/>
        <v>246517.74000000046</v>
      </c>
    </row>
    <row r="35" spans="15:25" x14ac:dyDescent="0.3">
      <c r="O35" t="s">
        <v>161</v>
      </c>
      <c r="P35">
        <v>2021</v>
      </c>
      <c r="U35" s="2" t="s">
        <v>247</v>
      </c>
      <c r="V35" s="5">
        <v>37450.26999999999</v>
      </c>
      <c r="X35" t="str">
        <f t="shared" si="2"/>
        <v>North Carolina</v>
      </c>
      <c r="Y35" s="5">
        <f t="shared" si="3"/>
        <v>37450.26999999999</v>
      </c>
    </row>
    <row r="36" spans="15:25" x14ac:dyDescent="0.3">
      <c r="O36" t="s">
        <v>163</v>
      </c>
      <c r="P36">
        <v>2021</v>
      </c>
      <c r="U36" s="2" t="s">
        <v>2677</v>
      </c>
      <c r="V36" s="5">
        <v>891.53</v>
      </c>
      <c r="X36" t="str">
        <f t="shared" si="2"/>
        <v>North Dakota</v>
      </c>
      <c r="Y36" s="5">
        <f t="shared" si="3"/>
        <v>891.53</v>
      </c>
    </row>
    <row r="37" spans="15:25" x14ac:dyDescent="0.3">
      <c r="O37" t="s">
        <v>169</v>
      </c>
      <c r="P37">
        <v>2021</v>
      </c>
      <c r="U37" s="2" t="s">
        <v>80</v>
      </c>
      <c r="V37" s="5">
        <v>66407.170000000027</v>
      </c>
      <c r="X37" t="str">
        <f t="shared" si="2"/>
        <v>Ohio</v>
      </c>
      <c r="Y37" s="5">
        <f t="shared" si="3"/>
        <v>66407.170000000027</v>
      </c>
    </row>
    <row r="38" spans="15:25" x14ac:dyDescent="0.3">
      <c r="O38" t="s">
        <v>172</v>
      </c>
      <c r="P38">
        <v>2021</v>
      </c>
      <c r="U38" s="2" t="s">
        <v>842</v>
      </c>
      <c r="V38" s="5">
        <v>17021.929999999997</v>
      </c>
      <c r="X38" t="str">
        <f t="shared" si="2"/>
        <v>Oklahoma</v>
      </c>
      <c r="Y38" s="5">
        <f t="shared" si="3"/>
        <v>17021.929999999997</v>
      </c>
    </row>
    <row r="39" spans="15:25" x14ac:dyDescent="0.3">
      <c r="O39" t="s">
        <v>173</v>
      </c>
      <c r="P39">
        <v>2021</v>
      </c>
      <c r="U39" s="2" t="s">
        <v>93</v>
      </c>
      <c r="V39" s="5">
        <v>15189.980000000009</v>
      </c>
      <c r="X39" t="str">
        <f t="shared" si="2"/>
        <v>Oregon</v>
      </c>
      <c r="Y39" s="5">
        <f t="shared" si="3"/>
        <v>15189.980000000009</v>
      </c>
    </row>
    <row r="40" spans="15:25" x14ac:dyDescent="0.3">
      <c r="O40" t="s">
        <v>178</v>
      </c>
      <c r="P40">
        <v>2021</v>
      </c>
      <c r="U40" s="2" t="s">
        <v>25</v>
      </c>
      <c r="V40" s="5">
        <v>95494.859999999986</v>
      </c>
      <c r="X40" t="str">
        <f t="shared" si="2"/>
        <v>Pennsylvania</v>
      </c>
      <c r="Y40" s="5">
        <f t="shared" si="3"/>
        <v>95494.859999999986</v>
      </c>
    </row>
    <row r="41" spans="15:25" x14ac:dyDescent="0.3">
      <c r="O41" t="s">
        <v>182</v>
      </c>
      <c r="P41">
        <v>2021</v>
      </c>
      <c r="U41" s="2" t="s">
        <v>1531</v>
      </c>
      <c r="V41" s="5">
        <v>19695.419999999998</v>
      </c>
      <c r="X41" t="str">
        <f t="shared" si="2"/>
        <v>Rhode Island</v>
      </c>
      <c r="Y41" s="5">
        <f t="shared" si="3"/>
        <v>19695.419999999998</v>
      </c>
    </row>
    <row r="42" spans="15:25" x14ac:dyDescent="0.3">
      <c r="O42" t="s">
        <v>184</v>
      </c>
      <c r="P42">
        <v>2021</v>
      </c>
      <c r="U42" s="2" t="s">
        <v>72</v>
      </c>
      <c r="V42" s="5">
        <v>7350.869999999999</v>
      </c>
      <c r="X42" t="str">
        <f t="shared" si="2"/>
        <v>South Carolina</v>
      </c>
      <c r="Y42" s="5">
        <f t="shared" si="3"/>
        <v>7350.869999999999</v>
      </c>
    </row>
    <row r="43" spans="15:25" x14ac:dyDescent="0.3">
      <c r="O43" t="s">
        <v>187</v>
      </c>
      <c r="P43">
        <v>2021</v>
      </c>
      <c r="U43" s="2" t="s">
        <v>142</v>
      </c>
      <c r="V43" s="5">
        <v>1290.06</v>
      </c>
      <c r="X43" t="str">
        <f t="shared" si="2"/>
        <v>South Dakota</v>
      </c>
      <c r="Y43" s="5">
        <f t="shared" si="3"/>
        <v>1290.06</v>
      </c>
    </row>
    <row r="44" spans="15:25" x14ac:dyDescent="0.3">
      <c r="O44" t="s">
        <v>195</v>
      </c>
      <c r="P44">
        <v>2021</v>
      </c>
      <c r="U44" s="2" t="s">
        <v>122</v>
      </c>
      <c r="V44" s="5">
        <v>21227.569999999996</v>
      </c>
      <c r="X44" t="str">
        <f t="shared" si="2"/>
        <v>Tennessee</v>
      </c>
      <c r="Y44" s="5">
        <f t="shared" si="3"/>
        <v>21227.569999999996</v>
      </c>
    </row>
    <row r="45" spans="15:25" x14ac:dyDescent="0.3">
      <c r="O45" t="s">
        <v>197</v>
      </c>
      <c r="P45">
        <v>2021</v>
      </c>
      <c r="U45" s="2" t="s">
        <v>12</v>
      </c>
      <c r="V45" s="5">
        <v>151436.59999999998</v>
      </c>
      <c r="X45" t="str">
        <f t="shared" si="2"/>
        <v>Texas</v>
      </c>
      <c r="Y45" s="5">
        <f t="shared" si="3"/>
        <v>151436.59999999998</v>
      </c>
    </row>
    <row r="46" spans="15:25" x14ac:dyDescent="0.3">
      <c r="O46" t="s">
        <v>199</v>
      </c>
      <c r="P46">
        <v>2021</v>
      </c>
      <c r="U46" s="2" t="s">
        <v>298</v>
      </c>
      <c r="V46" s="5">
        <v>8960.06</v>
      </c>
      <c r="X46" t="str">
        <f t="shared" si="2"/>
        <v>Utah</v>
      </c>
      <c r="Y46" s="5">
        <f t="shared" si="3"/>
        <v>8960.06</v>
      </c>
    </row>
    <row r="47" spans="15:25" x14ac:dyDescent="0.3">
      <c r="O47" t="s">
        <v>204</v>
      </c>
      <c r="P47">
        <v>2021</v>
      </c>
      <c r="U47" s="2" t="s">
        <v>2324</v>
      </c>
      <c r="V47" s="5">
        <v>8724.34</v>
      </c>
      <c r="X47" t="str">
        <f t="shared" si="2"/>
        <v>Vermont</v>
      </c>
      <c r="Y47" s="5">
        <f t="shared" si="3"/>
        <v>8724.34</v>
      </c>
    </row>
    <row r="48" spans="15:25" x14ac:dyDescent="0.3">
      <c r="O48" t="s">
        <v>206</v>
      </c>
      <c r="P48">
        <v>2021</v>
      </c>
      <c r="U48" s="2" t="s">
        <v>57</v>
      </c>
      <c r="V48" s="5">
        <v>67825.950000000026</v>
      </c>
      <c r="X48" t="str">
        <f t="shared" si="2"/>
        <v>Virginia</v>
      </c>
      <c r="Y48" s="5">
        <f t="shared" si="3"/>
        <v>67825.950000000026</v>
      </c>
    </row>
    <row r="49" spans="15:25" x14ac:dyDescent="0.3">
      <c r="O49" t="s">
        <v>210</v>
      </c>
      <c r="P49">
        <v>2021</v>
      </c>
      <c r="U49" s="2" t="s">
        <v>166</v>
      </c>
      <c r="V49" s="5">
        <v>117661.47000000002</v>
      </c>
      <c r="X49" t="str">
        <f t="shared" si="2"/>
        <v>Washington</v>
      </c>
      <c r="Y49" s="5">
        <f t="shared" si="3"/>
        <v>117661.47000000002</v>
      </c>
    </row>
    <row r="50" spans="15:25" x14ac:dyDescent="0.3">
      <c r="O50" t="s">
        <v>212</v>
      </c>
      <c r="P50">
        <v>2021</v>
      </c>
      <c r="U50" s="2" t="s">
        <v>2689</v>
      </c>
      <c r="V50" s="5">
        <v>536.48</v>
      </c>
      <c r="X50" t="str">
        <f t="shared" si="2"/>
        <v>West Virginia</v>
      </c>
      <c r="Y50" s="5">
        <f t="shared" si="3"/>
        <v>536.48</v>
      </c>
    </row>
    <row r="51" spans="15:25" x14ac:dyDescent="0.3">
      <c r="O51" t="s">
        <v>214</v>
      </c>
      <c r="P51">
        <v>2021</v>
      </c>
      <c r="U51" s="2" t="s">
        <v>159</v>
      </c>
      <c r="V51" s="5">
        <v>29249.080000000009</v>
      </c>
      <c r="X51" t="str">
        <f t="shared" si="2"/>
        <v>Wisconsin</v>
      </c>
      <c r="Y51" s="5">
        <f t="shared" si="3"/>
        <v>29249.080000000009</v>
      </c>
    </row>
    <row r="52" spans="15:25" x14ac:dyDescent="0.3">
      <c r="O52" t="s">
        <v>217</v>
      </c>
      <c r="P52">
        <v>2021</v>
      </c>
      <c r="U52" s="2" t="s">
        <v>2622</v>
      </c>
      <c r="V52" s="5">
        <v>1603.14</v>
      </c>
      <c r="X52" t="str">
        <f t="shared" si="2"/>
        <v>Wyoming</v>
      </c>
      <c r="Y52" s="5">
        <f t="shared" si="3"/>
        <v>1603.14</v>
      </c>
    </row>
    <row r="53" spans="15:25" x14ac:dyDescent="0.3">
      <c r="O53" t="s">
        <v>219</v>
      </c>
      <c r="P53">
        <v>2021</v>
      </c>
      <c r="U53" s="2" t="s">
        <v>2713</v>
      </c>
      <c r="V53" s="5">
        <v>1928887.8600000013</v>
      </c>
    </row>
    <row r="54" spans="15:25" x14ac:dyDescent="0.3">
      <c r="O54" t="s">
        <v>220</v>
      </c>
      <c r="P54">
        <v>2021</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9330-1BD1-4683-8713-22C8FE09AD12}">
  <dimension ref="A1"/>
  <sheetViews>
    <sheetView showGridLines="0" zoomScale="77" zoomScaleNormal="100" workbookViewId="0">
      <selection activeCell="C37" sqref="C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SOLOMON A</dc:creator>
  <cp:lastModifiedBy>solomon A</cp:lastModifiedBy>
  <dcterms:created xsi:type="dcterms:W3CDTF">2025-11-07T12:45:26Z</dcterms:created>
  <dcterms:modified xsi:type="dcterms:W3CDTF">2026-05-03T08:02:33Z</dcterms:modified>
</cp:coreProperties>
</file>