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9005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solomonmiller/Documents/"/>
    </mc:Choice>
  </mc:AlternateContent>
  <bookViews>
    <workbookView xWindow="0" yWindow="460" windowWidth="25600" windowHeight="14640"/>
  </bookViews>
  <sheets>
    <sheet name="Data" sheetId="1" r:id="rId1"/>
    <sheet name="Chart1" sheetId="2" r:id="rId2"/>
    <sheet name="Chart2" sheetId="3" r:id="rId3"/>
    <sheet name="Chart3" sheetId="4" r:id="rId4"/>
  </sheets>
  <definedNames>
    <definedName name="_xlnm._FilterDatabase" localSheetId="0" hidden="1">Data!$A$1:$T$4115</definedName>
  </definedNames>
  <calcPr calcId="150001" concurrentCalc="0"/>
  <pivotCaches>
    <pivotCache cacheId="9" r:id="rId5"/>
    <pivotCache cacheId="23" r:id="rId6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<sst xmlns="http://schemas.openxmlformats.org/spreadsheetml/2006/main" count="24800" uniqueCount="8380">
  <si>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</si>
  <si>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</si>
  <si>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</si>
  <si>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</si>
  <si>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</si>
  <si>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</si>
  <si>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</si>
  <si>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</si>
  <si>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</si>
  <si>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</si>
  <si>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</si>
  <si>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</si>
  <si>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</si>
  <si>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</si>
  <si>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</si>
  <si>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</si>
  <si>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</si>
  <si>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</si>
  <si>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</si>
  <si>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</si>
  <si>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</si>
  <si>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</si>
  <si>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</si>
  <si>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</si>
  <si>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</si>
  <si>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</si>
  <si>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</si>
  <si>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</si>
  <si>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</si>
  <si>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</si>
  <si>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</si>
  <si>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</si>
  <si>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</si>
  <si>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</si>
  <si>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</si>
  <si>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</si>
  <si>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</si>
  <si>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</si>
  <si>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</si>
  <si>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</si>
  <si>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</si>
  <si>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</si>
  <si>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</si>
  <si>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</si>
  <si>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</si>
  <si>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</si>
  <si>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</si>
  <si>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</si>
  <si>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</si>
  <si>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</si>
  <si>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</si>
  <si>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</si>
  <si>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</si>
  <si>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</si>
  <si>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</si>
  <si>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</si>
  <si>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</si>
  <si>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</si>
  <si>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</si>
  <si>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</si>
  <si>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</si>
  <si>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</si>
  <si>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</si>
  <si>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</si>
  <si>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</si>
  <si>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</si>
  <si>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</si>
  <si>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</si>
  <si>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</si>
  <si>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</si>
  <si>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</si>
  <si>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</si>
  <si>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</si>
  <si>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</si>
  <si>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</si>
  <si>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</si>
  <si>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</si>
  <si>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</si>
  <si>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</si>
  <si>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</si>
  <si>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</si>
  <si>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</si>
  <si>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</si>
  <si>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</si>
  <si>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</si>
  <si>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</si>
  <si>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</si>
  <si>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</si>
  <si>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</si>
  <si>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</si>
  <si>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</si>
  <si>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</si>
  <si>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</si>
  <si>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</si>
  <si>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</si>
  <si>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</si>
  <si>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</si>
  <si>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</si>
  <si>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</si>
  <si>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</si>
  <si>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</si>
  <si>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</si>
  <si>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</si>
  <si>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</si>
  <si>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</si>
  <si>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</si>
  <si>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</si>
  <si>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</si>
  <si>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</si>
  <si>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</si>
  <si>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</si>
  <si>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</si>
  <si>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</si>
  <si>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</si>
  <si>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</si>
  <si>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</si>
  <si>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</si>
  <si>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</si>
  <si>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</si>
  <si>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</si>
  <si>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</si>
  <si>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</si>
  <si>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</si>
  <si>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</si>
  <si>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</si>
  <si>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</si>
  <si>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</si>
  <si>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</si>
  <si>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</si>
  <si>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</si>
  <si>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</si>
  <si>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</si>
  <si>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</si>
  <si>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</si>
  <si>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</si>
  <si>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</si>
  <si>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</si>
  <si>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</si>
  <si>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</si>
  <si>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</si>
  <si>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</si>
  <si>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</si>
  <si>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</si>
  <si>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</si>
  <si>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</si>
  <si>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</si>
  <si>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</si>
  <si>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</si>
  <si>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</si>
  <si>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</si>
  <si>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</si>
  <si>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</si>
  <si>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</si>
  <si>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</si>
  <si>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</si>
  <si>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</si>
  <si>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</si>
  <si>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</si>
  <si>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</si>
  <si>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</si>
  <si>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</si>
  <si>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</si>
  <si>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</si>
  <si>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</si>
  <si>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</si>
  <si>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</si>
  <si>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</si>
  <si>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</si>
  <si>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</si>
  <si>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</si>
  <si>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</si>
  <si>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</si>
  <si>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</si>
  <si>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</si>
  <si>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</si>
  <si>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</si>
  <si>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</si>
  <si>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</si>
  <si>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</si>
  <si>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</si>
  <si>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</si>
  <si>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</si>
  <si>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</si>
  <si>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</si>
  <si>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</si>
  <si>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</si>
  <si>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</si>
  <si>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</si>
  <si>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</si>
  <si>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</si>
  <si>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</si>
  <si>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</si>
  <si>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</si>
  <si>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</si>
  <si>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</si>
  <si>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</si>
  <si>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</si>
  <si>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</si>
  <si>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</si>
  <si>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</si>
  <si>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</si>
  <si>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</si>
  <si>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</si>
  <si>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</si>
  <si>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</si>
  <si>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</si>
  <si>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</si>
  <si>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</si>
  <si>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</si>
  <si>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</si>
  <si>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</si>
  <si>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</si>
  <si>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</si>
  <si>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</si>
  <si>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</si>
  <si>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</si>
  <si>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</si>
  <si>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</si>
  <si>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</si>
  <si>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</si>
  <si>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</si>
  <si>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</si>
  <si>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</si>
  <si>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</si>
  <si>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</si>
  <si>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</si>
  <si>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</si>
  <si>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</si>
  <si>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</si>
  <si>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</si>
  <si>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</si>
  <si>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</si>
  <si>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</si>
  <si>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</si>
  <si>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</si>
  <si>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</si>
  <si>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</si>
  <si>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</si>
  <si>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</si>
  <si>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</si>
  <si>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</si>
  <si>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</si>
  <si>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</si>
  <si>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</si>
  <si>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</si>
  <si>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</si>
  <si>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</si>
  <si>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</si>
  <si>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</si>
  <si>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</si>
  <si>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</si>
  <si>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</si>
  <si>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</si>
  <si>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</si>
  <si>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</si>
  <si>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</si>
  <si>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</si>
  <si>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</si>
  <si>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</si>
  <si>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</si>
  <si>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</si>
  <si>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</si>
  <si>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</si>
  <si>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</si>
  <si>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</si>
  <si>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</si>
  <si>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</si>
  <si>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</si>
  <si>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</si>
  <si>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</si>
  <si>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</si>
  <si>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</si>
  <si>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</si>
  <si>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</si>
  <si>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</si>
  <si>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</si>
  <si>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</si>
  <si>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</si>
  <si>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</si>
  <si>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</si>
  <si>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</si>
  <si>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</si>
  <si>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</si>
  <si>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</si>
  <si>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</si>
  <si>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</si>
  <si>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</si>
  <si>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</si>
  <si>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</si>
  <si>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</si>
  <si>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</si>
  <si>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</si>
  <si>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</si>
  <si>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</si>
  <si>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</si>
  <si>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</si>
  <si>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</si>
  <si>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</si>
  <si>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</si>
  <si>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</si>
  <si>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</si>
  <si>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</si>
  <si>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</si>
  <si>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</si>
  <si>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</si>
  <si>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</si>
  <si>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</si>
  <si>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</si>
  <si>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</si>
  <si>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</si>
  <si>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</si>
  <si>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</si>
  <si>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</si>
  <si>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</si>
  <si>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</si>
  <si>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</si>
  <si>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</si>
  <si>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</si>
  <si>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</si>
  <si>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</si>
  <si>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</si>
  <si>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</si>
  <si>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</si>
  <si>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</si>
  <si>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</si>
  <si>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</si>
  <si>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</si>
  <si>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</si>
  <si>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</si>
  <si>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</si>
  <si>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</si>
  <si>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</si>
  <si>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</si>
  <si>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</si>
  <si>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</si>
  <si>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</si>
  <si>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</si>
  <si>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</si>
  <si>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</si>
  <si>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</si>
  <si>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</si>
  <si>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</si>
  <si>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</si>
  <si>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</si>
  <si>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</si>
  <si>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</si>
  <si>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</si>
  <si>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</si>
  <si>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</si>
  <si>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</si>
  <si>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</si>
  <si>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</si>
  <si>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</si>
  <si>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</si>
  <si>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</si>
  <si>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</si>
  <si>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</si>
  <si>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</si>
  <si>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</si>
  <si>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</si>
  <si>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</si>
  <si>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</si>
  <si>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</si>
  <si>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</si>
  <si>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</si>
  <si>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</si>
  <si>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</si>
  <si>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</si>
  <si>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</si>
  <si>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</si>
  <si>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</si>
  <si>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</si>
  <si>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</si>
  <si>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</si>
  <si>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</si>
  <si>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</si>
  <si>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</si>
  <si>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</si>
  <si>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</si>
  <si>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</si>
  <si>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</si>
  <si>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</si>
  <si>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</si>
  <si>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</si>
  <si>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</si>
  <si>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</si>
  <si>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</si>
  <si>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</si>
  <si>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</si>
  <si>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</si>
  <si>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</si>
  <si>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</si>
  <si>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</si>
  <si>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</si>
  <si>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</si>
  <si>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</si>
  <si>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</si>
  <si>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</si>
  <si>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</si>
  <si>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</si>
  <si>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</si>
  <si>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</si>
  <si>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</si>
  <si>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</si>
  <si>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</si>
  <si>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</si>
  <si>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</si>
  <si>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</si>
  <si>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</si>
  <si>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</si>
  <si>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</si>
  <si>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</si>
  <si>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</si>
  <si>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</si>
  <si>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</si>
  <si>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</si>
  <si>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</si>
  <si>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</si>
  <si>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</si>
  <si>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</si>
  <si>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</si>
  <si>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</si>
  <si>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</si>
  <si>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</si>
  <si>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</si>
  <si>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</si>
  <si>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</si>
  <si>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</si>
  <si>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</si>
  <si>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</si>
  <si>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</si>
  <si>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</si>
  <si>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</si>
  <si>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</si>
  <si>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</si>
  <si>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</si>
  <si>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</si>
  <si>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</si>
  <si>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</si>
  <si>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</si>
  <si>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</si>
  <si>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</si>
  <si>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</si>
  <si>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</si>
  <si>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</si>
  <si>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</si>
  <si>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</si>
  <si>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</si>
  <si>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</si>
  <si>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</si>
  <si>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</si>
  <si>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</si>
  <si>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</si>
  <si>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</si>
  <si>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</si>
  <si>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</si>
  <si>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</si>
  <si>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</si>
  <si>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</si>
  <si>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</si>
  <si>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</si>
  <si>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</si>
  <si>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</si>
  <si>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</si>
  <si>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</si>
  <si>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</si>
  <si>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</si>
  <si>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</si>
  <si>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</si>
  <si>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</si>
  <si>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</si>
  <si>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</si>
  <si>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</si>
  <si>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</si>
  <si>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</si>
  <si>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</si>
  <si>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</si>
  <si>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</si>
  <si>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</si>
  <si>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</si>
  <si>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</si>
  <si>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</si>
  <si>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</si>
  <si>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</si>
  <si>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</si>
  <si>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</si>
  <si>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</si>
  <si>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</si>
  <si>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</si>
  <si>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</si>
  <si>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</si>
  <si>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</si>
  <si>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</si>
  <si>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</si>
  <si>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</si>
  <si>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</si>
  <si>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</si>
  <si>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</si>
  <si>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</si>
  <si>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</si>
  <si>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</si>
  <si>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</si>
  <si>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</si>
  <si>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</si>
  <si>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</si>
  <si>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</si>
  <si>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</si>
  <si>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</si>
  <si>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</si>
  <si>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</si>
  <si>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</si>
  <si>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</si>
  <si>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</si>
  <si>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</si>
  <si>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</si>
  <si>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</si>
  <si>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</si>
  <si>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</si>
  <si>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</si>
  <si>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</si>
  <si>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</si>
  <si>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</si>
  <si>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</si>
  <si>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</si>
  <si>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</si>
  <si>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</si>
  <si>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</si>
  <si>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</si>
  <si>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</si>
  <si>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</si>
  <si>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</si>
  <si>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</si>
  <si>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</si>
  <si>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</si>
  <si>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</si>
  <si>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</si>
  <si>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</si>
  <si>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</si>
  <si>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</si>
  <si>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</si>
  <si>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</si>
  <si>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</si>
  <si>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</si>
  <si>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</si>
  <si>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</si>
  <si>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</si>
  <si>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</si>
  <si>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</si>
  <si>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</si>
  <si>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</si>
  <si>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</si>
  <si>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</si>
  <si>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</si>
  <si>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</si>
  <si>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</si>
  <si>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</si>
  <si>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</si>
  <si>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</si>
  <si>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</si>
  <si>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</si>
  <si>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</si>
  <si>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</si>
  <si>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</si>
  <si>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</si>
  <si>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</si>
  <si>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</si>
  <si>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</si>
  <si>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</si>
  <si>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</si>
  <si>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</si>
  <si>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</si>
  <si>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</si>
  <si>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</si>
  <si>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</si>
  <si>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</si>
  <si>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</si>
  <si>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</si>
  <si>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</si>
  <si>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</si>
  <si>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</si>
  <si>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</si>
  <si>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</si>
  <si>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</si>
  <si>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</si>
  <si>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</si>
  <si>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</si>
  <si>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</si>
  <si>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</si>
  <si>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</si>
  <si>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</si>
  <si>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</si>
  <si>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</si>
  <si>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</si>
  <si>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</si>
  <si>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</si>
  <si>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</si>
  <si>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</si>
  <si>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</si>
  <si>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</si>
  <si>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</si>
  <si>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</si>
  <si>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</si>
  <si>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</si>
  <si>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</si>
  <si>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</si>
  <si>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</si>
  <si>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</si>
  <si>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</si>
  <si>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</si>
  <si>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</si>
  <si>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</si>
  <si>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</si>
  <si>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</si>
  <si>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</si>
  <si>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</si>
  <si>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</si>
  <si>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</si>
  <si>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</si>
  <si>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</si>
  <si>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</si>
  <si>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</si>
  <si>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</si>
  <si>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</si>
  <si>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</si>
  <si>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</si>
  <si>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</si>
  <si>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</si>
  <si>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</si>
  <si>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</si>
  <si>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</si>
  <si>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</si>
  <si>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</si>
  <si>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</si>
  <si>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</si>
  <si>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</si>
  <si>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</si>
  <si>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</si>
  <si>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</si>
  <si>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</si>
  <si>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</si>
  <si>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</si>
  <si>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</si>
  <si>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</si>
  <si>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</si>
  <si>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</si>
  <si>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</si>
  <si>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</si>
  <si>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</si>
  <si>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</si>
  <si>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</si>
  <si>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</si>
  <si>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</si>
  <si>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</si>
  <si>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</si>
  <si>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</si>
  <si>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</si>
  <si>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</si>
  <si>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</si>
  <si>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</si>
  <si>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</si>
  <si>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</si>
  <si>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</si>
  <si>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</si>
  <si>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</si>
  <si>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</si>
  <si>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</si>
  <si>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</si>
  <si>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</si>
  <si>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</si>
  <si>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</si>
  <si>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</si>
  <si>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</si>
  <si>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</si>
  <si>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</si>
  <si>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</si>
  <si>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</si>
  <si>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</si>
  <si>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</si>
  <si>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</si>
  <si>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</si>
  <si>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</si>
  <si>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</si>
  <si>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</si>
  <si>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</si>
  <si>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</si>
  <si>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</si>
  <si>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</si>
  <si>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</si>
  <si>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</si>
  <si>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</si>
  <si>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</si>
  <si>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</si>
  <si>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</si>
  <si>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</si>
  <si>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</si>
  <si>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</si>
  <si>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</si>
  <si>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</si>
  <si>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</si>
  <si>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</si>
  <si>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</si>
  <si>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</si>
  <si>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</si>
  <si>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</si>
  <si>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</si>
  <si>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</si>
  <si>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</si>
  <si>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</si>
  <si>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</si>
  <si>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</si>
  <si>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</si>
  <si>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</si>
  <si>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</si>
  <si>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</si>
  <si>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</si>
  <si>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</si>
  <si>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</si>
  <si>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</si>
  <si>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</si>
  <si>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</si>
  <si>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</si>
  <si>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</si>
  <si>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</si>
  <si>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</si>
  <si>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</si>
  <si>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</si>
  <si>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</si>
  <si>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</si>
  <si>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</si>
  <si>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</si>
  <si>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</si>
  <si>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</si>
  <si>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</si>
  <si>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</si>
  <si>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</si>
  <si>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</si>
  <si>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</si>
  <si>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</si>
  <si>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</si>
  <si>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</si>
  <si>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</si>
  <si>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</si>
  <si>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</si>
  <si>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</si>
  <si>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</si>
  <si>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</si>
  <si>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</si>
  <si>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</si>
  <si>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</si>
  <si>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</si>
  <si>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</si>
  <si>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</si>
  <si>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</si>
  <si>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</si>
  <si>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</si>
  <si>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</si>
  <si>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</si>
  <si>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</si>
  <si>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</si>
  <si>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</si>
  <si>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</si>
  <si>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</si>
  <si>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</si>
  <si>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</si>
  <si>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</si>
  <si>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</si>
  <si>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</si>
  <si>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</si>
  <si>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</si>
  <si>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</si>
  <si>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</si>
  <si>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</si>
  <si>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</si>
  <si>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</si>
  <si>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</si>
  <si>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</si>
  <si>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</si>
  <si>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</si>
  <si>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</si>
  <si>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</si>
  <si>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</si>
  <si>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</si>
  <si>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</si>
  <si>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</si>
  <si>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</si>
  <si>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</si>
  <si>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</si>
  <si>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</si>
  <si>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</si>
  <si>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</si>
  <si>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</si>
  <si>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</si>
  <si>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</si>
  <si>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</si>
  <si>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</si>
  <si>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</si>
  <si>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</si>
  <si>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</si>
  <si>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</si>
  <si>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</si>
  <si>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</si>
  <si>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</si>
  <si>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</si>
  <si>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</si>
  <si>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</si>
  <si>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</si>
  <si>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</si>
  <si>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</si>
  <si>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</si>
  <si>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</si>
  <si>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</si>
  <si>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</si>
  <si>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</si>
  <si>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</si>
  <si>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</si>
  <si>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</si>
  <si>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</si>
  <si>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</si>
  <si>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</si>
  <si>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</si>
  <si>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</si>
  <si>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</si>
  <si>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</si>
  <si>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</si>
  <si>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</si>
  <si>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</si>
  <si>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</si>
  <si>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</si>
  <si>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</si>
  <si>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</si>
  <si>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</si>
  <si>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</si>
  <si>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</si>
  <si>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</si>
  <si>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</si>
  <si>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</si>
  <si>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</si>
  <si>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</si>
  <si>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</si>
  <si>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</si>
  <si>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</si>
  <si>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</si>
  <si>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</si>
  <si>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</si>
  <si>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</si>
  <si>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</si>
  <si>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</si>
  <si>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</si>
  <si>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</si>
  <si>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</si>
  <si>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</si>
  <si>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</si>
  <si>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</si>
  <si>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</si>
  <si>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</si>
  <si>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</si>
  <si>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</si>
  <si>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</si>
  <si>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</si>
  <si>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</si>
  <si>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</si>
  <si>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</si>
  <si>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</si>
  <si>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</si>
  <si>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</si>
  <si>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</si>
  <si>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</si>
  <si>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</si>
  <si>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</si>
  <si>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</si>
  <si>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</si>
  <si>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</si>
  <si>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</si>
  <si>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</si>
  <si>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</si>
  <si>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</si>
  <si>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</si>
  <si>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</si>
  <si>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</si>
  <si>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</si>
  <si>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</si>
  <si>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</si>
  <si>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</si>
  <si>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</si>
  <si>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</si>
  <si>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</si>
  <si>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</si>
  <si>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</si>
  <si>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</si>
  <si>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</si>
  <si>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</si>
  <si>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</si>
  <si>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</si>
  <si>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</si>
  <si>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</si>
  <si>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</si>
  <si>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</si>
  <si>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</si>
  <si>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</si>
  <si>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</si>
  <si>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</si>
  <si>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</si>
  <si>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</si>
  <si>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</si>
  <si>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</si>
  <si>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</si>
  <si>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</si>
  <si>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</si>
  <si>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</si>
  <si>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</si>
  <si>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</si>
  <si>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</si>
  <si>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</si>
  <si>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</si>
  <si>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</si>
  <si>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</si>
  <si>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</si>
  <si>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</si>
  <si>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</si>
  <si>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</si>
  <si>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</si>
  <si>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</si>
  <si>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</si>
  <si>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</si>
  <si>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</si>
  <si>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</si>
  <si>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</si>
  <si>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</si>
  <si>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</si>
  <si>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</si>
  <si>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</si>
  <si>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</si>
  <si>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</si>
  <si>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</si>
  <si>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</si>
  <si>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</si>
  <si>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</si>
  <si>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</si>
  <si>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</si>
  <si>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</si>
  <si>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</si>
  <si>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</si>
  <si>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</si>
  <si>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</si>
  <si>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</si>
  <si>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</si>
  <si>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</si>
  <si>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</si>
  <si>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</si>
  <si>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</si>
  <si>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</si>
  <si>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</si>
  <si>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</si>
  <si>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</si>
  <si>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</si>
  <si>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</si>
  <si>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</si>
  <si>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</si>
  <si>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</si>
  <si>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</si>
  <si>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</si>
  <si>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</si>
  <si>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</si>
  <si>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</si>
  <si>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</si>
  <si>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</si>
  <si>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</si>
  <si>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</si>
  <si>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</si>
  <si>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</si>
  <si>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</si>
  <si>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</si>
  <si>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</si>
  <si>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</si>
  <si>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</si>
  <si>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</si>
  <si>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</si>
  <si>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</si>
  <si>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</si>
  <si>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</si>
  <si>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</si>
  <si>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</si>
  <si>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</si>
  <si>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</si>
  <si>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</si>
  <si>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</si>
  <si>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</si>
  <si>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</si>
  <si>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</si>
  <si>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</si>
  <si>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</si>
  <si>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</si>
  <si>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</si>
  <si>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</si>
  <si>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</si>
  <si>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</si>
  <si>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</si>
  <si>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</si>
  <si>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</si>
  <si>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</si>
  <si>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</si>
  <si>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</si>
  <si>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</si>
  <si>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</si>
  <si>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</si>
  <si>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</si>
  <si>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</si>
  <si>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</si>
  <si>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</si>
  <si>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</si>
  <si>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</si>
  <si>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</si>
  <si>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</si>
  <si>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</si>
  <si>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</si>
  <si>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</si>
  <si>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</si>
  <si>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</si>
  <si>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</si>
  <si>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</si>
  <si>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</si>
  <si>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</si>
  <si>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</si>
  <si>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</si>
  <si>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</si>
  <si>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</si>
  <si>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</si>
  <si>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</si>
  <si>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</si>
  <si>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</si>
  <si>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</si>
  <si>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</si>
  <si>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</si>
  <si>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</si>
  <si>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</si>
  <si>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</si>
  <si>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</si>
  <si>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</si>
  <si>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</si>
  <si>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</si>
  <si>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</si>
  <si>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</si>
  <si>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</si>
  <si>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</si>
  <si>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</si>
  <si>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</si>
  <si>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</si>
  <si>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</si>
  <si>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</si>
  <si>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</si>
  <si>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</si>
  <si>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</si>
  <si>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</si>
  <si>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</si>
  <si>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</si>
  <si>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</si>
  <si>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</si>
  <si>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</si>
  <si>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</si>
  <si>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</si>
  <si>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</si>
  <si>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</si>
  <si>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</si>
  <si>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</si>
  <si>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</si>
  <si>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</si>
  <si>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</si>
  <si>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</si>
  <si>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</si>
  <si>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</si>
  <si>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</si>
  <si>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</si>
  <si>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</si>
  <si>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</si>
  <si>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</si>
  <si>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</si>
  <si>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</si>
  <si>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</si>
  <si>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</si>
  <si>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</si>
  <si>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</si>
  <si>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</si>
  <si>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</si>
  <si>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</si>
  <si>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</si>
  <si>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</si>
  <si>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</si>
  <si>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</si>
  <si>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</si>
  <si>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</si>
  <si>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</si>
  <si>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</si>
  <si>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</si>
  <si>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</si>
  <si>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</si>
  <si>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</si>
  <si>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</si>
  <si>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</si>
  <si>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</si>
  <si>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</si>
  <si>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</si>
  <si>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</si>
  <si>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</si>
  <si>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</si>
  <si>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</si>
  <si>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</si>
  <si>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</si>
  <si>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</si>
  <si>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</si>
  <si>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</si>
  <si>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</si>
  <si>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</si>
  <si>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</si>
  <si>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</si>
  <si>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</si>
  <si>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</si>
  <si>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</si>
  <si>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</si>
  <si>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</si>
  <si>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</si>
  <si>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</si>
  <si>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</si>
  <si>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</si>
  <si>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</si>
  <si>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</si>
  <si>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</si>
  <si>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</si>
  <si>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</si>
  <si>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</si>
  <si>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</si>
  <si>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</si>
  <si>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</si>
  <si>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</si>
  <si>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</si>
  <si>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</si>
  <si>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</si>
  <si>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</si>
  <si>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</si>
  <si>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</si>
  <si>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</si>
  <si>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</si>
  <si>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</si>
  <si>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</si>
  <si>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</si>
  <si>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</si>
  <si>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</si>
  <si>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</si>
  <si>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</si>
  <si>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</si>
  <si>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</si>
  <si>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</si>
  <si>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</si>
  <si>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</si>
  <si>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</si>
  <si>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</si>
  <si>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</si>
  <si>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</si>
  <si>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</si>
  <si>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</si>
  <si>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</si>
  <si>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</si>
  <si>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</si>
  <si>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</si>
  <si>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</si>
  <si>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</si>
  <si>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</si>
  <si>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</si>
  <si>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</si>
  <si>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</si>
  <si>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</si>
  <si>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</si>
  <si>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</si>
  <si>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</si>
  <si>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</si>
  <si>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</si>
  <si>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</si>
  <si>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</si>
  <si>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</si>
  <si>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</si>
  <si>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</si>
  <si>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</si>
  <si>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</si>
  <si>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</si>
  <si>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</si>
  <si>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</si>
  <si>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</si>
  <si>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</si>
  <si>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</si>
  <si>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</si>
  <si>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</si>
  <si>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</si>
  <si>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</si>
  <si>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</si>
  <si>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</si>
  <si>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</si>
  <si>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</si>
  <si>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</si>
  <si>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</si>
  <si>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</si>
  <si>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</si>
  <si>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</si>
  <si>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</si>
  <si>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</si>
  <si>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</si>
  <si>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</si>
  <si>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</si>
  <si>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</si>
  <si>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</si>
  <si>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</si>
  <si>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</si>
  <si>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</si>
  <si>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</si>
  <si>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</si>
  <si>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</si>
  <si>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</si>
  <si>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</si>
  <si>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</si>
  <si>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</si>
  <si>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</si>
  <si>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</si>
  <si>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</si>
  <si>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</si>
  <si>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</si>
  <si>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</si>
  <si>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</si>
  <si>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</si>
  <si>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</si>
  <si>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</si>
  <si>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</si>
  <si>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</si>
  <si>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</si>
  <si>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</si>
  <si>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</si>
  <si>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</si>
  <si>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</si>
  <si>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</si>
  <si>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</si>
  <si>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</si>
  <si>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</si>
  <si>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</si>
  <si>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</si>
  <si>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</si>
  <si>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</si>
  <si>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</si>
  <si>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</si>
  <si>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</si>
  <si>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</si>
  <si>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</si>
  <si>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</si>
  <si>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</si>
  <si>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</si>
  <si>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</si>
  <si>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</si>
  <si>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</si>
  <si>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</si>
  <si>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</si>
  <si>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</si>
  <si>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</si>
  <si>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</si>
  <si>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</si>
  <si>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</si>
  <si>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</si>
  <si>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</si>
  <si>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</si>
  <si>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</si>
  <si>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</si>
  <si>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</si>
  <si>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</si>
  <si>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</si>
  <si>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</si>
  <si>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</si>
  <si>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</si>
  <si>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</si>
  <si>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</si>
  <si>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</si>
  <si>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</si>
  <si>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</si>
  <si>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</si>
  <si>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</si>
  <si>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</si>
  <si>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</si>
  <si>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</si>
  <si>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</si>
  <si>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</si>
  <si>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</si>
  <si>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</si>
  <si>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</si>
  <si>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</si>
  <si>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</si>
  <si>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</si>
  <si>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</si>
  <si>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</si>
  <si>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</si>
  <si>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</si>
  <si>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</si>
  <si>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</si>
  <si>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</si>
  <si>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</si>
  <si>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</si>
  <si>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</si>
  <si>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</si>
  <si>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</si>
  <si>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</si>
  <si>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</si>
  <si>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</si>
  <si>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</si>
  <si>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</si>
  <si>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</si>
  <si>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</si>
  <si>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</si>
  <si>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</si>
  <si>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</si>
  <si>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</si>
  <si>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</si>
  <si>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</si>
  <si>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</si>
  <si>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</si>
  <si>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</si>
  <si>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</si>
  <si>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</si>
  <si>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</si>
  <si>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</si>
  <si>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</si>
  <si>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</si>
  <si>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</si>
  <si>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</si>
  <si>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</si>
  <si>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</si>
  <si>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</si>
  <si>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</si>
  <si>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</si>
  <si>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</si>
  <si>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</si>
  <si>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</si>
  <si>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</si>
  <si>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</si>
  <si>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</si>
  <si>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</si>
  <si>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</si>
  <si>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</si>
  <si>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</si>
  <si>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</si>
  <si>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</si>
  <si>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</si>
  <si>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</si>
  <si>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</si>
  <si>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</si>
  <si>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</si>
  <si>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</si>
  <si>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</si>
  <si>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</si>
  <si>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</si>
  <si>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</si>
  <si>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</si>
  <si>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</si>
  <si>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</si>
  <si>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</si>
  <si>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</si>
  <si>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</si>
  <si>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</si>
  <si>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</si>
  <si>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</si>
  <si>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</si>
  <si>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</si>
  <si>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</si>
  <si>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</si>
  <si>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</si>
  <si>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</si>
  <si>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</si>
  <si>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</si>
  <si>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</si>
  <si>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</si>
  <si>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</si>
  <si>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</si>
  <si>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</si>
  <si>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</si>
  <si>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</si>
  <si>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</si>
  <si>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</si>
  <si>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</si>
  <si>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</si>
  <si>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</si>
  <si>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</si>
  <si>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</si>
  <si>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</si>
  <si>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</si>
  <si>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</si>
  <si>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</si>
  <si>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</si>
  <si>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</si>
  <si>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</si>
  <si>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</si>
  <si>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</si>
  <si>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</si>
  <si>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</si>
  <si>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</si>
  <si>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</si>
  <si>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</si>
  <si>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</si>
  <si>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</si>
  <si>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</si>
  <si>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</si>
  <si>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</si>
  <si>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</si>
  <si>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</si>
  <si>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</si>
  <si>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</si>
  <si>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</si>
  <si>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</si>
  <si>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</si>
  <si>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</si>
  <si>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</si>
  <si>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</si>
  <si>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</si>
  <si>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</si>
  <si>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</si>
  <si>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</si>
  <si>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</si>
  <si>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</si>
  <si>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</si>
  <si>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</si>
  <si>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</si>
  <si>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</si>
  <si>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</si>
  <si>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</si>
  <si>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</si>
  <si>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</si>
  <si>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</si>
  <si>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</si>
  <si>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</si>
  <si>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</si>
  <si>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</si>
  <si>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</si>
  <si>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</si>
  <si>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</si>
  <si>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</si>
  <si>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</si>
  <si>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</si>
  <si>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</si>
  <si>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</si>
  <si>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</si>
  <si>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</si>
  <si>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</si>
  <si>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</si>
  <si>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</si>
  <si>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</si>
  <si>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</si>
  <si>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</si>
  <si>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</si>
  <si>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</si>
  <si>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</si>
  <si>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</si>
  <si>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</si>
  <si>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</si>
  <si>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</si>
  <si>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</si>
  <si>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</si>
  <si>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</si>
  <si>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</si>
  <si>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</si>
  <si>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</si>
  <si>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</si>
  <si>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</si>
  <si>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</si>
  <si>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</si>
  <si>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</si>
  <si>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</si>
  <si>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</si>
  <si>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</si>
  <si>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</si>
  <si>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</si>
  <si>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</si>
  <si>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</si>
  <si>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</si>
  <si>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</si>
  <si>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</si>
  <si>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</si>
  <si>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</si>
  <si>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</si>
  <si>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</si>
  <si>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</si>
  <si>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</si>
  <si>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</si>
  <si>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</si>
  <si>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</si>
  <si>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</si>
  <si>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</si>
  <si>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</si>
  <si>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</si>
  <si>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</si>
  <si>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</si>
  <si>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</si>
  <si>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</si>
  <si>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</si>
  <si>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</si>
  <si>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</si>
  <si>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</si>
  <si>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</si>
  <si>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</si>
  <si>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</si>
  <si>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</si>
  <si>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</si>
  <si>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</si>
  <si>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</si>
  <si>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</si>
  <si>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</si>
  <si>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</si>
  <si>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</si>
  <si>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</si>
  <si>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</si>
  <si>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</si>
  <si>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</si>
  <si>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</si>
  <si>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</si>
  <si>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</si>
  <si>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</si>
  <si>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</si>
  <si>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</si>
  <si>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</si>
  <si>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</si>
  <si>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</si>
  <si>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</si>
  <si>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</si>
  <si>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</si>
  <si>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</si>
  <si>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</si>
  <si>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</si>
  <si>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</si>
  <si>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</si>
  <si>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</si>
  <si>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</si>
  <si>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</si>
  <si>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</si>
  <si>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</si>
  <si>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</si>
  <si>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</si>
  <si>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</si>
  <si>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</si>
  <si>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</si>
  <si>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</si>
  <si>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</si>
  <si>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</si>
  <si>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</si>
  <si>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</si>
  <si>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</si>
  <si>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</si>
  <si>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</si>
  <si>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</si>
  <si>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</si>
  <si>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</si>
  <si>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</si>
  <si>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</si>
  <si>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</si>
  <si>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</si>
  <si>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</si>
  <si>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</si>
  <si>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</si>
  <si>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</si>
  <si>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</si>
  <si>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</si>
  <si>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</si>
  <si>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</si>
  <si>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</si>
  <si>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</si>
  <si>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</si>
  <si>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</si>
  <si>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</si>
  <si>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</si>
  <si>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</si>
  <si>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</si>
  <si>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</si>
  <si>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</si>
  <si>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</si>
  <si>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</si>
  <si>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</si>
  <si>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</si>
  <si>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</si>
  <si>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</si>
  <si>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</si>
  <si>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</si>
  <si>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</si>
  <si>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</si>
  <si>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</si>
  <si>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</si>
  <si>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</si>
  <si>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</si>
  <si>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</si>
  <si>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</si>
  <si>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</si>
  <si>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</si>
  <si>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</si>
  <si>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</si>
  <si>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</si>
  <si>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</si>
  <si>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</si>
  <si>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</si>
  <si>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</si>
  <si>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</si>
  <si>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</si>
  <si>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</si>
  <si>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</si>
  <si>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</si>
  <si>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</si>
  <si>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</si>
  <si>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</si>
  <si>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</si>
  <si>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</si>
  <si>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</si>
  <si>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</si>
  <si>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</si>
  <si>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</si>
  <si>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</si>
  <si>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</si>
  <si>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</si>
  <si>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</si>
  <si>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</si>
  <si>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</si>
  <si>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</si>
  <si>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</si>
  <si>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</si>
  <si>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</si>
  <si>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</si>
  <si>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</si>
  <si>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</si>
  <si>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</si>
  <si>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</si>
  <si>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</si>
  <si>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</si>
  <si>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</si>
  <si>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</si>
  <si>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</si>
  <si>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</si>
  <si>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</si>
  <si>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</si>
  <si>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</si>
  <si>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</si>
  <si>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</si>
  <si>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</si>
  <si>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</si>
  <si>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</si>
  <si>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</si>
  <si>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</si>
  <si>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</si>
  <si>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</si>
  <si>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</si>
  <si>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</si>
  <si>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</si>
  <si>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</si>
  <si>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</si>
  <si>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</si>
  <si>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</si>
  <si>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</si>
  <si>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</si>
  <si>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</si>
  <si>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</si>
  <si>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</si>
  <si>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</si>
  <si>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</si>
  <si>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</si>
  <si>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</si>
  <si>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</si>
  <si>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</si>
  <si>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</si>
  <si>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</si>
  <si>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</si>
  <si>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</si>
  <si>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</si>
  <si>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</si>
  <si>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</si>
  <si>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</si>
  <si>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</si>
  <si>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</si>
  <si>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</si>
  <si>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</si>
  <si>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</si>
  <si>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</si>
  <si>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</si>
  <si>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</si>
  <si>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</si>
  <si>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</si>
  <si>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</si>
  <si>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</si>
  <si>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</si>
  <si>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</si>
  <si>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</si>
  <si>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</si>
  <si>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</si>
  <si>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</si>
  <si>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</si>
  <si>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</si>
  <si>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</si>
  <si>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</si>
  <si>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</si>
  <si>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</si>
  <si>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</si>
  <si>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</si>
  <si>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</si>
  <si>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</si>
  <si>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</si>
  <si>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</si>
  <si>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</si>
  <si>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</si>
  <si>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</si>
  <si>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</si>
  <si>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</si>
  <si>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</si>
  <si>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</si>
  <si>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</si>
  <si>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</si>
  <si>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</si>
  <si>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</si>
  <si>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</si>
  <si>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</si>
  <si>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</si>
  <si>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</si>
  <si>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</si>
  <si>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</si>
  <si>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</si>
  <si>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</si>
  <si>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</si>
  <si>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</si>
  <si>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</si>
  <si>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</si>
  <si>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</si>
  <si>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</si>
  <si>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</si>
  <si>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</si>
  <si>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</si>
  <si>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</si>
  <si>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</si>
  <si>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</si>
  <si>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</si>
  <si>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</si>
  <si>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</si>
  <si>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</si>
  <si>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</si>
  <si>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</si>
  <si>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</si>
  <si>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</si>
  <si>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</si>
  <si>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</si>
  <si>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</si>
  <si>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</si>
  <si>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</si>
  <si>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</si>
  <si>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</si>
  <si>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</si>
  <si>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</si>
  <si>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</si>
  <si>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</si>
  <si>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</si>
  <si>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</si>
  <si>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</si>
  <si>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</si>
  <si>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</si>
  <si>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</si>
  <si>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</si>
  <si>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</si>
  <si>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</si>
  <si>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</si>
  <si>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</si>
  <si>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</si>
  <si>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</si>
  <si>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</si>
  <si>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</si>
  <si>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</si>
  <si>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</si>
  <si>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</si>
  <si>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</si>
  <si>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</si>
  <si>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</si>
  <si>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</si>
  <si>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</si>
  <si>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</si>
  <si>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</si>
  <si>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</si>
  <si>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</si>
  <si>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</si>
  <si>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</si>
  <si>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</si>
  <si>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</si>
  <si>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</si>
  <si>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</si>
  <si>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</si>
  <si>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</si>
  <si>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</si>
  <si>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</si>
  <si>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</si>
  <si>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</si>
  <si>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</si>
  <si>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</si>
  <si>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</si>
  <si>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</si>
  <si>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</si>
  <si>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</si>
  <si>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</si>
  <si>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</si>
  <si>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</si>
  <si>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</si>
  <si>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</si>
  <si>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</si>
  <si>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</si>
  <si>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</si>
  <si>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</si>
  <si>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</si>
  <si>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</si>
  <si>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</si>
  <si>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</si>
  <si>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</si>
  <si>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</si>
  <si>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</si>
  <si>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</si>
  <si>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</si>
  <si>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</si>
  <si>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</si>
  <si>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</si>
  <si>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</si>
  <si>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</si>
  <si>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</si>
  <si>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</si>
  <si>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</si>
  <si>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</si>
  <si>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</si>
  <si>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</si>
  <si>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</si>
  <si>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</si>
  <si>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</si>
  <si>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</si>
  <si>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</si>
  <si>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</si>
  <si>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</si>
  <si>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</si>
  <si>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</si>
  <si>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</si>
  <si>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</si>
  <si>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</si>
  <si>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</si>
  <si>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</si>
  <si>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</si>
  <si>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</si>
  <si>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</si>
  <si>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</si>
  <si>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</si>
  <si>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</si>
  <si>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</si>
  <si>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</si>
  <si>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</si>
  <si>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</si>
  <si>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</si>
  <si>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</si>
  <si>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</si>
  <si>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</si>
  <si>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</si>
  <si>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</si>
  <si>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</si>
  <si>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</si>
  <si>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</si>
  <si>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</si>
  <si>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</si>
  <si>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</si>
  <si>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</si>
  <si>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</si>
  <si>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</si>
  <si>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</si>
  <si>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</si>
  <si>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</si>
  <si>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</si>
  <si>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</si>
  <si>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</si>
  <si>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</si>
  <si>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</si>
  <si>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</si>
  <si>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</si>
  <si>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</si>
  <si>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</si>
  <si>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</si>
  <si>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</si>
  <si>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</si>
  <si>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</si>
  <si>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</si>
  <si>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</si>
  <si>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</si>
  <si>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</si>
  <si>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</si>
  <si>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</si>
  <si>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</si>
  <si>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</si>
  <si>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</si>
  <si>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</si>
  <si>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</si>
  <si>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</si>
  <si>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</si>
  <si>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</si>
  <si>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</si>
  <si>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</si>
  <si>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</si>
  <si>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</si>
  <si>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</si>
  <si>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</si>
  <si>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</si>
  <si>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</si>
  <si>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</si>
  <si>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</si>
  <si>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</si>
  <si>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</si>
  <si>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</si>
  <si>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</si>
  <si>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</si>
  <si>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</si>
  <si>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</si>
  <si>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</si>
  <si>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</si>
  <si>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</si>
  <si>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</si>
  <si>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</si>
  <si>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</si>
  <si>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</si>
  <si>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</si>
  <si>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</si>
  <si>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</si>
  <si>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</si>
  <si>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</si>
  <si>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</si>
  <si>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</si>
  <si>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</si>
  <si>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</si>
  <si>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</si>
  <si>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</si>
  <si>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</si>
  <si>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</si>
  <si>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</si>
  <si>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</si>
  <si>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</si>
  <si>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</si>
  <si>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</si>
  <si>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</si>
  <si>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</si>
  <si>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</si>
  <si>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</si>
  <si>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</si>
  <si>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</si>
  <si>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</si>
  <si>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</si>
  <si>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</si>
  <si>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</si>
  <si>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</si>
  <si>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</si>
  <si>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</si>
  <si>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</si>
  <si>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</si>
  <si>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</si>
  <si>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</si>
  <si>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</si>
  <si>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</si>
  <si>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</si>
  <si>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</si>
  <si>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</si>
  <si>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</si>
  <si>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</si>
  <si>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</si>
  <si>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</si>
  <si>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</si>
  <si>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</si>
  <si>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</si>
  <si>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</si>
  <si>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</si>
  <si>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</si>
  <si>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</si>
  <si>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</si>
  <si>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</si>
  <si>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</si>
  <si>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</si>
  <si>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</si>
  <si>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</si>
  <si>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</si>
  <si>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</si>
  <si>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</si>
  <si>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</si>
  <si>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</si>
  <si>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</si>
  <si>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</si>
  <si>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</si>
  <si>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</si>
  <si>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</si>
  <si>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</si>
  <si>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</si>
  <si>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</si>
  <si>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</si>
  <si>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</si>
  <si>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</si>
  <si>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</si>
  <si>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</si>
  <si>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</si>
  <si>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</si>
  <si>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</si>
  <si>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</si>
  <si>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</si>
  <si>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</si>
  <si>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</si>
  <si>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</si>
  <si>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</si>
  <si>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</si>
  <si>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</si>
  <si>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</si>
  <si>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</si>
  <si>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</si>
  <si>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</si>
  <si>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</si>
  <si>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</si>
  <si>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</si>
  <si>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</si>
  <si>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</si>
  <si>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</si>
  <si>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</si>
  <si>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</si>
  <si>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</si>
  <si>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</si>
  <si>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</si>
  <si>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</si>
  <si>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</si>
  <si>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</si>
  <si>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</si>
  <si>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</si>
  <si>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</si>
  <si>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</si>
  <si>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</si>
  <si>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</si>
  <si>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</si>
  <si>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</si>
  <si>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</si>
  <si>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</si>
  <si>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</si>
  <si>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</si>
  <si>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</si>
  <si>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</si>
  <si>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</si>
  <si>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</si>
  <si>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</si>
  <si>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</si>
  <si>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</si>
  <si>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</si>
  <si>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</si>
  <si>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</si>
  <si>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</si>
  <si>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</si>
  <si>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</si>
  <si>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</si>
  <si>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</si>
  <si>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</si>
  <si>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</si>
  <si>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</si>
  <si>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</si>
  <si>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</si>
  <si>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</si>
  <si>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</si>
  <si>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</si>
  <si>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</si>
  <si>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</si>
  <si>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</si>
  <si>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</si>
  <si>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</si>
  <si>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</si>
  <si>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</si>
  <si>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</si>
  <si>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</si>
  <si>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</si>
  <si>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</si>
  <si>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</si>
  <si>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</si>
  <si>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</si>
  <si>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</si>
  <si>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</si>
  <si>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</si>
  <si>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</si>
  <si>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</si>
  <si>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</si>
  <si>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</si>
  <si>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</si>
  <si>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</si>
  <si>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</si>
  <si>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</si>
  <si>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</si>
  <si>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</si>
  <si>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</si>
  <si>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</si>
  <si>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</si>
  <si>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</si>
  <si>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</si>
  <si>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</si>
  <si>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</si>
  <si>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</si>
  <si>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</si>
  <si>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</si>
  <si>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</si>
  <si>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</si>
  <si>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</si>
  <si>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</si>
  <si>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</si>
  <si>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</si>
  <si>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</si>
  <si>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</si>
  <si>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</si>
  <si>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</si>
  <si>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</si>
  <si>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</si>
  <si>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</si>
  <si>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</si>
  <si>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</si>
  <si>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</si>
  <si>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</si>
  <si>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</si>
  <si>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</si>
  <si>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</si>
  <si>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</si>
  <si>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</si>
  <si>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</si>
  <si>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</si>
  <si>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</si>
  <si>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</si>
  <si>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</si>
  <si>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</si>
  <si>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</si>
  <si>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</si>
  <si>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</si>
  <si>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</si>
  <si>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</si>
  <si>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</si>
  <si>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</si>
  <si>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</si>
  <si>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</si>
  <si>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</si>
  <si>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</si>
  <si>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</si>
  <si>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</si>
  <si>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</si>
  <si>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</si>
  <si>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</si>
  <si>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</si>
  <si>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</si>
  <si>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</si>
  <si>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</si>
  <si>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</si>
  <si>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</si>
  <si>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</si>
  <si>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</si>
  <si>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</si>
  <si>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</si>
  <si>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</si>
  <si>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</si>
  <si>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</si>
  <si>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</si>
  <si>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</si>
  <si>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</si>
  <si>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</si>
  <si>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</si>
  <si>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</si>
  <si>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</si>
  <si>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</si>
  <si>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</si>
  <si>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</si>
  <si>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</si>
  <si>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</si>
  <si>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</si>
  <si>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</si>
  <si>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</si>
  <si>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</si>
  <si>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</si>
  <si>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</si>
  <si>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</si>
  <si>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</si>
  <si>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</si>
  <si>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</si>
  <si>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</si>
  <si>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</si>
  <si>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</si>
  <si>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</si>
  <si>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</si>
  <si>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</si>
  <si>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</si>
  <si>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</si>
  <si>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</si>
  <si>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</si>
  <si>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</si>
  <si>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</si>
  <si>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</si>
  <si>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</si>
  <si>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</si>
  <si>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</si>
  <si>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</si>
  <si>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</si>
  <si>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</si>
  <si>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</si>
  <si>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</si>
  <si>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</si>
  <si>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</si>
  <si>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</si>
  <si>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</si>
  <si>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</si>
  <si>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</si>
  <si>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</si>
  <si>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</si>
  <si>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</si>
  <si>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</si>
  <si>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</si>
  <si>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</si>
  <si>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</si>
  <si>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</si>
  <si>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</si>
  <si>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</si>
  <si>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</si>
  <si>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</si>
  <si>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</si>
  <si>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</si>
  <si>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</si>
  <si>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</si>
  <si>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</si>
  <si>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</si>
  <si>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</si>
  <si>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</si>
  <si>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</si>
  <si>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</si>
  <si>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</si>
  <si>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</si>
  <si>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</si>
  <si>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</si>
  <si>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</si>
  <si>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</si>
  <si>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</si>
  <si>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</si>
  <si>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</si>
  <si>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</si>
  <si>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</si>
  <si>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</si>
  <si>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</si>
  <si>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</si>
  <si>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</si>
  <si>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</si>
  <si>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</si>
  <si>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</si>
  <si>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</si>
  <si>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</si>
  <si>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</si>
  <si>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</si>
  <si>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</si>
  <si>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</si>
  <si>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</si>
  <si>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</si>
  <si>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</si>
  <si>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</si>
  <si>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</si>
  <si>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</si>
  <si>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</si>
  <si>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</si>
  <si>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</si>
  <si>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</si>
  <si>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</si>
  <si>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</si>
  <si>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</si>
  <si>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</si>
  <si>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</si>
  <si>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</si>
  <si>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</si>
  <si>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</si>
  <si>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</si>
  <si>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</si>
  <si>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</si>
  <si>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</si>
  <si>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</si>
  <si>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</si>
  <si>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</si>
  <si>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</si>
  <si>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</si>
  <si>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</si>
  <si>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</si>
  <si>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</si>
  <si>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</si>
  <si>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</si>
  <si>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</si>
  <si>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</si>
  <si>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</si>
  <si>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</si>
  <si>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</si>
  <si>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</si>
  <si>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</si>
  <si>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</si>
  <si>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</si>
  <si>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</si>
  <si>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</si>
  <si>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</si>
  <si>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</si>
  <si>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</si>
  <si>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</si>
  <si>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</si>
  <si>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</si>
  <si>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</si>
  <si>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</si>
  <si>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</si>
  <si>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</si>
  <si>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</si>
  <si>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</si>
  <si>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</si>
  <si>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</si>
  <si>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</si>
  <si>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</si>
  <si>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</si>
  <si>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</si>
  <si>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</si>
  <si>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</si>
  <si>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</si>
  <si>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</si>
  <si>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</si>
  <si>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</si>
  <si>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</si>
  <si>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</si>
  <si>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</si>
  <si>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</si>
  <si>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</si>
  <si>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</si>
  <si>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</si>
  <si>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</si>
  <si>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</si>
  <si>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</si>
  <si>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</si>
  <si>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</si>
  <si>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</si>
  <si>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</si>
  <si>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</si>
  <si>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</si>
  <si>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</si>
  <si>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</si>
  <si>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</si>
  <si>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</si>
  <si>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</si>
  <si>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</si>
  <si>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</si>
  <si>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</si>
  <si>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</si>
  <si>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</si>
  <si>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</si>
  <si>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</si>
  <si>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</si>
  <si>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</si>
  <si>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</si>
  <si>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</si>
  <si>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</si>
  <si>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</si>
  <si>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</si>
  <si>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</si>
  <si>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</si>
  <si>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</si>
  <si>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</si>
  <si>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</si>
  <si>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</si>
  <si>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</si>
  <si>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</si>
  <si>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</si>
  <si>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</si>
  <si>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</si>
  <si>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</si>
  <si>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</si>
  <si>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</si>
  <si>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</si>
  <si>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</si>
  <si>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</si>
  <si>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</si>
  <si>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</si>
  <si>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</si>
  <si>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</si>
  <si>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</si>
  <si>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</si>
  <si>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</si>
  <si>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</si>
  <si>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</si>
  <si>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</si>
  <si>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</si>
  <si>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</si>
  <si>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</si>
  <si>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</si>
  <si>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</si>
  <si>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</si>
  <si>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</si>
  <si>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</si>
  <si>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</si>
  <si>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</si>
  <si>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</si>
  <si>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</si>
  <si>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</si>
  <si>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</si>
  <si>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</si>
  <si>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</si>
  <si>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</si>
  <si>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</si>
  <si>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</si>
  <si>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</si>
  <si>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</si>
  <si>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</si>
  <si>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</si>
  <si>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</si>
  <si>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</si>
  <si>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</si>
  <si>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</si>
  <si>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</si>
  <si>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</si>
  <si>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</si>
  <si>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</si>
  <si>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</si>
  <si>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</si>
  <si>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</si>
  <si>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</si>
  <si>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</si>
  <si>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</si>
  <si>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</si>
  <si>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</si>
  <si>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</si>
  <si>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</si>
  <si>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</si>
  <si>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</si>
  <si>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</si>
  <si>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</si>
  <si>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</si>
  <si>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</si>
  <si>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</si>
  <si>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</si>
  <si>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</si>
  <si>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</si>
  <si>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</si>
  <si>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</si>
  <si>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</si>
  <si>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</si>
  <si>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</si>
  <si>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</si>
  <si>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</si>
  <si>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</si>
  <si>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</si>
  <si>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</si>
  <si>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</si>
  <si>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</si>
  <si>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</si>
  <si>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</si>
  <si>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</si>
  <si>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</si>
  <si>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</si>
  <si>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</si>
  <si>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</si>
  <si>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</si>
  <si>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</si>
  <si>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</si>
  <si>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</si>
  <si>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</si>
  <si>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</si>
  <si>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</si>
  <si>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</si>
  <si>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</si>
  <si>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</si>
  <si>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</si>
  <si>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</si>
  <si>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</si>
  <si>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</si>
  <si>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</si>
  <si>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</si>
  <si>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</si>
  <si>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</si>
  <si>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</si>
  <si>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</si>
  <si>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</si>
  <si>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</si>
  <si>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</si>
  <si>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</si>
  <si>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</si>
  <si>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</si>
  <si>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</si>
  <si>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</si>
  <si>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</si>
  <si>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</si>
  <si>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</si>
  <si>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</si>
  <si>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</si>
  <si>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</si>
  <si>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</si>
  <si>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</si>
  <si>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</si>
  <si>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</si>
  <si>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</si>
  <si>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</si>
  <si>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</si>
  <si>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</si>
  <si>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</si>
  <si>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</si>
  <si>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</si>
  <si>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</si>
  <si>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</si>
  <si>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</si>
  <si>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</si>
  <si>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</si>
  <si>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</si>
  <si>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</si>
  <si>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</si>
  <si>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</si>
  <si>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</si>
  <si>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</si>
  <si>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</si>
  <si>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</si>
  <si>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</si>
  <si>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</si>
  <si>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</si>
  <si>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</si>
  <si>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</si>
  <si>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</si>
  <si>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</si>
  <si>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</si>
  <si>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</si>
  <si>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</si>
  <si>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</si>
  <si>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</si>
  <si>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</si>
  <si>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</si>
  <si>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</si>
  <si>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</si>
  <si>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</si>
  <si>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</si>
  <si>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</si>
  <si>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</si>
  <si>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</si>
  <si>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</si>
  <si>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</si>
  <si>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</si>
  <si>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</si>
  <si>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</si>
  <si>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</si>
  <si>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</si>
  <si>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</si>
  <si>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</si>
  <si>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</si>
  <si>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</si>
  <si>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</si>
  <si>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</si>
  <si>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</si>
  <si>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</si>
  <si>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</si>
  <si>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</si>
  <si>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</si>
  <si>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</si>
  <si>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</si>
  <si>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</si>
  <si>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</si>
  <si>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</si>
  <si>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</si>
  <si>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</si>
  <si>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</si>
  <si>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</si>
  <si>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</si>
  <si>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</si>
  <si>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</si>
  <si>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</si>
  <si>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</si>
  <si>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</si>
  <si>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</si>
  <si>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</si>
  <si>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</si>
  <si>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</si>
  <si>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</si>
  <si>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</si>
  <si>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</si>
  <si>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</si>
  <si>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</si>
  <si>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</si>
  <si>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</si>
  <si>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</si>
  <si>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</si>
  <si>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</si>
  <si>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</si>
  <si>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</si>
  <si>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</si>
  <si>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</si>
  <si>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</si>
  <si>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</si>
  <si>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</si>
  <si>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</si>
  <si>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</si>
  <si>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</si>
  <si>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</si>
  <si>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</si>
  <si>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</si>
  <si>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</si>
  <si>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</si>
  <si>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</si>
  <si>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</si>
  <si>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</si>
  <si>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</si>
  <si>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</si>
  <si>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</si>
  <si>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</si>
  <si>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</si>
  <si>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</si>
  <si>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</si>
  <si>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</si>
  <si>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</si>
  <si>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</si>
  <si>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</si>
  <si>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</si>
  <si>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</si>
  <si>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</si>
  <si>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</si>
  <si>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</si>
  <si>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</si>
  <si>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</si>
  <si>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</si>
  <si>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</si>
  <si>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</si>
  <si>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</si>
  <si>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</si>
  <si>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</si>
  <si>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</si>
  <si>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</si>
  <si>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</si>
  <si>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</si>
  <si>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</si>
  <si>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</si>
  <si>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</si>
  <si>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</si>
  <si>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</si>
  <si>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</si>
  <si>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</si>
  <si>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</si>
  <si>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</si>
  <si>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</si>
  <si>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</si>
  <si>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</si>
  <si>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</si>
  <si>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</si>
  <si>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</si>
  <si>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</si>
  <si>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</si>
  <si>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</si>
  <si>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</si>
  <si>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</si>
  <si>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</si>
  <si>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</si>
  <si>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</si>
  <si>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</si>
  <si>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</si>
  <si>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</si>
  <si>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</si>
  <si>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</si>
  <si>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</si>
  <si>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</si>
  <si>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</si>
  <si>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</si>
  <si>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</si>
  <si>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</si>
  <si>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</si>
  <si>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</si>
  <si>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</si>
  <si>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</si>
  <si>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</si>
  <si>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</si>
  <si>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</si>
  <si>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</si>
  <si>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</si>
  <si>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</si>
  <si>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</si>
  <si>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</si>
  <si>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</si>
  <si>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</si>
  <si>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</si>
  <si>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</si>
  <si>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</si>
  <si>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</si>
  <si>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</si>
  <si>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</si>
  <si>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</si>
  <si>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</si>
  <si>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</si>
  <si>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</si>
  <si>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</si>
  <si>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</si>
  <si>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</si>
  <si>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</si>
  <si>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</si>
  <si>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</si>
  <si>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</si>
  <si>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</si>
  <si>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</si>
  <si>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</si>
  <si>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</si>
  <si>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</si>
  <si>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</si>
  <si>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</si>
  <si>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</si>
  <si>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</si>
  <si>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</si>
  <si>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</si>
  <si>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</si>
  <si>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</si>
  <si>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</si>
  <si>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</si>
  <si>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</si>
  <si>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</si>
  <si>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</si>
  <si>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</si>
  <si>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</si>
  <si>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</si>
  <si>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</si>
  <si>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</si>
  <si>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</si>
  <si>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</si>
  <si>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</si>
  <si>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</si>
  <si>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</si>
  <si>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</si>
  <si>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</si>
  <si>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</si>
  <si>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</si>
  <si>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</si>
  <si>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</si>
  <si>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</si>
  <si>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</si>
  <si>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</si>
  <si>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</si>
  <si>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</si>
  <si>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</si>
  <si>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</si>
  <si>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</si>
  <si>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</si>
  <si>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</si>
  <si>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</si>
  <si>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</si>
  <si>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</si>
  <si>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</si>
  <si>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</si>
  <si>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</si>
  <si>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</si>
  <si>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</si>
  <si>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</si>
  <si>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</si>
  <si>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</si>
  <si>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</si>
  <si>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</si>
  <si>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</si>
  <si>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</si>
  <si>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</si>
  <si>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</si>
  <si>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</si>
  <si>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</si>
  <si>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</si>
  <si>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</si>
  <si>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</si>
  <si>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</si>
  <si>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</si>
  <si>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</si>
  <si>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</si>
  <si>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</si>
  <si>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</si>
  <si>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</si>
  <si>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</si>
  <si>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</si>
  <si>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</si>
  <si>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</si>
  <si>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</si>
  <si>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</si>
  <si>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</si>
  <si>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</si>
  <si>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</si>
  <si>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</si>
  <si>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</si>
  <si>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</si>
  <si>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</si>
  <si>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</si>
  <si>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</si>
  <si>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</si>
  <si>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</si>
  <si>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</si>
  <si>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</si>
  <si>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</si>
  <si>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</si>
  <si>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</si>
  <si>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</si>
  <si>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</si>
  <si>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</si>
  <si>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</si>
  <si>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</si>
  <si>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</si>
  <si>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</si>
  <si>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</si>
  <si>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</si>
  <si>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</si>
  <si>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</si>
  <si>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</si>
  <si>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</si>
  <si>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</si>
  <si>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</si>
  <si>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</si>
  <si>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</si>
  <si>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</si>
  <si>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</si>
  <si>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</si>
  <si>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</si>
  <si>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</si>
  <si>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</si>
  <si>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</si>
  <si>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</si>
  <si>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</si>
  <si>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</si>
  <si>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</si>
  <si>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</si>
  <si>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</si>
  <si>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</si>
  <si>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</si>
  <si>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</si>
  <si>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</si>
  <si>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</si>
  <si>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</si>
  <si>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</si>
  <si>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</si>
  <si>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</si>
  <si>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</si>
  <si>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</si>
  <si>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</si>
  <si>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</si>
  <si>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</si>
  <si>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</si>
  <si>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</si>
  <si>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</si>
  <si>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</si>
  <si>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</si>
  <si>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</si>
  <si>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</si>
  <si>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</si>
  <si>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</si>
  <si>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</si>
  <si>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</si>
  <si>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</si>
  <si>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</si>
  <si>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</si>
  <si>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</si>
  <si>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</si>
  <si>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</si>
  <si>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</si>
  <si>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</si>
  <si>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</si>
  <si>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</si>
  <si>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</si>
  <si>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</si>
  <si>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</si>
  <si>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</si>
  <si>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</si>
  <si>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</si>
  <si>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</si>
  <si>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</si>
  <si>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</si>
  <si>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</si>
  <si>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</si>
  <si>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</si>
  <si>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</si>
  <si>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</si>
  <si>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</si>
  <si>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</si>
  <si>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</si>
  <si>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</si>
  <si>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</si>
  <si>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</si>
  <si>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</si>
  <si>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</si>
  <si>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</si>
  <si>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</si>
  <si>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</si>
  <si>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</si>
  <si>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</si>
  <si>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</si>
  <si>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</si>
  <si>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</si>
  <si>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</si>
  <si>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</si>
  <si>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</si>
  <si>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</si>
  <si>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</si>
  <si>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</si>
  <si>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</si>
  <si>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</si>
  <si>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</si>
  <si>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</si>
  <si>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</si>
  <si>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</si>
  <si>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</si>
  <si>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</si>
  <si>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</si>
  <si>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</si>
  <si>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</si>
  <si>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</si>
  <si>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</si>
  <si>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</si>
  <si>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</si>
  <si>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</si>
  <si>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</si>
  <si>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</si>
  <si>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</si>
  <si>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</si>
  <si>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</si>
  <si>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</si>
  <si>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</si>
  <si>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</si>
  <si>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</si>
  <si>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</si>
  <si>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</si>
  <si>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</si>
  <si>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</si>
  <si>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</si>
  <si>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</si>
  <si>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</si>
  <si>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</si>
  <si>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</si>
  <si>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</si>
  <si>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</si>
  <si>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</si>
  <si>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</si>
  <si>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</si>
  <si>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</si>
  <si>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</si>
  <si>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</si>
  <si>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</si>
  <si>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</si>
  <si>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</si>
  <si>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</si>
  <si>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</si>
  <si>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</si>
  <si>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</si>
  <si>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</si>
  <si>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</si>
  <si>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</si>
  <si>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</si>
  <si>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</si>
  <si>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</si>
  <si>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</si>
  <si>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</si>
  <si>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</si>
  <si>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</si>
  <si>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</si>
  <si>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</si>
  <si>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</si>
  <si>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</si>
  <si>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</si>
  <si>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</si>
  <si>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</si>
  <si>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</si>
  <si>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</si>
  <si>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</si>
  <si>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</si>
  <si>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</si>
  <si>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</si>
  <si>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</si>
  <si>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</si>
  <si>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</si>
  <si>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</si>
  <si>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</si>
  <si>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</si>
  <si>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</si>
  <si>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</si>
  <si>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</si>
  <si>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</si>
  <si>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</si>
  <si>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</si>
  <si>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</si>
  <si>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</si>
  <si>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</si>
  <si>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</si>
  <si>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</si>
  <si>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</si>
  <si>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</si>
  <si>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</si>
  <si>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</si>
  <si>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</si>
  <si>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</si>
  <si>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</si>
  <si>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</si>
  <si>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</si>
  <si>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</si>
  <si>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</si>
  <si>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</si>
  <si>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</si>
  <si>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</si>
  <si>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</si>
  <si>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</si>
  <si>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</si>
  <si>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</si>
  <si>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</si>
  <si>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</si>
  <si>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</si>
  <si>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</si>
  <si>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</si>
  <si>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</si>
  <si>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</si>
  <si>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</si>
  <si>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</si>
  <si>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</si>
  <si>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</si>
  <si>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</si>
  <si>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</si>
  <si>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</si>
  <si>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</si>
  <si>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</si>
  <si>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</si>
  <si>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</si>
  <si>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</si>
  <si>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</si>
  <si>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</si>
  <si>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</si>
  <si>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</si>
  <si>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</si>
  <si>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</si>
  <si>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</si>
  <si>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</si>
  <si>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</si>
  <si>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</si>
  <si>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</si>
  <si>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</si>
  <si>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</si>
  <si>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</si>
  <si>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</si>
  <si>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</si>
  <si>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</si>
  <si>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</si>
  <si>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</si>
  <si>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</si>
  <si>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</si>
  <si>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</si>
  <si>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</si>
  <si>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</si>
  <si>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</si>
  <si>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</si>
  <si>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</si>
  <si>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</si>
  <si>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</si>
  <si>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</si>
  <si>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</si>
  <si>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</si>
  <si>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</si>
  <si>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</si>
  <si>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</si>
  <si>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</si>
  <si>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</si>
  <si>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</si>
  <si>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</si>
  <si>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</si>
  <si>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</si>
  <si>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</si>
  <si>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</si>
  <si>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</si>
  <si>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</si>
  <si>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</si>
  <si>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</si>
  <si>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</si>
  <si>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</si>
  <si>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</si>
  <si>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</si>
  <si>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</si>
  <si>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</si>
  <si>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</si>
  <si>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</si>
  <si>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</si>
  <si>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</si>
  <si>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</si>
  <si>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</si>
  <si>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</si>
  <si>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</si>
  <si>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</si>
  <si>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</si>
  <si>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</si>
  <si>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</si>
  <si>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</si>
  <si>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</si>
  <si>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</si>
  <si>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</si>
  <si>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</si>
  <si>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</si>
  <si>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</si>
  <si>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</si>
  <si>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</si>
  <si>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</si>
  <si>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</si>
  <si>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</si>
  <si>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</si>
  <si>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</si>
  <si>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</si>
  <si>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</si>
  <si>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</si>
  <si>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</si>
  <si>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</si>
  <si>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</si>
  <si>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</si>
  <si>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</si>
  <si>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</si>
  <si>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</si>
  <si>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</si>
  <si>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</si>
  <si>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</si>
  <si>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</si>
  <si>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</si>
  <si>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</si>
  <si>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</si>
  <si>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</si>
  <si>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</si>
  <si>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</si>
  <si>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</si>
  <si>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</si>
  <si>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</si>
  <si>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</si>
  <si>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</si>
  <si>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</si>
  <si>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</si>
  <si>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</si>
  <si>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</si>
  <si>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</si>
  <si>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</si>
  <si>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</si>
  <si>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</si>
  <si>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</si>
  <si>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</si>
  <si>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</si>
  <si>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</si>
  <si>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</si>
  <si>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</si>
  <si>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</si>
  <si>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</si>
  <si>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</si>
  <si>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</si>
  <si>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</si>
  <si>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</si>
  <si>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</si>
  <si>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</si>
  <si>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</si>
  <si>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</si>
  <si>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</si>
  <si>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</si>
  <si>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</si>
  <si>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</si>
  <si>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</si>
  <si>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</si>
  <si>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</si>
  <si>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</si>
  <si>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</si>
  <si>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</si>
  <si>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</si>
  <si>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</si>
  <si>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</si>
  <si>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</si>
  <si>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</si>
  <si>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</si>
  <si>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</si>
  <si>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</si>
  <si>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</si>
  <si>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</si>
  <si>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</si>
  <si>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</si>
  <si>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</si>
  <si>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</si>
  <si>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</si>
  <si>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</si>
  <si>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</si>
  <si>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</si>
  <si>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</si>
  <si>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</si>
  <si>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</si>
  <si>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</si>
  <si>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</si>
  <si>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</si>
  <si>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</si>
  <si>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</si>
  <si>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</si>
  <si>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</si>
  <si>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</si>
  <si>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</si>
  <si>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</si>
  <si>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</si>
  <si>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</si>
  <si>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</si>
  <si>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</si>
  <si>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</si>
  <si>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</si>
  <si>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</si>
  <si>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</si>
  <si>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</si>
  <si>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</si>
  <si>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</si>
  <si>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</si>
  <si>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</si>
  <si>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</si>
  <si>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</si>
  <si>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</si>
  <si>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</si>
  <si>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</si>
  <si>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</si>
  <si>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</si>
  <si>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</si>
  <si>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</si>
  <si>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</si>
  <si>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</si>
  <si>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</si>
  <si>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</si>
  <si>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</si>
  <si>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</si>
  <si>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</si>
  <si>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</si>
  <si>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</si>
  <si>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</si>
  <si>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</si>
  <si>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</si>
  <si>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</si>
  <si>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</si>
  <si>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</si>
  <si>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</si>
  <si>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</si>
  <si>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</si>
  <si>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</si>
  <si>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</si>
  <si>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</si>
  <si>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</si>
  <si>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</si>
  <si>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</si>
  <si>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</si>
  <si>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</si>
  <si>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</si>
  <si>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</si>
  <si>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</si>
  <si>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</si>
  <si>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</si>
  <si>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</si>
  <si>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</si>
  <si>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</si>
  <si>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</si>
  <si>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</si>
  <si>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</si>
  <si>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</si>
  <si>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</si>
  <si>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</si>
  <si>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</si>
  <si>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</si>
  <si>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</si>
  <si>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</si>
  <si>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</si>
  <si>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</si>
  <si>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</si>
  <si>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</si>
  <si>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</si>
  <si>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</si>
  <si>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</si>
  <si>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</si>
  <si>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</si>
  <si>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</si>
  <si>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</si>
  <si>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</si>
  <si>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</si>
  <si>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</si>
  <si>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</si>
  <si>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</si>
  <si>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</si>
  <si>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</si>
  <si>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</si>
  <si>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</si>
  <si>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</si>
  <si>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</si>
  <si>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</si>
  <si>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</si>
  <si>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</si>
  <si>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</si>
  <si>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</si>
  <si>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</si>
  <si>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</si>
  <si>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</si>
  <si>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</si>
  <si>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</si>
  <si>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</si>
  <si>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</si>
  <si>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</si>
  <si>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</si>
  <si>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</si>
  <si>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</si>
  <si>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</si>
  <si>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</si>
  <si>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</si>
  <si>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</si>
  <si>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</si>
  <si>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</si>
  <si>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</si>
  <si>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</si>
  <si>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</si>
  <si>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</si>
  <si>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</si>
  <si>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</si>
  <si>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</si>
  <si>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</si>
  <si>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</si>
  <si>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</si>
  <si>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</si>
  <si>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</si>
  <si>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</si>
  <si>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</si>
  <si>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</si>
  <si>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</si>
  <si>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</si>
  <si>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</si>
  <si>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</si>
  <si>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</si>
  <si>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</si>
  <si>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</si>
  <si>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</si>
  <si>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</si>
  <si>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</si>
  <si>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</si>
  <si>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</si>
  <si>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</si>
  <si>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</si>
  <si>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</si>
  <si>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</si>
  <si>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</si>
  <si>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</si>
  <si>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</si>
  <si>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</si>
  <si>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</si>
  <si>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</si>
  <si>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</si>
  <si>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</si>
  <si>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</si>
  <si>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</si>
  <si>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</si>
  <si>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</si>
  <si>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</si>
  <si>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</si>
  <si>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</si>
  <si>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</si>
  <si>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</si>
  <si>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</si>
  <si>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</si>
  <si>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</si>
  <si>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</si>
  <si>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</si>
  <si>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</si>
  <si>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</si>
  <si>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</si>
  <si>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</si>
  <si>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</si>
  <si>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</si>
  <si>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</si>
  <si>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</si>
  <si>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</si>
  <si>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</si>
  <si>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</si>
  <si>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</si>
  <si>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</si>
  <si>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</si>
  <si>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</si>
  <si>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</si>
  <si>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</si>
  <si>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</si>
  <si>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</si>
  <si>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</si>
  <si>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</si>
  <si>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</si>
  <si>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</si>
  <si>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</si>
  <si>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</si>
  <si>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</si>
  <si>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</si>
  <si>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</si>
  <si>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</si>
  <si>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</si>
  <si>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</si>
  <si>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</si>
  <si>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</si>
  <si>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</si>
  <si>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</si>
  <si>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</si>
  <si>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</si>
  <si>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</si>
  <si>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</si>
  <si>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</si>
  <si>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</si>
  <si>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</si>
  <si>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</si>
  <si>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</si>
  <si>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</si>
  <si>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</si>
  <si>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</si>
  <si>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</si>
  <si>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</si>
  <si>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</si>
  <si>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</si>
  <si>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</si>
  <si>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</si>
  <si>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</si>
  <si>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</si>
  <si>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</si>
  <si>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</si>
  <si>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</si>
  <si>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</si>
  <si>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</si>
  <si>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</si>
  <si>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</si>
  <si>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</si>
  <si>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</si>
  <si>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</si>
  <si>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</si>
  <si>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</si>
  <si>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</si>
  <si>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</si>
  <si>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</si>
  <si>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</si>
  <si>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</si>
  <si>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</si>
  <si>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</si>
  <si>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</si>
  <si>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</si>
  <si>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</si>
  <si>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</si>
  <si>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</si>
  <si>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</si>
  <si>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</si>
  <si>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</si>
  <si>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</si>
  <si>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</si>
  <si>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</si>
  <si>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</si>
  <si>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</si>
  <si>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</si>
  <si>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</si>
  <si>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</si>
  <si>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</si>
  <si>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</si>
  <si>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</si>
  <si>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</si>
  <si>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</si>
  <si>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</si>
  <si>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</si>
  <si>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</si>
  <si>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</si>
  <si>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</si>
  <si>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</si>
  <si>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</si>
  <si>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</si>
  <si>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</si>
  <si>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</si>
  <si>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</si>
  <si>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</si>
  <si>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</si>
  <si>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</si>
  <si>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</si>
  <si>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</si>
  <si>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</si>
  <si>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</si>
  <si>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</si>
  <si>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</si>
  <si>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</si>
  <si>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</si>
  <si>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</si>
  <si>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</si>
  <si>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</si>
  <si>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</si>
  <si>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</si>
  <si>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</si>
  <si>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</si>
  <si>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</si>
  <si>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</si>
  <si>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</si>
  <si>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</si>
  <si>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</si>
  <si>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</si>
  <si>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</si>
  <si>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</si>
  <si>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</si>
  <si>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</si>
  <si>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</si>
  <si>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</si>
  <si>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</si>
  <si>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</si>
  <si>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</si>
  <si>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</si>
  <si>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</si>
  <si>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</si>
  <si>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</si>
  <si>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</si>
  <si>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</si>
  <si>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</si>
  <si>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</si>
  <si>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</si>
  <si>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</si>
  <si>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</si>
  <si>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</si>
  <si>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</si>
  <si>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</si>
  <si>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</si>
  <si>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</si>
  <si>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</si>
  <si>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</si>
  <si>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</si>
  <si>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</si>
  <si>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</si>
  <si>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</si>
  <si>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</si>
  <si>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</si>
  <si>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</si>
  <si>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</si>
  <si>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</si>
  <si>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</si>
  <si>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</si>
  <si>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</si>
  <si>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</si>
  <si>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</si>
  <si>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</si>
  <si>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</si>
  <si>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</si>
  <si>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</si>
  <si>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</si>
  <si>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</si>
  <si>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</si>
  <si>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</si>
  <si>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</si>
  <si>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</si>
  <si>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</si>
  <si>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</si>
  <si>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</si>
  <si>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</si>
  <si>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</si>
  <si>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</si>
  <si>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</si>
  <si>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</si>
  <si>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</si>
  <si>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</si>
  <si>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</si>
  <si>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</si>
  <si>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</si>
  <si>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</si>
  <si>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</si>
  <si>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</si>
  <si>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</si>
  <si>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</si>
  <si>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</si>
  <si>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</si>
  <si>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</si>
  <si>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</si>
  <si>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</si>
  <si>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</si>
  <si>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</si>
  <si>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</si>
  <si>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</si>
  <si>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</si>
  <si>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</si>
  <si>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</si>
  <si>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</si>
  <si>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</si>
  <si>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</si>
  <si>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</si>
  <si>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</si>
  <si>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</si>
  <si>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</si>
  <si>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</si>
  <si>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</si>
  <si>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</si>
  <si>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</si>
  <si>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</si>
  <si>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</si>
  <si>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</si>
  <si>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</si>
  <si>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</si>
  <si>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</si>
  <si>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</si>
  <si>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</si>
  <si>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</si>
  <si>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</si>
  <si>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</si>
  <si>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</si>
  <si>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</si>
  <si>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</si>
  <si>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</si>
  <si>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</si>
  <si>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</si>
  <si>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</si>
  <si>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</si>
  <si>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</si>
  <si>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</si>
  <si>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</si>
  <si>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</si>
  <si>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</si>
  <si>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</si>
  <si>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</si>
  <si>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</si>
  <si>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</si>
  <si>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</si>
  <si>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</si>
  <si>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</si>
  <si>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</si>
  <si>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</si>
  <si>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</si>
  <si>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</si>
  <si>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</si>
  <si>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</si>
  <si>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</si>
  <si>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</si>
  <si>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</si>
  <si>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</si>
  <si>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</si>
  <si>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</si>
  <si>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</si>
  <si>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</si>
  <si>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</si>
  <si>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</si>
  <si>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</si>
  <si>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</si>
  <si>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</si>
  <si>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</si>
  <si>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</si>
  <si>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</si>
  <si>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</si>
  <si>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</si>
  <si>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</si>
  <si>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</si>
  <si>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</si>
  <si>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</si>
  <si>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</si>
  <si>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</si>
  <si>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</si>
  <si>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</si>
  <si>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</si>
  <si>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</si>
  <si>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</si>
  <si>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</si>
  <si>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</si>
  <si>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</si>
  <si>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</si>
  <si>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</si>
  <si>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</si>
  <si>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</si>
  <si>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</si>
  <si>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</si>
  <si>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</si>
  <si>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</si>
  <si>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</si>
  <si>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</si>
  <si>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</si>
  <si>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</si>
  <si>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</si>
  <si>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</si>
  <si>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</si>
  <si>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</si>
  <si>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</si>
  <si>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</si>
  <si>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</si>
  <si>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</si>
  <si>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</si>
  <si>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</si>
  <si>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</si>
  <si>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</si>
  <si>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</si>
  <si>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</si>
  <si>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</si>
  <si>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</si>
  <si>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</si>
  <si>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</si>
  <si>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</si>
  <si>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</si>
  <si>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</si>
  <si>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</si>
  <si>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</si>
  <si>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</si>
  <si>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</si>
  <si>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</si>
  <si>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</si>
  <si>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</si>
  <si>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</si>
  <si>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</si>
  <si>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</si>
  <si>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</si>
  <si>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</si>
  <si>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</si>
  <si>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</si>
  <si>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</si>
  <si>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</si>
  <si>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</si>
  <si>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</si>
  <si>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</si>
  <si>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</si>
  <si>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</si>
  <si>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</si>
  <si>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</si>
  <si>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</si>
  <si>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</si>
  <si>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</si>
  <si>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</si>
  <si>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</si>
  <si>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</si>
  <si>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</si>
  <si>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</si>
  <si>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</si>
  <si>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</si>
  <si>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</si>
  <si>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</si>
  <si>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</si>
  <si>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</si>
  <si>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</si>
  <si>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</si>
  <si>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</si>
  <si>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</si>
  <si>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</si>
  <si>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</si>
  <si>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</si>
  <si>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</si>
  <si>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</si>
  <si>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</si>
  <si>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</si>
  <si>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</si>
  <si>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</si>
  <si>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</si>
  <si>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</si>
  <si>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</si>
  <si>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</si>
  <si>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</si>
  <si>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</si>
  <si>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</si>
  <si>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</si>
  <si>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</si>
  <si>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</si>
  <si>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</si>
  <si>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</si>
  <si>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</si>
  <si>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</si>
  <si>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</si>
  <si>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</si>
  <si>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</si>
  <si>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</si>
  <si>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</si>
  <si>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</si>
  <si>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</si>
  <si>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</si>
  <si>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</si>
  <si>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</si>
  <si>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</si>
  <si>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</si>
  <si>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</si>
  <si>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</si>
  <si>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</si>
  <si>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</si>
  <si>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</si>
  <si>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</si>
  <si>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</si>
  <si>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</si>
  <si>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</si>
  <si>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</si>
  <si>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</si>
  <si>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</si>
  <si>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</si>
  <si>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</si>
  <si>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</si>
  <si>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</si>
  <si>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</si>
  <si>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</si>
  <si>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</si>
  <si>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</si>
  <si>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</si>
  <si>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</si>
  <si>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</si>
  <si>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</si>
  <si>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</si>
  <si>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</si>
  <si>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</si>
  <si>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</si>
  <si>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</si>
  <si>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</si>
  <si>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</si>
  <si>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</si>
  <si>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</si>
  <si>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</si>
  <si>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</si>
  <si>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</si>
  <si>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</si>
  <si>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</si>
  <si>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</si>
  <si>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</si>
  <si>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</si>
  <si>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</si>
  <si>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</si>
  <si>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</si>
  <si>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</si>
  <si>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</si>
  <si>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</si>
  <si>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</si>
  <si>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</si>
  <si>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</si>
  <si>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</si>
  <si>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</si>
  <si>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</si>
  <si>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</si>
  <si>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</si>
  <si>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</si>
  <si>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</si>
  <si>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</si>
  <si>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</si>
  <si>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</si>
  <si>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</si>
  <si>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</si>
  <si>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</si>
  <si>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</si>
  <si>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</si>
  <si>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</si>
  <si>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</si>
  <si>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</si>
  <si>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</si>
  <si>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</si>
  <si>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</si>
  <si>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</si>
  <si>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</si>
  <si>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</si>
  <si>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</si>
  <si>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</si>
  <si>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</si>
  <si>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</si>
  <si>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</si>
  <si>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</si>
  <si>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</si>
  <si>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</si>
  <si>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</si>
  <si>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</si>
  <si>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</si>
  <si>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</si>
  <si>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</si>
  <si>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</si>
  <si>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</si>
  <si>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</si>
  <si>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</si>
  <si>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</si>
  <si>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</si>
  <si>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</si>
  <si>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</si>
  <si>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</si>
  <si>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</si>
  <si>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</si>
  <si>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</si>
  <si>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</si>
  <si>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</si>
  <si>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</si>
  <si>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</si>
  <si>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</si>
  <si>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</si>
  <si>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</si>
  <si>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</si>
  <si>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</si>
  <si>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</si>
  <si>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</si>
  <si>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</si>
  <si>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</si>
  <si>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</si>
  <si>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</si>
  <si>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</si>
  <si>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</si>
  <si>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</si>
  <si>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</si>
  <si>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</si>
  <si>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</si>
  <si>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</si>
  <si>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</si>
  <si>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</si>
  <si>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</si>
  <si>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</si>
  <si>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</si>
  <si>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</si>
  <si>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</si>
  <si>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</si>
  <si>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</si>
  <si>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</si>
  <si>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</si>
  <si>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</si>
  <si>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</si>
  <si>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</si>
  <si>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</si>
  <si>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</si>
  <si>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</si>
  <si>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</si>
  <si>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</si>
  <si>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</si>
  <si>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</si>
  <si>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</si>
  <si>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</si>
  <si>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</si>
  <si>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</si>
  <si>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</si>
  <si>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</si>
  <si>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</si>
  <si>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</si>
  <si>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</si>
  <si>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</si>
  <si>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</si>
  <si>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</si>
  <si>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</si>
  <si>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</si>
  <si>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</si>
  <si>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</si>
  <si>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</si>
  <si>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</si>
  <si>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</si>
  <si>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</si>
  <si>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</si>
  <si>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</si>
  <si>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</si>
  <si>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</si>
  <si>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</si>
  <si>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</si>
  <si>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</si>
  <si>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</si>
  <si>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</si>
  <si>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</si>
  <si>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</si>
  <si>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</si>
  <si>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</si>
  <si>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</si>
  <si>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</si>
  <si>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</si>
  <si>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</si>
  <si>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</si>
  <si>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</si>
  <si>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</si>
  <si>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</si>
  <si>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</si>
  <si>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</si>
  <si>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</si>
  <si>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</si>
  <si>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</si>
  <si>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</si>
  <si>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</si>
  <si>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</si>
  <si>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</si>
  <si>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</si>
  <si>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</si>
  <si>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</si>
  <si>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</si>
  <si>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</si>
  <si>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</si>
  <si>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</si>
  <si>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</si>
  <si>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</si>
  <si>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</si>
  <si>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</si>
  <si>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</si>
  <si>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</si>
  <si>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</si>
  <si>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</si>
  <si>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</si>
  <si>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</si>
  <si>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</si>
  <si>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</si>
  <si>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</si>
  <si>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</si>
  <si>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</si>
  <si>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</si>
  <si>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</si>
  <si>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</si>
  <si>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</si>
  <si>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</si>
  <si>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</si>
  <si>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</si>
  <si>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</si>
  <si>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</si>
  <si>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</si>
  <si>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</si>
  <si>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</si>
  <si>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</si>
  <si>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</si>
  <si>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</si>
  <si>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</si>
  <si>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</si>
  <si>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</si>
  <si>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</si>
  <si>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</si>
  <si>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</si>
  <si>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</si>
  <si>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</si>
  <si>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</si>
  <si>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</si>
  <si>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</si>
  <si>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</si>
  <si>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</si>
  <si>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</si>
  <si>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</si>
  <si>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</si>
  <si>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</si>
  <si>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</si>
  <si>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</si>
  <si>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</si>
  <si>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</si>
  <si>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</si>
  <si>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</si>
  <si>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</si>
  <si>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</si>
  <si>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</si>
  <si>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</si>
  <si>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</si>
  <si>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</si>
  <si>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</si>
  <si>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</si>
  <si>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</si>
  <si>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</si>
  <si>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</si>
  <si>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</si>
  <si>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</si>
  <si>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</si>
  <si>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</si>
  <si>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</si>
  <si>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</si>
  <si>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</si>
  <si>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</si>
  <si>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</si>
  <si>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</si>
  <si>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</si>
  <si>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</si>
  <si>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</si>
  <si>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</si>
  <si>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</si>
  <si>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</si>
  <si>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</si>
  <si>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</si>
  <si>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</si>
  <si>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</si>
  <si>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</si>
  <si>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</si>
  <si>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</si>
  <si>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</si>
  <si>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</si>
  <si>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</si>
  <si>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</si>
  <si>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</si>
  <si>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</si>
  <si>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</si>
  <si>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</si>
  <si>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</si>
  <si>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</si>
  <si>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</si>
  <si>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</si>
  <si>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</si>
  <si>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</si>
  <si>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</si>
  <si>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</si>
  <si>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</si>
  <si>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</si>
  <si>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</si>
  <si>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</si>
  <si>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</si>
  <si>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</si>
  <si>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</si>
  <si>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</si>
  <si>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</si>
  <si>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</si>
  <si>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</si>
  <si>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</si>
  <si>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</si>
  <si>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</si>
  <si>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</si>
  <si>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</si>
  <si>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</si>
  <si>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</si>
  <si>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</si>
  <si>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</si>
  <si>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</si>
  <si>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</si>
  <si>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</si>
  <si>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</si>
  <si>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</si>
  <si>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</si>
  <si>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</si>
  <si>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</si>
  <si>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</si>
  <si>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</si>
  <si>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</si>
  <si>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</si>
  <si>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</si>
  <si>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</si>
  <si>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</si>
  <si>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</si>
  <si>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</si>
  <si>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</si>
  <si>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</si>
  <si>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</si>
  <si>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</si>
  <si>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</si>
  <si>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</si>
  <si>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</si>
  <si>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</si>
  <si>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</si>
  <si>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</si>
  <si>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</si>
  <si>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</si>
  <si>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</si>
  <si>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</si>
  <si>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</si>
  <si>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</si>
  <si>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</si>
  <si>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</si>
  <si>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</si>
  <si>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</si>
  <si>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</si>
  <si>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</si>
  <si>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</si>
  <si>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</si>
  <si>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</si>
  <si>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</si>
  <si>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</si>
  <si>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</si>
  <si>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</si>
  <si>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</si>
  <si>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</si>
  <si>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</si>
  <si>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</si>
  <si>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</si>
  <si>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</si>
  <si>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</si>
  <si>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</si>
  <si>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</si>
  <si>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</si>
  <si>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</si>
  <si>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</si>
  <si>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</si>
  <si>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</si>
  <si>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</si>
  <si>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</si>
  <si>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</si>
  <si>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</si>
  <si>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</si>
  <si>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</si>
  <si>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</si>
  <si>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</si>
  <si>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</si>
  <si>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</si>
  <si>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</si>
  <si>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</si>
  <si>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</si>
  <si>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</si>
  <si>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</si>
  <si>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</si>
  <si>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</si>
  <si>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</si>
  <si>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</si>
  <si>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</si>
  <si>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</si>
  <si>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</si>
  <si>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</si>
  <si>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</si>
  <si>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</si>
  <si>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</si>
  <si>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</si>
  <si>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</si>
  <si>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</si>
  <si>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</si>
  <si>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</si>
  <si>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</si>
  <si>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</si>
  <si>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</si>
  <si>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</si>
  <si>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</si>
  <si>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</si>
  <si>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</si>
  <si>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</si>
  <si>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</si>
  <si>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</si>
  <si>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</si>
  <si>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</si>
  <si>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</si>
  <si>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</si>
  <si>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</si>
  <si>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</si>
  <si>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</si>
  <si>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</si>
  <si>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</si>
  <si>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</si>
  <si>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</si>
  <si>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</si>
  <si>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</si>
  <si>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</si>
  <si>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</si>
  <si>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</si>
  <si>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</si>
  <si>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</si>
  <si>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</si>
  <si>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</si>
  <si>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</si>
  <si>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</si>
  <si>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</si>
  <si>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</si>
  <si>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</si>
  <si>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</si>
  <si>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</si>
  <si>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</si>
  <si>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</si>
  <si>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</si>
  <si>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</si>
  <si>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</si>
  <si>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</si>
  <si>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</si>
  <si>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</si>
  <si>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</si>
  <si>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</si>
  <si>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</si>
  <si>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</si>
  <si>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</si>
  <si>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</si>
  <si>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</si>
  <si>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</si>
  <si>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</si>
  <si>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</si>
  <si>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</si>
  <si>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</si>
  <si>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</si>
  <si>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</si>
  <si>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</si>
  <si>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</si>
  <si>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</si>
  <si>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</si>
  <si>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</si>
  <si>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</si>
  <si>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</si>
  <si>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</si>
  <si>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</si>
  <si>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</si>
  <si>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</si>
  <si>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</si>
  <si>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</si>
  <si>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</si>
  <si>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</si>
  <si>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</si>
  <si>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</si>
  <si>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</si>
  <si>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</si>
  <si>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</si>
  <si>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</si>
  <si>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</si>
  <si>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</si>
  <si>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</si>
  <si>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</si>
  <si>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</si>
  <si>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</si>
  <si>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</si>
  <si>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</si>
  <si>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</si>
  <si>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</si>
  <si>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</si>
  <si>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</si>
  <si>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</si>
  <si>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</si>
  <si>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</si>
  <si>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</si>
  <si>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</si>
  <si>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</si>
  <si>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</si>
  <si>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</si>
  <si>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</si>
  <si>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</si>
  <si>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</si>
  <si>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</si>
  <si>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</si>
  <si>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</si>
  <si>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</si>
  <si>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</si>
  <si>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</si>
  <si>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</si>
  <si>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</si>
  <si>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</si>
  <si>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</si>
  <si>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</si>
  <si>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</si>
  <si>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</si>
  <si>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</si>
  <si>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</si>
  <si>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</si>
  <si>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</si>
  <si>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</si>
  <si>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</si>
  <si>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</si>
  <si>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</si>
  <si>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</si>
  <si>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</si>
  <si>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</si>
  <si>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</si>
  <si>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</si>
  <si>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</si>
  <si>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</si>
  <si>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</si>
  <si>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</si>
  <si>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</si>
  <si>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</si>
  <si>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</si>
  <si>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</si>
  <si>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</si>
  <si>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</si>
  <si>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</si>
  <si>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</si>
  <si>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</si>
  <si>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</si>
  <si>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</si>
  <si>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</si>
  <si>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</si>
  <si>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</si>
  <si>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</si>
  <si>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</si>
  <si>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</si>
  <si>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</si>
  <si>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</si>
  <si>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</si>
  <si>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</si>
  <si>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</si>
  <si>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</si>
  <si>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</si>
  <si>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</si>
  <si>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</si>
  <si>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</si>
  <si>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</si>
  <si>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</si>
  <si>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</si>
  <si>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</si>
  <si>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</si>
  <si>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</si>
  <si>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</si>
  <si>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</si>
  <si>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</si>
  <si>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</si>
  <si>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</si>
  <si>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</si>
  <si>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</si>
  <si>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</si>
  <si>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</si>
  <si>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</si>
  <si>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</si>
  <si>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</si>
  <si>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</si>
  <si>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</si>
  <si>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</si>
  <si>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</si>
  <si>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</si>
  <si>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</si>
  <si>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</si>
  <si>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</si>
  <si>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</si>
  <si>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</si>
  <si>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</si>
  <si>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</si>
  <si>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</si>
  <si>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</si>
  <si>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</si>
  <si>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</si>
  <si>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</si>
  <si>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</si>
  <si>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</si>
  <si>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</si>
  <si>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</si>
  <si>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</si>
  <si>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</si>
  <si>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</si>
  <si>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</si>
  <si>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</si>
  <si>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</si>
  <si>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</si>
  <si>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</si>
  <si>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</si>
  <si>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</si>
  <si>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</si>
  <si>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</si>
  <si>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</si>
  <si>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</si>
  <si>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</si>
  <si>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</si>
  <si>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</si>
  <si>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</si>
  <si>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</si>
  <si>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</si>
  <si>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</si>
  <si>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</si>
  <si>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</si>
  <si>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</si>
  <si>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</si>
  <si>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</si>
  <si>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</si>
  <si>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</si>
  <si>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</si>
  <si>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</si>
  <si>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</si>
  <si>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</si>
  <si>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</si>
  <si>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</si>
  <si>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</si>
  <si>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</si>
  <si>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</si>
  <si>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</si>
  <si>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</si>
  <si>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</si>
  <si>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</si>
  <si>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</si>
  <si>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</si>
  <si>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</si>
  <si>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</si>
  <si>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</si>
  <si>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</si>
  <si>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</si>
  <si>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</si>
  <si>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</si>
  <si>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</si>
  <si>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</si>
  <si>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</si>
  <si>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</si>
  <si>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</si>
  <si>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</si>
  <si>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</si>
  <si>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</si>
  <si>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</si>
  <si>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</si>
  <si>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</si>
  <si>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</si>
  <si>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</si>
  <si>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</si>
  <si>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</si>
  <si>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</si>
  <si>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</si>
  <si>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</si>
  <si>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</si>
  <si>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</si>
  <si>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</si>
  <si>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</si>
  <si>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</si>
  <si>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</si>
  <si>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</si>
  <si>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</si>
  <si>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</si>
  <si>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</si>
  <si>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</si>
  <si>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</si>
  <si>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</si>
  <si>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</si>
  <si>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</si>
  <si>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</si>
  <si>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</si>
  <si>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</si>
  <si>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</si>
  <si>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</si>
  <si>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</si>
  <si>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</si>
  <si>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</si>
  <si>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</si>
  <si>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</si>
  <si>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</si>
  <si>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</si>
  <si>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</si>
  <si>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</si>
  <si>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</si>
  <si>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</si>
  <si>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</si>
  <si>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</si>
  <si>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</si>
  <si>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</si>
  <si>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</si>
  <si>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</si>
  <si>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</si>
  <si>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</si>
  <si>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</si>
  <si>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</si>
  <si>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</si>
  <si>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</si>
  <si>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</si>
  <si>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</si>
  <si>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</si>
  <si>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</si>
  <si>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</si>
  <si>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</si>
  <si>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</si>
  <si>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</si>
  <si>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</si>
  <si>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</si>
  <si>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</si>
  <si>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</si>
  <si>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</si>
  <si>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</si>
  <si>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</si>
  <si>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</si>
  <si>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</si>
  <si>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</si>
  <si>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</si>
  <si>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</si>
  <si>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</si>
  <si>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</si>
  <si>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</si>
  <si>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</si>
  <si>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</si>
  <si>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</si>
  <si>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</si>
  <si>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</si>
  <si>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</si>
  <si>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</si>
  <si>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</si>
  <si>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</si>
  <si>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</si>
  <si>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</si>
  <si>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</si>
  <si>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</si>
  <si>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</si>
  <si>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</si>
  <si>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</si>
  <si>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</si>
  <si>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</si>
  <si>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</si>
  <si>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</si>
  <si>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</si>
  <si>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</si>
  <si>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</si>
  <si>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</si>
  <si>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</si>
  <si>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</si>
  <si>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</si>
  <si>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</si>
  <si>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</si>
  <si>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</si>
  <si>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</si>
  <si>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</si>
  <si>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</si>
  <si>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</si>
  <si>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</si>
  <si>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</si>
  <si>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</si>
  <si>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</si>
  <si>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</si>
  <si>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</si>
  <si>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</si>
  <si>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</si>
  <si>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</si>
  <si>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</si>
  <si>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</si>
  <si>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</si>
  <si>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</si>
  <si>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</si>
  <si>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</si>
  <si>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</si>
  <si>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</si>
  <si>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</si>
  <si>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</si>
  <si>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</si>
  <si>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</si>
  <si>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</si>
  <si>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</si>
  <si>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</si>
  <si>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</si>
  <si>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</si>
  <si>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</si>
  <si>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</si>
  <si>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</si>
  <si>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</si>
  <si>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</si>
  <si>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</si>
  <si>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</si>
  <si>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</si>
  <si>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</si>
  <si>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</si>
  <si>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</si>
  <si>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</si>
  <si>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</si>
  <si>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</si>
  <si>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</si>
  <si>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</si>
  <si>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</si>
  <si>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</si>
  <si>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</si>
  <si>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</si>
  <si>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</si>
  <si>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</si>
  <si>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</si>
  <si>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</si>
  <si>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</si>
  <si>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</si>
  <si>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</si>
  <si>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</si>
  <si>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</si>
  <si>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</si>
  <si>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</si>
  <si>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</si>
  <si>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</si>
  <si>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</si>
  <si>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</si>
  <si>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</si>
  <si>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</si>
  <si>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</si>
  <si>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</si>
  <si>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</si>
  <si>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</si>
  <si>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</si>
  <si>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</si>
  <si>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</si>
  <si>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</si>
  <si>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</si>
  <si>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</si>
  <si>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</si>
  <si>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</si>
  <si>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</si>
  <si>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</si>
  <si>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</si>
  <si>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</si>
  <si>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</si>
  <si>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</si>
  <si>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</si>
  <si>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</si>
  <si>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</si>
  <si>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</si>
  <si>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</si>
  <si>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</si>
  <si>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</si>
  <si>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</si>
  <si>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</si>
  <si>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</si>
  <si>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</si>
  <si>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</si>
  <si>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</si>
  <si>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</si>
  <si>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</si>
  <si>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</si>
  <si>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</si>
  <si>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</si>
  <si>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</si>
  <si>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</si>
  <si>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</si>
  <si>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</si>
  <si>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</si>
  <si>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</si>
  <si>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</si>
  <si>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</si>
  <si>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</si>
  <si>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</si>
  <si>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</si>
  <si>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</si>
  <si>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</si>
  <si>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</si>
  <si>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</si>
  <si>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</si>
  <si>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</si>
  <si>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</si>
  <si>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</si>
  <si>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</si>
  <si>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</si>
  <si>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</si>
  <si>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</si>
  <si>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</si>
  <si>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</si>
  <si>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</si>
  <si>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</si>
  <si>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</si>
  <si>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</si>
  <si>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</si>
  <si>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</si>
  <si>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</si>
  <si>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</si>
  <si>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</si>
  <si>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</si>
  <si>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</si>
  <si>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</si>
  <si>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</si>
  <si>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</si>
  <si>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</si>
  <si>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</si>
  <si>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</si>
  <si>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</si>
  <si>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</si>
  <si>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</si>
  <si>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</si>
  <si>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</si>
  <si>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</si>
  <si>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</si>
  <si>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</si>
  <si>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</si>
  <si>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</si>
  <si>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</si>
  <si>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</si>
  <si>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</si>
  <si>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</si>
  <si>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</si>
  <si>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</si>
  <si>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</si>
  <si>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</si>
  <si>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</si>
  <si>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</si>
  <si>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</si>
  <si>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</si>
  <si>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</si>
  <si>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</si>
  <si>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</si>
  <si>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</si>
  <si>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</si>
  <si>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</si>
  <si>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</si>
  <si>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</si>
  <si>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</si>
  <si>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</si>
  <si>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</si>
  <si>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</si>
  <si>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</si>
  <si>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</si>
  <si>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</si>
  <si>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</si>
  <si>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</si>
  <si>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</si>
  <si>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</si>
  <si>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</si>
  <si>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</si>
  <si>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</si>
  <si>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</si>
  <si>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</si>
  <si>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</si>
  <si>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</si>
  <si>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</si>
  <si>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</si>
  <si>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</si>
  <si>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</si>
  <si>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</si>
  <si>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</si>
  <si>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</si>
  <si>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</si>
  <si>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</si>
  <si>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</si>
  <si>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</si>
  <si>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</si>
  <si>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</si>
  <si>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</si>
  <si>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</si>
  <si>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</si>
  <si>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</si>
  <si>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</si>
  <si>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</si>
  <si>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</si>
  <si>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</si>
  <si>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</si>
  <si>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</si>
  <si>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</si>
  <si>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</si>
  <si>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</si>
  <si>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</si>
  <si>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</si>
  <si>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</si>
  <si>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</si>
  <si>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</si>
  <si>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</si>
  <si>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</si>
  <si>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</si>
  <si>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</si>
  <si>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</si>
  <si>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</si>
  <si>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</si>
  <si>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</si>
  <si>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</si>
  <si>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</si>
  <si>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</si>
  <si>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</si>
  <si>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</si>
  <si>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</si>
  <si>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</si>
  <si>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</si>
  <si>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</si>
  <si>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</si>
  <si>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</si>
  <si>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</si>
  <si>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</si>
  <si>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</si>
  <si>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</si>
  <si>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</si>
  <si>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</si>
  <si>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</si>
  <si>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</si>
  <si>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</si>
  <si>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</si>
  <si>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</si>
  <si>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</si>
  <si>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</si>
  <si>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</si>
  <si>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</si>
  <si>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</si>
  <si>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</si>
  <si>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</si>
  <si>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</si>
  <si>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</si>
  <si>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</si>
  <si>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</si>
  <si>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</si>
  <si>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</si>
  <si>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</si>
  <si>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</si>
  <si>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</si>
  <si>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</si>
  <si>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</si>
  <si>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</si>
  <si>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</si>
  <si>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</si>
  <si>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</si>
  <si>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</si>
  <si>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</si>
  <si>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</si>
  <si>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</si>
  <si>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</si>
  <si>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</si>
  <si>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</si>
  <si>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</si>
  <si>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</si>
  <si>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</si>
  <si>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</si>
  <si>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</si>
  <si>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</si>
  <si>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</si>
  <si>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</si>
  <si>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</si>
  <si>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</si>
  <si>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</si>
  <si>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</si>
  <si>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</si>
  <si>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</si>
  <si>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</si>
  <si>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</si>
  <si>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</si>
  <si>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</si>
  <si>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</si>
  <si>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</si>
  <si>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</si>
  <si>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</si>
  <si>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</si>
  <si>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</si>
  <si>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</si>
  <si>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</si>
  <si>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</si>
  <si>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</si>
  <si>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</si>
  <si>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</si>
  <si>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</si>
  <si>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</si>
  <si>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</si>
  <si>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</si>
  <si>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</si>
  <si>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</si>
  <si>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</si>
  <si>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</si>
  <si>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</si>
  <si>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</si>
  <si>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</si>
  <si>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</si>
  <si>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</si>
  <si>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</si>
  <si>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</si>
  <si>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</si>
  <si>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</si>
  <si>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</si>
  <si>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</si>
  <si>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</si>
  <si>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</si>
  <si>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</si>
  <si>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</si>
  <si>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</si>
  <si>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</si>
  <si>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</si>
  <si>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</si>
  <si>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</si>
  <si>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</si>
  <si>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</si>
  <si>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</si>
  <si>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</si>
  <si>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</si>
  <si>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</si>
  <si>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</si>
  <si>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</si>
  <si>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</si>
  <si>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</si>
  <si>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</si>
  <si>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</si>
  <si>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</si>
  <si>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</si>
  <si>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</si>
  <si>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</si>
  <si>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</si>
  <si>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</si>
  <si>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</si>
  <si>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</si>
  <si>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</si>
  <si>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</si>
  <si>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</si>
  <si>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</si>
  <si>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</si>
  <si>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</si>
  <si>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</si>
  <si>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</si>
  <si>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</si>
  <si>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</si>
  <si>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</si>
  <si>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</si>
  <si>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</si>
  <si>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</si>
  <si>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</si>
  <si>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</si>
  <si>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</si>
  <si>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</si>
  <si>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</si>
  <si>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</si>
  <si>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</si>
  <si>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</si>
  <si>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</si>
  <si>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</si>
  <si>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</si>
  <si>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</si>
  <si>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</si>
  <si>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</si>
  <si>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</si>
  <si>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</si>
  <si>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</si>
  <si>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</si>
  <si>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</si>
  <si>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</si>
  <si>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</si>
  <si>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</si>
  <si>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</si>
  <si>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</si>
  <si>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</si>
  <si>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</si>
  <si>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</si>
  <si>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</si>
  <si>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</si>
  <si>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</si>
  <si>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</si>
  <si>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</si>
  <si>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</si>
  <si>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</si>
  <si>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</si>
  <si>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</si>
  <si>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</si>
  <si>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</si>
  <si>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</si>
  <si>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</si>
  <si>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</si>
  <si>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</si>
  <si>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</si>
  <si>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</si>
  <si>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</si>
  <si>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</si>
  <si>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</si>
  <si>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</si>
  <si>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</si>
  <si>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</si>
  <si>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</si>
  <si>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</si>
  <si>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</si>
  <si>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</si>
  <si>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</si>
  <si>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</si>
  <si>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</si>
  <si>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</si>
  <si>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</si>
  <si>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</si>
  <si>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</si>
  <si>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</si>
  <si>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</si>
  <si>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</si>
  <si>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</si>
  <si>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</si>
  <si>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</si>
  <si>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</si>
  <si>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</si>
  <si>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</si>
  <si>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</si>
  <si>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</si>
  <si>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</si>
  <si>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</si>
  <si>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</si>
  <si>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</si>
  <si>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</si>
  <si>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</si>
  <si>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</si>
  <si>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</si>
  <si>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</si>
  <si>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</si>
  <si>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</si>
  <si>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</si>
  <si>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</si>
  <si>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</si>
  <si>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</si>
  <si>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</si>
  <si>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</si>
  <si>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</si>
  <si>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</si>
  <si>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</si>
  <si>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</si>
  <si>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</si>
  <si>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</si>
  <si>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</si>
  <si>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</si>
  <si>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</si>
  <si>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</si>
  <si>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</si>
  <si>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</si>
  <si>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</si>
  <si>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</si>
  <si>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</si>
  <si>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</si>
  <si>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</si>
  <si>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</si>
  <si>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</si>
  <si>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</si>
  <si>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</si>
  <si>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</si>
  <si>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</si>
  <si>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</si>
  <si>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</si>
  <si>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</si>
  <si>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</si>
  <si>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</si>
  <si>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</si>
  <si>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</si>
  <si>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</si>
  <si>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</si>
  <si>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</si>
  <si>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</si>
  <si>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</si>
  <si>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</si>
  <si>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</si>
  <si>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</si>
  <si>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</si>
  <si>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</si>
  <si>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</si>
  <si>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</si>
  <si>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</si>
  <si>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</si>
  <si>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</si>
  <si>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</si>
  <si>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</si>
  <si>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</si>
  <si>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</si>
  <si>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</si>
  <si>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</si>
  <si>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</si>
  <si>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</si>
  <si>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</si>
  <si>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</si>
  <si>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</si>
  <si>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</si>
  <si>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</si>
  <si>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</si>
  <si>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</si>
  <si>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</si>
  <si>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</si>
  <si>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</si>
  <si>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</si>
  <si>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</si>
  <si>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</si>
  <si>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</si>
  <si>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</si>
  <si>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</si>
  <si>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</si>
  <si>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</si>
  <si>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</si>
  <si>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</si>
  <si>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</si>
  <si>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</si>
  <si>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</si>
  <si>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</si>
  <si>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</si>
  <si>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</si>
  <si>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</si>
  <si>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</si>
  <si>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</si>
  <si>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</si>
  <si>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</si>
  <si>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</si>
  <si>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</si>
  <si>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</si>
  <si>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</si>
  <si>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</si>
  <si>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</si>
  <si>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</si>
  <si>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</si>
  <si>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</si>
  <si>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</si>
  <si>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</si>
  <si>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</si>
  <si>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</si>
  <si>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</si>
  <si>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</si>
  <si>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</si>
  <si>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</si>
  <si>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</si>
  <si>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</si>
  <si>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</si>
  <si>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</si>
  <si>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</si>
  <si>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</si>
  <si>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</si>
  <si>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</si>
  <si>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</si>
  <si>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</si>
  <si>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</si>
  <si>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</si>
  <si>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</si>
  <si>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</si>
  <si>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</si>
  <si>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</si>
  <si>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</si>
  <si>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</si>
  <si>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</si>
  <si>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</si>
  <si>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</si>
  <si>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</si>
  <si>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</si>
  <si>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</si>
  <si>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</si>
  <si>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</si>
  <si>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</si>
  <si>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</si>
  <si>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</si>
  <si>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</si>
  <si>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</si>
  <si>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</si>
  <si>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</si>
  <si>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</si>
  <si>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</si>
  <si>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</si>
  <si>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</si>
  <si>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</si>
  <si>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</si>
  <si>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</si>
  <si>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</si>
  <si>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</si>
  <si>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</si>
  <si>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</si>
  <si>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</si>
  <si>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</si>
  <si>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</si>
  <si>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</si>
  <si>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</si>
  <si>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</si>
  <si>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</si>
  <si>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</si>
  <si>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</si>
  <si>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</si>
  <si>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</si>
  <si>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</si>
  <si>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</si>
  <si>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</si>
  <si>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</si>
  <si>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</si>
  <si>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</si>
  <si>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</si>
  <si>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</si>
  <si>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</si>
  <si>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</si>
  <si>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</si>
  <si>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</si>
  <si>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</si>
  <si>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</si>
  <si>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</si>
  <si>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</si>
  <si>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</si>
  <si>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</si>
  <si>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</si>
  <si>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</si>
  <si>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</si>
  <si>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</si>
  <si>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</si>
  <si>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</si>
  <si>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</si>
  <si>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</si>
  <si>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</si>
  <si>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</si>
  <si>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</si>
  <si>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</si>
  <si>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</si>
  <si>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</si>
  <si>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</si>
  <si>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</si>
  <si>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</si>
  <si>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</si>
  <si>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</si>
  <si>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</si>
  <si>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</si>
  <si>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</si>
  <si>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</si>
  <si>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</si>
  <si>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</si>
  <si>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</si>
  <si>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</si>
  <si>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</si>
  <si>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</si>
  <si>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</si>
  <si>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</si>
  <si>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</si>
  <si>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</si>
  <si>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</si>
  <si>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</si>
  <si>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</si>
  <si>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</si>
  <si>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</si>
  <si>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</si>
  <si>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</si>
  <si>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</si>
  <si>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</si>
  <si>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</si>
  <si>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</si>
  <si>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</si>
  <si>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</si>
  <si>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</si>
  <si>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</si>
  <si>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</si>
  <si>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</si>
  <si>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</si>
  <si>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</si>
  <si>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</si>
  <si>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</si>
  <si>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</si>
  <si>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</si>
  <si>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</si>
  <si>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</si>
  <si>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</si>
  <si>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</si>
  <si>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</si>
  <si>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</si>
  <si>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</si>
  <si>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</si>
  <si>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</si>
  <si>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</si>
  <si>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</si>
  <si>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</si>
  <si>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</si>
  <si>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</si>
  <si>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</si>
  <si>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</si>
  <si>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</si>
  <si>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</si>
  <si>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</si>
  <si>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</si>
  <si>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</si>
  <si>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</si>
  <si>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</si>
  <si>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</si>
  <si>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</si>
  <si>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</si>
  <si>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</si>
  <si>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</si>
  <si>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</si>
  <si>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</si>
  <si>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</si>
  <si>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</si>
  <si>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</si>
  <si>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</si>
  <si>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</si>
  <si>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</si>
  <si>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</si>
  <si>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</si>
  <si>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</si>
  <si>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</si>
  <si>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</si>
  <si>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</si>
  <si>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</si>
  <si>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</si>
  <si>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</si>
  <si>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</si>
  <si>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</si>
  <si>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</si>
  <si>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</si>
  <si>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</si>
  <si>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</si>
  <si>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</si>
  <si>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</si>
  <si>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</si>
  <si>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</si>
  <si>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</si>
  <si>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</si>
  <si>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</si>
  <si>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</si>
  <si>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</si>
  <si>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</si>
  <si>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</si>
  <si>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</si>
  <si>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</si>
  <si>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</si>
  <si>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</si>
  <si>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</si>
  <si>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</si>
  <si>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</si>
  <si>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</si>
  <si>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</si>
  <si>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</si>
  <si>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</si>
  <si>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</si>
  <si>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</si>
  <si>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</si>
  <si>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</si>
  <si>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</si>
  <si>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</si>
  <si>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</si>
  <si>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</si>
  <si>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</si>
  <si>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</si>
  <si>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</si>
  <si>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</si>
  <si>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</si>
  <si>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</si>
  <si>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</si>
  <si>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</si>
  <si>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</si>
  <si>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</si>
  <si>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</si>
  <si>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</si>
  <si>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</si>
  <si>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</si>
  <si>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</si>
  <si>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</si>
  <si>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</si>
  <si>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</si>
  <si>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</si>
  <si>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</si>
  <si>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</si>
  <si>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</si>
  <si>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</si>
  <si>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</si>
  <si>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</si>
  <si>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</si>
  <si>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</si>
  <si>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</si>
  <si>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</si>
  <si>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</si>
  <si>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</si>
  <si>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</si>
  <si>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</si>
  <si>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</si>
  <si>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</si>
  <si>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</si>
  <si>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</si>
  <si>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</si>
  <si>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</si>
  <si>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</si>
  <si>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</si>
  <si>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</si>
  <si>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</si>
  <si>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</si>
  <si>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</si>
  <si>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</si>
  <si>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</si>
  <si>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</si>
  <si>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</si>
  <si>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</si>
  <si>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</si>
  <si>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</si>
  <si>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</si>
  <si>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</si>
  <si>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</si>
  <si>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</si>
  <si>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</si>
  <si>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</si>
  <si>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</si>
  <si>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</si>
  <si>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</si>
  <si>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</si>
  <si>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</si>
  <si>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</si>
  <si>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</si>
  <si>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</si>
  <si>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</si>
  <si>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</si>
  <si>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</si>
  <si>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</si>
  <si>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</si>
  <si>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</si>
  <si>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</si>
  <si>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</si>
  <si>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</si>
  <si>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</si>
  <si>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</si>
  <si>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</si>
  <si>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</si>
  <si>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</si>
  <si>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</si>
  <si>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</si>
  <si>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</si>
  <si>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</si>
  <si>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</si>
  <si>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</si>
  <si>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</si>
  <si>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</si>
  <si>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</si>
  <si>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</si>
  <si>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</si>
  <si>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</si>
  <si>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</si>
  <si>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</si>
  <si>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</si>
  <si>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</si>
  <si>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</si>
  <si>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</si>
  <si>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</si>
  <si>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</si>
  <si>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</si>
  <si>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</si>
  <si>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</si>
  <si>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</si>
  <si>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</si>
  <si>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</si>
  <si>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</si>
  <si>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</si>
  <si>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</si>
  <si>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</si>
  <si>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</si>
  <si>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</si>
  <si>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</si>
  <si>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</si>
  <si>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</si>
  <si>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</si>
  <si>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</si>
  <si>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</si>
  <si>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</si>
  <si>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</si>
  <si>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</si>
  <si>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</si>
  <si>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</si>
  <si>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</si>
  <si>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</si>
  <si>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</si>
  <si>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</si>
  <si>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</si>
  <si>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</si>
  <si>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</si>
  <si>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</si>
  <si>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</si>
  <si>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</si>
  <si>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</si>
  <si>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</si>
  <si>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</si>
  <si>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</si>
  <si>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</si>
  <si>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</si>
  <si>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</si>
  <si>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</si>
  <si>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</si>
  <si>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</si>
  <si>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</si>
  <si>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</si>
  <si>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</si>
  <si>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</si>
  <si>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</si>
  <si>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</si>
  <si>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</si>
  <si>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</si>
  <si>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</si>
  <si>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</si>
  <si>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</si>
  <si>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</si>
  <si>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</si>
  <si>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</si>
  <si>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</si>
  <si>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</si>
  <si>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</si>
  <si>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</si>
  <si>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</si>
  <si>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</si>
  <si>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</si>
  <si>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</si>
  <si>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</si>
  <si>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</si>
  <si>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</si>
  <si>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</si>
  <si>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</si>
  <si>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</si>
  <si>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</si>
  <si>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</si>
  <si>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</si>
  <si>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</si>
  <si>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</si>
  <si>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</si>
  <si>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</si>
  <si>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</si>
  <si>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</si>
  <si>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</si>
  <si>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</si>
  <si>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</si>
  <si>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</si>
  <si>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</si>
  <si>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</si>
  <si>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</si>
  <si>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</si>
  <si>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</si>
  <si>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</si>
  <si>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</si>
  <si>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</si>
  <si>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</si>
  <si>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</si>
  <si>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</si>
  <si>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</si>
  <si>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</si>
  <si>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</si>
  <si>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</si>
  <si>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</si>
  <si>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</si>
  <si>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</si>
  <si>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</si>
  <si>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</si>
  <si>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</si>
  <si>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</si>
  <si>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</si>
  <si>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</si>
  <si>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</si>
  <si>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</si>
  <si>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</si>
  <si>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</si>
  <si>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</si>
  <si>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</si>
  <si>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</si>
  <si>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</si>
  <si>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</si>
  <si>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</si>
  <si>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</si>
  <si>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</si>
  <si>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</si>
  <si>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</si>
  <si>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</si>
  <si>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</si>
  <si>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</si>
  <si>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</si>
  <si>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</si>
  <si>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</si>
  <si>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</si>
  <si>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</si>
  <si>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</si>
  <si>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</si>
  <si>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</si>
  <si>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</si>
  <si>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</si>
  <si>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</si>
  <si>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</si>
  <si>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</si>
  <si>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</si>
  <si>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</si>
  <si>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</si>
  <si>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</si>
  <si>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</si>
  <si>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</si>
  <si>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</si>
  <si>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</si>
  <si>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</si>
  <si>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</si>
  <si>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</si>
  <si>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</si>
  <si>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</si>
  <si>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</si>
  <si>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</si>
  <si>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</si>
  <si>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</si>
  <si>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</si>
  <si>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</si>
  <si>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</si>
  <si>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</si>
  <si>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</si>
  <si>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</si>
  <si>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</si>
  <si>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</si>
  <si>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</si>
  <si>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</si>
  <si>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</si>
  <si>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</si>
  <si>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</si>
  <si>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</si>
  <si>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</si>
  <si>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</si>
  <si>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</si>
  <si>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</si>
  <si>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</si>
  <si>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</si>
  <si>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</si>
  <si>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</si>
  <si>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</si>
  <si>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</si>
  <si>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</si>
  <si>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</si>
  <si>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</si>
  <si>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</si>
  <si>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</si>
  <si>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</si>
  <si>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</si>
  <si>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</si>
  <si>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</si>
  <si>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</si>
  <si>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</si>
  <si>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</si>
  <si>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</si>
  <si>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</si>
  <si>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</si>
  <si>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</si>
  <si>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</si>
  <si>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</si>
  <si>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</si>
  <si>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</si>
  <si>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</si>
  <si>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</si>
  <si>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</si>
  <si>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</si>
  <si>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</si>
  <si>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</si>
  <si>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</si>
  <si>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</si>
  <si>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</si>
  <si>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</si>
  <si>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</si>
  <si>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</si>
  <si>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</si>
  <si>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</si>
  <si>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</si>
  <si>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</si>
  <si>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</si>
  <si>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</si>
  <si>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</si>
  <si>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</si>
  <si>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</si>
  <si>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</si>
  <si>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</si>
  <si>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</si>
  <si>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</si>
  <si>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</si>
  <si>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</si>
  <si>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</si>
  <si>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</si>
  <si>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</si>
  <si>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</si>
  <si>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</si>
  <si>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</si>
  <si>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</si>
  <si>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</si>
  <si>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</si>
  <si>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</si>
  <si>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</si>
  <si>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</si>
  <si>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</si>
  <si>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</si>
  <si>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</si>
  <si>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</si>
  <si>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</si>
  <si>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</si>
  <si>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</si>
  <si>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</si>
  <si>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</si>
  <si>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</si>
  <si>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</si>
  <si>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</si>
  <si>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</si>
  <si>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</si>
  <si>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</si>
  <si>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</si>
  <si>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</si>
  <si>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</si>
  <si>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</si>
  <si>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</si>
  <si>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</si>
  <si>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</si>
  <si>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</si>
  <si>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</si>
  <si>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</si>
  <si>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</si>
  <si>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</si>
  <si>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</si>
  <si>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</si>
  <si>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</si>
  <si>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</si>
  <si>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</si>
  <si>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</si>
  <si>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</si>
  <si>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</si>
  <si>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</si>
  <si>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</si>
  <si>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</si>
  <si>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</si>
  <si>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</si>
  <si>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</si>
  <si>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</si>
  <si>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</si>
  <si>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</si>
  <si>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</si>
  <si>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</si>
  <si>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</si>
  <si>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</si>
  <si>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</si>
  <si>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</si>
  <si>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</si>
  <si>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</si>
  <si>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</si>
  <si>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</si>
  <si>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</si>
  <si>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</si>
  <si>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</si>
  <si>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</si>
  <si>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</si>
  <si>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</si>
  <si>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</si>
  <si>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</si>
  <si>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</si>
  <si>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</si>
  <si>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</si>
  <si>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</si>
  <si>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</si>
  <si>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</si>
  <si>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</si>
  <si>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</si>
  <si>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</si>
  <si>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</si>
  <si>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</si>
  <si>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</si>
  <si>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</si>
  <si>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</si>
  <si>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</si>
  <si>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</si>
  <si>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</si>
  <si>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</si>
  <si>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</si>
  <si>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</si>
  <si>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</si>
  <si>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</si>
  <si>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</si>
  <si>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</si>
  <si>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</si>
  <si>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</si>
  <si>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</si>
  <si>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</si>
  <si>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</si>
  <si>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</si>
  <si>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</si>
  <si>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</si>
  <si>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</si>
  <si>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</si>
  <si>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</si>
  <si>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</si>
  <si>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</si>
  <si>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</si>
  <si>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</si>
  <si>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</si>
  <si>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</si>
  <si>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</si>
  <si>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</si>
  <si>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</si>
  <si>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</si>
  <si>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</si>
  <si>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</si>
  <si>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</si>
  <si>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</si>
  <si>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</si>
  <si>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</si>
  <si>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</si>
  <si>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</si>
  <si>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</si>
  <si>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</si>
  <si>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</si>
  <si>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</si>
  <si>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</si>
  <si>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</si>
  <si>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</si>
  <si>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</si>
  <si>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</si>
  <si>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</si>
  <si>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</si>
  <si>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</si>
  <si>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</si>
  <si>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</si>
  <si>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</si>
  <si>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</si>
  <si>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</si>
  <si>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</si>
  <si>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</si>
  <si>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</si>
  <si>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</si>
  <si>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</si>
  <si>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</si>
  <si>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</si>
  <si>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</si>
  <si>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</si>
  <si>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</si>
  <si>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</si>
  <si>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</si>
  <si>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</si>
  <si>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</si>
  <si>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</si>
  <si>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</si>
  <si>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</si>
  <si>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</si>
  <si>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</si>
  <si>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</si>
  <si>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</si>
  <si>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</si>
  <si>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</si>
  <si>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</si>
  <si>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</si>
  <si>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</si>
  <si>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</si>
  <si>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</si>
  <si>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</si>
  <si>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</si>
  <si>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</si>
  <si>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</si>
  <si>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</si>
  <si>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</si>
  <si>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</si>
  <si>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</si>
  <si>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</si>
  <si>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</si>
  <si>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</si>
  <si>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</si>
  <si>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</si>
  <si>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</si>
  <si>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</si>
  <si>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</si>
  <si>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</si>
  <si>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</si>
  <si>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</si>
  <si>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</si>
  <si>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</si>
  <si>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</si>
  <si>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</si>
  <si>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</si>
  <si>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</si>
  <si>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</si>
  <si>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</si>
  <si>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</si>
  <si>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</si>
  <si>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</si>
  <si>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</si>
  <si>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</si>
  <si>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</si>
  <si>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</si>
  <si>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</si>
  <si>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</si>
  <si>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</si>
  <si>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</si>
  <si>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</si>
  <si>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</si>
  <si>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</si>
  <si>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</si>
  <si>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</si>
  <si>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</si>
  <si>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</si>
  <si>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</si>
  <si>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</si>
  <si>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</si>
  <si>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</si>
  <si>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</si>
  <si>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</si>
  <si>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</si>
  <si>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</si>
  <si>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</si>
  <si>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</si>
  <si>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</si>
  <si>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</si>
  <si>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</si>
  <si>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</si>
  <si>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</si>
  <si>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</si>
  <si>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</si>
  <si>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</si>
  <si>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</si>
  <si>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</si>
  <si>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</si>
  <si>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</si>
  <si>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</si>
  <si>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</si>
  <si>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</si>
  <si>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</si>
  <si>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</si>
  <si>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</si>
  <si>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</si>
  <si>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</si>
  <si>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</si>
  <si>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</si>
  <si>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</si>
  <si>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</si>
  <si>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</si>
  <si>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</si>
  <si>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</si>
  <si>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</si>
  <si>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</si>
  <si>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</si>
  <si>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</si>
  <si>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</si>
  <si>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</si>
  <si>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</si>
  <si>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</si>
  <si>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</si>
  <si>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</si>
  <si>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</si>
  <si>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</si>
  <si>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</si>
  <si>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</si>
  <si>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</si>
  <si>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</si>
  <si>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</si>
  <si>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</si>
  <si>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</si>
  <si>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</si>
  <si>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</si>
  <si>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</si>
  <si>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</si>
  <si>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</si>
  <si>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</si>
  <si>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</si>
  <si>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</si>
  <si>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</si>
  <si>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</si>
  <si>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</si>
  <si>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</si>
  <si>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</si>
  <si>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</si>
  <si>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</si>
  <si>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</si>
  <si>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</si>
  <si>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</si>
  <si>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</si>
  <si>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</si>
  <si>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</si>
  <si>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</si>
  <si>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</si>
  <si>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</si>
  <si>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</si>
  <si>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</si>
  <si>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</si>
  <si>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</si>
  <si>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</si>
  <si>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</si>
  <si>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</si>
  <si>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</si>
  <si>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</si>
  <si>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</si>
  <si>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</si>
  <si>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</si>
  <si>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</si>
  <si>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</si>
  <si>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</si>
  <si>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</si>
  <si>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</si>
  <si>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</si>
  <si>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</si>
  <si>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</si>
  <si>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</si>
  <si>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</si>
  <si>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</si>
  <si>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</si>
  <si>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</si>
  <si>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</si>
  <si>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</si>
  <si>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</si>
  <si>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</si>
  <si>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</si>
  <si>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</si>
  <si>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</si>
  <si>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</si>
  <si>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</si>
  <si>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</si>
  <si>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</si>
  <si>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</si>
  <si>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</si>
  <si>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</si>
  <si>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</si>
  <si>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</si>
  <si>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</si>
  <si>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</si>
  <si>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</si>
  <si>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</si>
  <si>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</si>
  <si>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</si>
  <si>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</si>
  <si>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</si>
  <si>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</si>
  <si>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</si>
  <si>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</si>
  <si>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</si>
  <si>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</si>
  <si>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</si>
  <si>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</si>
  <si>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</si>
  <si>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</si>
  <si>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</si>
  <si>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</si>
  <si>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</si>
  <si>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</si>
  <si>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</si>
  <si>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</si>
  <si>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</si>
  <si>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</si>
  <si>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</si>
  <si>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</si>
  <si>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</si>
  <si>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</si>
  <si>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</si>
  <si>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</si>
  <si>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</si>
  <si>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</si>
  <si>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</si>
  <si>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</si>
  <si>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</si>
  <si>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</si>
  <si>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</si>
  <si>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</si>
  <si>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</si>
  <si>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</si>
  <si>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</si>
  <si>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</si>
  <si>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</si>
  <si>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</si>
  <si>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</si>
  <si>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</si>
  <si>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</si>
  <si>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</si>
  <si>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</si>
  <si>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</si>
  <si>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</si>
  <si>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</si>
  <si>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</si>
  <si>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</si>
  <si>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</si>
  <si>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</si>
  <si>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</si>
  <si>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</si>
  <si>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</si>
  <si>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</si>
  <si>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</si>
  <si>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</si>
  <si>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</si>
  <si>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</si>
  <si>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</si>
  <si>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</si>
  <si>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</si>
  <si>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</si>
  <si>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</si>
  <si>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</si>
  <si>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</si>
  <si>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</si>
  <si>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</si>
  <si>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</si>
  <si>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</si>
  <si>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</si>
  <si>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</si>
  <si>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</si>
  <si>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</si>
  <si>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</si>
  <si>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</si>
  <si>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</si>
  <si>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</si>
  <si>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</si>
  <si>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</si>
  <si>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</si>
  <si>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</si>
  <si>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</si>
  <si>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</si>
  <si>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</si>
  <si>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</si>
  <si>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</si>
  <si>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</si>
  <si>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</si>
  <si>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</si>
  <si>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</si>
  <si>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</si>
  <si>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</si>
  <si>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</si>
  <si>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</si>
  <si>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</si>
  <si>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</si>
  <si>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</si>
  <si>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</si>
  <si>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</si>
  <si>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</si>
  <si>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</si>
  <si>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</si>
  <si>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</si>
  <si>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</si>
  <si>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</si>
  <si>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</si>
  <si>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</si>
  <si>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</si>
  <si>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</si>
  <si>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</si>
  <si>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</si>
  <si>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</si>
  <si>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</si>
  <si>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</si>
  <si>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</si>
  <si>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</si>
  <si>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</si>
  <si>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</si>
  <si>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</si>
  <si>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</si>
  <si>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</si>
  <si>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</si>
  <si>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</si>
  <si>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</si>
  <si>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</si>
  <si>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</si>
  <si>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</si>
  <si>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</si>
  <si>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</si>
  <si>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</si>
  <si>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</si>
  <si>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</si>
  <si>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</si>
  <si>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</si>
  <si>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</si>
  <si>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</si>
  <si>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</si>
  <si>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</si>
  <si>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</si>
  <si>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</si>
  <si>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</si>
  <si>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</si>
  <si>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</si>
  <si>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</si>
  <si>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</si>
  <si>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</si>
  <si>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</si>
  <si>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</si>
  <si>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</si>
  <si>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</si>
  <si>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</si>
  <si>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</si>
  <si>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</si>
  <si>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</si>
  <si>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</si>
  <si>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</si>
  <si>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</si>
  <si>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</si>
  <si>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</si>
  <si>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</si>
  <si>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</si>
  <si>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</si>
  <si>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</si>
  <si>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</si>
  <si>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</si>
  <si>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</si>
  <si>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</si>
  <si>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</si>
  <si>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</si>
  <si>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</si>
  <si>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</si>
  <si>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</si>
  <si>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</si>
  <si>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</si>
  <si>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</si>
  <si>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</si>
  <si>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</si>
  <si>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</si>
  <si>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</si>
  <si>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</si>
  <si>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</si>
  <si>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</si>
  <si>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</si>
  <si>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</si>
  <si>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</si>
  <si>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</si>
  <si>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</si>
  <si>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</si>
  <si>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</si>
  <si>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</si>
  <si>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</si>
  <si>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</si>
  <si>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</si>
  <si>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</si>
  <si>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</si>
  <si>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</si>
  <si>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</si>
  <si>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</si>
  <si>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</si>
  <si>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</si>
  <si>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</si>
  <si>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</si>
  <si>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</si>
  <si>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</si>
  <si>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</si>
  <si>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</si>
  <si>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</si>
  <si>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</si>
  <si>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</si>
  <si>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</si>
  <si>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</si>
  <si>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</si>
  <si>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</si>
  <si>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</si>
  <si>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</si>
  <si>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</si>
  <si>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</si>
  <si>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</si>
  <si>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</si>
  <si>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</si>
  <si>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</si>
  <si>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</si>
  <si>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</si>
  <si>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</si>
  <si>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</si>
  <si>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</si>
  <si>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</si>
  <si>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</si>
  <si>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</si>
  <si>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</si>
  <si>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</si>
  <si>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</si>
  <si>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</si>
  <si>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</si>
  <si>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</si>
  <si>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</si>
  <si>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</si>
  <si>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</si>
  <si>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</si>
  <si>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</si>
  <si>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</si>
  <si>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</si>
  <si>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</si>
  <si>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</si>
  <si>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</si>
  <si>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</si>
  <si>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</si>
  <si>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</si>
  <si>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</si>
  <si>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</si>
  <si>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</si>
  <si>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</si>
  <si>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</si>
  <si>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</si>
  <si>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</si>
  <si>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</si>
  <si>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</si>
  <si>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</si>
  <si>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</si>
  <si>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</si>
  <si>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</si>
  <si>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</si>
  <si>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</si>
  <si>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</si>
  <si>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</si>
  <si>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</si>
  <si>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</si>
  <si>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</si>
  <si>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</si>
  <si>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</si>
  <si>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</si>
  <si>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</si>
  <si>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</si>
  <si>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</si>
  <si>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</si>
  <si>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</si>
  <si>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</si>
  <si>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</si>
  <si>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</si>
  <si>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</si>
  <si>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</si>
  <si>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</si>
  <si>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</si>
  <si>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</si>
  <si>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</si>
  <si>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</si>
  <si>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</si>
  <si>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</si>
  <si>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</si>
  <si>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</si>
  <si>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</si>
  <si>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</si>
  <si>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</si>
  <si>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</si>
  <si>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</si>
  <si>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</si>
  <si>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</si>
  <si>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</si>
  <si>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</si>
  <si>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</si>
  <si>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</si>
  <si>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</si>
  <si>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</si>
  <si>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</si>
  <si>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</si>
  <si>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</si>
  <si>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</si>
  <si>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</si>
  <si>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</si>
  <si>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</si>
  <si>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</si>
  <si>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</si>
  <si>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</si>
  <si>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</si>
  <si>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</si>
  <si>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</si>
  <si>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</si>
  <si>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</si>
  <si>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</si>
  <si>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</si>
  <si>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</si>
  <si>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</si>
  <si>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</si>
  <si>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</si>
  <si>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</si>
  <si>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</si>
  <si>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</si>
  <si>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</si>
  <si>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</si>
  <si>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</si>
  <si>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</si>
  <si>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</si>
  <si>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</si>
  <si>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</si>
  <si>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</si>
  <si>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</si>
  <si>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</si>
  <si>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</si>
  <si>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</si>
  <si>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</si>
  <si>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</si>
  <si>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</si>
  <si>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</si>
  <si>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</si>
  <si>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</si>
  <si>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</si>
  <si>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</si>
  <si>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</si>
  <si>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</si>
  <si>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</si>
  <si>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</si>
  <si>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</si>
  <si>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</si>
  <si>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</si>
  <si>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</si>
  <si>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</si>
  <si>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</si>
  <si>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</si>
  <si>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</si>
  <si>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</si>
  <si>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</si>
  <si>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</si>
  <si>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</si>
  <si>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</si>
  <si>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</si>
  <si>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</si>
  <si>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</si>
  <si>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</si>
  <si>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</si>
  <si>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</si>
  <si>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</si>
  <si>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</si>
  <si>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</si>
  <si>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</si>
  <si>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</si>
  <si>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</si>
  <si>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</si>
  <si>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</si>
  <si>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</si>
  <si>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</si>
  <si>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</si>
  <si>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</si>
  <si>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</si>
  <si>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</si>
  <si>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</si>
  <si>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</si>
  <si>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</si>
  <si>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</si>
  <si>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</si>
  <si>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</si>
  <si>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</si>
  <si>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</si>
  <si>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</si>
  <si>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</si>
  <si>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</si>
  <si>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</si>
  <si>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</si>
  <si>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</si>
  <si>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</si>
  <si>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</si>
  <si>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</si>
  <si>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</si>
  <si>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</si>
  <si>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</si>
  <si>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</si>
  <si>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</si>
  <si>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</si>
  <si>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</si>
  <si>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</si>
  <si>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</si>
  <si>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</si>
  <si>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</si>
  <si>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</si>
  <si>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</si>
  <si>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</si>
  <si>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</si>
  <si>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</si>
  <si>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</si>
  <si>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</si>
  <si>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</si>
  <si>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</si>
  <si>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</si>
  <si>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</si>
  <si>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</si>
  <si>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</si>
  <si>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</si>
  <si>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</si>
  <si>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</si>
  <si>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</si>
  <si>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</si>
  <si>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</si>
  <si>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</si>
  <si>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</si>
  <si>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</si>
  <si>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</si>
  <si>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</si>
  <si>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</si>
  <si>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</si>
  <si>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</si>
  <si>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</si>
  <si>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</si>
  <si>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</si>
  <si>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</si>
  <si>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</si>
  <si>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</si>
  <si>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</si>
  <si>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</si>
  <si>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</si>
  <si>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</si>
  <si>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</si>
  <si>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</si>
  <si>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</si>
  <si>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</si>
  <si>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</si>
  <si>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</si>
  <si>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</si>
  <si>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</si>
  <si>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</si>
  <si>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</si>
  <si>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</si>
  <si>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</si>
  <si>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</si>
  <si>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</si>
  <si>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</si>
  <si>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</si>
  <si>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</si>
  <si>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</si>
  <si>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</si>
  <si>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</si>
  <si>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</si>
  <si>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</si>
  <si>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</si>
  <si>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</si>
  <si>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</si>
  <si>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</si>
  <si>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</si>
  <si>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</si>
  <si>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</si>
  <si>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</si>
  <si>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</si>
  <si>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</si>
  <si>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</si>
  <si>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</si>
  <si>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</si>
  <si>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</si>
  <si>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</si>
  <si>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</si>
  <si>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</si>
  <si>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</si>
  <si>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</si>
  <si>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</si>
  <si>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</si>
  <si>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</si>
  <si>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</si>
  <si>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</si>
  <si>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</si>
  <si>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</si>
  <si>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</si>
  <si>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</si>
  <si>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</si>
  <si>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</si>
  <si>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</si>
  <si>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</si>
  <si>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</si>
  <si>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</si>
  <si>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</si>
  <si>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</si>
  <si>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</si>
  <si>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</si>
  <si>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</si>
  <si>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</si>
  <si>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</si>
  <si>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</si>
  <si>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</si>
  <si>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</si>
  <si>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</si>
  <si>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</si>
  <si>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</si>
  <si>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</si>
  <si>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</si>
  <si>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</si>
  <si>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</si>
  <si>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</si>
  <si>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</si>
  <si>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</si>
  <si>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</si>
  <si>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</si>
  <si>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</si>
  <si>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</si>
  <si>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</si>
  <si>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</si>
  <si>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</si>
  <si>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</si>
  <si>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</si>
  <si>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</si>
  <si>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</si>
  <si>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</si>
  <si>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</si>
  <si>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</si>
  <si>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</si>
  <si>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</si>
  <si>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</si>
  <si>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</si>
  <si>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</si>
  <si>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</si>
  <si>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</si>
  <si>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</si>
  <si>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</si>
  <si>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</si>
  <si>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</si>
  <si>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</si>
  <si>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</si>
  <si>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</si>
  <si>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</si>
  <si>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</si>
  <si>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</si>
  <si>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</si>
  <si>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</si>
  <si>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</si>
  <si>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</si>
  <si>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</si>
  <si>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</si>
  <si>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</si>
  <si>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</si>
  <si>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</si>
  <si>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</si>
  <si>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</si>
  <si>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</si>
  <si>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</si>
  <si>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</si>
  <si>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</si>
  <si>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</si>
  <si>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</si>
  <si>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</si>
  <si>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</si>
  <si>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</si>
  <si>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</si>
  <si>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</si>
  <si>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</si>
  <si>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</si>
  <si>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</si>
  <si>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</si>
  <si>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</si>
  <si>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</si>
  <si>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</si>
  <si>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</si>
  <si>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</si>
  <si>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</si>
  <si>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</si>
  <si>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</si>
  <si>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</si>
  <si>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</si>
  <si>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</si>
  <si>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</si>
  <si>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</si>
  <si>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</si>
  <si>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</si>
  <si>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</si>
  <si>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</si>
  <si>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</si>
  <si>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</si>
  <si>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</si>
  <si>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</si>
  <si>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</si>
  <si>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</si>
  <si>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</si>
  <si>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</si>
  <si>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</si>
  <si>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</si>
  <si>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</si>
  <si>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</si>
  <si>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</si>
  <si>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</si>
  <si>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</si>
  <si>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</si>
  <si>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</si>
  <si>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</si>
  <si>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</si>
  <si>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</si>
  <si>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</si>
  <si>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</si>
  <si>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</si>
  <si>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</si>
  <si>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</si>
  <si>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</si>
  <si>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</si>
  <si>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</si>
  <si>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</si>
  <si>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</si>
  <si>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</si>
  <si>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</si>
  <si>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</si>
  <si>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</si>
  <si>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</si>
  <si>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</si>
  <si>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</si>
  <si>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</si>
  <si>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</si>
  <si>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</si>
  <si>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</si>
  <si>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</si>
  <si>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</si>
  <si>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</si>
  <si>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</si>
  <si>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</si>
  <si>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</si>
  <si>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</si>
  <si>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</si>
  <si>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</si>
  <si>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</si>
  <si>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</si>
  <si>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</si>
  <si>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</si>
  <si>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</si>
  <si>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</si>
  <si>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</si>
  <si>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</si>
  <si>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</si>
  <si>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</si>
  <si>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</si>
  <si>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</si>
  <si>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</si>
  <si>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</si>
  <si>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</si>
  <si>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</si>
  <si>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</si>
  <si>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</si>
  <si>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</si>
  <si>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</si>
  <si>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</si>
  <si>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</si>
  <si>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</si>
  <si>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</si>
  <si>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</si>
  <si>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</si>
  <si>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</si>
  <si>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</si>
  <si>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</si>
  <si>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</si>
  <si>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</si>
  <si>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</si>
  <si>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</si>
  <si>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</si>
  <si>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</si>
  <si>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</si>
  <si>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</si>
  <si>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</si>
  <si>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</si>
  <si>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</si>
  <si>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</si>
  <si>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</si>
  <si>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</si>
  <si>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</si>
  <si>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</si>
  <si>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</si>
  <si>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</si>
  <si>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</si>
  <si>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</si>
  <si>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</si>
  <si>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</si>
  <si>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</si>
  <si>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</si>
  <si>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</si>
  <si>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</si>
  <si>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</si>
  <si>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</si>
  <si>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</si>
  <si>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</si>
  <si>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</si>
  <si>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</si>
  <si>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</si>
  <si>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</si>
  <si>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</si>
  <si>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</si>
  <si>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</si>
  <si>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</si>
  <si>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</si>
  <si>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</si>
  <si>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</si>
  <si>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</si>
  <si>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</si>
  <si>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</si>
  <si>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</si>
  <si>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</si>
  <si>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</si>
  <si>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</si>
  <si>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</si>
  <si>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</si>
  <si>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</si>
  <si>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</si>
  <si>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</si>
  <si>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</si>
  <si>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</si>
  <si>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</si>
  <si>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</si>
  <si>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</si>
  <si>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</si>
  <si>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</si>
  <si>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</si>
  <si>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</si>
  <si>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</si>
  <si>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</si>
  <si>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</si>
  <si>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</si>
  <si>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</si>
  <si>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</si>
  <si>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</si>
  <si>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</si>
  <si>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</si>
  <si>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</si>
  <si>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</si>
  <si>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</si>
  <si>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</si>
  <si>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</si>
  <si>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</si>
  <si>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</si>
  <si>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</si>
  <si>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</si>
  <si>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</si>
  <si>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</si>
  <si>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</si>
  <si>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</si>
  <si>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</si>
  <si>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</si>
  <si>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</si>
  <si>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</si>
  <si>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</si>
  <si>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</si>
  <si>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</si>
  <si>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</si>
  <si>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</si>
  <si>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</si>
  <si>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</si>
  <si>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</si>
  <si>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</si>
  <si>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</si>
  <si>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</si>
  <si>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</si>
  <si>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</si>
  <si>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</si>
  <si>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</si>
  <si>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</si>
  <si>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</si>
  <si>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</si>
  <si>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</si>
  <si>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</si>
  <si>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</si>
  <si>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</si>
  <si>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</si>
  <si>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</si>
  <si>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</si>
  <si>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</si>
  <si>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</si>
  <si>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</si>
  <si>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</si>
  <si>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</si>
  <si>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</si>
  <si>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</si>
  <si>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</si>
  <si>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</si>
  <si>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</si>
  <si>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</si>
  <si>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</si>
  <si>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</si>
  <si>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</si>
  <si>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</si>
  <si>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</si>
  <si>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</si>
  <si>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</si>
  <si>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</si>
  <si>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</si>
  <si>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</si>
  <si>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</si>
  <si>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</si>
  <si>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</si>
  <si>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</si>
  <si>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</si>
  <si>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</si>
  <si>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</si>
  <si>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</si>
  <si>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</si>
  <si>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</si>
  <si>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</si>
  <si>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</si>
  <si>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</si>
  <si>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</si>
  <si>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</si>
  <si>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</si>
  <si>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</si>
  <si>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</si>
  <si>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</si>
  <si>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</si>
  <si>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</si>
  <si>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</si>
  <si>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</si>
  <si>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</si>
  <si>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</si>
  <si>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</si>
  <si>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</si>
  <si>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</si>
  <si>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</si>
  <si>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</si>
  <si>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</si>
  <si>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</si>
  <si>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</si>
  <si>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</si>
  <si>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</si>
  <si>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</si>
  <si>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</si>
  <si>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</si>
  <si>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</si>
  <si>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</si>
  <si>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</si>
  <si>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</si>
  <si>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</si>
  <si>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</si>
  <si>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</si>
  <si>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</si>
  <si>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</si>
  <si>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</si>
  <si>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</si>
  <si>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</si>
  <si>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</si>
  <si>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</si>
  <si>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</si>
  <si>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</si>
  <si>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</si>
  <si>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</si>
  <si>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</si>
  <si>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</si>
  <si>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</si>
  <si>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</si>
  <si>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</si>
  <si>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</si>
  <si>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</si>
  <si>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</si>
  <si>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</si>
  <si>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</si>
  <si>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</si>
  <si>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</si>
  <si>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</si>
  <si>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</si>
  <si>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</si>
  <si>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</si>
  <si>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</si>
  <si>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</si>
  <si>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</si>
  <si>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</si>
  <si>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</si>
  <si>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</si>
  <si>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</si>
  <si>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</si>
  <si>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</si>
  <si>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</si>
  <si>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</si>
  <si>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</si>
  <si>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</si>
  <si>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</si>
  <si>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</si>
  <si>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</si>
  <si>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</si>
  <si>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</si>
  <si>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</si>
  <si>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</si>
  <si>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</si>
  <si>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</si>
  <si>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</si>
  <si>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</si>
  <si>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</si>
  <si>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</si>
  <si>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</si>
  <si>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</si>
  <si>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</si>
  <si>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</si>
  <si>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</si>
  <si>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</si>
  <si>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</si>
  <si>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</si>
  <si>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</si>
  <si>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</si>
  <si>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</si>
  <si>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</si>
  <si>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</si>
  <si>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</si>
  <si>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</si>
  <si>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</si>
  <si>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</si>
  <si>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</si>
  <si>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</si>
  <si>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</si>
  <si>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</si>
  <si>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</si>
  <si>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</si>
  <si>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</si>
  <si>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</si>
  <si>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</si>
  <si>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</si>
  <si>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</si>
  <si>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</si>
  <si>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</si>
  <si>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</si>
  <si>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</si>
  <si>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</si>
  <si>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</si>
  <si>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</si>
  <si>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</si>
  <si>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</si>
  <si>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</si>
  <si>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</si>
  <si>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</si>
  <si>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</si>
  <si>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</si>
  <si>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</si>
  <si>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</si>
  <si>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</si>
  <si>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</si>
  <si>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</si>
  <si>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</si>
  <si>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</si>
  <si>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</si>
  <si>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</si>
  <si>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</si>
  <si>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</si>
  <si>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</si>
  <si>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</si>
  <si>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</si>
  <si>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</si>
  <si>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</si>
  <si>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</si>
  <si>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</si>
  <si>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</si>
  <si>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</si>
  <si>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</si>
  <si>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</si>
  <si>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</si>
  <si>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</si>
  <si>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</si>
  <si>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</si>
  <si>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</si>
  <si>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</si>
  <si>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</si>
  <si>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</si>
  <si>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</si>
  <si>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</si>
  <si>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</si>
  <si>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</si>
  <si>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</si>
  <si>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</si>
  <si>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</si>
  <si>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</si>
  <si>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</si>
  <si>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</si>
  <si>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</si>
  <si>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</si>
  <si>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</si>
  <si>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</si>
  <si>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</si>
  <si>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</si>
  <si>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</si>
  <si>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</si>
  <si>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</si>
  <si>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</si>
  <si>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</si>
  <si>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</si>
  <si>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</si>
  <si>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</si>
  <si>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</si>
  <si>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</si>
  <si>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</si>
  <si>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</si>
  <si>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</si>
  <si>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</si>
  <si>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</si>
  <si>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</si>
  <si>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</si>
  <si>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</si>
  <si>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</si>
  <si>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</si>
  <si>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</si>
  <si>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</si>
  <si>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</si>
  <si>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</si>
  <si>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</si>
  <si>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</si>
  <si>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</si>
  <si>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</si>
  <si>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</si>
  <si>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</si>
  <si>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</si>
  <si>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</si>
  <si>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</si>
  <si>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</si>
  <si>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</si>
  <si>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</si>
  <si>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</si>
  <si>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</si>
  <si>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</si>
  <si>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</si>
  <si>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</si>
  <si>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</si>
  <si>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</si>
  <si>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</si>
  <si>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</si>
  <si>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</si>
  <si>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</si>
  <si>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</si>
  <si>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</si>
  <si>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</si>
  <si>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</si>
  <si>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</si>
  <si>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</si>
  <si>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</si>
  <si>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</si>
  <si>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</si>
  <si>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</si>
  <si>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</si>
  <si>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</si>
  <si>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</si>
  <si>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</si>
  <si>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</si>
  <si>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</si>
  <si>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</si>
  <si>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</si>
  <si>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</si>
  <si>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</si>
  <si>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</si>
  <si>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</si>
  <si>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</si>
  <si>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</si>
  <si>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</si>
  <si>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</si>
  <si>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</si>
  <si>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</si>
  <si>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</si>
  <si>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</si>
  <si>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</si>
  <si>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</si>
  <si>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</si>
  <si>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</si>
  <si>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</si>
  <si>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</si>
  <si>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</si>
  <si>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</si>
  <si>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</si>
  <si>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</si>
  <si>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</si>
  <si>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</si>
  <si>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</si>
  <si>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</si>
  <si>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</si>
  <si>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</si>
  <si>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</si>
  <si>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</si>
  <si>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</si>
  <si>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</si>
  <si>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</si>
  <si>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</si>
  <si>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</si>
  <si>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</si>
  <si>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</si>
  <si>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</si>
  <si>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</si>
  <si>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</si>
  <si>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</si>
  <si>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</si>
  <si>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</si>
  <si>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</si>
  <si>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</si>
  <si>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</si>
  <si>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</si>
  <si>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</si>
  <si>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</si>
  <si>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</si>
  <si>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</si>
  <si>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</si>
  <si>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</si>
  <si>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</si>
  <si>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</si>
  <si>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</si>
  <si>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</si>
  <si>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</si>
  <si>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</si>
  <si>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</si>
  <si>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</si>
  <si>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</si>
  <si>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</si>
  <si>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</si>
  <si>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</si>
  <si>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</si>
  <si>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</si>
  <si>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</si>
  <si>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</si>
  <si>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</si>
  <si>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</si>
  <si>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</si>
  <si>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</si>
  <si>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</si>
  <si>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</si>
  <si>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</si>
  <si>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</si>
  <si>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</si>
  <si>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</si>
  <si>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</si>
  <si>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</si>
  <si>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</si>
  <si>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</si>
  <si>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</si>
  <si>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</si>
  <si>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</si>
  <si>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</si>
  <si>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</si>
  <si>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</si>
  <si>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</si>
  <si>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</si>
  <si>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</si>
  <si>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</si>
  <si>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</si>
  <si>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</si>
  <si>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</si>
  <si>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</si>
  <si>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</si>
  <si>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</si>
  <si>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</si>
  <si>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</si>
  <si>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</si>
  <si>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</si>
  <si>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</si>
  <si>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</si>
  <si>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</si>
  <si>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</si>
  <si>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</si>
  <si>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</si>
  <si>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</si>
  <si>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</si>
  <si>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</si>
  <si>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</si>
  <si>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</si>
  <si>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</si>
  <si>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</si>
  <si>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</si>
  <si>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</si>
  <si>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</si>
  <si>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</si>
  <si>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</si>
  <si>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</si>
  <si>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</si>
  <si>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</si>
  <si>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</si>
  <si>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</si>
  <si>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</si>
  <si>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</si>
  <si>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</si>
  <si>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</si>
  <si>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</si>
  <si>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</si>
  <si>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</si>
  <si>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</si>
  <si>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</si>
  <si>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</si>
  <si>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</si>
  <si>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</si>
  <si>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</si>
  <si>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</si>
  <si>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</si>
  <si>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</si>
  <si>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</si>
  <si>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</si>
  <si>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</si>
  <si>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</si>
  <si>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</si>
  <si>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</si>
  <si>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</si>
  <si>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</si>
  <si>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</si>
  <si>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</si>
  <si>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</si>
  <si>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</si>
  <si>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</si>
  <si>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</si>
  <si>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</si>
  <si>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</si>
  <si>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</si>
  <si>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</si>
  <si>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</si>
  <si>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</si>
  <si>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</si>
  <si>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</si>
  <si>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</si>
  <si>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</si>
  <si>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</si>
  <si>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</si>
  <si>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</si>
  <si>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</si>
  <si>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</si>
  <si>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</si>
  <si>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</si>
  <si>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</si>
  <si>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</si>
  <si>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</si>
  <si>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</si>
  <si>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</si>
  <si>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</si>
  <si>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</si>
  <si>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</si>
  <si>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</si>
  <si>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</si>
  <si>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</si>
  <si>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</si>
  <si>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</si>
  <si>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</si>
  <si>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</si>
  <si>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</si>
  <si>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</si>
  <si>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</si>
  <si>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</si>
  <si>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</si>
  <si>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</si>
  <si>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</si>
  <si>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</si>
  <si>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</si>
  <si>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</si>
  <si>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</si>
  <si>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</si>
  <si>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</si>
  <si>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</si>
  <si>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</si>
  <si>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</si>
  <si>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</si>
  <si>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</si>
  <si>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</si>
  <si>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</si>
  <si>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</si>
  <si>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</si>
  <si>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</si>
  <si>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</si>
  <si>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</si>
  <si>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</si>
  <si>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</si>
  <si>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</si>
  <si>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</si>
  <si>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</si>
  <si>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</si>
  <si>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</si>
  <si>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</si>
  <si>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</si>
  <si>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</si>
  <si>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</si>
  <si>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</si>
  <si>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</si>
  <si>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</si>
  <si>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</si>
  <si>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</si>
  <si>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</si>
  <si>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</si>
  <si>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</si>
  <si>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</si>
  <si>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</si>
  <si>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</si>
  <si>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</si>
  <si>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</si>
  <si>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</si>
  <si>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</si>
  <si>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</si>
  <si>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</si>
  <si>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</si>
  <si>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</si>
  <si>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</si>
  <si>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</si>
  <si>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</si>
  <si>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</si>
  <si>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</si>
  <si>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</si>
  <si>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</si>
  <si>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</si>
  <si>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</si>
  <si>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</si>
  <si>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</si>
  <si>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</si>
  <si>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</si>
  <si>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</si>
  <si>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</si>
  <si>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</si>
  <si>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</si>
  <si>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</si>
  <si>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</si>
  <si>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</si>
  <si>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</si>
  <si>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</si>
  <si>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</si>
  <si>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</si>
  <si>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</si>
  <si>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</si>
  <si>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</si>
  <si>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</si>
  <si>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</si>
  <si>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</si>
  <si>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</si>
  <si>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</si>
  <si>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</si>
  <si>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</si>
  <si>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</si>
  <si>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</si>
  <si>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</si>
  <si>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</si>
  <si>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</si>
  <si>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</si>
  <si>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</si>
  <si>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</si>
  <si>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</si>
  <si>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</si>
  <si>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</si>
  <si>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</si>
  <si>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</si>
  <si>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</si>
  <si>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</si>
  <si>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</si>
  <si>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</si>
  <si>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</si>
  <si>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</si>
  <si>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</si>
  <si>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</si>
  <si>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</si>
  <si>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</si>
  <si>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</si>
  <si>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</si>
  <si>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</si>
  <si>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</si>
  <si>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</si>
  <si>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</si>
  <si>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</si>
  <si>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</si>
  <si>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</si>
  <si>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</si>
  <si>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</si>
  <si>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</si>
  <si>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</si>
  <si>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</si>
  <si>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</si>
  <si>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</si>
  <si>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</si>
  <si>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</si>
  <si>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</si>
  <si>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</si>
  <si>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</si>
  <si>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</si>
  <si>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</si>
  <si>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</si>
  <si>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</si>
  <si>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</si>
  <si>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</si>
  <si>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</si>
  <si>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</si>
  <si>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</si>
  <si>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</si>
  <si>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</si>
  <si>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</si>
  <si>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</si>
  <si>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</si>
  <si>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</si>
  <si>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</si>
  <si>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</si>
  <si>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</si>
  <si>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</si>
  <si>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</si>
  <si>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</si>
  <si>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</si>
  <si>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</si>
  <si>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</si>
  <si>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</si>
  <si>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</si>
  <si>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</si>
  <si>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</si>
  <si>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</si>
  <si>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</si>
  <si>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</si>
  <si>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</si>
  <si>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</si>
  <si>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</si>
  <si>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</si>
  <si>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</si>
  <si>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</si>
  <si>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</si>
  <si>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</si>
  <si>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</si>
  <si>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</si>
  <si>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</si>
  <si>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</si>
  <si>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</si>
  <si>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</si>
  <si>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</si>
  <si>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</si>
  <si>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</si>
  <si>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</si>
  <si>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</si>
  <si>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</si>
  <si>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</si>
  <si>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</si>
  <si>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</si>
  <si>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</si>
  <si>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</si>
  <si>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</si>
  <si>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</si>
  <si>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</si>
  <si>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</si>
  <si>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</si>
  <si>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</si>
  <si>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</si>
  <si>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</si>
  <si>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</si>
  <si>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</si>
  <si>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</si>
  <si>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</si>
  <si>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</si>
  <si>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</si>
  <si>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</si>
  <si>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</si>
  <si>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</si>
  <si>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</si>
  <si>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</si>
  <si>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</si>
  <si>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</si>
  <si>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</si>
  <si>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</si>
  <si>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</si>
  <si>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</si>
  <si>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</si>
  <si>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</si>
  <si>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</si>
  <si>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</si>
  <si>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</si>
  <si>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</si>
  <si>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</si>
  <si>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</si>
  <si>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</si>
  <si>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</si>
  <si>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</si>
  <si>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</si>
  <si>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</si>
  <si>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</si>
  <si>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</si>
  <si>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</si>
  <si>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</si>
  <si>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</si>
  <si>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</si>
  <si>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</si>
  <si>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</si>
  <si>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</si>
  <si>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</si>
  <si>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</si>
  <si>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</si>
  <si>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</si>
  <si>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</si>
  <si>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</si>
  <si>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</si>
  <si>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</si>
  <si>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</si>
  <si>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</si>
  <si>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</si>
  <si>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</si>
  <si>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</si>
  <si>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</si>
  <si>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</si>
  <si>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</si>
  <si>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</si>
  <si>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</si>
  <si>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</si>
  <si>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</si>
  <si>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</si>
  <si>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</si>
  <si>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</si>
  <si>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</si>
  <si>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</si>
  <si>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</si>
  <si>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</si>
  <si>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</si>
  <si>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</si>
  <si>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</si>
  <si>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</si>
  <si>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</si>
  <si>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</si>
  <si>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</si>
  <si>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</si>
  <si>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</si>
  <si>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</si>
  <si>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</si>
  <si>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</si>
  <si>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</si>
  <si>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</si>
  <si>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</si>
  <si>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</si>
  <si>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</si>
  <si>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</si>
  <si>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</si>
  <si>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</si>
  <si>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</si>
  <si>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</si>
  <si>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</si>
  <si>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</si>
  <si>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</si>
  <si>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</si>
  <si>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</si>
  <si>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</si>
  <si>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</si>
  <si>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</si>
  <si>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</si>
  <si>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</si>
  <si>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</si>
  <si>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</si>
  <si>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</si>
  <si>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</si>
  <si>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</si>
  <si>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</si>
  <si>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</si>
  <si>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</si>
  <si>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</si>
  <si>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</si>
  <si>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</si>
  <si>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</si>
  <si>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</si>
  <si>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</si>
  <si>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</si>
  <si>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</si>
  <si>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</si>
  <si>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</si>
  <si>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</si>
  <si>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</si>
  <si>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</si>
  <si>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</si>
  <si>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</si>
  <si>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</si>
  <si>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</si>
  <si>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</si>
  <si>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</si>
  <si>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</si>
  <si>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</si>
  <si>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</si>
  <si>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</si>
  <si>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</si>
  <si>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</si>
  <si>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</si>
  <si>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</si>
  <si>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</si>
  <si>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</si>
  <si>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</si>
  <si>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</si>
  <si>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</si>
  <si>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</si>
  <si>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</si>
  <si>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</si>
  <si>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</si>
  <si>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</si>
  <si>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</si>
  <si>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</si>
  <si>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</si>
  <si>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</si>
  <si>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</si>
  <si>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</si>
  <si>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</si>
  <si>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</si>
  <si>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</si>
  <si>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</si>
  <si>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</si>
  <si>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</si>
  <si>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</si>
  <si>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</si>
  <si>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</si>
  <si>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</si>
  <si>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</si>
  <si>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</si>
  <si>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</si>
  <si>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</si>
  <si>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</si>
  <si>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</si>
  <si>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</si>
  <si>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</si>
  <si>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</si>
  <si>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</si>
  <si>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</si>
  <si>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</si>
  <si>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</si>
  <si>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</si>
  <si>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</si>
  <si>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</si>
  <si>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</si>
  <si>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</si>
  <si>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</si>
  <si>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</si>
  <si>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</si>
  <si>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</si>
  <si>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</si>
  <si>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</si>
  <si>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</si>
  <si>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</si>
  <si>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</si>
  <si>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</si>
  <si>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</si>
  <si>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</si>
  <si>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</si>
  <si>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</si>
  <si>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</si>
  <si>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</si>
  <si>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</si>
  <si>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</si>
  <si>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</si>
  <si>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</si>
  <si>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</si>
  <si>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</si>
  <si>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</si>
  <si>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</si>
  <si>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</si>
  <si>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</si>
  <si>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</si>
  <si>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</si>
  <si>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</si>
  <si>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</si>
  <si>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</si>
  <si>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</si>
  <si>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</si>
  <si>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</si>
  <si>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</si>
  <si>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</si>
  <si>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</si>
  <si>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</si>
  <si>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</si>
  <si>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</si>
  <si>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</si>
  <si>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</si>
  <si>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</si>
  <si>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</si>
  <si>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</si>
  <si>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</si>
  <si>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</si>
  <si>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</si>
  <si>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</si>
  <si>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</si>
  <si>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</si>
  <si>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</si>
  <si>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</si>
  <si>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</si>
  <si>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</si>
  <si>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</si>
  <si>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</si>
  <si>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</si>
  <si>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</si>
  <si>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</si>
  <si>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</si>
  <si>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</si>
  <si>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</si>
  <si>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</si>
  <si>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</si>
  <si>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</si>
  <si>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</si>
  <si>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</si>
  <si>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</si>
  <si>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</si>
  <si>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</si>
  <si>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</si>
  <si>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</si>
  <si>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</si>
  <si>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</si>
  <si>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</si>
  <si>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</si>
  <si>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</si>
  <si>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</si>
  <si>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</si>
  <si>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</si>
  <si>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</si>
  <si>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</si>
  <si>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</si>
  <si>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</si>
  <si>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</si>
  <si>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</si>
  <si>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</si>
  <si>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</si>
  <si>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</si>
  <si>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</si>
  <si>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</si>
  <si>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</si>
  <si>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</si>
  <si>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</si>
  <si>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</si>
  <si>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</si>
  <si>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</si>
  <si>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</si>
  <si>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</si>
  <si>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</si>
  <si>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</si>
  <si>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</si>
  <si>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</si>
  <si>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</si>
  <si>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</si>
  <si>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</si>
  <si>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</si>
  <si>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</si>
  <si>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</si>
  <si>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</si>
  <si>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</si>
  <si>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</si>
  <si>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</si>
  <si>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</si>
  <si>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</si>
  <si>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</si>
  <si>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</si>
  <si>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</si>
  <si>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</si>
  <si>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</si>
  <si>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</si>
  <si>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</si>
  <si>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</si>
  <si>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</si>
  <si>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</si>
  <si>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</si>
  <si>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</si>
  <si>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</si>
  <si>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</si>
  <si>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</si>
  <si>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</si>
  <si>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</si>
  <si>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</si>
  <si>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</si>
  <si>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</si>
  <si>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</si>
  <si>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</si>
  <si>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</si>
  <si>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</si>
  <si>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</si>
  <si>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</si>
  <si>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</si>
  <si>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</si>
  <si>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</si>
  <si>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</si>
  <si>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</si>
  <si>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</si>
  <si>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</si>
  <si>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</si>
  <si>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</si>
  <si>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</si>
  <si>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</si>
  <si>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</si>
  <si>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</si>
  <si>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</si>
  <si>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</si>
  <si>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</si>
  <si>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</si>
  <si>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</si>
  <si>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</si>
  <si>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</si>
  <si>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</si>
  <si>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</si>
  <si>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</si>
  <si>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</si>
  <si>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</si>
  <si>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</si>
  <si>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</si>
  <si>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</si>
  <si>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</si>
  <si>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</si>
  <si>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</si>
  <si>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</si>
  <si>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</si>
  <si>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</si>
  <si>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</si>
  <si>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</si>
  <si>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</si>
  <si>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</si>
  <si>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</si>
  <si>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</si>
  <si>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</si>
  <si>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</si>
  <si>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</si>
  <si>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</si>
  <si>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</si>
  <si>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</si>
  <si>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</si>
  <si>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</si>
  <si>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</si>
  <si>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</si>
  <si>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</si>
  <si>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</si>
  <si>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</si>
  <si>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</si>
  <si>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</si>
  <si>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</si>
  <si>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</si>
  <si>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</si>
  <si>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</si>
  <si>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</si>
  <si>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</si>
  <si>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</si>
  <si>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</si>
  <si>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</si>
  <si>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</si>
  <si>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</si>
  <si>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</si>
  <si>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</si>
  <si>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</si>
  <si>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</si>
  <si>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</si>
  <si>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</si>
  <si>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</si>
  <si>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</si>
  <si>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</si>
  <si>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</si>
  <si>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</si>
  <si>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</si>
  <si>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</si>
  <si>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</si>
  <si>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</si>
  <si>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</si>
  <si>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</si>
  <si>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</si>
  <si>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</si>
  <si>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</si>
  <si>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</si>
  <si>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</si>
  <si>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</si>
  <si>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</si>
  <si>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</si>
  <si>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</si>
  <si>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</si>
  <si>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</si>
  <si>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</si>
  <si>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</si>
  <si>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</si>
  <si>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</si>
  <si>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</si>
  <si>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</si>
  <si>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</si>
  <si>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</si>
  <si>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</si>
  <si>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</si>
  <si>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</si>
  <si>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</si>
  <si>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</si>
  <si>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</si>
  <si>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</si>
  <si>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</si>
  <si>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</si>
  <si>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</si>
  <si>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</si>
  <si>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</si>
  <si>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</si>
  <si>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</si>
  <si>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</si>
  <si>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</si>
  <si>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</si>
  <si>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</si>
  <si>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</si>
  <si>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</si>
  <si>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</si>
  <si>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</si>
  <si>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</si>
  <si>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</si>
  <si>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</si>
  <si>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</si>
  <si>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</si>
  <si>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</si>
  <si>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</si>
  <si>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</si>
  <si>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</si>
  <si>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</si>
  <si>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</si>
  <si>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</si>
  <si>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</si>
  <si>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</si>
  <si>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</si>
  <si>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</si>
  <si>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</si>
  <si>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</si>
  <si>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</si>
  <si>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</si>
  <si>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</si>
  <si>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</si>
  <si>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</si>
  <si>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</si>
  <si>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</si>
  <si>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</si>
  <si>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</si>
  <si>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</si>
  <si>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</si>
  <si>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</si>
  <si>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</si>
  <si>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</si>
  <si>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</si>
  <si>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</si>
  <si>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</si>
  <si>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</si>
  <si>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</si>
  <si>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</si>
  <si>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</si>
  <si>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</si>
  <si>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</si>
  <si>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</si>
  <si>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</si>
  <si>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</si>
  <si>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</si>
  <si>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</si>
  <si>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</si>
  <si>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</si>
  <si>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</si>
  <si>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</si>
  <si>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</si>
  <si>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</si>
  <si>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</si>
  <si>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</si>
  <si>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</si>
  <si>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</si>
  <si>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</si>
  <si>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</si>
  <si>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</si>
  <si>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</si>
  <si>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</si>
  <si>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</si>
  <si>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</si>
  <si>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</si>
  <si>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</si>
  <si>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</si>
  <si>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</si>
  <si>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</si>
  <si>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</si>
  <si>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</si>
  <si>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</si>
  <si>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</si>
  <si>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</si>
  <si>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</si>
  <si>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</si>
  <si>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</si>
  <si>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</si>
  <si>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</si>
  <si>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</si>
  <si>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</si>
  <si>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</si>
  <si>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</si>
  <si>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</si>
  <si>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</si>
  <si>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</si>
  <si>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</si>
  <si>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</si>
  <si>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</si>
  <si>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</si>
  <si>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</si>
  <si>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</si>
  <si>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</si>
  <si>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</si>
  <si>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</si>
  <si>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</si>
  <si>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</si>
  <si>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</si>
  <si>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</si>
  <si>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</si>
  <si>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</si>
  <si>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</si>
  <si>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</si>
  <si>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</si>
  <si>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</si>
  <si>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</si>
  <si>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</si>
  <si>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</si>
  <si>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</si>
  <si>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</si>
  <si>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</si>
  <si>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</si>
  <si>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</si>
  <si>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</si>
  <si>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</si>
  <si>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</si>
  <si>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</si>
  <si>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</si>
  <si>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</si>
  <si>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</si>
  <si>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</si>
  <si>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</si>
  <si>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</si>
  <si>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</si>
  <si>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</si>
  <si>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</si>
  <si>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</si>
  <si>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</si>
  <si>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</si>
  <si>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</si>
  <si>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</si>
  <si>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</si>
  <si>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</si>
  <si>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</si>
  <si>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</si>
  <si>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</si>
  <si>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</si>
  <si>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</si>
  <si>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</si>
  <si>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</si>
  <si>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</si>
  <si>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</si>
  <si>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</si>
  <si>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</si>
  <si>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</si>
  <si>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</si>
  <si>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</si>
  <si>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</si>
  <si>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</si>
  <si>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</si>
  <si>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</si>
  <si>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</si>
  <si>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</si>
  <si>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</si>
  <si>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</si>
  <si>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</si>
  <si>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</si>
  <si>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</si>
  <si>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</si>
  <si>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</si>
  <si>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</si>
  <si>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</si>
  <si>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</si>
  <si>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</si>
  <si>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</si>
  <si>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</si>
  <si>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</si>
  <si>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</si>
  <si>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</si>
  <si>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</si>
  <si>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</si>
  <si>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</si>
  <si>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</si>
  <si>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</si>
  <si>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</si>
  <si>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</si>
  <si>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</si>
  <si>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</si>
  <si>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</si>
  <si>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</si>
  <si>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</si>
  <si>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</si>
  <si>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</si>
  <si>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</si>
  <si>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</si>
  <si>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</si>
  <si>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</si>
  <si>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</si>
  <si>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</si>
  <si>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</si>
  <si>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</si>
  <si>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</si>
  <si>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</si>
  <si>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</si>
  <si>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</si>
  <si>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</si>
  <si>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</si>
  <si>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</si>
  <si>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</si>
  <si>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</si>
  <si>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</si>
  <si>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</si>
  <si>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</si>
  <si>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</si>
  <si>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</si>
  <si>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</si>
  <si>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</si>
  <si>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</si>
  <si>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</si>
  <si>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</si>
  <si>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</si>
  <si>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</si>
  <si>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</si>
  <si>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</si>
  <si>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</si>
  <si>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</si>
  <si>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</si>
  <si>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</si>
  <si>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</si>
  <si>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</si>
  <si>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</si>
  <si>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</si>
  <si>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</si>
  <si>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</si>
  <si>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</si>
  <si>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</si>
  <si>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</si>
  <si>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</si>
  <si>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</si>
  <si>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</si>
  <si>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</si>
  <si>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</si>
  <si>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</si>
  <si>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</si>
  <si>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</si>
  <si>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</si>
  <si>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</si>
  <si>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</si>
  <si>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</si>
  <si>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</si>
  <si>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</si>
  <si>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</si>
  <si>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</si>
  <si>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</si>
  <si>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</si>
  <si>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</si>
  <si>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</si>
  <si>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</si>
  <si>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</si>
  <si>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</si>
  <si>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</si>
  <si>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</si>
  <si>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</si>
  <si>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</si>
  <si>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</si>
  <si>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</si>
  <si>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</si>
  <si>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</si>
  <si>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</si>
  <si>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</si>
  <si>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</si>
  <si>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</si>
  <si>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</si>
  <si>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</si>
  <si>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</si>
  <si>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</si>
  <si>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</si>
  <si>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</si>
  <si>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</si>
  <si>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</si>
  <si>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</si>
  <si>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</si>
  <si>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</si>
  <si>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</si>
  <si>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</si>
  <si>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</si>
  <si>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</si>
  <si>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</si>
  <si>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</si>
  <si>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</si>
  <si>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</si>
  <si>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</si>
  <si>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</si>
  <si>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</si>
  <si>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</si>
  <si>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</si>
  <si>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</si>
  <si>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</si>
  <si>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</si>
  <si>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</si>
  <si>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</si>
  <si>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</si>
  <si>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</si>
  <si>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</si>
  <si>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</si>
  <si>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</si>
  <si>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</si>
  <si>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</si>
  <si>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</si>
  <si>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</si>
  <si>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</si>
  <si>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</si>
  <si>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</si>
  <si>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</si>
  <si>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</si>
  <si>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</si>
  <si>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</si>
  <si>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</si>
  <si>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</si>
  <si>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</si>
  <si>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</si>
  <si>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</si>
  <si>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</si>
  <si>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</si>
  <si>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</si>
  <si>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</si>
  <si>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</si>
  <si>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</si>
  <si>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</si>
  <si>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</si>
  <si>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</si>
  <si>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</si>
  <si>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</si>
  <si>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</si>
  <si>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</si>
  <si>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</si>
  <si>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</si>
  <si>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</si>
  <si>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</si>
  <si>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</si>
  <si>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</si>
  <si>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</si>
  <si>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</si>
  <si>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</si>
  <si>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</si>
  <si>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</si>
  <si>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</si>
  <si>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</si>
  <si>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</si>
  <si>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</si>
  <si>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</si>
  <si>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</si>
  <si>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</si>
  <si>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</si>
  <si>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</si>
  <si>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</si>
  <si>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</si>
  <si>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</si>
  <si>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</si>
  <si>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</si>
  <si>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</si>
  <si>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</si>
  <si>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</si>
  <si>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</si>
  <si>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</si>
  <si>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</si>
  <si>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</si>
  <si>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</si>
  <si>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</si>
  <si>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</si>
  <si>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</si>
  <si>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</si>
  <si>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</si>
  <si>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</si>
  <si>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</si>
  <si>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</si>
  <si>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</si>
  <si>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</si>
  <si>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</si>
  <si>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</si>
  <si>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</si>
  <si>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</si>
  <si>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</si>
  <si>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</si>
  <si>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</si>
  <si>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</si>
  <si>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</si>
  <si>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</si>
  <si>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</si>
  <si>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</si>
  <si>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</si>
  <si>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</si>
  <si>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</si>
  <si>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</si>
  <si>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</si>
  <si>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</si>
  <si>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</si>
  <si>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</si>
  <si>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</si>
  <si>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</si>
  <si>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</si>
  <si>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</si>
  <si>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</si>
  <si>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</si>
  <si>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</si>
  <si>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</si>
  <si>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</si>
  <si>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</si>
  <si>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</si>
  <si>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</si>
  <si>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</si>
  <si>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</si>
  <si>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</si>
  <si>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</si>
  <si>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</si>
  <si>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</si>
  <si>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</si>
  <si>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</si>
  <si>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</si>
  <si>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</si>
  <si>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</si>
  <si>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</si>
  <si>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</si>
  <si>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</si>
  <si>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</si>
  <si>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</si>
  <si>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</si>
  <si>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</si>
  <si>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</si>
  <si>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</si>
  <si>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</si>
  <si>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</si>
  <si>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</si>
  <si>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</si>
  <si>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</si>
  <si>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</si>
  <si>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</si>
  <si>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</si>
  <si>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</si>
  <si>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</si>
  <si>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</si>
  <si>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</si>
  <si>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</si>
  <si>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</si>
  <si>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</si>
  <si>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</si>
  <si>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</si>
  <si>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</si>
  <si>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</si>
  <si>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</si>
  <si>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</si>
  <si>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</si>
  <si>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</si>
  <si>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</si>
  <si>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</si>
  <si>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</si>
  <si>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</si>
  <si>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</si>
  <si>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</si>
  <si>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</si>
  <si>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</si>
  <si>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</si>
  <si>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</si>
  <si>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</si>
  <si>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</si>
  <si>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</si>
  <si>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</si>
  <si>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</si>
  <si>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</si>
  <si>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</si>
  <si>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</si>
  <si>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</si>
  <si>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</si>
  <si>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</si>
  <si>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</si>
  <si>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</si>
  <si>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</si>
  <si>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</si>
  <si>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</si>
  <si>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</si>
  <si>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</si>
  <si>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</si>
  <si>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</si>
  <si>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</si>
  <si>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</si>
  <si>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name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</si>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</sst>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9" formatCode="[$-409]mmm\-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5" fillId="0" borderId="0" xfId="0" applyNumberFormat="1" applyFont="1"/>
    <xf numFmtId="14" fontId="0" fillId="0" borderId="0" xfId="0" applyNumberFormat="1" applyAlignment="1">
      <alignment horizontal="left"/>
    </xf>
    <xf numFmtId="169" fontId="0" fillId="0" borderId="0" xfId="0" applyNumberFormat="1" applyAlignment="1">
      <alignment horizontal="left"/>
    </xf>
  </cellXfs>
  <cellStyles count="7">
    <cellStyle name="Currency" xfId="1" builtinId="4"/>
    <cellStyle name="Followed Hyperlink" xfId="4" builtinId="9" hidden="1"/>
    <cellStyle name="Followed Hyperlink" xfId="6" builtinId="9" hidden="1"/>
    <cellStyle name="Hyperlink" xfId="3" builtinId="8" hidden="1"/>
    <cellStyle name="Hyperlink" xfId="5" builtinId="8" hidden="1"/>
    <cellStyle name="Normal" xfId="0" builtinId="0"/>
    <cellStyle name="Percent" xfId="2" builtinId="5"/>
  </cellStyles>
  <dxfs count="7">
    <dxf>
      <numFmt numFmtId="169" formatCode="[$-409]mmm\-yy;@"/>
    </dxf>
    <dxf>
      <numFmt numFmtId="169" formatCode="[$-409]mmm\-yy;@"/>
    </dxf>
    <dxf>
      <numFmt numFmtId="169" formatCode="[$-409]mmm\-yy;@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Chart1!$B$4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Chart1!$A$5:$A$13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Chart1!$C$4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Chart1!$A$5:$A$13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Chart1!$D$4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Chart1!$A$5:$A$13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Chart1!$E$4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Chart1!$A$5:$A$13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7090016"/>
        <c:axId val="1888445200"/>
      </c:barChart>
      <c:catAx>
        <c:axId val="186709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445200"/>
        <c:crosses val="autoZero"/>
        <c:auto val="1"/>
        <c:lblAlgn val="ctr"/>
        <c:lblOffset val="100"/>
        <c:noMultiLvlLbl val="0"/>
      </c:catAx>
      <c:valAx>
        <c:axId val="188844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09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Chart2!$B$5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Chart2!$A$6:$A$46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Chart2!$B$6:$B$45</c:f>
              <c:numCache>
                <c:formatCode>General</c:formatCode>
                <c:ptCount val="40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Chart2!$C$5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Chart2!$A$6:$A$46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Chart2!$C$6:$C$45</c:f>
              <c:numCache>
                <c:formatCode>General</c:formatCode>
                <c:ptCount val="40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2"/>
          <c:order val="2"/>
          <c:tx>
            <c:strRef>
              <c:f>Chart2!$D$5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Chart2!$A$6:$A$46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Chart2!$D$6:$D$45</c:f>
              <c:numCache>
                <c:formatCode>General</c:formatCode>
                <c:ptCount val="40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3"/>
          <c:order val="3"/>
          <c:tx>
            <c:strRef>
              <c:f>Chart2!$E$5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Chart2!$A$6:$A$46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Chart2!$E$6:$E$45</c:f>
              <c:numCache>
                <c:formatCode>General</c:formatCode>
                <c:ptCount val="40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2930800"/>
        <c:axId val="1922849328"/>
      </c:barChart>
      <c:catAx>
        <c:axId val="192293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49328"/>
        <c:crosses val="autoZero"/>
        <c:auto val="1"/>
        <c:lblAlgn val="ctr"/>
        <c:lblOffset val="100"/>
        <c:noMultiLvlLbl val="0"/>
      </c:catAx>
      <c:valAx>
        <c:axId val="192284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93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Chart3!$B$5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Chart3!$A$6:$A$17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Chart3!$B$6:$B$17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Chart3!$C$5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Chart3!$A$6:$A$17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Chart3!$C$6:$C$17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Chart3!$D$5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Chart3!$A$6:$A$17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Chart3!$D$6:$D$17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2233376"/>
        <c:axId val="1975233872"/>
      </c:lineChart>
      <c:catAx>
        <c:axId val="192223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233872"/>
        <c:crosses val="autoZero"/>
        <c:auto val="1"/>
        <c:lblAlgn val="ctr"/>
        <c:lblOffset val="100"/>
        <c:noMultiLvlLbl val="0"/>
      </c:catAx>
      <c:valAx>
        <c:axId val="197523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23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0</xdr:row>
      <xdr:rowOff>76200</xdr:rowOff>
    </xdr:from>
    <xdr:to>
      <xdr:col>11</xdr:col>
      <xdr:colOff>660400</xdr:colOff>
      <xdr:row>14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76200</xdr:rowOff>
    </xdr:from>
    <xdr:to>
      <xdr:col>17</xdr:col>
      <xdr:colOff>215900</xdr:colOff>
      <xdr:row>22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825500</xdr:colOff>
      <xdr:row>3</xdr:row>
      <xdr:rowOff>6350</xdr:rowOff>
    </xdr:from>
    <xdr:to>
      <xdr:col>16</xdr:col>
      <xdr:colOff>698500</xdr:colOff>
      <xdr:row>17</xdr:row>
      <xdr:rowOff>82550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19.660194328702" createdVersion="4" refreshedVersion="4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120.568057175929" createdVersion="4" refreshedVersion="4" minRefreshableVersion="3" recordCount="4114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4">
      <sharedItems containsSemiMixedTypes="0" containsNonDate="0" containsDate="1" containsString="0" minDate="2009-08-10T14:26:00" maxDate="2017-05-03T14:12:00"/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</r>
  <r>
    <x v="1"/>
    <x v="1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</r>
  <r>
    <x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</r>
  <r>
    <x v="8"/>
    <x v="8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</r>
  <r>
    <x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0"/>
  </r>
  <r>
    <x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</r>
  <r>
    <x v="49"/>
    <x v="49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</r>
  <r>
    <x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1"/>
  </r>
  <r>
    <x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</r>
  <r>
    <x v="68"/>
    <x v="68"/>
    <s v="Black Comedy by final year students at Leeds University. _x000d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"/>
  </r>
  <r>
    <x v="78"/>
    <x v="78"/>
    <s v="We reached our limits. Next steps are : 3 more shooting days + postproduction + cut + sound._x000d__x000d_We want to go to Cannes !_x000d__x000d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"/>
  </r>
  <r>
    <x v="86"/>
    <x v="86"/>
    <s v="Two women, two destinies connected by a letter. _x000d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"/>
  </r>
  <r>
    <x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"/>
  </r>
  <r>
    <x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"/>
  </r>
  <r>
    <x v="106"/>
    <x v="106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"/>
  </r>
  <r>
    <x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"/>
  </r>
  <r>
    <x v="115"/>
    <x v="115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</r>
  <r>
    <x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</r>
  <r>
    <x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</r>
  <r>
    <x v="147"/>
    <x v="147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2"/>
  </r>
  <r>
    <x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2"/>
  </r>
  <r>
    <x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d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</r>
  <r>
    <x v="163"/>
    <x v="163"/>
    <s v="Over 2.5 million Black men registered for the draft in World War II. _x000d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x v="3"/>
  </r>
  <r>
    <x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3"/>
  </r>
  <r>
    <x v="185"/>
    <x v="185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3"/>
  </r>
  <r>
    <x v="190"/>
    <x v="190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x v="3"/>
  </r>
  <r>
    <x v="202"/>
    <x v="202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3"/>
  </r>
  <r>
    <x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x v="3"/>
  </r>
  <r>
    <x v="217"/>
    <x v="217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3"/>
  </r>
  <r>
    <x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3"/>
  </r>
  <r>
    <x v="221"/>
    <x v="221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</r>
  <r>
    <x v="247"/>
    <x v="247"/>
    <s v="A young neuroscientist attempts to reconnect with his ailing father by obsessively studying old family footage._x000d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</r>
  <r>
    <x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4"/>
  </r>
  <r>
    <x v="263"/>
    <x v="263"/>
    <s v="We need $75,000 to finish this film on families struggling in the worst_x000d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</r>
  <r>
    <x v="264"/>
    <x v="264"/>
    <s v="The U.S. women's movement changed the social and cultural dialog_x000d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</r>
  <r>
    <x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</r>
  <r>
    <x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</r>
  <r>
    <x v="294"/>
    <x v="294"/>
    <s v="An amazing journey in Bolivia in a theater-truck._x000d_The creative soul of social movements re-imagined._x000d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4"/>
  </r>
  <r>
    <x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</r>
  <r>
    <x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</r>
  <r>
    <x v="307"/>
    <x v="307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</r>
  <r>
    <x v="321"/>
    <x v="321"/>
    <s v="The more digital the world, the more analog our dreams._x000d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</r>
  <r>
    <x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</r>
  <r>
    <x v="402"/>
    <x v="402"/>
    <s v="Help create a new holiday classic -  _x000d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5"/>
  </r>
  <r>
    <x v="433"/>
    <x v="433"/>
    <s v="A 3D Animation._x000d_3 Main characters: Josh, Jessie, and Rosa._x000d_Genre: Action/eerie/adventure/suspense_x000d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5"/>
  </r>
  <r>
    <x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5"/>
  </r>
  <r>
    <x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5"/>
  </r>
  <r>
    <x v="465"/>
    <x v="465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5"/>
  </r>
  <r>
    <x v="471"/>
    <x v="471"/>
    <s v="Three kids try to stop Mazi Mbe's plan to restore Africa to its original state where Tricksters &amp; Spirits ruled_x000d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</r>
  <r>
    <x v="490"/>
    <x v="490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5"/>
  </r>
  <r>
    <x v="497"/>
    <x v="497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</r>
  <r>
    <x v="499"/>
    <x v="499"/>
    <s v="A Feature Length Animated Film Noir Musical with a modern twist. _x000d__x000d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5"/>
  </r>
  <r>
    <x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</r>
  <r>
    <x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6"/>
  </r>
  <r>
    <x v="528"/>
    <x v="528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6"/>
  </r>
  <r>
    <x v="540"/>
    <x v="540"/>
    <s v="There are so many dilemmas in life- what to do, where to go? _x000d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d_ever.&quot;"/>
    <n v="24500"/>
    <n v="245"/>
    <x v="2"/>
    <x v="4"/>
    <x v="4"/>
    <n v="1452942000"/>
    <n v="1449785223"/>
    <b v="0"/>
    <n v="5"/>
    <b v="0"/>
    <s v="technology/web"/>
    <n v="0.0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7"/>
  </r>
  <r>
    <x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7"/>
  </r>
  <r>
    <x v="578"/>
    <x v="578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7"/>
  </r>
  <r>
    <x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7"/>
  </r>
  <r>
    <x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7"/>
  </r>
  <r>
    <x v="585"/>
    <x v="585"/>
    <s v="SAVE UP TO 40% WHEN YOU SPEND!_x000d__x000d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7"/>
  </r>
  <r>
    <x v="587"/>
    <x v="587"/>
    <s v="Waitresses.com is an online community devoted to servers around the world. Learn. Connect. Work. Travel. Share._x000d__x000d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7"/>
  </r>
  <r>
    <x v="589"/>
    <x v="589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x v="7"/>
  </r>
  <r>
    <x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7"/>
  </r>
  <r>
    <x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7"/>
  </r>
  <r>
    <x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7"/>
  </r>
  <r>
    <x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7"/>
  </r>
  <r>
    <x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7"/>
  </r>
  <r>
    <x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7"/>
  </r>
  <r>
    <x v="635"/>
    <x v="635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7"/>
  </r>
  <r>
    <x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7"/>
  </r>
  <r>
    <x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8"/>
  </r>
  <r>
    <x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8"/>
  </r>
  <r>
    <x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8"/>
  </r>
  <r>
    <x v="659"/>
    <x v="659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8"/>
  </r>
  <r>
    <x v="669"/>
    <x v="669"/>
    <s v="Beautiful automatic watches, made for every moment._x000d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x v="8"/>
  </r>
  <r>
    <x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x v="8"/>
  </r>
  <r>
    <x v="676"/>
    <x v="676"/>
    <s v="Having a baby or looking for the perfect gift for a baby shower?_x000d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8"/>
  </r>
  <r>
    <x v="677"/>
    <x v="677"/>
    <s v="Sinapsi is the first heated jacket designed in Italy._x000d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x v="8"/>
  </r>
  <r>
    <x v="684"/>
    <x v="684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8"/>
  </r>
  <r>
    <x v="686"/>
    <x v="686"/>
    <s v="La tua giornata sportiva monitorata nel tuo polso??!!!_x000d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x v="8"/>
  </r>
  <r>
    <x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8"/>
  </r>
  <r>
    <x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8"/>
  </r>
  <r>
    <x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x v="8"/>
  </r>
  <r>
    <x v="717"/>
    <x v="717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</r>
  <r>
    <x v="724"/>
    <x v="724"/>
    <s v="We are creating the Adventure Access Trail, a new walking trail from Boston to San Francisco.  _x000d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</r>
  <r>
    <x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9"/>
  </r>
  <r>
    <x v="735"/>
    <x v="735"/>
    <s v="TOP FUEL FOR LIFE â€¦ a true story of victory, unimaginable loss_x000d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9"/>
  </r>
  <r>
    <x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9"/>
  </r>
  <r>
    <x v="746"/>
    <x v="746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d_All it needs now?  _x000d_More readers.  About ten million more._x000d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1"/>
  </r>
  <r>
    <x v="796"/>
    <x v="796"/>
    <s v="Madrone is an independent band creating melodic, emotional, _x000d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x v="11"/>
  </r>
  <r>
    <x v="806"/>
    <x v="806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1"/>
  </r>
  <r>
    <x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1"/>
  </r>
  <r>
    <x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1"/>
  </r>
  <r>
    <x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1"/>
  </r>
  <r>
    <x v="819"/>
    <x v="819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1"/>
  </r>
  <r>
    <x v="833"/>
    <x v="833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1"/>
  </r>
  <r>
    <x v="836"/>
    <x v="836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2"/>
  </r>
  <r>
    <x v="847"/>
    <x v="847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2"/>
  </r>
  <r>
    <x v="849"/>
    <x v="849"/>
    <s v="&quot;Guard your passion as if your life depended on it, for well it might!&quot;_x000d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3"/>
  </r>
  <r>
    <x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4"/>
  </r>
  <r>
    <x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x v="13"/>
  </r>
  <r>
    <x v="906"/>
    <x v="906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3"/>
  </r>
  <r>
    <x v="919"/>
    <x v="919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3"/>
  </r>
  <r>
    <x v="938"/>
    <x v="938"/>
    <s v="Creating new avenues of exposure for young Jazz &amp; Soul artists_x000d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8"/>
  </r>
  <r>
    <x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d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8"/>
  </r>
  <r>
    <x v="951"/>
    <x v="951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x v="8"/>
  </r>
  <r>
    <x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x v="8"/>
  </r>
  <r>
    <x v="956"/>
    <x v="956"/>
    <s v="You can rent out your Car with Uber. _x000d_You can rent out your Home with Airbnb. _x000d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x v="8"/>
  </r>
  <r>
    <x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x v="8"/>
  </r>
  <r>
    <x v="961"/>
    <x v="961"/>
    <s v="Active, happy &amp; healthy together! _x000d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x v="8"/>
  </r>
  <r>
    <x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8"/>
  </r>
  <r>
    <x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8"/>
  </r>
  <r>
    <x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8"/>
  </r>
  <r>
    <x v="984"/>
    <x v="984"/>
    <s v="Hello world,_x000d__x000d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8"/>
  </r>
  <r>
    <x v="988"/>
    <x v="988"/>
    <s v="Itâ€™s original, fashion and unique, Ohyear is the first cover for your earphones that wears your style._x000d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8"/>
  </r>
  <r>
    <x v="991"/>
    <x v="991"/>
    <s v="Russell &amp; Sons Watches_x000d__x000d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x v="8"/>
  </r>
  <r>
    <x v="994"/>
    <x v="994"/>
    <s v="Worldâ€˜s First Heated Leather Jacket _x000d_with Integrated Bluetooth System,_x000d_Handsfree Set (Microphone and Speakers)_x000d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8"/>
  </r>
  <r>
    <x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8"/>
  </r>
  <r>
    <x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</r>
  <r>
    <x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x v="15"/>
  </r>
  <r>
    <x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x v="15"/>
  </r>
  <r>
    <x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x v="15"/>
  </r>
  <r>
    <x v="1032"/>
    <x v="1032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</r>
  <r>
    <x v="1049"/>
    <x v="1049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6"/>
  </r>
  <r>
    <x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7"/>
  </r>
  <r>
    <x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7"/>
  </r>
  <r>
    <x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7"/>
  </r>
  <r>
    <x v="1084"/>
    <x v="1084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7"/>
  </r>
  <r>
    <x v="1086"/>
    <x v="1086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x v="17"/>
  </r>
  <r>
    <x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7"/>
  </r>
  <r>
    <x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x v="18"/>
  </r>
  <r>
    <x v="1128"/>
    <x v="1128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8"/>
  </r>
  <r>
    <x v="1135"/>
    <x v="1135"/>
    <s v="&quot;Trumperama&quot; ist ein Jump 'n' Run Spiel im 8-Bit Stil fÃ¼r Android._x000d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d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x v="19"/>
  </r>
  <r>
    <x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19"/>
  </r>
  <r>
    <x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x v="19"/>
  </r>
  <r>
    <x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x v="1164"/>
    <x v="1164"/>
    <s v="Bayou Classic BBQ will be  Mansura,LA _x000d_newest and best mobile food truck_x000d_serving delicious BBQ Georgia style slow_x000d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19"/>
  </r>
  <r>
    <x v="1172"/>
    <x v="1172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19"/>
  </r>
  <r>
    <x v="1176"/>
    <x v="1176"/>
    <s v="Mirlins Sushi!_x000d_Find us on Facebook!_x000d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x v="19"/>
  </r>
  <r>
    <x v="1181"/>
    <x v="1181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x v="20"/>
  </r>
  <r>
    <x v="1195"/>
    <x v="1195"/>
    <s v="CALAMITA/Ã€ is a tool for investigating the contemporary Vajont and the topic of catastrophes in general._x000d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x v="20"/>
  </r>
  <r>
    <x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x v="20"/>
  </r>
  <r>
    <x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x v="20"/>
  </r>
  <r>
    <x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1"/>
  </r>
  <r>
    <x v="1236"/>
    <x v="1236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21"/>
  </r>
  <r>
    <x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x v="11"/>
  </r>
  <r>
    <x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x v="11"/>
  </r>
  <r>
    <x v="1262"/>
    <x v="1262"/>
    <s v="A soon to be husband and wife bringing hope to the music industry._x000d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1"/>
  </r>
  <r>
    <x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</r>
  <r>
    <x v="1287"/>
    <x v="1287"/>
    <s v="PantoSoc are taking Sweeney Todd to the Fringe!_x000d__x000d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6"/>
  </r>
  <r>
    <x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6"/>
  </r>
  <r>
    <x v="1303"/>
    <x v="1303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x v="8"/>
  </r>
  <r>
    <x v="1307"/>
    <x v="1307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x v="8"/>
  </r>
  <r>
    <x v="1308"/>
    <x v="1308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8"/>
  </r>
  <r>
    <x v="1318"/>
    <x v="1318"/>
    <s v="Your Dog's Best Friend._x000d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x v="8"/>
  </r>
  <r>
    <x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1"/>
  </r>
  <r>
    <x v="1366"/>
    <x v="1366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1"/>
  </r>
  <r>
    <x v="1372"/>
    <x v="1372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1"/>
  </r>
  <r>
    <x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1"/>
  </r>
  <r>
    <x v="1378"/>
    <x v="1378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1"/>
  </r>
  <r>
    <x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1"/>
  </r>
  <r>
    <x v="1393"/>
    <x v="1393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1"/>
  </r>
  <r>
    <x v="1395"/>
    <x v="1395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22"/>
  </r>
  <r>
    <x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x v="22"/>
  </r>
  <r>
    <x v="1406"/>
    <x v="1406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2"/>
  </r>
  <r>
    <x v="1418"/>
    <x v="1418"/>
    <s v="Â¿Y si hubiera una camino intermedio entre ciencia y religion?_x000d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2"/>
  </r>
  <r>
    <x v="1420"/>
    <x v="1420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d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x v="1443"/>
    <x v="1443"/>
    <s v="Hello everyone !_x000d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2"/>
  </r>
  <r>
    <x v="1448"/>
    <x v="1448"/>
    <s v="For people in schools to the retired._x000d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2"/>
  </r>
  <r>
    <x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2"/>
  </r>
  <r>
    <x v="1456"/>
    <x v="1456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x v="22"/>
  </r>
  <r>
    <x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3"/>
  </r>
  <r>
    <x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</r>
  <r>
    <x v="1464"/>
    <x v="1464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</r>
  <r>
    <x v="1473"/>
    <x v="1473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10"/>
  </r>
  <r>
    <x v="1482"/>
    <x v="1482"/>
    <s v="Those who believe, call them Gods._x000d_Those who don't believe, call them aliens._x000d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0"/>
  </r>
  <r>
    <x v="1484"/>
    <x v="1484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0"/>
  </r>
  <r>
    <x v="1493"/>
    <x v="1493"/>
    <s v="Help illustrate the sequel to the bestselling _x000d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x v="10"/>
  </r>
  <r>
    <x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d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4"/>
  </r>
  <r>
    <x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5"/>
  </r>
  <r>
    <x v="1569"/>
    <x v="1569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x v="1570"/>
    <x v="1570"/>
    <s v="A Coloring Book of Breathtaking Beauties_x000d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</r>
  <r>
    <x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x v="26"/>
  </r>
  <r>
    <x v="1586"/>
    <x v="1586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6"/>
  </r>
  <r>
    <x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6"/>
  </r>
  <r>
    <x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6"/>
  </r>
  <r>
    <x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</r>
  <r>
    <x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1"/>
  </r>
  <r>
    <x v="1611"/>
    <x v="1611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1"/>
  </r>
  <r>
    <x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x v="11"/>
  </r>
  <r>
    <x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x v="11"/>
  </r>
  <r>
    <x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1"/>
  </r>
  <r>
    <x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1"/>
  </r>
  <r>
    <x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7"/>
  </r>
  <r>
    <x v="1656"/>
    <x v="1656"/>
    <s v="The making of a quality, full length album journeying through a pop/folk/rock/americana sound_x000d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7"/>
  </r>
  <r>
    <x v="1661"/>
    <x v="1661"/>
    <s v="I am excited to present my debut pop project Kyana!_x000d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7"/>
  </r>
  <r>
    <x v="1669"/>
    <x v="1669"/>
    <s v="Hi guys! I'll be recording a 6-7 song EP this summer and I need your help to make it happen! _x000d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7"/>
  </r>
  <r>
    <x v="1679"/>
    <x v="1679"/>
    <s v="Your ticket for an adventure in STEREOPHONIC, INTERSTELLAR  HI-FIDELITY_x000d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7"/>
  </r>
  <r>
    <x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8"/>
  </r>
  <r>
    <x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x v="28"/>
  </r>
  <r>
    <x v="1689"/>
    <x v="1689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x v="28"/>
  </r>
  <r>
    <x v="1698"/>
    <x v="1698"/>
    <s v="This Music is a Powerful Tool / Ministry to the mindset_x000d_of Global Christianity in an Artistic &amp; innovative Musical_x000d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8"/>
  </r>
  <r>
    <x v="1702"/>
    <x v="1702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8"/>
  </r>
  <r>
    <x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x v="28"/>
  </r>
  <r>
    <x v="1718"/>
    <x v="1718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8"/>
  </r>
  <r>
    <x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20"/>
  </r>
  <r>
    <x v="1759"/>
    <x v="1759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20"/>
  </r>
  <r>
    <x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20"/>
  </r>
  <r>
    <x v="1762"/>
    <x v="1762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x v="20"/>
  </r>
  <r>
    <x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x v="20"/>
  </r>
  <r>
    <x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x v="20"/>
  </r>
  <r>
    <x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1"/>
  </r>
  <r>
    <x v="1824"/>
    <x v="1824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1"/>
  </r>
  <r>
    <x v="1826"/>
    <x v="1826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1"/>
  </r>
  <r>
    <x v="1834"/>
    <x v="1834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1"/>
  </r>
  <r>
    <x v="1835"/>
    <x v="1835"/>
    <s v="WE ARE A HARD ROCK/PUNK BAND SEEKING FUNDS TO RECORD A NEW EP. _x000d__x000d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x v="11"/>
  </r>
  <r>
    <x v="1836"/>
    <x v="1836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1"/>
  </r>
  <r>
    <x v="1845"/>
    <x v="1845"/>
    <s v="OH MY JOSH! _x000d__x000d_Our Kickstarter Supporters get FIRST DIBS!_x000d__x000d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1"/>
  </r>
  <r>
    <x v="1859"/>
    <x v="1859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8"/>
  </r>
  <r>
    <x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4"/>
  </r>
  <r>
    <x v="1894"/>
    <x v="1894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x v="29"/>
  </r>
  <r>
    <x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29"/>
  </r>
  <r>
    <x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29"/>
  </r>
  <r>
    <x v="1917"/>
    <x v="1917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x v="29"/>
  </r>
  <r>
    <x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4"/>
  </r>
  <r>
    <x v="1924"/>
    <x v="1924"/>
    <s v="We are recording a cd of Songs- About life and love_x000d_from the perspective a conscious country girl_x000d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4"/>
  </r>
  <r>
    <x v="1927"/>
    <x v="1927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</r>
  <r>
    <x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30"/>
  </r>
  <r>
    <x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30"/>
  </r>
  <r>
    <x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30"/>
  </r>
  <r>
    <x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x v="31"/>
  </r>
  <r>
    <x v="1984"/>
    <x v="1984"/>
    <s v="Does love lasts longer than &quot;Love Locks&quot; ?_x000d__x000d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1"/>
  </r>
  <r>
    <x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x v="31"/>
  </r>
  <r>
    <x v="1988"/>
    <x v="1988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1"/>
  </r>
  <r>
    <x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x v="31"/>
  </r>
  <r>
    <x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30"/>
  </r>
  <r>
    <x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30"/>
  </r>
  <r>
    <x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30"/>
  </r>
  <r>
    <x v="2040"/>
    <x v="2040"/>
    <s v="4.29 Billion+ Capacitor Combinations._x000d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30"/>
  </r>
  <r>
    <x v="2049"/>
    <x v="2049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30"/>
  </r>
  <r>
    <x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0"/>
  </r>
  <r>
    <x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4"/>
  </r>
  <r>
    <x v="2094"/>
    <x v="2094"/>
    <s v="We've got a new record, Slick Machine._x000d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4"/>
  </r>
  <r>
    <x v="2099"/>
    <x v="2099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4"/>
  </r>
  <r>
    <x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4"/>
  </r>
  <r>
    <x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4"/>
  </r>
  <r>
    <x v="2113"/>
    <x v="2113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4"/>
  </r>
  <r>
    <x v="2120"/>
    <x v="2120"/>
    <s v="&lt;3_x000d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7"/>
  </r>
  <r>
    <x v="2127"/>
    <x v="2127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7"/>
  </r>
  <r>
    <x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7"/>
  </r>
  <r>
    <x v="2147"/>
    <x v="2147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7"/>
  </r>
  <r>
    <x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x v="17"/>
  </r>
  <r>
    <x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x v="17"/>
  </r>
  <r>
    <x v="2159"/>
    <x v="2159"/>
    <s v="The world is dead, humans are nearly extinct._x000d_Vampires and Werewolves hunt the survivors. Zombies hunt us all._x000d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x v="17"/>
  </r>
  <r>
    <x v="2161"/>
    <x v="2161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1"/>
  </r>
  <r>
    <x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x v="11"/>
  </r>
  <r>
    <x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1"/>
  </r>
  <r>
    <x v="2172"/>
    <x v="2172"/>
    <s v="hey friends. We are Hollow Point 9._x000d_We are calling on you to help us._x000d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1"/>
  </r>
  <r>
    <x v="2174"/>
    <x v="2174"/>
    <s v="Chivo and his band of miscreants present their debut album _x000d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1"/>
  </r>
  <r>
    <x v="2177"/>
    <x v="2177"/>
    <s v="Stone Horse ~ _x000d_Doing what they do best, laying down honest and _x000d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32"/>
  </r>
  <r>
    <x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32"/>
  </r>
  <r>
    <x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32"/>
  </r>
  <r>
    <x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5"/>
  </r>
  <r>
    <x v="2213"/>
    <x v="2213"/>
    <s v="NOTE: THIS PROJECT IS ALREADY 100% FUNDED!!! _x000d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5"/>
  </r>
  <r>
    <x v="2215"/>
    <x v="2215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32"/>
  </r>
  <r>
    <x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32"/>
  </r>
  <r>
    <x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32"/>
  </r>
  <r>
    <x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1"/>
  </r>
  <r>
    <x v="2284"/>
    <x v="2284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1"/>
  </r>
  <r>
    <x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1"/>
  </r>
  <r>
    <x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4"/>
  </r>
  <r>
    <x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3"/>
  </r>
  <r>
    <x v="2328"/>
    <x v="2328"/>
    <s v="Our mission: To launch our Crimson Hot Sauce &amp; introduce our Chili &amp; Garlic Pickles. _x000d__x000d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7"/>
  </r>
  <r>
    <x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7"/>
  </r>
  <r>
    <x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x v="19"/>
  </r>
  <r>
    <x v="2402"/>
    <x v="2402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x v="19"/>
  </r>
  <r>
    <x v="2407"/>
    <x v="2407"/>
    <s v="Hummus-mediterranean diet, real food, organic, vegan, kosher._x000d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x v="19"/>
  </r>
  <r>
    <x v="2410"/>
    <x v="2410"/>
    <s v="Websters grill truck the best slow cooked meats on hot coals_x000d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x v="19"/>
  </r>
  <r>
    <x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19"/>
  </r>
  <r>
    <x v="2422"/>
    <x v="2422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19"/>
  </r>
  <r>
    <x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19"/>
  </r>
  <r>
    <x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19"/>
  </r>
  <r>
    <x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d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19"/>
  </r>
  <r>
    <x v="2439"/>
    <x v="2439"/>
    <s v="Expand cotton candy concession to include other foods and purchase a trailer to haul._x000d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19"/>
  </r>
  <r>
    <x v="2441"/>
    <x v="2441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3"/>
  </r>
  <r>
    <x v="2445"/>
    <x v="2445"/>
    <s v="Joe's Cellar is locally prepared old world Italian &quot;cellar food&quot;. _x000d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4"/>
  </r>
  <r>
    <x v="2463"/>
    <x v="2463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4"/>
  </r>
  <r>
    <x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d__x000d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4"/>
  </r>
  <r>
    <x v="2507"/>
    <x v="2506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35"/>
  </r>
  <r>
    <x v="2529"/>
    <x v="2528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5"/>
  </r>
  <r>
    <x v="2535"/>
    <x v="2534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x v="2562"/>
    <x v="2561"/>
    <s v="Hail up - Wah gwaan ?_x000d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19"/>
  </r>
  <r>
    <x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x v="19"/>
  </r>
  <r>
    <x v="2582"/>
    <x v="2581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19"/>
  </r>
  <r>
    <x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19"/>
  </r>
  <r>
    <x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19"/>
  </r>
  <r>
    <x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19"/>
  </r>
  <r>
    <x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19"/>
  </r>
  <r>
    <x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</r>
  <r>
    <x v="2606"/>
    <x v="2605"/>
    <s v="PongSat 2 !!!!!_x000d__x000d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</r>
  <r>
    <x v="2618"/>
    <x v="2617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6"/>
  </r>
  <r>
    <x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6"/>
  </r>
  <r>
    <x v="2640"/>
    <x v="2639"/>
    <s v="Hi,_x000d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6"/>
  </r>
  <r>
    <x v="2642"/>
    <x v="2641"/>
    <s v="Innovatives MAschinenbau projekt mit verarbeitende Metalle vom Mars_x000d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x v="36"/>
  </r>
  <r>
    <x v="2649"/>
    <x v="2648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6"/>
  </r>
  <r>
    <x v="2655"/>
    <x v="2654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x v="36"/>
  </r>
  <r>
    <x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6"/>
  </r>
  <r>
    <x v="2659"/>
    <x v="2658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7"/>
  </r>
  <r>
    <x v="2668"/>
    <x v="2667"/>
    <s v="Creativity on the go! |_x000d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x v="37"/>
  </r>
  <r>
    <x v="2674"/>
    <x v="2673"/>
    <s v="A project to give the people of Playa Blanca an independent, energized future - _x000d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7"/>
  </r>
  <r>
    <x v="2680"/>
    <x v="2679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19"/>
  </r>
  <r>
    <x v="2692"/>
    <x v="2691"/>
    <s v="Our food truck will bring you -_x000d_                       Fast, Fresh, Food -_x000d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19"/>
  </r>
  <r>
    <x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38"/>
  </r>
  <r>
    <x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8"/>
  </r>
  <r>
    <x v="2716"/>
    <x v="2715"/>
    <s v="Love comedy? Get involved in creating a dedicated space for alternative comedy in Berlin._x000d__x000d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30"/>
  </r>
  <r>
    <x v="2726"/>
    <x v="2725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30"/>
  </r>
  <r>
    <x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30"/>
  </r>
  <r>
    <x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30"/>
  </r>
  <r>
    <x v="2736"/>
    <x v="2735"/>
    <s v="Fully Programmable Solar BMS ( Battery Management System ) Learn to program microcontrollers and HW design video tutorials_x000d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30"/>
  </r>
  <r>
    <x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x v="39"/>
  </r>
  <r>
    <x v="2743"/>
    <x v="2742"/>
    <s v="One Christmas every child was naughty, and Santa's son _x000d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9"/>
  </r>
  <r>
    <x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9"/>
  </r>
  <r>
    <x v="2749"/>
    <x v="2748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x v="39"/>
  </r>
  <r>
    <x v="2757"/>
    <x v="2756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39"/>
  </r>
  <r>
    <x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39"/>
  </r>
  <r>
    <x v="2778"/>
    <x v="2777"/>
    <s v="Mariah is an illustrated story of a girl and a tiny Mermaid._x000d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39"/>
  </r>
  <r>
    <x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6"/>
  </r>
  <r>
    <x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</r>
  <r>
    <x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</r>
  <r>
    <x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6"/>
  </r>
  <r>
    <x v="2793"/>
    <x v="2792"/>
    <s v="THE GOODS are Premiering the NEW Australian play DROPPED by Katy Warner @ OLD FITZ THEATRE Dec 8-20 _x000d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</r>
  <r>
    <x v="2805"/>
    <x v="2804"/>
    <s v="1 game, 7 levels, 45 attempts; Lorraine, Esbe &amp; David; 1 Grandmaester._x000d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6"/>
  </r>
  <r>
    <x v="2807"/>
    <x v="2806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6"/>
  </r>
  <r>
    <x v="2833"/>
    <x v="2832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x v="6"/>
  </r>
  <r>
    <x v="2857"/>
    <x v="2856"/>
    <s v="Somos una compaÃ±Ã­a de teatro independiente. Y en el 2017 queremos arrancar con el montaje de 3 obras._x000d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6"/>
  </r>
  <r>
    <x v="2858"/>
    <x v="2857"/>
    <s v="Een Gay Party in het centrum van Amersfoort. _x000d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6"/>
  </r>
  <r>
    <x v="2864"/>
    <x v="2863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d_navigate the perilous terrain of Art &amp; Fame _x000d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6"/>
  </r>
  <r>
    <x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6"/>
  </r>
  <r>
    <x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x v="6"/>
  </r>
  <r>
    <x v="2893"/>
    <x v="2892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6"/>
  </r>
  <r>
    <x v="2894"/>
    <x v="2893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6"/>
  </r>
  <r>
    <x v="2896"/>
    <x v="2895"/>
    <s v="&quot;Miracle on 34th Street&quot; is about faith and believing in others. _x000d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6"/>
  </r>
  <r>
    <x v="2908"/>
    <x v="2907"/>
    <s v="A dinner theatre/show about a day in the life of a Vegas &quot;Mob Boss&quot;_x000d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6"/>
  </r>
  <r>
    <x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40"/>
  </r>
  <r>
    <x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d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8"/>
  </r>
  <r>
    <x v="2989"/>
    <x v="2988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8"/>
  </r>
  <r>
    <x v="2993"/>
    <x v="2992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8"/>
  </r>
  <r>
    <x v="3007"/>
    <x v="3006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8"/>
  </r>
  <r>
    <x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8"/>
  </r>
  <r>
    <x v="3031"/>
    <x v="3030"/>
    <s v="Blue Thyme Nights is the production of Am I Blue by Beth Henley &amp; Thymus Vulgaris by Lanford  Wilson._x000d__x000d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8"/>
  </r>
  <r>
    <x v="3034"/>
    <x v="3033"/>
    <s v="Pretty please with popcorn on top!Help!!_x000d__x000d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8"/>
  </r>
  <r>
    <x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x v="38"/>
  </r>
  <r>
    <x v="3061"/>
    <x v="3060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x v="38"/>
  </r>
  <r>
    <x v="3074"/>
    <x v="3073"/>
    <s v="CrÃ©ation d'un thÃ©Ã¢tre de marionnettes automatisÃ©es et informatisÃ©es portant sur la nature et l'Ã©cologie._x000d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8"/>
  </r>
  <r>
    <x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x v="3083"/>
    <x v="3082"/>
    <s v="Crystal City Underground is a New &amp; Unique_x000d_indoor recreational facility, using an old silica sand mine,_x000d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x v="38"/>
  </r>
  <r>
    <x v="3108"/>
    <x v="3107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8"/>
  </r>
  <r>
    <x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8"/>
  </r>
  <r>
    <x v="3122"/>
    <x v="3121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8"/>
  </r>
  <r>
    <x v="3125"/>
    <x v="3124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d__x000d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6"/>
  </r>
  <r>
    <x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6"/>
  </r>
  <r>
    <x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6"/>
  </r>
  <r>
    <x v="3133"/>
    <x v="3132"/>
    <s v="TwentySomething is taking Hell Has No Fury to Edinburgh! _x000d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6"/>
  </r>
  <r>
    <x v="3141"/>
    <x v="3140"/>
    <s v="We are a theatre society from the Groningen University in the Netherlands. _x000d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6"/>
  </r>
  <r>
    <x v="3143"/>
    <x v="3142"/>
    <s v="THE POIGNANT EXPLORATION OF WHAT IT MEANS TO SAY GOODBYE._x000d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6"/>
  </r>
  <r>
    <x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6"/>
  </r>
  <r>
    <x v="3157"/>
    <x v="3156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6"/>
  </r>
  <r>
    <x v="3158"/>
    <x v="3157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6"/>
  </r>
  <r>
    <x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6"/>
  </r>
  <r>
    <x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6"/>
  </r>
  <r>
    <x v="3182"/>
    <x v="3181"/>
    <s v="FRANK, a newborn company, presents Wallace Shawn's famously unproduced,&quot;A Thought in Three Parts.&quot;_x000d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0"/>
  </r>
  <r>
    <x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6"/>
  </r>
  <r>
    <x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6"/>
  </r>
  <r>
    <x v="3215"/>
    <x v="3214"/>
    <s v="2 world premieres:_x000d_HOW TO LIVE ON EARTH by MJ Kaufman_x000d_ / CAL IN CAMO by William Francis Hoffman_x000d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6"/>
  </r>
  <r>
    <x v="3228"/>
    <x v="3227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6"/>
  </r>
  <r>
    <x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6"/>
  </r>
  <r>
    <x v="3242"/>
    <x v="3241"/>
    <s v="First Day Off in a Long Time is a comedy show...            _x000d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6"/>
  </r>
  <r>
    <x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</r>
  <r>
    <x v="3253"/>
    <x v="3252"/>
    <s v="Can you ever truly feel what someone else is feeling?_x000d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6"/>
  </r>
  <r>
    <x v="3255"/>
    <x v="3254"/>
    <s v="5 Actors, 30 Characters, 90 Minutes._x000d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6"/>
  </r>
  <r>
    <x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</r>
  <r>
    <x v="3271"/>
    <x v="3270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6"/>
  </r>
  <r>
    <x v="3285"/>
    <x v="3284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6"/>
  </r>
  <r>
    <x v="3290"/>
    <x v="3289"/>
    <s v="Pregnancy. Viagra. Murder. Nutella. What more could you want?_x000d__x000d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</r>
  <r>
    <x v="3302"/>
    <x v="3301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</r>
  <r>
    <x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6"/>
  </r>
  <r>
    <x v="3316"/>
    <x v="3315"/>
    <s v="Gorgeousness that which sits in the root of Loveness._x000d_Other than this there is no endearment for or otherwise_x000d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6"/>
  </r>
  <r>
    <x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6"/>
  </r>
  <r>
    <x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6"/>
  </r>
  <r>
    <x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6"/>
  </r>
  <r>
    <x v="3378"/>
    <x v="3376"/>
    <s v="'Can you ever find acceptance in death?' _x000d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</r>
  <r>
    <x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6"/>
  </r>
  <r>
    <x v="3401"/>
    <x v="3399"/>
    <s v="Support a daring new theatre creation               _x000d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6"/>
  </r>
  <r>
    <x v="3403"/>
    <x v="3401"/>
    <s v="Two worlds, one bond - no turning back._x000d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6"/>
  </r>
  <r>
    <x v="3407"/>
    <x v="3405"/>
    <s v="Biddy is 24. Biddy is a hopeless romantic. Biddy always wanted to be a vegan. Find out what happens_x000d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6"/>
  </r>
  <r>
    <x v="3433"/>
    <x v="3431"/>
    <s v="death&amp;pretzels presents their first Chicago based project:_x000d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</r>
  <r>
    <x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6"/>
  </r>
  <r>
    <x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6"/>
  </r>
  <r>
    <x v="3467"/>
    <x v="3465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6"/>
  </r>
  <r>
    <x v="3505"/>
    <x v="3503"/>
    <s v="Four myths._x000d_Four writers._x000d_Four new takes._x000d__x000d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6"/>
  </r>
  <r>
    <x v="3531"/>
    <x v="3529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6"/>
  </r>
  <r>
    <x v="3561"/>
    <x v="3559"/>
    <s v="How You Kiss Me Is Not How I Like To Be Kissed_x000d__x000d_a new play by Dan Giles_x000d__x000d_coming to FringeNYC 2015_x000d__x000d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6"/>
  </r>
  <r>
    <x v="3584"/>
    <x v="3582"/>
    <s v="Critically-acclaimed Old Trunk are back with their new play. _x000d_PRAMKICKER. _x000d__x000d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6"/>
  </r>
  <r>
    <x v="3586"/>
    <x v="3584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</r>
  <r>
    <x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6"/>
  </r>
  <r>
    <x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6"/>
  </r>
  <r>
    <x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6"/>
  </r>
  <r>
    <x v="3624"/>
    <x v="3621"/>
    <s v="â€œThe Event of a Lifetimeâ€¦â€_x000d__x000d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40"/>
  </r>
  <r>
    <x v="3633"/>
    <x v="3630"/>
    <s v="SMOKEY AND THE BANDIT: THE MUSICAL_x000d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x v="40"/>
  </r>
  <r>
    <x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40"/>
  </r>
  <r>
    <x v="3636"/>
    <x v="3633"/>
    <s v="The Brotherâ€™s of B-block is a musical play. A new take on &quot;OZ&quot; _x000d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0"/>
  </r>
  <r>
    <x v="3640"/>
    <x v="3637"/>
    <s v="Help us bring the SPRING AWAKENING to Frederick, MD! _x000d__x000d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x v="3642"/>
    <x v="3639"/>
    <s v="All the world's a stage..._x000d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40"/>
  </r>
  <r>
    <x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</r>
  <r>
    <x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</r>
  <r>
    <x v="3666"/>
    <x v="3662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6"/>
  </r>
  <r>
    <x v="3691"/>
    <x v="3687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6"/>
  </r>
  <r>
    <x v="3694"/>
    <x v="3690"/>
    <s v="A new play exploring themes of reverence, belief, and certainty. _x000d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6"/>
  </r>
  <r>
    <x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6"/>
  </r>
  <r>
    <x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6"/>
  </r>
  <r>
    <x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6"/>
  </r>
  <r>
    <x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6"/>
  </r>
  <r>
    <x v="3723"/>
    <x v="3719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6"/>
  </r>
  <r>
    <x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6"/>
  </r>
  <r>
    <x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6"/>
  </r>
  <r>
    <x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6"/>
  </r>
  <r>
    <x v="3746"/>
    <x v="3741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6"/>
  </r>
  <r>
    <x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40"/>
  </r>
  <r>
    <x v="3750"/>
    <x v="3745"/>
    <s v="Stars on Stage children's theatre program is in need of 6 new wireless body microphones!_x000d__x000d_#soskidsbeheard   _x000d__x000d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40"/>
  </r>
  <r>
    <x v="3752"/>
    <x v="3747"/>
    <s v="Welcome to POP! Community Cabaret: the &quot;friendliest mad bunch ever&quot;!_x000d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0"/>
  </r>
  <r>
    <x v="3758"/>
    <x v="3753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0"/>
  </r>
  <r>
    <x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40"/>
  </r>
  <r>
    <x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40"/>
  </r>
  <r>
    <x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0"/>
  </r>
  <r>
    <x v="3788"/>
    <x v="3783"/>
    <s v="A STORY OF BAGELS AND LOCKS!_x000d__x000d_A JEWISH GIRL FINDS HERSELF ON A UNEXPECTED TRIP TO_x000d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d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6"/>
  </r>
  <r>
    <x v="3816"/>
    <x v="3811"/>
    <s v="A new play by Brandon Taitt._x000d_Presented by The Theatre Cosmic. _x000d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6"/>
  </r>
  <r>
    <x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6"/>
  </r>
  <r>
    <x v="3838"/>
    <x v="3833"/>
    <s v="BlodsbrÃ¶llop - vi vill fÃ¶rverkliga vÃ¥r idÃ© om en passionerad berÃ¤ttelse i hÃ¶stfÃ¤rger - vill du?_x000d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6"/>
  </r>
  <r>
    <x v="3841"/>
    <x v="3836"/>
    <s v="A play by award winning writer Eric Monte. _x000d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6"/>
  </r>
  <r>
    <x v="3845"/>
    <x v="3840"/>
    <s v="He met Marilyn. He became obsessed with Norma Jean. That changed everything._x000d__x000d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x v="6"/>
  </r>
  <r>
    <x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6"/>
  </r>
  <r>
    <x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6"/>
  </r>
  <r>
    <x v="3855"/>
    <x v="3850"/>
    <s v="TWO NEW DARK COMEDIES OPENING IN NYC THIS APRIL AND MAY BY CHRISTOPHER B. LATRO _x000d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6"/>
  </r>
  <r>
    <x v="3857"/>
    <x v="3852"/>
    <s v="The Ultimate Screenwriting Conference_x000d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x v="6"/>
  </r>
  <r>
    <x v="3861"/>
    <x v="3856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6"/>
  </r>
  <r>
    <x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x v="6"/>
  </r>
  <r>
    <x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6"/>
  </r>
  <r>
    <x v="3868"/>
    <x v="3863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40"/>
  </r>
  <r>
    <x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6"/>
  </r>
  <r>
    <x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6"/>
  </r>
  <r>
    <x v="3898"/>
    <x v="3893"/>
    <s v="'Somewhere you know, nowhere you've been' a theatrical _x000d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6"/>
  </r>
  <r>
    <x v="3925"/>
    <x v="3920"/>
    <s v="Help Save High School Theater Program_x000d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6"/>
  </r>
  <r>
    <x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x v="6"/>
  </r>
  <r>
    <x v="3935"/>
    <x v="3930"/>
    <s v="Forgotten composer, virtuoso pianist, actor, and activist._x000d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6"/>
  </r>
  <r>
    <x v="3941"/>
    <x v="3936"/>
    <s v="Help produce &quot;Boseman and Lena&quot; by Athol Fugard._x000d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6"/>
  </r>
  <r>
    <x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6"/>
  </r>
  <r>
    <x v="3982"/>
    <x v="3976"/>
    <s v="Sex, deception, addiction, life. _x000d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x v="6"/>
  </r>
  <r>
    <x v="3988"/>
    <x v="3982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6"/>
  </r>
  <r>
    <x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6"/>
  </r>
  <r>
    <x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x v="6"/>
  </r>
  <r>
    <x v="4000"/>
    <x v="3994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6"/>
  </r>
  <r>
    <x v="4004"/>
    <x v="3998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6"/>
  </r>
  <r>
    <x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6"/>
  </r>
  <r>
    <x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d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6"/>
  </r>
  <r>
    <x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6"/>
  </r>
  <r>
    <x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d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6"/>
  </r>
  <r>
    <x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6"/>
  </r>
  <r>
    <x v="4084"/>
    <x v="4077"/>
    <s v="WANTS deals with diversity in all its various facets._x000d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6"/>
  </r>
  <r>
    <x v="4087"/>
    <x v="4080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6"/>
  </r>
  <r>
    <x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1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name" fld="1" subtotal="count" baseField="0" baseItem="0"/>
  </dataFields>
  <formats count="1">
    <format dxfId="2">
      <pivotArea dataOnly="0" labelOnly="1" fieldPosition="0">
        <references count="1">
          <reference field="1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T4115"/>
  <sheetViews>
    <sheetView tabSelected="1" zoomScale="80" zoomScaleNormal="8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.33203125" bestFit="1" customWidth="1"/>
    <col min="17" max="17" width="15.6640625" customWidth="1"/>
    <col min="18" max="18" width="11.83203125" bestFit="1" customWidth="1"/>
    <col min="19" max="19" width="20.33203125" bestFit="1" customWidth="1"/>
    <col min="20" max="20" width="19.3320312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6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 - FIND("/",N2))</f>
        <v>television</v>
      </c>
      <c r="S2" s="10">
        <f>(((J2/60)/60)/24)+DATE(1970,1,1)+(-5/24)</f>
        <v>42176.798738425925</v>
      </c>
      <c r="T2" s="10">
        <f>(I2/86400)+25569+(-5/24)</f>
        <v>42207.916666666664</v>
      </c>
    </row>
    <row r="3" spans="1:20" ht="3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 - FIND("/",N3))</f>
        <v>television</v>
      </c>
      <c r="S3" s="10">
        <f t="shared" ref="S3:S66" si="4">(((J3/60)/60)/24)+DATE(1970,1,1)+(-5/24)</f>
        <v>42766.392164351848</v>
      </c>
      <c r="T3" s="10">
        <f t="shared" ref="T3:T66" si="5">(I3/86400)+25569+(-5/24)</f>
        <v>42796.392164351848</v>
      </c>
    </row>
    <row r="4" spans="1:20" ht="46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6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6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6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46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0">
        <f t="shared" si="5"/>
        <v>42555.838738425919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6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46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46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46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3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6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6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6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6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10">
        <f t="shared" si="5"/>
        <v>41899.333981481475</v>
      </c>
    </row>
    <row r="21" spans="1:20" ht="46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6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10">
        <f t="shared" si="5"/>
        <v>42260.549907407403</v>
      </c>
    </row>
    <row r="23" spans="1:20" ht="46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6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42262.610416666663</v>
      </c>
    </row>
    <row r="27" spans="1:20" ht="46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3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6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46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6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6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46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6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42316.494224537033</v>
      </c>
    </row>
    <row r="36" spans="1:20" ht="46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3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6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6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10">
        <f t="shared" si="5"/>
        <v>41404.84888888889</v>
      </c>
    </row>
    <row r="41" spans="1:20" ht="46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46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6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6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6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46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0">
        <f t="shared" si="5"/>
        <v>41918.890474537031</v>
      </c>
    </row>
    <row r="47" spans="1:20" ht="46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6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10">
        <f t="shared" si="5"/>
        <v>42353.756643518514</v>
      </c>
    </row>
    <row r="49" spans="1:20" ht="46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6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6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6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0">
        <f t="shared" si="5"/>
        <v>42226.72033564814</v>
      </c>
    </row>
    <row r="54" spans="1:20" ht="46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46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6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3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42149.340555555551</v>
      </c>
      <c r="T58" s="10">
        <f t="shared" si="5"/>
        <v>42163.458333333336</v>
      </c>
    </row>
    <row r="59" spans="1:20" ht="46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3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6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42230.027500000004</v>
      </c>
      <c r="T61" s="10">
        <f t="shared" si="5"/>
        <v>42261.666666666664</v>
      </c>
    </row>
    <row r="62" spans="1:20" ht="46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10">
        <f t="shared" si="5"/>
        <v>41720.791666666664</v>
      </c>
    </row>
    <row r="63" spans="1:20" ht="46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41409.605983796297</v>
      </c>
      <c r="T63" s="10">
        <f t="shared" si="5"/>
        <v>41431.605983796289</v>
      </c>
    </row>
    <row r="64" spans="1:20" ht="46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6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46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3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 - FIND("/",N67))</f>
        <v>shorts</v>
      </c>
      <c r="S67" s="10">
        <f t="shared" ref="S67:S130" si="10">(((J67/60)/60)/24)+DATE(1970,1,1)+(-5/24)</f>
        <v>41835.612893518519</v>
      </c>
      <c r="T67" s="10">
        <f t="shared" ref="T67:T130" si="11">(I67/86400)+25569+(-5/24)</f>
        <v>41862.040972222218</v>
      </c>
    </row>
    <row r="68" spans="1:20" ht="3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6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6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6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6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6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41207.801863425921</v>
      </c>
      <c r="T74" s="10">
        <f t="shared" si="11"/>
        <v>41227.791666666664</v>
      </c>
    </row>
    <row r="75" spans="1:20" ht="46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46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6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6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6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40996.936539351853</v>
      </c>
      <c r="T79" s="10">
        <f t="shared" si="11"/>
        <v>41049.915972222218</v>
      </c>
    </row>
    <row r="80" spans="1:20" ht="9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6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6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6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41099.950543981482</v>
      </c>
      <c r="T83" s="10">
        <f t="shared" si="11"/>
        <v>41103.918055555558</v>
      </c>
    </row>
    <row r="84" spans="1:20" ht="46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6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6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6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46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6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40322.331053240734</v>
      </c>
      <c r="T89" s="10">
        <f t="shared" si="11"/>
        <v>40331.861805555549</v>
      </c>
    </row>
    <row r="90" spans="1:20" ht="46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6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41402.543888888889</v>
      </c>
      <c r="T91" s="10">
        <f t="shared" si="11"/>
        <v>41427.543888888882</v>
      </c>
    </row>
    <row r="92" spans="1:20" ht="3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6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6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46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6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6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46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6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6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41214.586504629624</v>
      </c>
      <c r="T100" s="10">
        <f t="shared" si="11"/>
        <v>41250.770833333328</v>
      </c>
    </row>
    <row r="101" spans="1:20" ht="3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6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6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6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3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6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40987.568298611113</v>
      </c>
      <c r="T108" s="10">
        <f t="shared" si="11"/>
        <v>41001.568298611106</v>
      </c>
    </row>
    <row r="109" spans="1:20" ht="46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6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6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6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6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6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41717.834699074068</v>
      </c>
      <c r="T114" s="10">
        <f t="shared" si="11"/>
        <v>41741.875</v>
      </c>
    </row>
    <row r="115" spans="1:20" ht="3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6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40918.530601851846</v>
      </c>
      <c r="T117" s="10">
        <f t="shared" si="11"/>
        <v>40943.530601851853</v>
      </c>
    </row>
    <row r="118" spans="1:20" ht="46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46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3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6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46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46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3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46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6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6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6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6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46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 - FIND("/",N131))</f>
        <v>science fiction</v>
      </c>
      <c r="S131" s="10">
        <f t="shared" ref="S131:S194" si="16">(((J131/60)/60)/24)+DATE(1970,1,1)+(-5/24)</f>
        <v>41882.728969907403</v>
      </c>
      <c r="T131" s="10">
        <f t="shared" ref="T131:T194" si="17">(I131/86400)+25569+(-5/24)</f>
        <v>41942.728969907403</v>
      </c>
    </row>
    <row r="132" spans="1:20" ht="46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41778.707083333327</v>
      </c>
      <c r="T132" s="10">
        <f t="shared" si="17"/>
        <v>41806.636111111111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46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3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6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46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6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6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3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6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6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6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6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42558.855810185189</v>
      </c>
      <c r="T145" s="10">
        <f t="shared" si="17"/>
        <v>42616.038194444445</v>
      </c>
    </row>
    <row r="146" spans="1:20" ht="46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6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6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6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6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6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6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41874.869212962964</v>
      </c>
      <c r="T154" s="10">
        <f t="shared" si="17"/>
        <v>41904.869212962956</v>
      </c>
    </row>
    <row r="155" spans="1:20" ht="46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3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46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6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6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6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6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42171.704756944448</v>
      </c>
      <c r="T162" s="10">
        <f t="shared" si="17"/>
        <v>42231.70475694444</v>
      </c>
    </row>
    <row r="163" spans="1:20" ht="46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6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46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6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6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46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6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46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6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6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42082.144942129627</v>
      </c>
    </row>
    <row r="175" spans="1:20" ht="46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6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46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46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3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6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6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46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46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46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3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46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6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6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46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46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 - FIND("/",N195))</f>
        <v>drama</v>
      </c>
      <c r="S195" s="10">
        <f t="shared" ref="S195:S258" si="22">(((J195/60)/60)/24)+DATE(1970,1,1)+(-5/24)</f>
        <v>41911.726458333331</v>
      </c>
      <c r="T195" s="10">
        <f t="shared" ref="T195:T258" si="23">(I195/86400)+25569+(-5/24)</f>
        <v>41971.768124999995</v>
      </c>
    </row>
    <row r="196" spans="1:20" ht="46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6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6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46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46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6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3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41866.875034722223</v>
      </c>
      <c r="T202" s="10">
        <f t="shared" si="23"/>
        <v>41896.875034722216</v>
      </c>
    </row>
    <row r="203" spans="1:20" ht="46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46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6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6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6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6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46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46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6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6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42235.951585648152</v>
      </c>
      <c r="T213" s="10">
        <f t="shared" si="23"/>
        <v>42265.951585648145</v>
      </c>
    </row>
    <row r="214" spans="1:20" ht="3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3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46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6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6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6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3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6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42236.629166666666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46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46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46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6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3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6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6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46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42129.568877314807</v>
      </c>
      <c r="T232" s="10">
        <f t="shared" si="23"/>
        <v>42159.568877314814</v>
      </c>
    </row>
    <row r="233" spans="1:20" ht="46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42341.750590277778</v>
      </c>
      <c r="T233" s="10">
        <f t="shared" si="23"/>
        <v>42371.75059027777</v>
      </c>
    </row>
    <row r="234" spans="1:20" ht="46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6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46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3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6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42320.876145833325</v>
      </c>
      <c r="T238" s="10">
        <f t="shared" si="23"/>
        <v>42373.791666666664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6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42713.754166666658</v>
      </c>
      <c r="T240" s="10">
        <f t="shared" si="23"/>
        <v>42734.166666666664</v>
      </c>
    </row>
    <row r="241" spans="1:20" ht="46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46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6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6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6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46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40253.087500000001</v>
      </c>
    </row>
    <row r="247" spans="1:20" ht="46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6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46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46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6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6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6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40266.454375000001</v>
      </c>
      <c r="T254" s="10">
        <f t="shared" si="23"/>
        <v>40329.957638888889</v>
      </c>
    </row>
    <row r="255" spans="1:20" ht="46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6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42263.744328703695</v>
      </c>
      <c r="T256" s="10">
        <f t="shared" si="23"/>
        <v>42293.874999999993</v>
      </c>
    </row>
    <row r="257" spans="1:20" ht="3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46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6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 - FIND("/",N259))</f>
        <v>documentary</v>
      </c>
      <c r="S259" s="10">
        <f t="shared" ref="S259:S322" si="28">(((J259/60)/60)/24)+DATE(1970,1,1)+(-5/24)</f>
        <v>42479.418541666666</v>
      </c>
      <c r="T259" s="10">
        <f t="shared" ref="T259:T322" si="29">(I259/86400)+25569+(-5/24)</f>
        <v>42509.418541666666</v>
      </c>
    </row>
    <row r="260" spans="1:20" ht="46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46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3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3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46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40267.037384259253</v>
      </c>
      <c r="T267" s="10">
        <f t="shared" si="29"/>
        <v>40308.636111111111</v>
      </c>
    </row>
    <row r="268" spans="1:20" ht="46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6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6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6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6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40637.658217592587</v>
      </c>
      <c r="T272" s="10">
        <f t="shared" si="29"/>
        <v>40687.958333333328</v>
      </c>
    </row>
    <row r="273" spans="1:20" ht="46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41611.891909722224</v>
      </c>
      <c r="T273" s="10">
        <f t="shared" si="29"/>
        <v>41641.125</v>
      </c>
    </row>
    <row r="274" spans="1:20" ht="46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46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46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6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46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</v>
      </c>
      <c r="T278" s="10">
        <f t="shared" si="29"/>
        <v>41026.831874999996</v>
      </c>
    </row>
    <row r="279" spans="1:20" ht="46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3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6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6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41744.382349537031</v>
      </c>
      <c r="T282" s="10">
        <f t="shared" si="29"/>
        <v>41789.382349537038</v>
      </c>
    </row>
    <row r="283" spans="1:20" ht="46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6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46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6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46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</v>
      </c>
      <c r="T288" s="10">
        <f t="shared" si="29"/>
        <v>41358.566249999996</v>
      </c>
    </row>
    <row r="289" spans="1:20" ht="3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46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46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3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6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46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6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46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6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6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46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42089.519687500004</v>
      </c>
      <c r="T299" s="10">
        <f t="shared" si="29"/>
        <v>42124.957638888889</v>
      </c>
    </row>
    <row r="300" spans="1:20" ht="3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46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6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6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46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6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41031.862800925926</v>
      </c>
      <c r="T305" s="10">
        <f t="shared" si="29"/>
        <v>41061.862800925919</v>
      </c>
    </row>
    <row r="306" spans="1:20" ht="3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3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41353.587187499994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41282.736122685179</v>
      </c>
      <c r="T309" s="10">
        <f t="shared" si="29"/>
        <v>41312.736122685186</v>
      </c>
    </row>
    <row r="310" spans="1:20" ht="46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46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6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3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46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46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6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6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3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3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6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6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6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 - FIND("/",N323))</f>
        <v>documentary</v>
      </c>
      <c r="S323" s="10">
        <f t="shared" ref="S323:S386" si="34">(((J323/60)/60)/24)+DATE(1970,1,1)+(-5/24)</f>
        <v>42647.238263888888</v>
      </c>
      <c r="T323" s="10">
        <f t="shared" ref="T323:T386" si="35">(I323/86400)+25569+(-5/24)</f>
        <v>42682.279930555553</v>
      </c>
    </row>
    <row r="324" spans="1:20" ht="46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46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6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6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6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46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6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6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46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6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6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46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46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6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6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6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6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6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6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6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46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46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6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6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42261.291909722226</v>
      </c>
      <c r="T348" s="10">
        <f t="shared" si="35"/>
        <v>42291.291909722218</v>
      </c>
    </row>
    <row r="349" spans="1:20" ht="46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46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3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6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46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46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46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46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3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3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46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6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6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41934.862152777772</v>
      </c>
      <c r="T361" s="10">
        <f t="shared" si="35"/>
        <v>41957.008333333331</v>
      </c>
    </row>
    <row r="362" spans="1:20" ht="46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6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46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46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6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6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6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41019.584699074068</v>
      </c>
      <c r="T368" s="10">
        <f t="shared" si="35"/>
        <v>41049.584699074076</v>
      </c>
    </row>
    <row r="369" spans="1:20" ht="46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6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46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6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46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6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6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46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46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6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46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46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46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6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46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46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6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46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 - FIND("/",N387))</f>
        <v>documentary</v>
      </c>
      <c r="S387" s="10">
        <f t="shared" ref="S387:S450" si="40">(((J387/60)/60)/24)+DATE(1970,1,1)+(-5/24)</f>
        <v>41934.376168981478</v>
      </c>
      <c r="T387" s="10">
        <f t="shared" ref="T387:T450" si="41">(I387/86400)+25569+(-5/24)</f>
        <v>41964.41783564815</v>
      </c>
    </row>
    <row r="388" spans="1:20" ht="46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46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6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42548.867824074077</v>
      </c>
      <c r="T390" s="10">
        <f t="shared" si="41"/>
        <v>42578.86782407407</v>
      </c>
    </row>
    <row r="391" spans="1:20" ht="46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41673.854745370365</v>
      </c>
      <c r="T391" s="10">
        <f t="shared" si="41"/>
        <v>41705.749305555553</v>
      </c>
    </row>
    <row r="392" spans="1:20" ht="46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6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40864.833923611113</v>
      </c>
      <c r="T393" s="10">
        <f t="shared" si="41"/>
        <v>40894.832638888889</v>
      </c>
    </row>
    <row r="394" spans="1:20" ht="46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3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46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6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6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41082.356550925921</v>
      </c>
      <c r="T398" s="10">
        <f t="shared" si="41"/>
        <v>41097.356550925928</v>
      </c>
    </row>
    <row r="399" spans="1:20" ht="46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6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46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6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6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46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6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6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41646.419699074075</v>
      </c>
      <c r="T406" s="10">
        <f t="shared" si="41"/>
        <v>41675.75277777778</v>
      </c>
    </row>
    <row r="407" spans="1:20" ht="3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46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6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6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6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6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42113.77311342593</v>
      </c>
      <c r="T412" s="10">
        <f t="shared" si="41"/>
        <v>42173.773113425923</v>
      </c>
    </row>
    <row r="413" spans="1:20" ht="46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46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6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46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3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6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41360.76226851852</v>
      </c>
      <c r="T419" s="10">
        <f t="shared" si="41"/>
        <v>41371.981249999997</v>
      </c>
    </row>
    <row r="420" spans="1:20" ht="46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6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6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46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46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41863.052048611105</v>
      </c>
      <c r="T424" s="10">
        <f t="shared" si="41"/>
        <v>41893.052048611113</v>
      </c>
    </row>
    <row r="425" spans="1:20" ht="46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6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46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6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46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42285.700694444437</v>
      </c>
      <c r="T429" s="10">
        <f t="shared" si="41"/>
        <v>42299.582638888889</v>
      </c>
    </row>
    <row r="430" spans="1:20" ht="3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3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6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42526.662997685176</v>
      </c>
      <c r="T433" s="10">
        <f t="shared" si="41"/>
        <v>42556.662997685184</v>
      </c>
    </row>
    <row r="434" spans="1:20" ht="46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42228.42155092593</v>
      </c>
      <c r="T435" s="10">
        <f t="shared" si="41"/>
        <v>42288.421550925923</v>
      </c>
    </row>
    <row r="436" spans="1:20" ht="46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46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6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6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6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46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41919.553449074068</v>
      </c>
      <c r="T441" s="10">
        <f t="shared" si="41"/>
        <v>41929.553449074076</v>
      </c>
    </row>
    <row r="442" spans="1:20" ht="3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46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6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3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6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6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46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46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6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 - FIND("/",N451))</f>
        <v>animation</v>
      </c>
      <c r="S451" s="10">
        <f t="shared" ref="S451:S514" si="46">(((J451/60)/60)/24)+DATE(1970,1,1)+(-5/24)</f>
        <v>41534.359780092593</v>
      </c>
      <c r="T451" s="10">
        <f t="shared" ref="T451:T514" si="47">(I451/86400)+25569+(-5/24)</f>
        <v>41564.359780092593</v>
      </c>
    </row>
    <row r="452" spans="1:20" ht="46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46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3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42107.495543981473</v>
      </c>
      <c r="T454" s="10">
        <f t="shared" si="47"/>
        <v>42137.49554398148</v>
      </c>
    </row>
    <row r="455" spans="1:20" ht="46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6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6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40970.794236111105</v>
      </c>
      <c r="T457" s="10">
        <f t="shared" si="47"/>
        <v>41015.813194444439</v>
      </c>
    </row>
    <row r="458" spans="1:20" ht="46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41547.486122685179</v>
      </c>
      <c r="T458" s="10">
        <f t="shared" si="47"/>
        <v>41568.957638888889</v>
      </c>
    </row>
    <row r="459" spans="1:20" ht="46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6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46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46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46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40704.918298611112</v>
      </c>
      <c r="T464" s="10">
        <f t="shared" si="47"/>
        <v>40764.918298611105</v>
      </c>
    </row>
    <row r="465" spans="1:20" ht="46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3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42488.640451388892</v>
      </c>
      <c r="T466" s="10">
        <f t="shared" si="47"/>
        <v>42508.640451388885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6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46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46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41040.959293981476</v>
      </c>
      <c r="T470" s="10">
        <f t="shared" si="47"/>
        <v>41100.952141203699</v>
      </c>
    </row>
    <row r="471" spans="1:20" ht="3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6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6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6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6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46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18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46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6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6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46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41465.291840277772</v>
      </c>
      <c r="T482" s="10">
        <f t="shared" si="47"/>
        <v>41495.29184027778</v>
      </c>
    </row>
    <row r="483" spans="1:20" ht="46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6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42447.68854166667</v>
      </c>
      <c r="T484" s="10">
        <f t="shared" si="47"/>
        <v>42474.398611111108</v>
      </c>
    </row>
    <row r="485" spans="1:20" ht="46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3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41381.297442129624</v>
      </c>
      <c r="T487" s="10">
        <f t="shared" si="47"/>
        <v>41411.297442129631</v>
      </c>
    </row>
    <row r="488" spans="1:20" ht="46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6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3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6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41113.760243055556</v>
      </c>
      <c r="T492" s="10">
        <f t="shared" si="47"/>
        <v>41143.760243055549</v>
      </c>
    </row>
    <row r="493" spans="1:20" ht="46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42366.774293981485</v>
      </c>
      <c r="T493" s="10">
        <f t="shared" si="47"/>
        <v>42396.774293981478</v>
      </c>
    </row>
    <row r="494" spans="1:20" ht="46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6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42114.517800925918</v>
      </c>
      <c r="T495" s="10">
        <f t="shared" si="47"/>
        <v>42144.517800925925</v>
      </c>
    </row>
    <row r="496" spans="1:20" ht="46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6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3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6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76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46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40247.677673611113</v>
      </c>
      <c r="T502" s="10">
        <f t="shared" si="47"/>
        <v>40306.719444444439</v>
      </c>
    </row>
    <row r="503" spans="1:20" ht="46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46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46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6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6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6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6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46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6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6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6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6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3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 - FIND("/",N515))</f>
        <v>animation</v>
      </c>
      <c r="S515" s="10">
        <f t="shared" ref="S515:S578" si="52">(((J515/60)/60)/24)+DATE(1970,1,1)+(-5/24)</f>
        <v>42552.445659722223</v>
      </c>
      <c r="T515" s="10">
        <f t="shared" ref="T515:T578" si="53">(I515/86400)+25569+(-5/24)</f>
        <v>42597.083333333336</v>
      </c>
    </row>
    <row r="516" spans="1:20" ht="46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6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6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46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6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41218.183113425926</v>
      </c>
      <c r="T521" s="10">
        <f t="shared" si="53"/>
        <v>41248.183113425919</v>
      </c>
    </row>
    <row r="522" spans="1:20" ht="46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46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6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6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6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46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6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46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6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6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6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6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6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6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3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42711.336863425917</v>
      </c>
      <c r="T537" s="10">
        <f t="shared" si="53"/>
        <v>42741.336863425924</v>
      </c>
    </row>
    <row r="538" spans="1:20" ht="46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42179.136655092596</v>
      </c>
      <c r="T538" s="10">
        <f t="shared" si="53"/>
        <v>42219.541666666664</v>
      </c>
    </row>
    <row r="539" spans="1:20" ht="46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6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6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6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6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6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46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46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6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46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6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46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6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6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6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6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6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6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6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6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46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6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6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6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42692.18072916667</v>
      </c>
      <c r="T564" s="10">
        <f t="shared" si="53"/>
        <v>42722.180729166663</v>
      </c>
    </row>
    <row r="565" spans="1:20" ht="46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46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6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42165.576956018522</v>
      </c>
      <c r="T567" s="10">
        <f t="shared" si="53"/>
        <v>42195.576956018514</v>
      </c>
    </row>
    <row r="568" spans="1:20" ht="46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6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6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6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42388.589918981481</v>
      </c>
      <c r="T572" s="10">
        <f t="shared" si="53"/>
        <v>42418.589918981474</v>
      </c>
    </row>
    <row r="573" spans="1:20" ht="46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6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42282.507962962954</v>
      </c>
      <c r="T574" s="10">
        <f t="shared" si="53"/>
        <v>42312.549629629626</v>
      </c>
    </row>
    <row r="575" spans="1:20" ht="46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46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46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6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6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 - FIND("/",N579))</f>
        <v>web</v>
      </c>
      <c r="S579" s="10">
        <f t="shared" ref="S579:S642" si="58">(((J579/60)/60)/24)+DATE(1970,1,1)+(-5/24)</f>
        <v>42450.380810185183</v>
      </c>
      <c r="T579" s="10">
        <f t="shared" ref="T579:T642" si="59">(I579/86400)+25569+(-5/24)</f>
        <v>42510.380810185183</v>
      </c>
    </row>
    <row r="580" spans="1:20" ht="3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3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6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46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46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3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3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6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3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6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6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42631.56118055556</v>
      </c>
      <c r="T590" s="10">
        <f t="shared" si="59"/>
        <v>42691.602847222217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46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6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46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46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6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42082.861550925918</v>
      </c>
      <c r="T597" s="10">
        <f t="shared" si="59"/>
        <v>42127.861550925925</v>
      </c>
    </row>
    <row r="598" spans="1:20" ht="3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6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46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6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6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6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6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</v>
      </c>
      <c r="T607" s="10">
        <f t="shared" si="59"/>
        <v>42239.149398148147</v>
      </c>
    </row>
    <row r="608" spans="1:20" ht="46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6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6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6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6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6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42584.823449074065</v>
      </c>
      <c r="T614" s="10">
        <f t="shared" si="59"/>
        <v>42614.823449074072</v>
      </c>
    </row>
    <row r="615" spans="1:20" ht="46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6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6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46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42761.167905092596</v>
      </c>
      <c r="T618" s="10">
        <f t="shared" si="59"/>
        <v>42791.167905092589</v>
      </c>
    </row>
    <row r="619" spans="1:20" ht="46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6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6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46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46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46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6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6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6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6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6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6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46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3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3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6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42507.090995370374</v>
      </c>
      <c r="T635" s="10">
        <f t="shared" si="59"/>
        <v>42538.749999999993</v>
      </c>
    </row>
    <row r="636" spans="1:20" ht="3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3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6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6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42683.21197916667</v>
      </c>
      <c r="T642" s="10">
        <f t="shared" si="59"/>
        <v>42698.749999999993</v>
      </c>
    </row>
    <row r="643" spans="1:20" ht="46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 - FIND("/",N643))</f>
        <v>wearables</v>
      </c>
      <c r="S643" s="10">
        <f t="shared" ref="S643:S706" si="64">(((J643/60)/60)/24)+DATE(1970,1,1)+(-5/24)</f>
        <v>42199.361666666664</v>
      </c>
      <c r="T643" s="10">
        <f t="shared" ref="T643:T706" si="65">(I643/86400)+25569+(-5/24)</f>
        <v>42229.361666666664</v>
      </c>
    </row>
    <row r="644" spans="1:20" ht="46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3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6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6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46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6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6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6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46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46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6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6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6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42477.554618055554</v>
      </c>
    </row>
    <row r="659" spans="1:20" ht="46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46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46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</v>
      </c>
    </row>
    <row r="663" spans="1:20" ht="46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3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46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6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46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6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41838.623819444445</v>
      </c>
      <c r="T668" s="10">
        <f t="shared" si="65"/>
        <v>41868.623819444438</v>
      </c>
    </row>
    <row r="669" spans="1:20" ht="46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6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46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46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6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46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6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42012.559965277782</v>
      </c>
      <c r="T678" s="10">
        <f t="shared" si="65"/>
        <v>42042.559965277775</v>
      </c>
    </row>
    <row r="679" spans="1:20" ht="46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6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6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46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6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6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42808.515300925923</v>
      </c>
    </row>
    <row r="685" spans="1:20" ht="46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6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6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46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46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6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6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3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6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46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6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6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</v>
      </c>
      <c r="T700" s="10">
        <f t="shared" si="65"/>
        <v>41899.875</v>
      </c>
    </row>
    <row r="701" spans="1:20" ht="46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46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6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6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42698.560034722221</v>
      </c>
    </row>
    <row r="705" spans="1:20" ht="46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6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 - FIND("/",N707))</f>
        <v>wearables</v>
      </c>
      <c r="S707" s="10">
        <f t="shared" ref="S707:S770" si="70">(((J707/60)/60)/24)+DATE(1970,1,1)+(-5/24)</f>
        <v>42726.283310185179</v>
      </c>
      <c r="T707" s="10">
        <f t="shared" ref="T707:T770" si="71">(I707/86400)+25569+(-5/24)</f>
        <v>42756.283310185179</v>
      </c>
    </row>
    <row r="708" spans="1:20" ht="46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6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6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3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46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46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42384.472592592596</v>
      </c>
      <c r="T714" s="10">
        <f t="shared" si="71"/>
        <v>42414.472592592589</v>
      </c>
    </row>
    <row r="715" spans="1:20" ht="46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6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46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6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41857.645856481482</v>
      </c>
      <c r="T719" s="10">
        <f t="shared" si="71"/>
        <v>41887.645856481475</v>
      </c>
    </row>
    <row r="720" spans="1:20" ht="46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6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6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46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6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3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42184.608206018522</v>
      </c>
      <c r="T725" s="10">
        <f t="shared" si="71"/>
        <v>42214.957638888889</v>
      </c>
    </row>
    <row r="726" spans="1:20" ht="46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6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6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46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41246.811909722215</v>
      </c>
      <c r="T729" s="10">
        <f t="shared" si="71"/>
        <v>41288.680555555555</v>
      </c>
    </row>
    <row r="730" spans="1:20" ht="3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6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6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6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46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3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6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6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6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41943.395763888882</v>
      </c>
      <c r="T740" s="10">
        <f t="shared" si="71"/>
        <v>41973.999305555553</v>
      </c>
    </row>
    <row r="741" spans="1:20" ht="46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46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46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6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3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46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6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6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6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46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6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46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6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46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6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6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6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3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6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6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42700.597372685188</v>
      </c>
    </row>
    <row r="763" spans="1:20" ht="46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6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6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41471.238518518512</v>
      </c>
      <c r="T765" s="10">
        <f t="shared" si="71"/>
        <v>41501.238518518519</v>
      </c>
    </row>
    <row r="766" spans="1:20" ht="46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6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6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6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6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46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 - FIND("/",N771))</f>
        <v>fiction</v>
      </c>
      <c r="S771" s="10">
        <f t="shared" ref="S771:S834" si="76">(((J771/60)/60)/24)+DATE(1970,1,1)+(-5/24)</f>
        <v>41604.788124999999</v>
      </c>
      <c r="T771" s="10">
        <f t="shared" ref="T771:T834" si="77">(I771/86400)+25569+(-5/24)</f>
        <v>41634.788124999999</v>
      </c>
    </row>
    <row r="772" spans="1:20" ht="46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41289.791307870371</v>
      </c>
      <c r="T772" s="10">
        <f t="shared" si="77"/>
        <v>41329.791307870364</v>
      </c>
    </row>
    <row r="773" spans="1:20" ht="46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6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42100.527604166658</v>
      </c>
      <c r="T775" s="10">
        <f t="shared" si="77"/>
        <v>42134.750694444439</v>
      </c>
    </row>
    <row r="776" spans="1:20" ht="46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6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6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46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6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46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3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6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41402.792523148149</v>
      </c>
      <c r="T783" s="10">
        <f t="shared" si="77"/>
        <v>41432.792523148142</v>
      </c>
    </row>
    <row r="784" spans="1:20" ht="46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6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6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46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41303.385590277772</v>
      </c>
      <c r="T787" s="10">
        <f t="shared" si="77"/>
        <v>41333.38559027778</v>
      </c>
    </row>
    <row r="788" spans="1:20" ht="46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41040.449305555558</v>
      </c>
    </row>
    <row r="789" spans="1:20" ht="46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6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6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41276.977777777778</v>
      </c>
      <c r="T791" s="10">
        <f t="shared" si="77"/>
        <v>41295.124305555553</v>
      </c>
    </row>
    <row r="792" spans="1:20" ht="46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6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41555.665312500001</v>
      </c>
      <c r="T794" s="10">
        <f t="shared" si="77"/>
        <v>41585.706979166665</v>
      </c>
    </row>
    <row r="795" spans="1:20" ht="46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6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6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6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6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46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6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6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46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41122.813935185186</v>
      </c>
      <c r="T804" s="10">
        <f t="shared" si="77"/>
        <v>41168.961805555555</v>
      </c>
    </row>
    <row r="805" spans="1:20" ht="46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6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40729.897291666668</v>
      </c>
      <c r="T806" s="10">
        <f t="shared" si="77"/>
        <v>40746.957638888889</v>
      </c>
    </row>
    <row r="807" spans="1:20" ht="46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6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3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6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3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6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6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3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6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6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6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6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3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6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46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3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6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46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46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41072.84238425926</v>
      </c>
      <c r="T830" s="10">
        <f t="shared" si="77"/>
        <v>41085.474999999999</v>
      </c>
    </row>
    <row r="831" spans="1:20" ht="46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6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3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6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40929.134027777771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 - FIND("/",N835))</f>
        <v>rock</v>
      </c>
      <c r="S835" s="10">
        <f t="shared" ref="S835:S898" si="82">(((J835/60)/60)/24)+DATE(1970,1,1)+(-5/24)</f>
        <v>41718.669849537036</v>
      </c>
      <c r="T835" s="10">
        <f t="shared" ref="T835:T898" si="83">(I835/86400)+25569+(-5/24)</f>
        <v>41748.669849537036</v>
      </c>
    </row>
    <row r="836" spans="1:20" ht="46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6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3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6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6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3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46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</v>
      </c>
      <c r="T843" s="10">
        <f t="shared" si="83"/>
        <v>41953.672025462962</v>
      </c>
    </row>
    <row r="844" spans="1:20" ht="46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41526.384062500001</v>
      </c>
      <c r="T844" s="10">
        <f t="shared" si="83"/>
        <v>41560.957638888889</v>
      </c>
    </row>
    <row r="845" spans="1:20" ht="46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46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6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3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42165.590000000004</v>
      </c>
      <c r="T849" s="10">
        <f t="shared" si="83"/>
        <v>42195.59</v>
      </c>
    </row>
    <row r="850" spans="1:20" ht="46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6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3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6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3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3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42544.916863425926</v>
      </c>
      <c r="T857" s="10">
        <f t="shared" si="83"/>
        <v>42574.916863425919</v>
      </c>
    </row>
    <row r="858" spans="1:20" ht="46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3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6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3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6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6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6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3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6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6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41230.564780092594</v>
      </c>
      <c r="T867" s="10">
        <f t="shared" si="83"/>
        <v>41290.564780092587</v>
      </c>
    </row>
    <row r="868" spans="1:20" ht="46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46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46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41342.637233796297</v>
      </c>
      <c r="T871" s="10">
        <f t="shared" si="83"/>
        <v>41372.595567129625</v>
      </c>
    </row>
    <row r="872" spans="1:20" ht="46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46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41607.394618055558</v>
      </c>
    </row>
    <row r="874" spans="1:20" ht="46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3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41183.958796296298</v>
      </c>
      <c r="T875" s="10">
        <f t="shared" si="83"/>
        <v>41224.000462962962</v>
      </c>
    </row>
    <row r="876" spans="1:20" ht="46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46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46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41597.580555555556</v>
      </c>
      <c r="T879" s="10">
        <f t="shared" si="83"/>
        <v>41627.580555555549</v>
      </c>
    </row>
    <row r="880" spans="1:20" ht="46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6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6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6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6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46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6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40981.594282407401</v>
      </c>
      <c r="T886" s="10">
        <f t="shared" si="83"/>
        <v>41040.896527777775</v>
      </c>
    </row>
    <row r="887" spans="1:20" ht="46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46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6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46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6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46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6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6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6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6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42496.773263888892</v>
      </c>
      <c r="T896" s="10">
        <f t="shared" si="83"/>
        <v>42526.773263888885</v>
      </c>
    </row>
    <row r="897" spans="1:20" ht="46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46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42218.664652777778</v>
      </c>
      <c r="T898" s="10">
        <f t="shared" si="83"/>
        <v>42243.958333333336</v>
      </c>
    </row>
    <row r="899" spans="1:20" ht="46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 - FIND("/",N899))</f>
        <v>indie rock</v>
      </c>
      <c r="S899" s="10">
        <f t="shared" ref="S899:S962" si="88">(((J899/60)/60)/24)+DATE(1970,1,1)+(-5/24)</f>
        <v>41211.480416666665</v>
      </c>
      <c r="T899" s="10">
        <f t="shared" ref="T899:T962" si="89">(I899/86400)+25569+(-5/24)</f>
        <v>41241.52208333333</v>
      </c>
    </row>
    <row r="900" spans="1:20" ht="46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6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3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46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6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6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6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3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6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46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6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6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6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41253.942673611113</v>
      </c>
    </row>
    <row r="915" spans="1:20" ht="46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6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41116.554942129631</v>
      </c>
      <c r="T916" s="10">
        <f t="shared" si="89"/>
        <v>41146.554942129624</v>
      </c>
    </row>
    <row r="917" spans="1:20" ht="46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6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46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46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6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41562.463217592594</v>
      </c>
      <c r="T922" s="10">
        <f t="shared" si="89"/>
        <v>41592.504884259259</v>
      </c>
    </row>
    <row r="923" spans="1:20" ht="46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40846.962685185179</v>
      </c>
      <c r="T923" s="10">
        <f t="shared" si="89"/>
        <v>40889.004351851851</v>
      </c>
    </row>
    <row r="924" spans="1:20" ht="46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6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46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41288.734594907408</v>
      </c>
      <c r="T926" s="10">
        <f t="shared" si="89"/>
        <v>41318.734594907401</v>
      </c>
    </row>
    <row r="927" spans="1:20" ht="46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46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6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6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46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6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3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6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41710.960752314815</v>
      </c>
      <c r="T935" s="10">
        <f t="shared" si="89"/>
        <v>41770.960752314808</v>
      </c>
    </row>
    <row r="936" spans="1:20" ht="46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6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6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6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41581.631446759253</v>
      </c>
    </row>
    <row r="940" spans="1:20" ht="46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6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6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46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46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42382.634953703695</v>
      </c>
      <c r="T944" s="10">
        <f t="shared" si="89"/>
        <v>42418.634953703702</v>
      </c>
    </row>
    <row r="945" spans="1:20" ht="3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6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6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42732.664652777778</v>
      </c>
      <c r="T947" s="10">
        <f t="shared" si="89"/>
        <v>42784.790972222218</v>
      </c>
    </row>
    <row r="948" spans="1:20" ht="3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46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46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6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6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</v>
      </c>
      <c r="T953" s="10">
        <f t="shared" si="89"/>
        <v>42525.445277777777</v>
      </c>
    </row>
    <row r="954" spans="1:20" ht="3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</v>
      </c>
    </row>
    <row r="955" spans="1:20" ht="46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6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6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46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6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6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3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 - FIND("/",N963))</f>
        <v>wearables</v>
      </c>
      <c r="S963" s="10">
        <f t="shared" ref="S963:S1026" si="94">(((J963/60)/60)/24)+DATE(1970,1,1)+(-5/24)</f>
        <v>42740.485358796293</v>
      </c>
      <c r="T963" s="10">
        <f t="shared" ref="T963:T1026" si="95">(I963/86400)+25569+(-5/24)</f>
        <v>42786.583333333336</v>
      </c>
    </row>
    <row r="964" spans="1:20" ht="46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46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6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6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6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6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46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6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6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46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6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6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6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6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6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46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42506.208657407398</v>
      </c>
      <c r="T981" s="10">
        <f t="shared" si="95"/>
        <v>42541.582638888889</v>
      </c>
    </row>
    <row r="982" spans="1:20" ht="46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46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3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46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42574.459317129629</v>
      </c>
      <c r="T985" s="10">
        <f t="shared" si="95"/>
        <v>42605.662499999999</v>
      </c>
    </row>
    <row r="986" spans="1:20" ht="76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</v>
      </c>
    </row>
    <row r="987" spans="1:20" ht="46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46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6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46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6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6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6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6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6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3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3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6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6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42748.851388888892</v>
      </c>
      <c r="T1002" s="10">
        <f t="shared" si="95"/>
        <v>42808.80972222222</v>
      </c>
    </row>
    <row r="1003" spans="1:20" ht="46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6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6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3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3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42276.416469907403</v>
      </c>
      <c r="T1007" s="10">
        <f t="shared" si="95"/>
        <v>42307.41646990741</v>
      </c>
    </row>
    <row r="1008" spans="1:20" ht="46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6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46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46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6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6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46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6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3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6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42466.857129629629</v>
      </c>
    </row>
    <row r="1019" spans="1:20" ht="46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3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3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6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3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42111.438391203708</v>
      </c>
      <c r="T1024" s="10">
        <f t="shared" si="95"/>
        <v>42141.438391203701</v>
      </c>
    </row>
    <row r="1025" spans="1:20" ht="46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6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3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 - FIND("/",N1027))</f>
        <v>electronic music</v>
      </c>
      <c r="S1027" s="10">
        <f t="shared" ref="S1027:S1090" si="100">(((J1027/60)/60)/24)+DATE(1970,1,1)+(-5/24)</f>
        <v>42049.625428240739</v>
      </c>
      <c r="T1027" s="10">
        <f t="shared" ref="T1027:T1090" si="101">(I1027/86400)+25569+(-5/24)</f>
        <v>42079.583761574067</v>
      </c>
    </row>
    <row r="1028" spans="1:20" ht="46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6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6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3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46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6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42688.524074074077</v>
      </c>
      <c r="T1035" s="10">
        <f t="shared" si="101"/>
        <v>42716.52407407407</v>
      </c>
    </row>
    <row r="1036" spans="1:20" ht="46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6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3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46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6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46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6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3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41830.851759259262</v>
      </c>
      <c r="T1043" s="10">
        <f t="shared" si="101"/>
        <v>41850.851759259254</v>
      </c>
    </row>
    <row r="1044" spans="1:20" ht="46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3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6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6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41844.666087962964</v>
      </c>
      <c r="T1047" s="10">
        <f t="shared" si="101"/>
        <v>41874.666087962956</v>
      </c>
    </row>
    <row r="1048" spans="1:20" ht="46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6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41918.610127314809</v>
      </c>
      <c r="T1049" s="10">
        <f t="shared" si="101"/>
        <v>41948.65179398148</v>
      </c>
    </row>
    <row r="1050" spans="1:20" ht="46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6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6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6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46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6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46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42118.469641203701</v>
      </c>
    </row>
    <row r="1059" spans="1:20" ht="3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42678.662997685176</v>
      </c>
      <c r="T1059" s="10">
        <f t="shared" si="101"/>
        <v>42708.704664351848</v>
      </c>
    </row>
    <row r="1060" spans="1:20" ht="46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6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3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6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6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6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6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41445.754421296297</v>
      </c>
      <c r="T1068" s="10">
        <f t="shared" si="101"/>
        <v>41490.754421296289</v>
      </c>
    </row>
    <row r="1069" spans="1:20" ht="46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46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42440.162777777768</v>
      </c>
      <c r="T1070" s="10">
        <f t="shared" si="101"/>
        <v>42470.121111111112</v>
      </c>
    </row>
    <row r="1071" spans="1:20" ht="46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6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6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46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3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46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3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6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6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46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6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42479.35805555556</v>
      </c>
      <c r="T1081" s="10">
        <f t="shared" si="101"/>
        <v>42504.358055555553</v>
      </c>
    </row>
    <row r="1082" spans="1:20" ht="3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6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3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41101.697777777779</v>
      </c>
      <c r="T1084" s="10">
        <f t="shared" si="101"/>
        <v>41131.697777777772</v>
      </c>
    </row>
    <row r="1085" spans="1:20" ht="46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3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6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41775.505636574075</v>
      </c>
      <c r="T1089" s="10">
        <f t="shared" si="101"/>
        <v>41805.505636574067</v>
      </c>
    </row>
    <row r="1090" spans="1:20" ht="3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 - FIND("/",N1091))</f>
        <v>video games</v>
      </c>
      <c r="S1091" s="10">
        <f t="shared" ref="S1091:S1154" si="106">(((J1091/60)/60)/24)+DATE(1970,1,1)+(-5/24)</f>
        <v>42150.981192129628</v>
      </c>
      <c r="T1091" s="10">
        <f t="shared" ref="T1091:T1154" si="107">(I1091/86400)+25569+(-5/24)</f>
        <v>42180.981192129628</v>
      </c>
    </row>
    <row r="1092" spans="1:20" ht="46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6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42470.570277777777</v>
      </c>
    </row>
    <row r="1094" spans="1:20" ht="46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6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6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40795.505011574067</v>
      </c>
      <c r="T1096" s="10">
        <f t="shared" si="107"/>
        <v>40825.505011574074</v>
      </c>
    </row>
    <row r="1097" spans="1:20" ht="46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6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6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46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6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3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46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6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6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46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6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46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46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6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46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6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42346.995254629634</v>
      </c>
      <c r="T1113" s="10">
        <f t="shared" si="107"/>
        <v>42376.995254629626</v>
      </c>
    </row>
    <row r="1114" spans="1:20" ht="46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6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6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46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3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41009.638981481476</v>
      </c>
      <c r="T1118" s="10">
        <f t="shared" si="107"/>
        <v>41069.638981481483</v>
      </c>
    </row>
    <row r="1119" spans="1:20" ht="46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6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46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3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6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46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6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46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46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3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</v>
      </c>
      <c r="T1128" s="10">
        <f t="shared" si="107"/>
        <v>42565.119143518517</v>
      </c>
    </row>
    <row r="1129" spans="1:20" ht="46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6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6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6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6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6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6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42558.781180555547</v>
      </c>
      <c r="T1137" s="10">
        <f t="shared" si="107"/>
        <v>42588.781180555554</v>
      </c>
    </row>
    <row r="1138" spans="1:20" ht="46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42327.463298611103</v>
      </c>
      <c r="T1138" s="10">
        <f t="shared" si="107"/>
        <v>42357.46329861111</v>
      </c>
    </row>
    <row r="1139" spans="1:20" ht="46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6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6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41975.139189814807</v>
      </c>
      <c r="T1141" s="10">
        <f t="shared" si="107"/>
        <v>42005.139189814814</v>
      </c>
    </row>
    <row r="1142" spans="1:20" ht="46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6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42021.797766203708</v>
      </c>
      <c r="T1144" s="10">
        <f t="shared" si="107"/>
        <v>42051.797766203701</v>
      </c>
    </row>
    <row r="1145" spans="1:20" ht="46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6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3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41854.539259259262</v>
      </c>
      <c r="T1147" s="10">
        <f t="shared" si="107"/>
        <v>41914.539259259254</v>
      </c>
    </row>
    <row r="1148" spans="1:20" ht="3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6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46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42223.894247685181</v>
      </c>
      <c r="T1153" s="10">
        <f t="shared" si="107"/>
        <v>42253.894247685188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 - FIND("/",N1155))</f>
        <v>food trucks</v>
      </c>
      <c r="S1155" s="10">
        <f t="shared" ref="S1155:S1218" si="112">(((J1155/60)/60)/24)+DATE(1970,1,1)+(-5/24)</f>
        <v>42143.505844907406</v>
      </c>
      <c r="T1155" s="10">
        <f t="shared" ref="T1155:T1218" si="113">(I1155/86400)+25569+(-5/24)</f>
        <v>42173.505844907406</v>
      </c>
    </row>
    <row r="1156" spans="1:20" ht="46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6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6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6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</v>
      </c>
    </row>
    <row r="1160" spans="1:20" ht="46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6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6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42090.904930555553</v>
      </c>
    </row>
    <row r="1163" spans="1:20" ht="46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46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6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46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41792.006134259253</v>
      </c>
      <c r="T1167" s="10">
        <f t="shared" si="113"/>
        <v>41826.00613425926</v>
      </c>
    </row>
    <row r="1168" spans="1:20" ht="46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6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6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6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6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3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41841.473981481482</v>
      </c>
      <c r="T1174" s="10">
        <f t="shared" si="113"/>
        <v>41871.473981481475</v>
      </c>
    </row>
    <row r="1175" spans="1:20" ht="46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3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6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6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6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6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3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46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6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6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46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6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46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6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6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3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6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42449.353703703702</v>
      </c>
    </row>
    <row r="1194" spans="1:20" ht="3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46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42409.567743055559</v>
      </c>
      <c r="T1195" s="10">
        <f t="shared" si="113"/>
        <v>42469.526076388887</v>
      </c>
    </row>
    <row r="1196" spans="1:20" ht="46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46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6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6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6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6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46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42152.080486111103</v>
      </c>
      <c r="T1204" s="10">
        <f t="shared" si="113"/>
        <v>42182.08048611111</v>
      </c>
    </row>
    <row r="1205" spans="1:20" ht="46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6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6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46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42772.567743055559</v>
      </c>
      <c r="T1208" s="10">
        <f t="shared" si="113"/>
        <v>42805.353472222218</v>
      </c>
    </row>
    <row r="1209" spans="1:20" ht="3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46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46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6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46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46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46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6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6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 - FIND("/",N1219))</f>
        <v>photobooks</v>
      </c>
      <c r="S1219" s="10">
        <f t="shared" ref="S1219:S1282" si="118">(((J1219/60)/60)/24)+DATE(1970,1,1)+(-5/24)</f>
        <v>42535.6011574074</v>
      </c>
      <c r="T1219" s="10">
        <f t="shared" ref="T1219:T1282" si="119">(I1219/86400)+25569+(-5/24)</f>
        <v>42565.6011574074</v>
      </c>
    </row>
    <row r="1220" spans="1:20" ht="46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3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42633.253622685181</v>
      </c>
      <c r="T1221" s="10">
        <f t="shared" si="119"/>
        <v>42663.253622685188</v>
      </c>
    </row>
    <row r="1222" spans="1:20" ht="46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6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3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6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6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6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3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46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6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6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6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41506.639699074076</v>
      </c>
      <c r="T1234" s="10">
        <f t="shared" si="119"/>
        <v>41553.639699074069</v>
      </c>
    </row>
    <row r="1235" spans="1:20" ht="46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6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6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46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46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3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46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6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6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6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41355.617164351846</v>
      </c>
      <c r="T1246" s="10">
        <f t="shared" si="119"/>
        <v>41386.666666666664</v>
      </c>
    </row>
    <row r="1247" spans="1:20" ht="46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41774.391597222217</v>
      </c>
      <c r="T1247" s="10">
        <f t="shared" si="119"/>
        <v>41804.391597222224</v>
      </c>
    </row>
    <row r="1248" spans="1:20" ht="46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3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6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41067.532534722224</v>
      </c>
      <c r="T1251" s="10">
        <f t="shared" si="119"/>
        <v>41097.532534722217</v>
      </c>
    </row>
    <row r="1252" spans="1:20" ht="46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3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6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46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6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6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6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40921.711006944446</v>
      </c>
      <c r="T1258" s="10">
        <f t="shared" si="119"/>
        <v>40951.711006944439</v>
      </c>
    </row>
    <row r="1259" spans="1:20" ht="46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6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3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6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3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6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6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3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6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3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46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42445.614722222213</v>
      </c>
      <c r="T1271" s="10">
        <f t="shared" si="119"/>
        <v>42475.791666666664</v>
      </c>
    </row>
    <row r="1272" spans="1:20" ht="3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40933.648634259262</v>
      </c>
      <c r="T1272" s="10">
        <f t="shared" si="119"/>
        <v>40993.60696759259</v>
      </c>
    </row>
    <row r="1273" spans="1:20" ht="46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46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3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6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6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46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6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6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6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6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 - FIND("/",N1283))</f>
        <v>rock</v>
      </c>
      <c r="S1283" s="10">
        <f t="shared" ref="S1283:S1346" si="124">(((J1283/60)/60)/24)+DATE(1970,1,1)+(-5/24)</f>
        <v>41463.535138888888</v>
      </c>
      <c r="T1283" s="10">
        <f t="shared" ref="T1283:T1346" si="125">(I1283/86400)+25569+(-5/24)</f>
        <v>41483.535138888888</v>
      </c>
    </row>
    <row r="1284" spans="1:20" ht="46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41586.266840277778</v>
      </c>
      <c r="T1284" s="10">
        <f t="shared" si="125"/>
        <v>41616.999305555553</v>
      </c>
    </row>
    <row r="1285" spans="1:20" ht="46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6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6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6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6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46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6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42708.926446759251</v>
      </c>
      <c r="T1291" s="10">
        <f t="shared" si="125"/>
        <v>42738.926446759258</v>
      </c>
    </row>
    <row r="1292" spans="1:20" ht="3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6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46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46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42322.534386574072</v>
      </c>
    </row>
    <row r="1296" spans="1:20" ht="46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6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46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6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6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42458.472592592596</v>
      </c>
      <c r="T1300" s="10">
        <f t="shared" si="125"/>
        <v>42488.472592592589</v>
      </c>
    </row>
    <row r="1301" spans="1:20" ht="46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6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6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6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6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6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42387.294895833329</v>
      </c>
      <c r="T1309" s="10">
        <f t="shared" si="125"/>
        <v>42417.294895833336</v>
      </c>
    </row>
    <row r="1310" spans="1:20" ht="18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3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3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46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6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6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46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6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42393.753576388881</v>
      </c>
      <c r="T1318" s="10">
        <f t="shared" si="125"/>
        <v>42428.753576388888</v>
      </c>
    </row>
    <row r="1319" spans="1:20" ht="46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6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6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6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46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6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6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6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6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6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41974.583657407398</v>
      </c>
      <c r="T1328" s="10">
        <f t="shared" si="125"/>
        <v>42019.583657407406</v>
      </c>
    </row>
    <row r="1329" spans="1:20" ht="46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46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6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6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6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46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6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6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46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6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6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46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6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46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6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42172.608090277768</v>
      </c>
      <c r="T1344" s="10">
        <f t="shared" si="125"/>
        <v>42202.608090277776</v>
      </c>
    </row>
    <row r="1345" spans="1:20" ht="46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6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6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 - FIND("/",N1347))</f>
        <v>nonfiction</v>
      </c>
      <c r="S1347" s="10">
        <f t="shared" ref="S1347:S1410" si="130">(((J1347/60)/60)/24)+DATE(1970,1,1)+(-5/24)</f>
        <v>41799.606006944443</v>
      </c>
      <c r="T1347" s="10">
        <f t="shared" ref="T1347:T1410" si="131">(I1347/86400)+25569+(-5/24)</f>
        <v>41834.606006944443</v>
      </c>
    </row>
    <row r="1348" spans="1:20" ht="46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6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6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</v>
      </c>
      <c r="T1350" s="10">
        <f t="shared" si="131"/>
        <v>41991.297835648147</v>
      </c>
    </row>
    <row r="1351" spans="1:20" ht="46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6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3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46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3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6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46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6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41429.830555555556</v>
      </c>
      <c r="T1358" s="10">
        <f t="shared" si="131"/>
        <v>41459.830555555549</v>
      </c>
    </row>
    <row r="1359" spans="1:20" ht="46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6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6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6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3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6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46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41951.487337962957</v>
      </c>
      <c r="T1366" s="10">
        <f t="shared" si="131"/>
        <v>42011.487337962964</v>
      </c>
    </row>
    <row r="1367" spans="1:20" ht="46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6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6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6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46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3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6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46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6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42568.551041666658</v>
      </c>
      <c r="T1380" s="10">
        <f t="shared" si="131"/>
        <v>42583.551041666666</v>
      </c>
    </row>
    <row r="1381" spans="1:20" ht="3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42130.28328703704</v>
      </c>
      <c r="T1381" s="10">
        <f t="shared" si="131"/>
        <v>42160.283287037033</v>
      </c>
    </row>
    <row r="1382" spans="1:20" ht="3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46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6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6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6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6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6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6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3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42087.594976851848</v>
      </c>
      <c r="T1392" s="10">
        <f t="shared" si="131"/>
        <v>42121.508333333331</v>
      </c>
    </row>
    <row r="1393" spans="1:20" ht="46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3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6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46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6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6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6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6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46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6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42124.803368055553</v>
      </c>
    </row>
    <row r="1405" spans="1:20" ht="46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6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6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6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6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 - FIND("/",N1411))</f>
        <v>translations</v>
      </c>
      <c r="S1411" s="10">
        <f t="shared" ref="S1411:S1474" si="136">(((J1411/60)/60)/24)+DATE(1970,1,1)+(-5/24)</f>
        <v>41944.925173611111</v>
      </c>
      <c r="T1411" s="10">
        <f t="shared" ref="T1411:T1474" si="137">(I1411/86400)+25569+(-5/24)</f>
        <v>42004.966840277775</v>
      </c>
    </row>
    <row r="1412" spans="1:20" ht="46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46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3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46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6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6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6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6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42262.257638888885</v>
      </c>
    </row>
    <row r="1420" spans="1:20" ht="6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46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46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6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6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6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6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6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46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6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3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42073.852337962955</v>
      </c>
      <c r="T1431" s="10">
        <f t="shared" si="137"/>
        <v>42103.852337962962</v>
      </c>
    </row>
    <row r="1432" spans="1:20" ht="46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41961.605185185181</v>
      </c>
      <c r="T1432" s="10">
        <f t="shared" si="137"/>
        <v>41992.605185185188</v>
      </c>
    </row>
    <row r="1433" spans="1:20" ht="46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46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46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6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3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46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46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6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6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42040.621539351843</v>
      </c>
      <c r="T1441" s="10">
        <f t="shared" si="137"/>
        <v>42070.621539351851</v>
      </c>
    </row>
    <row r="1442" spans="1:20" ht="46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46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6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6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3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6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46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46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46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46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3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3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6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6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46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46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6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6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6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6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6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6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40645.806122685186</v>
      </c>
      <c r="T1470" s="10">
        <f t="shared" si="137"/>
        <v>40705.806122685179</v>
      </c>
    </row>
    <row r="1471" spans="1:20" ht="3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46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6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46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 - FIND("/",N1475))</f>
        <v>radio &amp; podcasts</v>
      </c>
      <c r="S1475" s="10">
        <f t="shared" ref="S1475:S1538" si="142">(((J1475/60)/60)/24)+DATE(1970,1,1)+(-5/24)</f>
        <v>40939.771284722221</v>
      </c>
      <c r="T1475" s="10">
        <f t="shared" ref="T1475:T1538" si="143">(I1475/86400)+25569+(-5/24)</f>
        <v>40969.771284722221</v>
      </c>
    </row>
    <row r="1476" spans="1:20" ht="46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41500.519583333327</v>
      </c>
      <c r="T1476" s="10">
        <f t="shared" si="143"/>
        <v>41530.519583333335</v>
      </c>
    </row>
    <row r="1477" spans="1:20" ht="46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3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6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6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6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6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46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6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41136.649722222224</v>
      </c>
      <c r="T1484" s="10">
        <f t="shared" si="143"/>
        <v>41159.118750000001</v>
      </c>
    </row>
    <row r="1485" spans="1:20" ht="46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46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46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6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6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6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6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3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46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3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41411.658275462964</v>
      </c>
      <c r="T1495" s="10">
        <f t="shared" si="143"/>
        <v>41441.658275462956</v>
      </c>
    </row>
    <row r="1496" spans="1:20" ht="46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6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46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6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46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6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3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46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6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3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46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6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46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40254.242002314815</v>
      </c>
      <c r="T1509" s="10">
        <f t="shared" si="143"/>
        <v>40313.131944444445</v>
      </c>
    </row>
    <row r="1510" spans="1:20" ht="46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6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6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41809.176828703698</v>
      </c>
      <c r="T1512" s="10">
        <f t="shared" si="143"/>
        <v>41839.176828703705</v>
      </c>
    </row>
    <row r="1513" spans="1:20" ht="46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6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6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6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6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6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6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6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3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6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46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6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3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6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6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3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42808.350532407407</v>
      </c>
    </row>
    <row r="1530" spans="1:20" ht="3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3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46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42275.558969907412</v>
      </c>
      <c r="T1532" s="10">
        <f t="shared" si="143"/>
        <v>42300.558969907404</v>
      </c>
    </row>
    <row r="1533" spans="1:20" ht="46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6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3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6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42221.465995370374</v>
      </c>
      <c r="T1536" s="10">
        <f t="shared" si="143"/>
        <v>42251.465995370367</v>
      </c>
    </row>
    <row r="1537" spans="1:20" ht="46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46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6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 - FIND("/",N1539))</f>
        <v>photobooks</v>
      </c>
      <c r="S1539" s="10">
        <f t="shared" ref="S1539:S1602" si="148">(((J1539/60)/60)/24)+DATE(1970,1,1)+(-5/24)</f>
        <v>42552.106793981475</v>
      </c>
      <c r="T1539" s="10">
        <f t="shared" ref="T1539:T1602" si="149">(I1539/86400)+25569+(-5/24)</f>
        <v>42588.541666666664</v>
      </c>
    </row>
    <row r="1540" spans="1:20" ht="46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6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42705.710868055547</v>
      </c>
      <c r="T1541" s="10">
        <f t="shared" si="149"/>
        <v>42738.710868055554</v>
      </c>
    </row>
    <row r="1542" spans="1:20" ht="46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6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46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6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6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6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6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6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42316.715509259258</v>
      </c>
    </row>
    <row r="1551" spans="1:20" ht="46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46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6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6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6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46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6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6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6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3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3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42107.844895833325</v>
      </c>
      <c r="T1561" s="10">
        <f t="shared" si="149"/>
        <v>42122.844895833332</v>
      </c>
    </row>
    <row r="1562" spans="1:20" ht="46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46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41584.875034722216</v>
      </c>
    </row>
    <row r="1564" spans="1:20" ht="46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6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6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6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6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6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41671.728530092587</v>
      </c>
      <c r="T1569" s="10">
        <f t="shared" si="149"/>
        <v>41686.791666666664</v>
      </c>
    </row>
    <row r="1570" spans="1:20" ht="46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46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42144.561145833337</v>
      </c>
      <c r="T1573" s="10">
        <f t="shared" si="149"/>
        <v>42174.56114583333</v>
      </c>
    </row>
    <row r="1574" spans="1:20" ht="46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6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6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6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41799.315925925926</v>
      </c>
      <c r="T1577" s="10">
        <f t="shared" si="149"/>
        <v>41829.315925925919</v>
      </c>
    </row>
    <row r="1578" spans="1:20" ht="3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6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41054.639444444445</v>
      </c>
      <c r="T1579" s="10">
        <f t="shared" si="149"/>
        <v>41114.639444444438</v>
      </c>
    </row>
    <row r="1580" spans="1:20" ht="46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3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6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40989.841736111113</v>
      </c>
      <c r="T1582" s="10">
        <f t="shared" si="149"/>
        <v>41049.841736111106</v>
      </c>
    </row>
    <row r="1583" spans="1:20" ht="46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46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6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46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42068.896087962967</v>
      </c>
      <c r="T1588" s="10">
        <f t="shared" si="149"/>
        <v>42098.854421296295</v>
      </c>
    </row>
    <row r="1589" spans="1:20" ht="46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3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46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3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3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42505.472916666666</v>
      </c>
    </row>
    <row r="1597" spans="1:20" ht="46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41808.634027777771</v>
      </c>
    </row>
    <row r="1598" spans="1:20" ht="3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6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46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3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46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41790.848981481482</v>
      </c>
      <c r="T1602" s="10">
        <f t="shared" si="149"/>
        <v>41835.007638888885</v>
      </c>
    </row>
    <row r="1603" spans="1:20" ht="3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 - FIND("/",N1603))</f>
        <v>rock</v>
      </c>
      <c r="S1603" s="10">
        <f t="shared" ref="S1603:S1666" si="154">(((J1603/60)/60)/24)+DATE(1970,1,1)+(-5/24)</f>
        <v>40637.884641203702</v>
      </c>
      <c r="T1603" s="10">
        <f t="shared" ref="T1603:T1666" si="155">(I1603/86400)+25569+(-5/24)</f>
        <v>40667.884641203702</v>
      </c>
    </row>
    <row r="1604" spans="1:20" ht="46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3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6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40985.595312500001</v>
      </c>
    </row>
    <row r="1607" spans="1:20" ht="46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46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6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3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41640.018055555549</v>
      </c>
    </row>
    <row r="1611" spans="1:20" ht="46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3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6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6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41794.772789351846</v>
      </c>
      <c r="T1616" s="10">
        <f t="shared" si="155"/>
        <v>41854.5</v>
      </c>
    </row>
    <row r="1617" spans="1:20" ht="46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6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3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3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6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41875.977847222224</v>
      </c>
      <c r="T1621" s="10">
        <f t="shared" si="155"/>
        <v>41896.977847222217</v>
      </c>
    </row>
    <row r="1622" spans="1:20" ht="3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6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6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41950.086504629624</v>
      </c>
      <c r="T1624" s="10">
        <f t="shared" si="155"/>
        <v>41990.124305555553</v>
      </c>
    </row>
    <row r="1625" spans="1:20" ht="46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3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46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6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41579.639664351853</v>
      </c>
      <c r="T1628" s="10">
        <f t="shared" si="155"/>
        <v>41609.681331018517</v>
      </c>
    </row>
    <row r="1629" spans="1:20" ht="46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6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6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46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40750.132569444439</v>
      </c>
      <c r="T1634" s="10">
        <f t="shared" si="155"/>
        <v>40810.132569444446</v>
      </c>
    </row>
    <row r="1635" spans="1:20" ht="46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3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46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6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6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40178.777083333327</v>
      </c>
    </row>
    <row r="1640" spans="1:20" ht="3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6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6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6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6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41234.893055555549</v>
      </c>
    </row>
    <row r="1647" spans="1:20" ht="46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41521.409027777772</v>
      </c>
      <c r="T1647" s="10">
        <f t="shared" si="155"/>
        <v>41535.40902777778</v>
      </c>
    </row>
    <row r="1648" spans="1:20" ht="46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41865.549305555549</v>
      </c>
    </row>
    <row r="1649" spans="1:20" ht="46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6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6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3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6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6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6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6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3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46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46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6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6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46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46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46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3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6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40939.553449074068</v>
      </c>
      <c r="T1666" s="10">
        <f t="shared" si="155"/>
        <v>40983.957638888889</v>
      </c>
    </row>
    <row r="1667" spans="1:20" ht="46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 - FIND("/",N1667))</f>
        <v>pop</v>
      </c>
      <c r="S1667" s="10">
        <f t="shared" ref="S1667:S1730" si="160">(((J1667/60)/60)/24)+DATE(1970,1,1)+(-5/24)</f>
        <v>40564.441122685181</v>
      </c>
      <c r="T1667" s="10">
        <f t="shared" ref="T1667:T1730" si="161">(I1667/86400)+25569+(-5/24)</f>
        <v>40595.916666666664</v>
      </c>
    </row>
    <row r="1668" spans="1:20" ht="46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6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46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40844.941423611104</v>
      </c>
      <c r="T1670" s="10">
        <f t="shared" si="161"/>
        <v>40874.983090277776</v>
      </c>
    </row>
    <row r="1671" spans="1:20" ht="46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46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40313.722210648149</v>
      </c>
      <c r="T1672" s="10">
        <f t="shared" si="161"/>
        <v>40363.958333333328</v>
      </c>
    </row>
    <row r="1673" spans="1:20" ht="3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3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6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6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3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40973.517905092594</v>
      </c>
      <c r="T1678" s="10">
        <f t="shared" si="161"/>
        <v>41019.957638888889</v>
      </c>
    </row>
    <row r="1679" spans="1:20" ht="46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3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46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3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6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46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46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6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46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6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6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</v>
      </c>
      <c r="T1693" s="10">
        <f t="shared" si="161"/>
        <v>42827.833333333336</v>
      </c>
    </row>
    <row r="1694" spans="1:20" ht="46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46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46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46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46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6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</v>
      </c>
      <c r="T1699" s="10">
        <f t="shared" si="161"/>
        <v>42834.782962962963</v>
      </c>
    </row>
    <row r="1700" spans="1:20" ht="76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46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6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6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46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42187.073344907411</v>
      </c>
      <c r="T1705" s="10">
        <f t="shared" si="161"/>
        <v>42247.073344907403</v>
      </c>
    </row>
    <row r="1706" spans="1:20" ht="3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6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6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6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46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6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41841.355486111104</v>
      </c>
      <c r="T1711" s="10">
        <f t="shared" si="161"/>
        <v>41882.610416666663</v>
      </c>
    </row>
    <row r="1712" spans="1:20" ht="3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42341.382962962954</v>
      </c>
      <c r="T1712" s="10">
        <f t="shared" si="161"/>
        <v>42387.333333333336</v>
      </c>
    </row>
    <row r="1713" spans="1:20" ht="46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46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46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6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6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46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42713.410868055558</v>
      </c>
    </row>
    <row r="1719" spans="1:20" ht="46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42460.773587962954</v>
      </c>
      <c r="T1719" s="10">
        <f t="shared" si="161"/>
        <v>42480.958333333336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6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6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6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6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46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6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6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6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42044.719641203708</v>
      </c>
      <c r="T1729" s="10">
        <f t="shared" si="161"/>
        <v>42099.249999999993</v>
      </c>
    </row>
    <row r="1730" spans="1:20" ht="46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6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 - FIND("/",N1731))</f>
        <v>faith</v>
      </c>
      <c r="S1731" s="10">
        <f t="shared" ref="S1731:S1794" si="166">(((J1731/60)/60)/24)+DATE(1970,1,1)+(-5/24)</f>
        <v>42470.843819444439</v>
      </c>
      <c r="T1731" s="10">
        <f t="shared" ref="T1731:T1794" si="167">(I1731/86400)+25569+(-5/24)</f>
        <v>42530.843819444439</v>
      </c>
    </row>
    <row r="1732" spans="1:20" ht="46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42271.879432870373</v>
      </c>
      <c r="T1732" s="10">
        <f t="shared" si="167"/>
        <v>42301.879432870366</v>
      </c>
    </row>
    <row r="1733" spans="1:20" ht="3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6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6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6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6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42559.605844907412</v>
      </c>
      <c r="T1737" s="10">
        <f t="shared" si="167"/>
        <v>42589.605844907404</v>
      </c>
    </row>
    <row r="1738" spans="1:20" ht="3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6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42175.740648148152</v>
      </c>
      <c r="T1739" s="10">
        <f t="shared" si="167"/>
        <v>42205.740648148145</v>
      </c>
    </row>
    <row r="1740" spans="1:20" ht="3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6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6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42171.60905092593</v>
      </c>
      <c r="T1742" s="10">
        <f t="shared" si="167"/>
        <v>42201.609050925923</v>
      </c>
    </row>
    <row r="1743" spans="1:20" ht="3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6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42710.668634259251</v>
      </c>
      <c r="T1744" s="10">
        <f t="shared" si="167"/>
        <v>42742.666666666664</v>
      </c>
    </row>
    <row r="1745" spans="1:20" ht="46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46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6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46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46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42292.227199074077</v>
      </c>
      <c r="T1749" s="10">
        <f t="shared" si="167"/>
        <v>42321.416666666664</v>
      </c>
    </row>
    <row r="1750" spans="1:20" ht="3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3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6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3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6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6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46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6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3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46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46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46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6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6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3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6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6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6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6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41905.771296296298</v>
      </c>
      <c r="T1773" s="10">
        <f t="shared" si="167"/>
        <v>41935.771296296291</v>
      </c>
    </row>
    <row r="1774" spans="1:20" ht="3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6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6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6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41891.768055555556</v>
      </c>
      <c r="T1777" s="10">
        <f t="shared" si="167"/>
        <v>41936.768055555549</v>
      </c>
    </row>
    <row r="1778" spans="1:20" ht="46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46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6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46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46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42493.392476851855</v>
      </c>
      <c r="T1782" s="10">
        <f t="shared" si="167"/>
        <v>42553.392476851848</v>
      </c>
    </row>
    <row r="1783" spans="1:20" ht="46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46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46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46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6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6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3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3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6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6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42010.466180555559</v>
      </c>
      <c r="T1792" s="10">
        <f t="shared" si="167"/>
        <v>42040.466180555552</v>
      </c>
    </row>
    <row r="1793" spans="1:20" ht="3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3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6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 - FIND("/",N1795))</f>
        <v>photobooks</v>
      </c>
      <c r="S1795" s="10">
        <f t="shared" ref="S1795:S1858" si="172">(((J1795/60)/60)/24)+DATE(1970,1,1)+(-5/24)</f>
        <v>41940.683333333334</v>
      </c>
      <c r="T1795" s="10">
        <f t="shared" ref="T1795:T1858" si="173">(I1795/86400)+25569+(-5/24)</f>
        <v>41970.724999999999</v>
      </c>
    </row>
    <row r="1796" spans="1:20" ht="46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6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46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6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6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46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46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3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6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42017.863217592596</v>
      </c>
      <c r="T1805" s="10">
        <f t="shared" si="173"/>
        <v>42048.863217592589</v>
      </c>
    </row>
    <row r="1806" spans="1:20" ht="46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6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46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6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6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3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3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6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3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6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46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42172.698344907411</v>
      </c>
      <c r="T1817" s="10">
        <f t="shared" si="173"/>
        <v>42186.698344907403</v>
      </c>
    </row>
    <row r="1818" spans="1:20" ht="46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3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3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6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46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42064.87604166667</v>
      </c>
      <c r="T1822" s="10">
        <f t="shared" si="173"/>
        <v>42094.834374999999</v>
      </c>
    </row>
    <row r="1823" spans="1:20" ht="46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41634.588680555549</v>
      </c>
      <c r="T1824" s="10">
        <f t="shared" si="173"/>
        <v>41670.584027777775</v>
      </c>
    </row>
    <row r="1825" spans="1:20" ht="46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41626.707951388889</v>
      </c>
      <c r="T1826" s="10">
        <f t="shared" si="173"/>
        <v>41646.880555555552</v>
      </c>
    </row>
    <row r="1827" spans="1:20" ht="46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46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46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6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6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6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46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46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18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6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46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46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6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6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6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46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46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46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46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6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3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46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46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46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46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6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6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46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6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 - FIND("/",N1859))</f>
        <v>rock</v>
      </c>
      <c r="S1859" s="10">
        <f t="shared" ref="S1859:S1922" si="178">(((J1859/60)/60)/24)+DATE(1970,1,1)+(-5/24)</f>
        <v>41864.560335648144</v>
      </c>
      <c r="T1859" s="10">
        <f t="shared" ref="T1859:T1922" si="179">(I1859/86400)+25569+(-5/24)</f>
        <v>41894.560335648144</v>
      </c>
    </row>
    <row r="1860" spans="1:20" ht="46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6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41655.500972222217</v>
      </c>
      <c r="T1862" s="10">
        <f t="shared" si="179"/>
        <v>41676.500972222224</v>
      </c>
    </row>
    <row r="1863" spans="1:20" ht="46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6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42755.284421296288</v>
      </c>
      <c r="T1864" s="10">
        <f t="shared" si="179"/>
        <v>42802.104166666664</v>
      </c>
    </row>
    <row r="1865" spans="1:20" ht="46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46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46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42680.200775462959</v>
      </c>
    </row>
    <row r="1868" spans="1:20" ht="46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6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6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6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6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46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6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6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46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3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6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41776.076446759253</v>
      </c>
      <c r="T1878" s="10">
        <f t="shared" si="179"/>
        <v>41806.07644675926</v>
      </c>
    </row>
    <row r="1879" spans="1:20" ht="3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46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6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6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46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6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46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6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6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46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46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6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6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46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3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6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40920.696562500001</v>
      </c>
      <c r="T1896" s="10">
        <f t="shared" si="179"/>
        <v>40951.696562499994</v>
      </c>
    </row>
    <row r="1897" spans="1:20" ht="46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6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6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41680.375069444446</v>
      </c>
      <c r="T1899" s="10">
        <f t="shared" si="179"/>
        <v>41702.666666666664</v>
      </c>
    </row>
    <row r="1900" spans="1:20" ht="46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46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46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46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46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46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6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46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6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6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46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6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6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46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6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46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6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6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46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42113.667233796288</v>
      </c>
      <c r="T1921" s="10">
        <f t="shared" si="179"/>
        <v>42143.667233796295</v>
      </c>
    </row>
    <row r="1922" spans="1:20" ht="3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 - FIND("/",N1923))</f>
        <v>indie rock</v>
      </c>
      <c r="S1923" s="10">
        <f t="shared" ref="S1923:S1986" si="184">(((J1923/60)/60)/24)+DATE(1970,1,1)+(-5/24)</f>
        <v>41074.013229166667</v>
      </c>
      <c r="T1923" s="10">
        <f t="shared" ref="T1923:T1986" si="185">(I1923/86400)+25569+(-5/24)</f>
        <v>41104.013229166667</v>
      </c>
    </row>
    <row r="1924" spans="1:20" ht="46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3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46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3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46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41371.439745370371</v>
      </c>
      <c r="T1930" s="10">
        <f t="shared" si="185"/>
        <v>41401.439745370364</v>
      </c>
    </row>
    <row r="1931" spans="1:20" ht="46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3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46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40911.601539351846</v>
      </c>
      <c r="T1934" s="10">
        <f t="shared" si="185"/>
        <v>40932.601539351854</v>
      </c>
    </row>
    <row r="1935" spans="1:20" ht="46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6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46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41773.72420138889</v>
      </c>
      <c r="T1937" s="10">
        <f t="shared" si="185"/>
        <v>41810.999305555553</v>
      </c>
    </row>
    <row r="1938" spans="1:20" ht="46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6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6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46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6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6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6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6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46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6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42157.043495370373</v>
      </c>
      <c r="T1947" s="10">
        <f t="shared" si="185"/>
        <v>42197.043495370366</v>
      </c>
    </row>
    <row r="1948" spans="1:20" ht="46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41688.941678240735</v>
      </c>
      <c r="T1948" s="10">
        <f t="shared" si="185"/>
        <v>41748.900011574071</v>
      </c>
    </row>
    <row r="1949" spans="1:20" ht="46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6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41800.214710648142</v>
      </c>
      <c r="T1951" s="10">
        <f t="shared" si="185"/>
        <v>41830.21471064815</v>
      </c>
    </row>
    <row r="1952" spans="1:20" ht="46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46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6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6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46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6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41178.890196759254</v>
      </c>
      <c r="T1959" s="10">
        <f t="shared" si="185"/>
        <v>41208.890196759261</v>
      </c>
    </row>
    <row r="1960" spans="1:20" ht="46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46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41871.63726851852</v>
      </c>
      <c r="T1961" s="10">
        <f t="shared" si="185"/>
        <v>41912.791666666664</v>
      </c>
    </row>
    <row r="1962" spans="1:20" ht="46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6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46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46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6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6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46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6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6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6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41383.943298611106</v>
      </c>
    </row>
    <row r="1973" spans="1:20" ht="46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46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6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6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3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6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3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6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3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46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6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 - FIND("/",N1987))</f>
        <v>people</v>
      </c>
      <c r="S1987" s="10">
        <f t="shared" ref="S1987:S2050" si="190">(((J1987/60)/60)/24)+DATE(1970,1,1)+(-5/24)</f>
        <v>42555.490405092591</v>
      </c>
      <c r="T1987" s="10">
        <f t="shared" ref="T1987:T2050" si="191">(I1987/86400)+25569+(-5/24)</f>
        <v>42584.749999999993</v>
      </c>
    </row>
    <row r="1988" spans="1:20" ht="46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42413.225497685176</v>
      </c>
      <c r="T1988" s="10">
        <f t="shared" si="191"/>
        <v>42443.183831018519</v>
      </c>
    </row>
    <row r="1989" spans="1:20" ht="3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6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46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46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42329.380057870374</v>
      </c>
      <c r="T1995" s="10">
        <f t="shared" si="191"/>
        <v>42359.380057870367</v>
      </c>
    </row>
    <row r="1996" spans="1:20" ht="46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6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46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46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46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3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6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3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6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46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46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6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46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46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46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46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6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6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46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6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6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41312.672442129624</v>
      </c>
      <c r="T2018" s="10">
        <f t="shared" si="191"/>
        <v>41342.672442129631</v>
      </c>
    </row>
    <row r="2019" spans="1:20" ht="46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6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46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6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</v>
      </c>
      <c r="T2022" s="10">
        <f t="shared" si="191"/>
        <v>41773.75277777778</v>
      </c>
    </row>
    <row r="2023" spans="1:20" ht="46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46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46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46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6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6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42048.605543981481</v>
      </c>
      <c r="T2029" s="10">
        <f t="shared" si="191"/>
        <v>42093.563877314817</v>
      </c>
    </row>
    <row r="2030" spans="1:20" ht="3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3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6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3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6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46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46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46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6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41738.656469907408</v>
      </c>
      <c r="T2038" s="10">
        <f t="shared" si="191"/>
        <v>41768.656469907401</v>
      </c>
    </row>
    <row r="2039" spans="1:20" ht="46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46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3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41578.718784722223</v>
      </c>
      <c r="T2042" s="10">
        <f t="shared" si="191"/>
        <v>41593.760451388887</v>
      </c>
    </row>
    <row r="2043" spans="1:20" ht="46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6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46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6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46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41068.880173611105</v>
      </c>
      <c r="T2047" s="10">
        <f t="shared" si="191"/>
        <v>41098.880173611113</v>
      </c>
    </row>
    <row r="2048" spans="1:20" ht="46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46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6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 - FIND("/",N2051))</f>
        <v>hardware</v>
      </c>
      <c r="S2051" s="10">
        <f t="shared" ref="S2051:S2114" si="196">(((J2051/60)/60)/24)+DATE(1970,1,1)+(-5/24)</f>
        <v>41575.319016203699</v>
      </c>
      <c r="T2051" s="10">
        <f t="shared" ref="T2051:T2114" si="197">(I2051/86400)+25569+(-5/24)</f>
        <v>41610.749305555553</v>
      </c>
    </row>
    <row r="2052" spans="1:20" ht="46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46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46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46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6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46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6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46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6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6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6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46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3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46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6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6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3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6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46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46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46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46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46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6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6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6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46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46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46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41003.948553240742</v>
      </c>
      <c r="T2083" s="10">
        <f t="shared" si="197"/>
        <v>41044.999305555553</v>
      </c>
    </row>
    <row r="2084" spans="1:20" ht="46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40870.953657407408</v>
      </c>
    </row>
    <row r="2085" spans="1:20" ht="46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6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46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6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46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6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40395.506388888884</v>
      </c>
      <c r="T2090" s="10">
        <f t="shared" si="197"/>
        <v>40431.957638888889</v>
      </c>
    </row>
    <row r="2091" spans="1:20" ht="3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6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41299.173090277778</v>
      </c>
      <c r="T2092" s="10">
        <f t="shared" si="197"/>
        <v>41329.173090277771</v>
      </c>
    </row>
    <row r="2093" spans="1:20" ht="46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40555.114328703698</v>
      </c>
      <c r="T2093" s="10">
        <f t="shared" si="197"/>
        <v>40603.625</v>
      </c>
    </row>
    <row r="2094" spans="1:20" ht="46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6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46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6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40758.525150462956</v>
      </c>
      <c r="T2097" s="10">
        <f t="shared" si="197"/>
        <v>40818.525150462963</v>
      </c>
    </row>
    <row r="2098" spans="1:20" ht="46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6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40818.376562499994</v>
      </c>
      <c r="T2099" s="10">
        <f t="shared" si="197"/>
        <v>40878.418229166666</v>
      </c>
    </row>
    <row r="2100" spans="1:20" ht="46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46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46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46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6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3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6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6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46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3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6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6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 - FIND("/",N2115))</f>
        <v>indie rock</v>
      </c>
      <c r="S2115" s="10">
        <f t="shared" ref="S2115:S2178" si="202">(((J2115/60)/60)/24)+DATE(1970,1,1)+(-5/24)</f>
        <v>41870.657129629624</v>
      </c>
      <c r="T2115" s="10">
        <f t="shared" ref="T2115:T2178" si="203">(I2115/86400)+25569+(-5/24)</f>
        <v>41905.657129629624</v>
      </c>
    </row>
    <row r="2116" spans="1:20" ht="46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6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6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46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6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6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3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3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46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40463.819849537031</v>
      </c>
      <c r="T2126" s="10">
        <f t="shared" si="203"/>
        <v>40512</v>
      </c>
    </row>
    <row r="2127" spans="1:20" ht="46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6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42045.297025462954</v>
      </c>
      <c r="T2129" s="10">
        <f t="shared" si="203"/>
        <v>42075.255358796298</v>
      </c>
    </row>
    <row r="2130" spans="1:20" ht="46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46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6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6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46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6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6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41156.755011574067</v>
      </c>
      <c r="T2137" s="10">
        <f t="shared" si="203"/>
        <v>41186.755011574074</v>
      </c>
    </row>
    <row r="2138" spans="1:20" ht="46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6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3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46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6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46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6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6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3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46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46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46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46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46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42520.639050925929</v>
      </c>
      <c r="T2153" s="10">
        <f t="shared" si="203"/>
        <v>42550.639050925922</v>
      </c>
    </row>
    <row r="2154" spans="1:20" ht="46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6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6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3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6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6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40710.522847222215</v>
      </c>
      <c r="T2161" s="10">
        <f t="shared" si="203"/>
        <v>40740.522847222222</v>
      </c>
    </row>
    <row r="2162" spans="1:20" ht="46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42240.644201388881</v>
      </c>
      <c r="T2163" s="10">
        <f t="shared" si="203"/>
        <v>42270.644201388888</v>
      </c>
    </row>
    <row r="2164" spans="1:20" ht="46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6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6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46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3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46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6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6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6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42082.371759259251</v>
      </c>
      <c r="T2174" s="10">
        <f t="shared" si="203"/>
        <v>42112.371759259258</v>
      </c>
    </row>
    <row r="2175" spans="1:20" ht="46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46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46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6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46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 - FIND("/",N2179))</f>
        <v>rock</v>
      </c>
      <c r="S2179" s="10">
        <f t="shared" ref="S2179:S2242" si="208">(((J2179/60)/60)/24)+DATE(1970,1,1)+(-5/24)</f>
        <v>42502.042442129627</v>
      </c>
      <c r="T2179" s="10">
        <f t="shared" ref="T2179:T2242" si="209">(I2179/86400)+25569+(-5/24)</f>
        <v>42527.042442129627</v>
      </c>
    </row>
    <row r="2180" spans="1:20" ht="46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3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3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46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3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6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42745.157141203708</v>
      </c>
      <c r="T2185" s="10">
        <f t="shared" si="209"/>
        <v>42774.999999999993</v>
      </c>
    </row>
    <row r="2186" spans="1:20" ht="46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46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41319.141655092593</v>
      </c>
      <c r="T2187" s="10">
        <f t="shared" si="209"/>
        <v>41359.141655092586</v>
      </c>
    </row>
    <row r="2188" spans="1:20" ht="3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6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6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6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6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46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46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46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46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6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6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6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46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41276.638483796298</v>
      </c>
      <c r="T2203" s="10">
        <f t="shared" si="209"/>
        <v>41290.638483796291</v>
      </c>
    </row>
    <row r="2204" spans="1:20" ht="3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46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6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6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41031.613298611104</v>
      </c>
      <c r="T2207" s="10">
        <f t="shared" si="209"/>
        <v>41061.613298611112</v>
      </c>
    </row>
    <row r="2208" spans="1:20" ht="46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6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46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3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46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41013.525000000001</v>
      </c>
    </row>
    <row r="2213" spans="1:20" ht="46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46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46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6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46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42194.543344907412</v>
      </c>
      <c r="T2218" s="10">
        <f t="shared" si="209"/>
        <v>42208.543344907404</v>
      </c>
    </row>
    <row r="2219" spans="1:20" ht="46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6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6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6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6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46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46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46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46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6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6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46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46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6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6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6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6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42331.170590277768</v>
      </c>
      <c r="T2235" s="10">
        <f t="shared" si="209"/>
        <v>42351.791666666664</v>
      </c>
    </row>
    <row r="2236" spans="1:20" ht="46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3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42091.772118055553</v>
      </c>
    </row>
    <row r="2238" spans="1:20" ht="3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6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6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46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 - FIND("/",N2243))</f>
        <v>tabletop games</v>
      </c>
      <c r="S2243" s="10">
        <f t="shared" ref="S2243:S2306" si="214">(((J2243/60)/60)/24)+DATE(1970,1,1)+(-5/24)</f>
        <v>42766.619212962956</v>
      </c>
      <c r="T2243" s="10">
        <f t="shared" ref="T2243:T2306" si="215">(I2243/86400)+25569+(-5/24)</f>
        <v>42796.619212962956</v>
      </c>
    </row>
    <row r="2244" spans="1:20" ht="3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41604.918055555558</v>
      </c>
    </row>
    <row r="2245" spans="1:20" ht="46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6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6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41660.500196759262</v>
      </c>
      <c r="T2247" s="10">
        <f t="shared" si="215"/>
        <v>41691.541666666664</v>
      </c>
    </row>
    <row r="2248" spans="1:20" ht="46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3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46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3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41336.494965277772</v>
      </c>
      <c r="T2251" s="10">
        <f t="shared" si="215"/>
        <v>41366.453298611108</v>
      </c>
    </row>
    <row r="2252" spans="1:20" ht="46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6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46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46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3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6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46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46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6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46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3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6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46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6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6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46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6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42775.874016203699</v>
      </c>
      <c r="T2270" s="10">
        <f t="shared" si="215"/>
        <v>42805.874016203707</v>
      </c>
    </row>
    <row r="2271" spans="1:20" ht="46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6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46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6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42315.491157407399</v>
      </c>
      <c r="T2274" s="10">
        <f t="shared" si="215"/>
        <v>42345.491157407407</v>
      </c>
    </row>
    <row r="2275" spans="1:20" ht="46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46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6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41965.408321759263</v>
      </c>
      <c r="T2277" s="10">
        <f t="shared" si="215"/>
        <v>41995.408321759256</v>
      </c>
    </row>
    <row r="2278" spans="1:20" ht="46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46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3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42338.500775462955</v>
      </c>
      <c r="T2280" s="10">
        <f t="shared" si="215"/>
        <v>42372.749305555553</v>
      </c>
    </row>
    <row r="2281" spans="1:20" ht="46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42020.598368055551</v>
      </c>
      <c r="T2281" s="10">
        <f t="shared" si="215"/>
        <v>42038.958333333336</v>
      </c>
    </row>
    <row r="2282" spans="1:20" ht="46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46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3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46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6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41058.977349537032</v>
      </c>
      <c r="T2287" s="10">
        <f t="shared" si="215"/>
        <v>41088.977349537039</v>
      </c>
    </row>
    <row r="2288" spans="1:20" ht="46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6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46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6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6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6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46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46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46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6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3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3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6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6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46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6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46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 - FIND("/",N2307))</f>
        <v>indie rock</v>
      </c>
      <c r="S2307" s="10">
        <f t="shared" ref="S2307:S2370" si="220">(((J2307/60)/60)/24)+DATE(1970,1,1)+(-5/24)</f>
        <v>41834.486944444441</v>
      </c>
      <c r="T2307" s="10">
        <f t="shared" ref="T2307:T2370" si="221">(I2307/86400)+25569+(-5/24)</f>
        <v>41859.541666666664</v>
      </c>
    </row>
    <row r="2308" spans="1:20" ht="46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6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41004.594131944439</v>
      </c>
      <c r="T2309" s="10">
        <f t="shared" si="221"/>
        <v>41034.59407407407</v>
      </c>
    </row>
    <row r="2310" spans="1:20" ht="46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6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46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6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6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6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3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46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40156.558333333327</v>
      </c>
    </row>
    <row r="2319" spans="1:20" ht="46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6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46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6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6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42804.687141203707</v>
      </c>
      <c r="T2324" s="10">
        <f t="shared" si="221"/>
        <v>42834.645474537036</v>
      </c>
    </row>
    <row r="2325" spans="1:20" ht="46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</v>
      </c>
      <c r="T2325" s="10">
        <f t="shared" si="221"/>
        <v>42814.546840277777</v>
      </c>
    </row>
    <row r="2326" spans="1:20" ht="3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6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6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3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41842.708796296298</v>
      </c>
      <c r="T2329" s="10">
        <f t="shared" si="221"/>
        <v>41877.708796296291</v>
      </c>
    </row>
    <row r="2330" spans="1:20" ht="6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42139.573344907411</v>
      </c>
      <c r="T2330" s="10">
        <f t="shared" si="221"/>
        <v>42169.573344907403</v>
      </c>
    </row>
    <row r="2331" spans="1:20" ht="46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46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6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46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6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6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6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6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3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6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41789.688472222217</v>
      </c>
      <c r="T2340" s="10">
        <f t="shared" si="221"/>
        <v>41819.688472222224</v>
      </c>
    </row>
    <row r="2341" spans="1:20" ht="46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6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6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46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46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46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46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6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6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42577.399027777778</v>
      </c>
      <c r="T2349" s="10">
        <f t="shared" si="221"/>
        <v>42607.39902777777</v>
      </c>
    </row>
    <row r="2350" spans="1:20" ht="46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6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3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6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46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3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6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42096.709907407399</v>
      </c>
      <c r="T2357" s="10">
        <f t="shared" si="221"/>
        <v>42126.709907407407</v>
      </c>
    </row>
    <row r="2358" spans="1:20" ht="3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3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42264.411782407398</v>
      </c>
      <c r="T2359" s="10">
        <f t="shared" si="221"/>
        <v>42294.411782407406</v>
      </c>
    </row>
    <row r="2360" spans="1:20" ht="46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6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6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46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3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46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3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46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6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46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6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42108.471817129626</v>
      </c>
    </row>
    <row r="2371" spans="1:20" ht="46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 - FIND("/",N2371))</f>
        <v>web</v>
      </c>
      <c r="S2371" s="10">
        <f t="shared" ref="S2371:S2434" si="226">(((J2371/60)/60)/24)+DATE(1970,1,1)+(-5/24)</f>
        <v>42380.60429398148</v>
      </c>
      <c r="T2371" s="10">
        <f t="shared" ref="T2371:T2434" si="227">(I2371/86400)+25569+(-5/24)</f>
        <v>42410.60429398148</v>
      </c>
    </row>
    <row r="2372" spans="1:20" ht="46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6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6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42215.453981481485</v>
      </c>
      <c r="T2375" s="10">
        <f t="shared" si="227"/>
        <v>42245.453981481478</v>
      </c>
    </row>
    <row r="2376" spans="1:20" ht="46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42017.634953703695</v>
      </c>
      <c r="T2376" s="10">
        <f t="shared" si="227"/>
        <v>42047.634953703702</v>
      </c>
    </row>
    <row r="2377" spans="1:20" ht="46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6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6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3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3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6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3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46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46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46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46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6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46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46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46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6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46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46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6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6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6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6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6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6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6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6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6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42399.674282407403</v>
      </c>
      <c r="T2405" s="10">
        <f t="shared" si="227"/>
        <v>42459.632615740738</v>
      </c>
    </row>
    <row r="2406" spans="1:20" ht="46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3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6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3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3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46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46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6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46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6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6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6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46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41993.529965277768</v>
      </c>
      <c r="T2421" s="10">
        <f t="shared" si="227"/>
        <v>42053.529965277776</v>
      </c>
    </row>
    <row r="2422" spans="1:20" ht="46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6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46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6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42163.961712962955</v>
      </c>
      <c r="T2428" s="10">
        <f t="shared" si="227"/>
        <v>42223.961712962962</v>
      </c>
    </row>
    <row r="2429" spans="1:20" ht="3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</v>
      </c>
      <c r="T2429" s="10">
        <f t="shared" si="227"/>
        <v>42452.068668981483</v>
      </c>
    </row>
    <row r="2430" spans="1:20" ht="3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6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46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3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46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 - FIND("/",N2435))</f>
        <v>food trucks</v>
      </c>
      <c r="S2435" s="10">
        <f t="shared" ref="S2435:S2498" si="232">(((J2435/60)/60)/24)+DATE(1970,1,1)+(-5/24)</f>
        <v>42397.691469907404</v>
      </c>
      <c r="T2435" s="10">
        <f t="shared" ref="T2435:T2498" si="233">(I2435/86400)+25569+(-5/24)</f>
        <v>42427.691469907404</v>
      </c>
    </row>
    <row r="2436" spans="1:20" ht="46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42179.977708333325</v>
      </c>
      <c r="T2436" s="10">
        <f t="shared" si="233"/>
        <v>42219.977708333332</v>
      </c>
    </row>
    <row r="2437" spans="1:20" ht="46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42252.069282407399</v>
      </c>
      <c r="T2437" s="10">
        <f t="shared" si="233"/>
        <v>42282.069282407407</v>
      </c>
    </row>
    <row r="2438" spans="1:20" ht="46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6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6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46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42383.691122685181</v>
      </c>
      <c r="T2442" s="10">
        <f t="shared" si="233"/>
        <v>42413.691122685188</v>
      </c>
    </row>
    <row r="2443" spans="1:20" ht="3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42052.458657407398</v>
      </c>
      <c r="T2444" s="10">
        <f t="shared" si="233"/>
        <v>42082.416990740741</v>
      </c>
    </row>
    <row r="2445" spans="1:20" ht="46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6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46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46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46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6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6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41939.924305555549</v>
      </c>
    </row>
    <row r="2453" spans="1:20" ht="46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46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46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6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</v>
      </c>
      <c r="T2456" s="10">
        <f t="shared" si="233"/>
        <v>42804.993148148147</v>
      </c>
    </row>
    <row r="2457" spans="1:20" ht="46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6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6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46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46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6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46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46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6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3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6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3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3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41173.945844907401</v>
      </c>
      <c r="T2470" s="10">
        <f t="shared" si="233"/>
        <v>41210</v>
      </c>
    </row>
    <row r="2471" spans="1:20" ht="46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6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46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46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6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46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40310.079340277778</v>
      </c>
      <c r="T2477" s="10">
        <f t="shared" si="233"/>
        <v>40369.708333333328</v>
      </c>
    </row>
    <row r="2478" spans="1:20" ht="46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6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3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6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46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46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3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41030.500034722216</v>
      </c>
    </row>
    <row r="2486" spans="1:20" ht="46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46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6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6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46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46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6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41023.019398148142</v>
      </c>
      <c r="T2492" s="10">
        <f t="shared" si="233"/>
        <v>41083.01939814815</v>
      </c>
    </row>
    <row r="2493" spans="1:20" ht="46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40558.868750000001</v>
      </c>
    </row>
    <row r="2494" spans="1:20" ht="3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6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6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41022.436851851846</v>
      </c>
      <c r="T2496" s="10">
        <f t="shared" si="233"/>
        <v>41052.436851851853</v>
      </c>
    </row>
    <row r="2497" spans="1:20" ht="46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41327.788101851853</v>
      </c>
      <c r="T2498" s="10">
        <f t="shared" si="233"/>
        <v>41362.746435185181</v>
      </c>
    </row>
    <row r="2499" spans="1:20" ht="46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 - FIND("/",N2499))</f>
        <v>indie rock</v>
      </c>
      <c r="S2499" s="10">
        <f t="shared" ref="S2499:S2562" si="238">(((J2499/60)/60)/24)+DATE(1970,1,1)+(-5/24)</f>
        <v>40730.670578703699</v>
      </c>
      <c r="T2499" s="10">
        <f t="shared" ref="T2499:T2562" si="239">(I2499/86400)+25569+(-5/24)</f>
        <v>40760.670578703699</v>
      </c>
    </row>
    <row r="2500" spans="1:20" ht="46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46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41226.440243055549</v>
      </c>
      <c r="T2501" s="10">
        <f t="shared" si="239"/>
        <v>41274.541666666664</v>
      </c>
    </row>
    <row r="2502" spans="1:20" ht="46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41053.564525462964</v>
      </c>
      <c r="T2502" s="10">
        <f t="shared" si="239"/>
        <v>41083.564525462956</v>
      </c>
    </row>
    <row r="2503" spans="1:20" ht="46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42244.568333333329</v>
      </c>
      <c r="T2503" s="10">
        <f t="shared" si="239"/>
        <v>42274.568333333336</v>
      </c>
    </row>
    <row r="2504" spans="1:20" ht="46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46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3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6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6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6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46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</v>
      </c>
      <c r="T2512" s="10">
        <f t="shared" si="239"/>
        <v>42138.789027777777</v>
      </c>
    </row>
    <row r="2513" spans="1:20" ht="46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6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46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46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46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46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6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6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3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6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42658.597916666666</v>
      </c>
    </row>
    <row r="2523" spans="1:20" ht="46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46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6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41960.808935185181</v>
      </c>
    </row>
    <row r="2526" spans="1:20" ht="3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6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41058.636238425926</v>
      </c>
      <c r="T2527" s="10">
        <f t="shared" si="239"/>
        <v>41088.636238425919</v>
      </c>
    </row>
    <row r="2528" spans="1:20" ht="46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6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6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18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6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46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6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46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6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40127.492037037038</v>
      </c>
      <c r="T2536" s="10">
        <f t="shared" si="239"/>
        <v>40179.041666666664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46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6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3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6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46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46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41483.240949074068</v>
      </c>
      <c r="T2543" s="10">
        <f t="shared" si="239"/>
        <v>41543.240949074076</v>
      </c>
    </row>
    <row r="2544" spans="1:20" ht="46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6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6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6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42026.929837962954</v>
      </c>
      <c r="T2547" s="10">
        <f t="shared" si="239"/>
        <v>42061.812499999993</v>
      </c>
    </row>
    <row r="2548" spans="1:20" ht="46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41524.650219907402</v>
      </c>
      <c r="T2548" s="10">
        <f t="shared" si="239"/>
        <v>41552</v>
      </c>
    </row>
    <row r="2549" spans="1:20" ht="46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6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42618.417094907411</v>
      </c>
      <c r="T2550" s="10">
        <f t="shared" si="239"/>
        <v>42642.977083333331</v>
      </c>
    </row>
    <row r="2551" spans="1:20" ht="46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46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6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46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6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41112.99082175926</v>
      </c>
      <c r="T2555" s="10">
        <f t="shared" si="239"/>
        <v>41172.990821759253</v>
      </c>
    </row>
    <row r="2556" spans="1:20" ht="46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46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46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3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42093.651689814818</v>
      </c>
      <c r="T2560" s="10">
        <f t="shared" si="239"/>
        <v>42125.374305555553</v>
      </c>
    </row>
    <row r="2561" spans="1:20" ht="46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6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46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 - FIND("/",N2563))</f>
        <v>food trucks</v>
      </c>
      <c r="S2563" s="10">
        <f t="shared" ref="S2563:S2626" si="244">(((J2563/60)/60)/24)+DATE(1970,1,1)+(-5/24)</f>
        <v>42260.320474537039</v>
      </c>
      <c r="T2563" s="10">
        <f t="shared" ref="T2563:T2626" si="245">(I2563/86400)+25569+(-5/24)</f>
        <v>42290.320474537039</v>
      </c>
    </row>
    <row r="2564" spans="1:20" ht="46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6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6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6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6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6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6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6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6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6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46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46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6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</v>
      </c>
      <c r="T2577" s="10">
        <f t="shared" si="245"/>
        <v>42015.900393518517</v>
      </c>
    </row>
    <row r="2578" spans="1:20" ht="3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46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46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42237.814571759263</v>
      </c>
      <c r="T2580" s="10">
        <f t="shared" si="245"/>
        <v>42286.499999999993</v>
      </c>
    </row>
    <row r="2581" spans="1:20" ht="46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6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6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3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3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42139.964918981481</v>
      </c>
      <c r="T2586" s="10">
        <f t="shared" si="245"/>
        <v>42169.964918981474</v>
      </c>
    </row>
    <row r="2587" spans="1:20" ht="46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6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46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6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46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46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46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6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42089.636875000004</v>
      </c>
      <c r="T2595" s="10">
        <f t="shared" si="245"/>
        <v>42119.636874999997</v>
      </c>
    </row>
    <row r="2596" spans="1:20" ht="46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46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6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3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3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3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46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</v>
      </c>
      <c r="T2603" s="10">
        <f t="shared" si="245"/>
        <v>41164.957638888889</v>
      </c>
    </row>
    <row r="2604" spans="1:20" ht="46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6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46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6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41726.504421296297</v>
      </c>
      <c r="T2608" s="10">
        <f t="shared" si="245"/>
        <v>41758.504421296289</v>
      </c>
    </row>
    <row r="2609" spans="1:20" ht="46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6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46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3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46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6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46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6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6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6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6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6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6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6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42115.539212962954</v>
      </c>
      <c r="T2623" s="10">
        <f t="shared" si="245"/>
        <v>42145.539212962962</v>
      </c>
    </row>
    <row r="2624" spans="1:20" ht="46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6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46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41144.213217592594</v>
      </c>
      <c r="T2626" s="10">
        <f t="shared" si="245"/>
        <v>41165.213217592587</v>
      </c>
    </row>
    <row r="2627" spans="1:20" ht="46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 - FIND("/",N2627))</f>
        <v>space exploration</v>
      </c>
      <c r="S2627" s="10">
        <f t="shared" ref="S2627:S2690" si="250">(((J2627/60)/60)/24)+DATE(1970,1,1)+(-5/24)</f>
        <v>42658.601944444446</v>
      </c>
      <c r="T2627" s="10">
        <f t="shared" ref="T2627:T2690" si="251">(I2627/86400)+25569+(-5/24)</f>
        <v>42683.643611111103</v>
      </c>
    </row>
    <row r="2628" spans="1:20" ht="46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6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42334.662743055553</v>
      </c>
    </row>
    <row r="2630" spans="1:20" ht="3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3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46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6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3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46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6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42612.448159722226</v>
      </c>
      <c r="T2636" s="10">
        <f t="shared" si="251"/>
        <v>42642.448159722218</v>
      </c>
    </row>
    <row r="2637" spans="1:20" ht="46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46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3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6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6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6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46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42689.374016203699</v>
      </c>
      <c r="T2645" s="10">
        <f t="shared" si="251"/>
        <v>42725.124305555553</v>
      </c>
    </row>
    <row r="2646" spans="1:20" ht="46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6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6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46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46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46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6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42327.597326388881</v>
      </c>
      <c r="T2653" s="10">
        <f t="shared" si="251"/>
        <v>42355.597326388888</v>
      </c>
    </row>
    <row r="2654" spans="1:20" ht="46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6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46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42055.39266203704</v>
      </c>
      <c r="T2656" s="10">
        <f t="shared" si="251"/>
        <v>42115.350995370369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42767.480185185181</v>
      </c>
      <c r="T2658" s="10">
        <f t="shared" si="251"/>
        <v>42806.583333333336</v>
      </c>
    </row>
    <row r="2659" spans="1:20" ht="46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6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42551.675856481481</v>
      </c>
      <c r="T2660" s="10">
        <f t="shared" si="251"/>
        <v>42581.675856481474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42081.861226851855</v>
      </c>
      <c r="T2661" s="10">
        <f t="shared" si="251"/>
        <v>42111.861226851848</v>
      </c>
    </row>
    <row r="2662" spans="1:20" ht="46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6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6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46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46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46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6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46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42275.380381944437</v>
      </c>
      <c r="T2670" s="10">
        <f t="shared" si="251"/>
        <v>42317.397222222215</v>
      </c>
    </row>
    <row r="2671" spans="1:20" ht="46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42318.827499999999</v>
      </c>
      <c r="T2671" s="10">
        <f t="shared" si="251"/>
        <v>42378.827499999992</v>
      </c>
    </row>
    <row r="2672" spans="1:20" ht="46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6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41962.540694444448</v>
      </c>
      <c r="T2673" s="10">
        <f t="shared" si="251"/>
        <v>41992.609722222223</v>
      </c>
    </row>
    <row r="2674" spans="1:20" ht="46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46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46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6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6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41792.821099537032</v>
      </c>
      <c r="T2679" s="10">
        <f t="shared" si="251"/>
        <v>41822.821099537039</v>
      </c>
    </row>
    <row r="2680" spans="1:20" ht="46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46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6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6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46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46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41820.706307870365</v>
      </c>
      <c r="T2686" s="10">
        <f t="shared" si="251"/>
        <v>41860.706307870372</v>
      </c>
    </row>
    <row r="2687" spans="1:20" ht="46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</v>
      </c>
    </row>
    <row r="2688" spans="1:20" ht="46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6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42027.910532407412</v>
      </c>
      <c r="T2690" s="10">
        <f t="shared" si="251"/>
        <v>42058.916666666664</v>
      </c>
    </row>
    <row r="2691" spans="1:20" ht="46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 - FIND("/",N2691))</f>
        <v>food trucks</v>
      </c>
      <c r="S2691" s="10">
        <f t="shared" ref="S2691:S2754" si="256">(((J2691/60)/60)/24)+DATE(1970,1,1)+(-5/24)</f>
        <v>42551.753356481473</v>
      </c>
      <c r="T2691" s="10">
        <f t="shared" ref="T2691:T2754" si="257">(I2691/86400)+25569+(-5/24)</f>
        <v>42581.75335648148</v>
      </c>
    </row>
    <row r="2692" spans="1:20" ht="46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6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6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46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3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46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6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6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6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6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41870.666342592594</v>
      </c>
      <c r="T2702" s="10">
        <f t="shared" si="257"/>
        <v>41900.666342592587</v>
      </c>
    </row>
    <row r="2703" spans="1:20" ht="46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46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3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46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6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6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6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6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46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41780.536921296298</v>
      </c>
      <c r="T2713" s="10">
        <f t="shared" si="257"/>
        <v>41810.709027777775</v>
      </c>
    </row>
    <row r="2714" spans="1:20" ht="46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46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3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6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6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6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41934.706585648149</v>
      </c>
      <c r="T2719" s="10">
        <f t="shared" si="257"/>
        <v>41979.748252314814</v>
      </c>
    </row>
    <row r="2720" spans="1:20" ht="46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46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42477.781180555554</v>
      </c>
    </row>
    <row r="2722" spans="1:20" ht="3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42655.257557870362</v>
      </c>
      <c r="T2722" s="10">
        <f t="shared" si="257"/>
        <v>42685.299224537033</v>
      </c>
    </row>
    <row r="2723" spans="1:20" ht="46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6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46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46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3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6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3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46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46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46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46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6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6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6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6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6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3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6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6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6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6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6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41044.439780092594</v>
      </c>
      <c r="T2749" s="10">
        <f t="shared" si="257"/>
        <v>41075.923611111109</v>
      </c>
    </row>
    <row r="2750" spans="1:20" ht="3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3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</v>
      </c>
      <c r="T2752" s="10">
        <f t="shared" si="257"/>
        <v>41090.625</v>
      </c>
    </row>
    <row r="2753" spans="1:20" ht="46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41747.678726851853</v>
      </c>
      <c r="T2753" s="10">
        <f t="shared" si="257"/>
        <v>41807.678726851846</v>
      </c>
    </row>
    <row r="2754" spans="1:20" ht="46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6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 - FIND("/",N2755))</f>
        <v>children's books</v>
      </c>
      <c r="S2755" s="10">
        <f t="shared" ref="S2755:S2818" si="262">(((J2755/60)/60)/24)+DATE(1970,1,1)+(-5/24)</f>
        <v>41117.692395833328</v>
      </c>
      <c r="T2755" s="10">
        <f t="shared" ref="T2755:T2818" si="263">(I2755/86400)+25569+(-5/24)</f>
        <v>41147.692395833328</v>
      </c>
    </row>
    <row r="2756" spans="1:20" ht="46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41863.427673611113</v>
      </c>
      <c r="T2756" s="10">
        <f t="shared" si="263"/>
        <v>41893.427673611106</v>
      </c>
    </row>
    <row r="2757" spans="1:20" ht="3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6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41620.692141203705</v>
      </c>
      <c r="T2758" s="10">
        <f t="shared" si="263"/>
        <v>41650.692141203697</v>
      </c>
    </row>
    <row r="2759" spans="1:20" ht="3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46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46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46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6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46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3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6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40736.459699074068</v>
      </c>
      <c r="T2768" s="10">
        <f t="shared" si="263"/>
        <v>40766.459699074076</v>
      </c>
    </row>
    <row r="2769" spans="1:20" ht="46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6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6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41745.617939814809</v>
      </c>
      <c r="T2771" s="10">
        <f t="shared" si="263"/>
        <v>41795.617939814816</v>
      </c>
    </row>
    <row r="2772" spans="1:20" ht="46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6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6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3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6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6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46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46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6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3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3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3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6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6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6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6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3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42550.493553240733</v>
      </c>
      <c r="T2790" s="10">
        <f t="shared" si="263"/>
        <v>42580.49355324074</v>
      </c>
    </row>
    <row r="2791" spans="1:20" ht="3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46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46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6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46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6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6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6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46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46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6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6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46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6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6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6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46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6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6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6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6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6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6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6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6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46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 - FIND("/",N2819))</f>
        <v>plays</v>
      </c>
      <c r="S2819" s="10">
        <f t="shared" ref="S2819:S2882" si="268">(((J2819/60)/60)/24)+DATE(1970,1,1)+(-5/24)</f>
        <v>42023.42664351852</v>
      </c>
      <c r="T2819" s="10">
        <f t="shared" ref="T2819:T2882" si="269">(I2819/86400)+25569+(-5/24)</f>
        <v>42063.42664351852</v>
      </c>
    </row>
    <row r="2820" spans="1:20" ht="46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46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46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46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46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42090.433935185181</v>
      </c>
    </row>
    <row r="2825" spans="1:20" ht="46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3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46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46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46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6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6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3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3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46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6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6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46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6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46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46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46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</v>
      </c>
      <c r="T2843" s="10">
        <f t="shared" si="269"/>
        <v>42351.572881944441</v>
      </c>
    </row>
    <row r="2844" spans="1:20" ht="46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41784.744155092587</v>
      </c>
      <c r="T2844" s="10">
        <f t="shared" si="269"/>
        <v>41811.25</v>
      </c>
    </row>
    <row r="2845" spans="1:20" ht="46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46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6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46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46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46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46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6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46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6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46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6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46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6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46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3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46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42480.592314814807</v>
      </c>
      <c r="T2862" s="10">
        <f t="shared" si="269"/>
        <v>42540.592314814814</v>
      </c>
    </row>
    <row r="2863" spans="1:20" ht="46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6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46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46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6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46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46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46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46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6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3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46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46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6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46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6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42672.746805555551</v>
      </c>
      <c r="T2879" s="10">
        <f t="shared" si="269"/>
        <v>42704.499999999993</v>
      </c>
    </row>
    <row r="2880" spans="1:20" ht="46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6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6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46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 - FIND("/",N2883))</f>
        <v>plays</v>
      </c>
      <c r="S2883" s="10">
        <f t="shared" ref="S2883:S2946" si="274">(((J2883/60)/60)/24)+DATE(1970,1,1)+(-5/24)</f>
        <v>41916.389305555553</v>
      </c>
      <c r="T2883" s="10">
        <f t="shared" ref="T2883:T2946" si="275">(I2883/86400)+25569+(-5/24)</f>
        <v>41976.430972222217</v>
      </c>
    </row>
    <row r="2884" spans="1:20" ht="46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46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3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6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6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6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6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6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6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6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6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6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46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6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6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46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46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3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6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46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6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46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6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42444.669409722213</v>
      </c>
      <c r="T2909" s="10">
        <f t="shared" si="275"/>
        <v>42504.669409722221</v>
      </c>
    </row>
    <row r="2910" spans="1:20" ht="6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42499.523368055547</v>
      </c>
      <c r="T2910" s="10">
        <f t="shared" si="275"/>
        <v>42529.523368055554</v>
      </c>
    </row>
    <row r="2911" spans="1:20" ht="46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6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46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46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46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6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3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6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6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6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6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3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46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6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6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6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41863.375787037032</v>
      </c>
      <c r="T2927" s="10">
        <f t="shared" si="275"/>
        <v>41893.375787037039</v>
      </c>
    </row>
    <row r="2928" spans="1:20" ht="46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6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6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46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46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6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46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6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6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46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6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6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6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6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6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46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3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46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 - FIND("/",N2947))</f>
        <v>spaces</v>
      </c>
      <c r="S2947" s="10">
        <f t="shared" ref="S2947:S3010" si="280">(((J2947/60)/60)/24)+DATE(1970,1,1)+(-5/24)</f>
        <v>42117.931250000001</v>
      </c>
      <c r="T2947" s="10">
        <f t="shared" ref="T2947:T3010" si="281">(I2947/86400)+25569+(-5/24)</f>
        <v>42147.931250000001</v>
      </c>
    </row>
    <row r="2948" spans="1:20" ht="46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46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42698.507638888885</v>
      </c>
    </row>
    <row r="2950" spans="1:20" ht="46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46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6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6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6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6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42810.333368055552</v>
      </c>
    </row>
    <row r="2957" spans="1:20" ht="3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46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6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6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6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6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46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6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46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46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46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3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46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6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6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6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46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46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6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46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46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6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46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3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6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46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46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42654.765370370362</v>
      </c>
      <c r="T2987" s="10">
        <f t="shared" si="281"/>
        <v>42673.958333333336</v>
      </c>
    </row>
    <row r="2988" spans="1:20" ht="46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46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46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42511.153715277782</v>
      </c>
      <c r="T2990" s="10">
        <f t="shared" si="281"/>
        <v>42541.153715277775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46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46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6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6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46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3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42090.70416666667</v>
      </c>
      <c r="T2998" s="10">
        <f t="shared" si="281"/>
        <v>42150.704166666663</v>
      </c>
    </row>
    <row r="2999" spans="1:20" ht="46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6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46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46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6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6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46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46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3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41957.548506944448</v>
      </c>
      <c r="T3008" s="10">
        <f t="shared" si="281"/>
        <v>41987.54850694444</v>
      </c>
    </row>
    <row r="3009" spans="1:20" ht="3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6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6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 - FIND("/",N3011))</f>
        <v>spaces</v>
      </c>
      <c r="S3011" s="10">
        <f t="shared" ref="S3011:S3074" si="286">(((J3011/60)/60)/24)+DATE(1970,1,1)+(-5/24)</f>
        <v>41939.361574074072</v>
      </c>
      <c r="T3011" s="10">
        <f t="shared" ref="T3011:T3074" si="287">(I3011/86400)+25569+(-5/24)</f>
        <v>41969.403240740743</v>
      </c>
    </row>
    <row r="3012" spans="1:20" ht="46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6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6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6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6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41919.915277777778</v>
      </c>
      <c r="T3016" s="10">
        <f t="shared" si="287"/>
        <v>41948</v>
      </c>
    </row>
    <row r="3017" spans="1:20" ht="46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46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46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46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42163.090000000004</v>
      </c>
      <c r="T3020" s="10">
        <f t="shared" si="287"/>
        <v>42205.708333333336</v>
      </c>
    </row>
    <row r="3021" spans="1:20" ht="46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46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6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6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46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42121.46743055556</v>
      </c>
      <c r="T3025" s="10">
        <f t="shared" si="287"/>
        <v>42166.467430555553</v>
      </c>
    </row>
    <row r="3026" spans="1:20" ht="46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3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46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3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6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6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6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46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6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6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3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6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6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6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6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46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6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6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46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46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6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46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41975.692847222213</v>
      </c>
      <c r="T3050" s="10">
        <f t="shared" si="287"/>
        <v>42004.681944444441</v>
      </c>
    </row>
    <row r="3051" spans="1:20" ht="46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46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42744.207696759251</v>
      </c>
      <c r="T3053" s="10">
        <f t="shared" si="287"/>
        <v>42774.207696759258</v>
      </c>
    </row>
    <row r="3054" spans="1:20" ht="3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46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46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46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46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6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46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46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3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6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3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42630.714560185181</v>
      </c>
      <c r="T3065" s="10">
        <f t="shared" si="287"/>
        <v>42665.714560185188</v>
      </c>
    </row>
    <row r="3066" spans="1:20" ht="3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6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6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6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46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6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3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6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46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6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 - FIND("/",N3075))</f>
        <v>spaces</v>
      </c>
      <c r="S3075" s="10">
        <f t="shared" ref="S3075:S3138" si="292">(((J3075/60)/60)/24)+DATE(1970,1,1)+(-5/24)</f>
        <v>42111.475694444445</v>
      </c>
      <c r="T3075" s="10">
        <f t="shared" ref="T3075:T3138" si="293">(I3075/86400)+25569+(-5/24)</f>
        <v>42169.59652777778</v>
      </c>
    </row>
    <row r="3076" spans="1:20" ht="6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42409.362951388881</v>
      </c>
      <c r="T3076" s="10">
        <f t="shared" si="293"/>
        <v>42439.362951388888</v>
      </c>
    </row>
    <row r="3077" spans="1:20" ht="46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42550.893981481473</v>
      </c>
      <c r="T3077" s="10">
        <f t="shared" si="293"/>
        <v>42600.89398148148</v>
      </c>
    </row>
    <row r="3078" spans="1:20" ht="3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46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46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6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6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6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6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6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46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46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42246.675451388881</v>
      </c>
      <c r="T3087" s="10">
        <f t="shared" si="293"/>
        <v>42276.675451388888</v>
      </c>
    </row>
    <row r="3088" spans="1:20" ht="46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6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3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3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6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46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6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46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41760.700706018513</v>
      </c>
      <c r="T3095" s="10">
        <f t="shared" si="293"/>
        <v>41790.957638888889</v>
      </c>
    </row>
    <row r="3096" spans="1:20" ht="3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6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6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46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46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46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6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46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46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46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6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46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42241.22078703704</v>
      </c>
      <c r="T3108" s="10">
        <f t="shared" si="293"/>
        <v>42263.708333333336</v>
      </c>
    </row>
    <row r="3109" spans="1:20" ht="46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42128.605914351843</v>
      </c>
      <c r="T3109" s="10">
        <f t="shared" si="293"/>
        <v>42135.605914351851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6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6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3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</v>
      </c>
      <c r="T3113" s="10">
        <f t="shared" si="293"/>
        <v>41916.386805555558</v>
      </c>
    </row>
    <row r="3114" spans="1:20" ht="46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46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46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46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6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6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42509.166203703695</v>
      </c>
      <c r="T3119" s="10">
        <f t="shared" si="293"/>
        <v>42517.341666666667</v>
      </c>
    </row>
    <row r="3120" spans="1:20" ht="3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46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3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42435.733749999999</v>
      </c>
      <c r="T3122" s="10">
        <f t="shared" si="293"/>
        <v>42495.692083333335</v>
      </c>
    </row>
    <row r="3123" spans="1:20" ht="3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46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3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76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42426.809745370374</v>
      </c>
      <c r="T3128" s="10">
        <f t="shared" si="293"/>
        <v>42456.768078703702</v>
      </c>
    </row>
    <row r="3129" spans="1:20" ht="46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6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46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3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46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46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42800.511793981481</v>
      </c>
      <c r="T3136" s="10">
        <f t="shared" si="293"/>
        <v>42821.470127314817</v>
      </c>
    </row>
    <row r="3137" spans="1:20" ht="46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46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3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 - FIND("/",N3139))</f>
        <v>plays</v>
      </c>
      <c r="S3139" s="10">
        <f t="shared" ref="S3139:S3202" si="298">(((J3139/60)/60)/24)+DATE(1970,1,1)+(-5/24)</f>
        <v>42807.676724537036</v>
      </c>
      <c r="T3139" s="10">
        <f t="shared" ref="T3139:T3202" si="299">(I3139/86400)+25569+(-5/24)</f>
        <v>42858.591666666667</v>
      </c>
    </row>
    <row r="3140" spans="1:20" ht="6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6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46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6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46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3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3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46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41909.761053240742</v>
      </c>
      <c r="T3149" s="10">
        <f t="shared" si="299"/>
        <v>41949.802719907406</v>
      </c>
    </row>
    <row r="3150" spans="1:20" ht="3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6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3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6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6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6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6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6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41447.631388888884</v>
      </c>
      <c r="T3160" s="10">
        <f t="shared" si="299"/>
        <v>41477.631388888891</v>
      </c>
    </row>
    <row r="3161" spans="1:20" ht="3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6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46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46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6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46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41766.597395833334</v>
      </c>
      <c r="T3166" s="10">
        <f t="shared" si="299"/>
        <v>41799.597395833327</v>
      </c>
    </row>
    <row r="3167" spans="1:20" ht="46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46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6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3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46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6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46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41878.670046296291</v>
      </c>
      <c r="T3175" s="10">
        <f t="shared" si="299"/>
        <v>41908.670046296298</v>
      </c>
    </row>
    <row r="3176" spans="1:20" ht="46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46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46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6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46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3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6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6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6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6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46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46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46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46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46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3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6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46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6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46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46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6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3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46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6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41858.553449074068</v>
      </c>
      <c r="T3201" s="10">
        <f t="shared" si="299"/>
        <v>41888.666666666664</v>
      </c>
    </row>
    <row r="3202" spans="1:20" ht="46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6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 - FIND("/",N3203))</f>
        <v>musical</v>
      </c>
      <c r="S3203" s="10">
        <f t="shared" ref="S3203:S3266" si="304">(((J3203/60)/60)/24)+DATE(1970,1,1)+(-5/24)</f>
        <v>41861.558761574073</v>
      </c>
      <c r="T3203" s="10">
        <f t="shared" ref="T3203:T3266" si="305">(I3203/86400)+25569+(-5/24)</f>
        <v>41882.558761574073</v>
      </c>
    </row>
    <row r="3204" spans="1:20" ht="46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3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46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46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46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6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6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6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41778.428912037038</v>
      </c>
      <c r="T3211" s="10">
        <f t="shared" si="305"/>
        <v>41810.75</v>
      </c>
    </row>
    <row r="3212" spans="1:20" ht="46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46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41834.378240740742</v>
      </c>
      <c r="T3213" s="10">
        <f t="shared" si="305"/>
        <v>41865.875</v>
      </c>
    </row>
    <row r="3214" spans="1:20" ht="3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46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46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6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3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6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3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46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3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42206.62703703704</v>
      </c>
      <c r="T3225" s="10">
        <f t="shared" si="305"/>
        <v>42236.627037037033</v>
      </c>
    </row>
    <row r="3226" spans="1:20" ht="46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6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6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6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6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46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41897.959791666668</v>
      </c>
      <c r="T3232" s="10">
        <f t="shared" si="305"/>
        <v>41912.957638888889</v>
      </c>
    </row>
    <row r="3233" spans="1:20" ht="46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6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6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6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46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6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46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46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46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3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6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6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6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6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46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6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46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46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3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6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46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46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6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6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3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6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6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6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3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3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6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 - FIND("/",N3267))</f>
        <v>plays</v>
      </c>
      <c r="S3267" s="10">
        <f t="shared" ref="S3267:S3330" si="310">(((J3267/60)/60)/24)+DATE(1970,1,1)+(-5/24)</f>
        <v>42311.503645833327</v>
      </c>
      <c r="T3267" s="10">
        <f t="shared" ref="T3267:T3330" si="311">(I3267/86400)+25569+(-5/24)</f>
        <v>42341.499999999993</v>
      </c>
    </row>
    <row r="3268" spans="1:20" ht="46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42136.32780092593</v>
      </c>
      <c r="T3268" s="10">
        <f t="shared" si="311"/>
        <v>42167.666666666664</v>
      </c>
    </row>
    <row r="3269" spans="1:20" ht="46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6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6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</v>
      </c>
      <c r="T3271" s="10">
        <f t="shared" si="311"/>
        <v>42171.249999999993</v>
      </c>
    </row>
    <row r="3272" spans="1:20" ht="46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6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46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6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46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6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46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41931.474606481483</v>
      </c>
      <c r="T3279" s="10">
        <f t="shared" si="311"/>
        <v>41961.516273148147</v>
      </c>
    </row>
    <row r="3280" spans="1:20" ht="46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46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42430.894201388881</v>
      </c>
      <c r="T3281" s="10">
        <f t="shared" si="311"/>
        <v>42460.852534722224</v>
      </c>
    </row>
    <row r="3282" spans="1:20" ht="46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3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6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46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6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46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46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46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6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46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6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46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6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46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6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6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6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46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3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6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42538.527500000004</v>
      </c>
      <c r="T3303" s="10">
        <f t="shared" si="311"/>
        <v>42583.082638888889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46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6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46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46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6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6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3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6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46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6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6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6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42466.095381944448</v>
      </c>
      <c r="T3317" s="10">
        <f t="shared" si="311"/>
        <v>42496.09538194444</v>
      </c>
    </row>
    <row r="3318" spans="1:20" ht="76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41859.370833333327</v>
      </c>
    </row>
    <row r="3319" spans="1:20" ht="46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42498.831296296288</v>
      </c>
      <c r="T3319" s="10">
        <f t="shared" si="311"/>
        <v>42528.831296296295</v>
      </c>
    </row>
    <row r="3320" spans="1:20" ht="3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46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6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46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6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46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3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6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6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6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6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6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 - FIND("/",N3331))</f>
        <v>plays</v>
      </c>
      <c r="S3331" s="10">
        <f t="shared" ref="S3331:S3394" si="316">(((J3331/60)/60)/24)+DATE(1970,1,1)+(-5/24)</f>
        <v>41837.114675925921</v>
      </c>
      <c r="T3331" s="10">
        <f t="shared" ref="T3331:T3394" si="317">(I3331/86400)+25569+(-5/24)</f>
        <v>41847.75</v>
      </c>
    </row>
    <row r="3332" spans="1:20" ht="46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6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6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6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3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46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6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42437.190347222226</v>
      </c>
      <c r="T3338" s="10">
        <f t="shared" si="317"/>
        <v>42465.148680555554</v>
      </c>
    </row>
    <row r="3339" spans="1:20" ht="46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3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6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6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3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42062.088078703695</v>
      </c>
      <c r="T3344" s="10">
        <f t="shared" si="317"/>
        <v>42094.999305555553</v>
      </c>
    </row>
    <row r="3345" spans="1:20" ht="46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6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6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46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46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6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6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46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46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46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46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3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6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46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6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6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3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46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6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46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46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6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42320.893425925926</v>
      </c>
      <c r="T3367" s="10">
        <f t="shared" si="317"/>
        <v>42350.893425925919</v>
      </c>
    </row>
    <row r="3368" spans="1:20" ht="46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6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6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6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3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6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6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6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6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6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46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42053.524293981485</v>
      </c>
      <c r="T3379" s="10">
        <f t="shared" si="317"/>
        <v>42083.49722222222</v>
      </c>
    </row>
    <row r="3380" spans="1:20" ht="46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46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46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41937.745115740734</v>
      </c>
      <c r="T3382" s="10">
        <f t="shared" si="317"/>
        <v>41972.786782407406</v>
      </c>
    </row>
    <row r="3383" spans="1:20" ht="46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46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6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6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46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46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46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41947.554259259254</v>
      </c>
      <c r="T3389" s="10">
        <f t="shared" si="317"/>
        <v>41987.554259259261</v>
      </c>
    </row>
    <row r="3390" spans="1:20" ht="46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6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46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</v>
      </c>
      <c r="T3392" s="10">
        <f t="shared" si="317"/>
        <v>41830.566493055558</v>
      </c>
    </row>
    <row r="3393" spans="1:20" ht="46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41859.727777777771</v>
      </c>
    </row>
    <row r="3394" spans="1:20" ht="46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6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 - FIND("/",N3395))</f>
        <v>plays</v>
      </c>
      <c r="S3395" s="10">
        <f t="shared" ref="S3395:S3458" si="322">(((J3395/60)/60)/24)+DATE(1970,1,1)+(-5/24)</f>
        <v>41923.713310185187</v>
      </c>
      <c r="T3395" s="10">
        <f t="shared" ref="T3395:T3458" si="323">(I3395/86400)+25569+(-5/24)</f>
        <v>41948.823611111111</v>
      </c>
    </row>
    <row r="3396" spans="1:20" ht="46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42140.503981481481</v>
      </c>
      <c r="T3397" s="10">
        <f t="shared" si="323"/>
        <v>42154.548611111109</v>
      </c>
    </row>
    <row r="3398" spans="1:20" ht="46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41764.238298611104</v>
      </c>
      <c r="T3398" s="10">
        <f t="shared" si="323"/>
        <v>41790.957638888889</v>
      </c>
    </row>
    <row r="3399" spans="1:20" ht="3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6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41941.543703703705</v>
      </c>
      <c r="T3400" s="10">
        <f t="shared" si="323"/>
        <v>41964.499999999993</v>
      </c>
    </row>
    <row r="3401" spans="1:20" ht="46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6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46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6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6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46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6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3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6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3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42544.605995370373</v>
      </c>
      <c r="T3411" s="10">
        <f t="shared" si="323"/>
        <v>42582.665277777771</v>
      </c>
    </row>
    <row r="3412" spans="1:20" ht="46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6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6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46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6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3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46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6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41937.821527777771</v>
      </c>
    </row>
    <row r="3420" spans="1:20" ht="46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6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6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6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6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46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46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6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46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46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46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6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6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6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6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41775.854803240742</v>
      </c>
      <c r="T3435" s="10">
        <f t="shared" si="323"/>
        <v>41806.916666666664</v>
      </c>
    </row>
    <row r="3436" spans="1:20" ht="46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41800.172094907408</v>
      </c>
      <c r="T3436" s="10">
        <f t="shared" si="323"/>
        <v>41830.172094907401</v>
      </c>
    </row>
    <row r="3437" spans="1:20" ht="46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46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41872.477777777771</v>
      </c>
    </row>
    <row r="3439" spans="1:20" ht="46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6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42100.719525462955</v>
      </c>
      <c r="T3440" s="10">
        <f t="shared" si="323"/>
        <v>42126.666666666664</v>
      </c>
    </row>
    <row r="3441" spans="1:20" ht="3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6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6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6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</v>
      </c>
      <c r="T3444" s="10">
        <f t="shared" si="323"/>
        <v>42154.632777777777</v>
      </c>
    </row>
    <row r="3445" spans="1:20" ht="46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46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6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6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6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6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46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46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6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6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46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46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6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 - FIND("/",N3459))</f>
        <v>plays</v>
      </c>
      <c r="S3459" s="10">
        <f t="shared" ref="S3459:S3522" si="328">(((J3459/60)/60)/24)+DATE(1970,1,1)+(-5/24)</f>
        <v>42016.498344907406</v>
      </c>
      <c r="T3459" s="10">
        <f t="shared" ref="T3459:T3522" si="329">(I3459/86400)+25569+(-5/24)</f>
        <v>42047.040972222218</v>
      </c>
    </row>
    <row r="3460" spans="1:20" ht="46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46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6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41852.318888888884</v>
      </c>
      <c r="T3462" s="10">
        <f t="shared" si="329"/>
        <v>41866.318888888891</v>
      </c>
    </row>
    <row r="3463" spans="1:20" ht="46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6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6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46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6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3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6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42605.557048611103</v>
      </c>
      <c r="T3470" s="10">
        <f t="shared" si="329"/>
        <v>42633.916666666664</v>
      </c>
    </row>
    <row r="3471" spans="1:20" ht="46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3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46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41841.612152777772</v>
      </c>
      <c r="T3473" s="10">
        <f t="shared" si="329"/>
        <v>41882.625</v>
      </c>
    </row>
    <row r="3474" spans="1:20" ht="46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6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6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6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46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6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6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42053.708587962967</v>
      </c>
      <c r="T3480" s="10">
        <f t="shared" si="329"/>
        <v>42079.666666666664</v>
      </c>
    </row>
    <row r="3481" spans="1:20" ht="46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41781.646759259253</v>
      </c>
      <c r="T3481" s="10">
        <f t="shared" si="329"/>
        <v>41811.64675925926</v>
      </c>
    </row>
    <row r="3482" spans="1:20" ht="46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46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41989.039212962954</v>
      </c>
      <c r="T3483" s="10">
        <f t="shared" si="329"/>
        <v>42006.039212962962</v>
      </c>
    </row>
    <row r="3484" spans="1:20" ht="46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6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46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46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6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6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46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6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46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46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6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46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6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6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41915.554502314815</v>
      </c>
      <c r="T3497" s="10">
        <f t="shared" si="329"/>
        <v>41944.512499999997</v>
      </c>
    </row>
    <row r="3498" spans="1:20" ht="46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46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42511.533611111103</v>
      </c>
      <c r="T3499" s="10">
        <f t="shared" si="329"/>
        <v>42523.708333333336</v>
      </c>
    </row>
    <row r="3500" spans="1:20" ht="46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46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46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42419.711087962954</v>
      </c>
      <c r="T3502" s="10">
        <f t="shared" si="329"/>
        <v>42435.999305555553</v>
      </c>
    </row>
    <row r="3503" spans="1:20" ht="46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6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6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46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6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3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46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6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46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6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46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6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6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6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46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6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41794.609189814815</v>
      </c>
      <c r="T3519" s="10">
        <f t="shared" si="329"/>
        <v>41824.25</v>
      </c>
    </row>
    <row r="3520" spans="1:20" ht="46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6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3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46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 - FIND("/",N3523))</f>
        <v>plays</v>
      </c>
      <c r="S3523" s="10">
        <f t="shared" ref="S3523:S3586" si="334">(((J3523/60)/60)/24)+DATE(1970,1,1)+(-5/24)</f>
        <v>41881.153009259258</v>
      </c>
      <c r="T3523" s="10">
        <f t="shared" ref="T3523:T3586" si="335">(I3523/86400)+25569+(-5/24)</f>
        <v>41911.153009259258</v>
      </c>
    </row>
    <row r="3524" spans="1:20" ht="46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6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46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6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6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6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6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46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6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46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46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42319.594525462962</v>
      </c>
    </row>
    <row r="3536" spans="1:20" ht="3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6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42248.431828703695</v>
      </c>
      <c r="T3537" s="10">
        <f t="shared" si="335"/>
        <v>42279.541666666664</v>
      </c>
    </row>
    <row r="3538" spans="1:20" ht="46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46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41923.146018518513</v>
      </c>
      <c r="T3539" s="10">
        <f t="shared" si="335"/>
        <v>41960.124305555553</v>
      </c>
    </row>
    <row r="3540" spans="1:20" ht="46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46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46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46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6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6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3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6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6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6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6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46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46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6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6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6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6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6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42691.275393518517</v>
      </c>
    </row>
    <row r="3558" spans="1:20" ht="46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46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6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46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46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42115.681319444448</v>
      </c>
      <c r="T3562" s="10">
        <f t="shared" si="335"/>
        <v>42150.906249999993</v>
      </c>
    </row>
    <row r="3563" spans="1:20" ht="106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42221.566666666666</v>
      </c>
    </row>
    <row r="3564" spans="1:20" ht="46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6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3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42236.414918981485</v>
      </c>
      <c r="T3566" s="10">
        <f t="shared" si="335"/>
        <v>42282.458333333336</v>
      </c>
    </row>
    <row r="3567" spans="1:20" ht="46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6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46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6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6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6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41976.123645833337</v>
      </c>
      <c r="T3572" s="10">
        <f t="shared" si="335"/>
        <v>42004.083333333336</v>
      </c>
    </row>
    <row r="3573" spans="1:20" ht="46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3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6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41926.734351851846</v>
      </c>
      <c r="T3576" s="10">
        <f t="shared" si="335"/>
        <v>41956.776018518511</v>
      </c>
    </row>
    <row r="3577" spans="1:20" ht="46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6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6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6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6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6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46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6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6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6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 - FIND("/",N3587))</f>
        <v>plays</v>
      </c>
      <c r="S3587" s="10">
        <f t="shared" ref="S3587:S3650" si="340">(((J3587/60)/60)/24)+DATE(1970,1,1)+(-5/24)</f>
        <v>41964.507986111108</v>
      </c>
      <c r="T3587" s="10">
        <f t="shared" ref="T3587:T3650" si="341">(I3587/86400)+25569+(-5/24)</f>
        <v>41994.507986111108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6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6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6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46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6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6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6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46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6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6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6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6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46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46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6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46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6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6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42506.50104166667</v>
      </c>
      <c r="T3610" s="10">
        <f t="shared" si="341"/>
        <v>42538.374999999993</v>
      </c>
    </row>
    <row r="3611" spans="1:20" ht="46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42429.783391203695</v>
      </c>
      <c r="T3611" s="10">
        <f t="shared" si="341"/>
        <v>42459.741724537038</v>
      </c>
    </row>
    <row r="3612" spans="1:20" ht="46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6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6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41789.518645833334</v>
      </c>
      <c r="T3614" s="10">
        <f t="shared" si="341"/>
        <v>41799.518645833326</v>
      </c>
    </row>
    <row r="3615" spans="1:20" ht="3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6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46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46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46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6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6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42660.92391203704</v>
      </c>
      <c r="T3621" s="10">
        <f t="shared" si="341"/>
        <v>42693.708333333336</v>
      </c>
    </row>
    <row r="3622" spans="1:20" ht="46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46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3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6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42545.565856481473</v>
      </c>
      <c r="T3626" s="10">
        <f t="shared" si="341"/>
        <v>42605.56585648148</v>
      </c>
    </row>
    <row r="3627" spans="1:20" ht="46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6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6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46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46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6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46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46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6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6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6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42226.486446759263</v>
      </c>
      <c r="T3638" s="10">
        <f t="shared" si="341"/>
        <v>42261.486446759256</v>
      </c>
    </row>
    <row r="3639" spans="1:20" ht="46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46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6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46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41899.418738425928</v>
      </c>
      <c r="T3643" s="10">
        <f t="shared" si="341"/>
        <v>41917</v>
      </c>
    </row>
    <row r="3644" spans="1:20" ht="6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6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6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46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6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6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6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 - FIND("/",N3651))</f>
        <v>plays</v>
      </c>
      <c r="S3651" s="10">
        <f t="shared" ref="S3651:S3714" si="346">(((J3651/60)/60)/24)+DATE(1970,1,1)+(-5/24)</f>
        <v>41780.504560185182</v>
      </c>
      <c r="T3651" s="10">
        <f t="shared" ref="T3651:T3714" si="347">(I3651/86400)+25569+(-5/24)</f>
        <v>41806.504560185182</v>
      </c>
    </row>
    <row r="3652" spans="1:20" ht="46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3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46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46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46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46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46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42737.70180555556</v>
      </c>
      <c r="T3658" s="10">
        <f t="shared" si="347"/>
        <v>42767.749305555553</v>
      </c>
    </row>
    <row r="3659" spans="1:20" ht="46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42499.421516203707</v>
      </c>
      <c r="T3659" s="10">
        <f t="shared" si="347"/>
        <v>42522.695833333331</v>
      </c>
    </row>
    <row r="3660" spans="1:20" ht="3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6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46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46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46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6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6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6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46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42173.761793981481</v>
      </c>
      <c r="T3669" s="10">
        <f t="shared" si="347"/>
        <v>42203.761793981474</v>
      </c>
    </row>
    <row r="3670" spans="1:20" ht="46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6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46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46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46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6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6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6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6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3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41802.365949074068</v>
      </c>
      <c r="T3679" s="10">
        <f t="shared" si="347"/>
        <v>41822.957638888889</v>
      </c>
    </row>
    <row r="3680" spans="1:20" ht="3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46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3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42627.245763888881</v>
      </c>
      <c r="T3682" s="10">
        <f t="shared" si="347"/>
        <v>42648.245763888888</v>
      </c>
    </row>
    <row r="3683" spans="1:20" ht="6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6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6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46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6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6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46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46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6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6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41940.389849537038</v>
      </c>
      <c r="T3692" s="10">
        <f t="shared" si="347"/>
        <v>41970.431516203702</v>
      </c>
    </row>
    <row r="3693" spans="1:20" ht="3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6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46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46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6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46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3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46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6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46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6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46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46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6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3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46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41809.933865740735</v>
      </c>
      <c r="T3710" s="10">
        <f t="shared" si="347"/>
        <v>41823.933865740742</v>
      </c>
    </row>
    <row r="3711" spans="1:20" ht="46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46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42133.963738425926</v>
      </c>
      <c r="T3714" s="10">
        <f t="shared" si="347"/>
        <v>42155.082638888889</v>
      </c>
    </row>
    <row r="3715" spans="1:20" ht="46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 - FIND("/",N3715))</f>
        <v>plays</v>
      </c>
      <c r="S3715" s="10">
        <f t="shared" ref="S3715:S3778" si="352">(((J3715/60)/60)/24)+DATE(1970,1,1)+(-5/24)</f>
        <v>42505.529699074068</v>
      </c>
      <c r="T3715" s="10">
        <f t="shared" ref="T3715:T3778" si="353">(I3715/86400)+25569+(-5/24)</f>
        <v>42525.529699074068</v>
      </c>
    </row>
    <row r="3716" spans="1:20" ht="46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42118.347997685189</v>
      </c>
      <c r="T3716" s="10">
        <f t="shared" si="353"/>
        <v>42149.957638888889</v>
      </c>
    </row>
    <row r="3717" spans="1:20" ht="46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6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6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6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46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41943.544699074075</v>
      </c>
      <c r="T3725" s="10">
        <f t="shared" si="353"/>
        <v>41973.586365740739</v>
      </c>
    </row>
    <row r="3726" spans="1:20" ht="46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42465.283101851855</v>
      </c>
      <c r="T3726" s="10">
        <f t="shared" si="353"/>
        <v>42494.749999999993</v>
      </c>
    </row>
    <row r="3727" spans="1:20" ht="46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6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42461.932534722226</v>
      </c>
      <c r="T3728" s="10">
        <f t="shared" si="353"/>
        <v>42489.666666666664</v>
      </c>
    </row>
    <row r="3729" spans="1:20" ht="46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3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46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6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46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3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3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46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6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3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3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6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6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6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46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3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46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3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41831.489606481482</v>
      </c>
      <c r="T3747" s="10">
        <f t="shared" si="353"/>
        <v>41861.489606481475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46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6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9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6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42462.785567129627</v>
      </c>
    </row>
    <row r="3754" spans="1:20" ht="6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46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6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46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46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6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</v>
      </c>
      <c r="T3760" s="10">
        <f t="shared" si="353"/>
        <v>41778</v>
      </c>
    </row>
    <row r="3761" spans="1:20" ht="3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46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46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6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6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42518.816666666666</v>
      </c>
    </row>
    <row r="3767" spans="1:20" ht="46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3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46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6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6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6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6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</v>
      </c>
      <c r="T3775" s="10">
        <f t="shared" si="353"/>
        <v>42688.880555555552</v>
      </c>
    </row>
    <row r="3776" spans="1:20" ht="46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6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46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6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 - FIND("/",N3779))</f>
        <v>musical</v>
      </c>
      <c r="S3779" s="10">
        <f t="shared" ref="S3779:S3842" si="358">(((J3779/60)/60)/24)+DATE(1970,1,1)+(-5/24)</f>
        <v>41886.903020833335</v>
      </c>
      <c r="T3779" s="10">
        <f t="shared" ref="T3779:T3842" si="359">(I3779/86400)+25569+(-5/24)</f>
        <v>41908.958333333328</v>
      </c>
    </row>
    <row r="3780" spans="1:20" ht="3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42455.485416666663</v>
      </c>
    </row>
    <row r="3782" spans="1:20" ht="46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42198.629166666666</v>
      </c>
    </row>
    <row r="3783" spans="1:20" ht="46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6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42546.653900462967</v>
      </c>
      <c r="T3784" s="10">
        <f t="shared" si="359"/>
        <v>42575.749999999993</v>
      </c>
    </row>
    <row r="3785" spans="1:20" ht="46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6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46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6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6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6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6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46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6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46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6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46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46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46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41831.514444444445</v>
      </c>
      <c r="T3800" s="10">
        <f t="shared" si="359"/>
        <v>41861.514444444438</v>
      </c>
    </row>
    <row r="3801" spans="1:20" ht="3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46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6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6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6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6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46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46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6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46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6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46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46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46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46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6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6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3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6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46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46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46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6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6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3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6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</v>
      </c>
    </row>
    <row r="3831" spans="1:20" ht="46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6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46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6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46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</v>
      </c>
      <c r="T3835" s="10">
        <f t="shared" si="359"/>
        <v>41974.589583333327</v>
      </c>
    </row>
    <row r="3836" spans="1:20" ht="46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6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3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46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6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42154.934305555551</v>
      </c>
      <c r="T3841" s="10">
        <f t="shared" si="359"/>
        <v>42214.934305555558</v>
      </c>
    </row>
    <row r="3842" spans="1:20" ht="46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6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 - FIND("/",N3843))</f>
        <v>plays</v>
      </c>
      <c r="S3843" s="10">
        <f t="shared" ref="S3843:S3906" si="364">(((J3843/60)/60)/24)+DATE(1970,1,1)+(-5/24)</f>
        <v>41780.57739583333</v>
      </c>
      <c r="T3843" s="10">
        <f t="shared" ref="T3843:T3906" si="365">(I3843/86400)+25569+(-5/24)</f>
        <v>41840.57739583333</v>
      </c>
    </row>
    <row r="3844" spans="1:20" ht="46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46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6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42248.418680555551</v>
      </c>
      <c r="T3847" s="10">
        <f t="shared" si="365"/>
        <v>42278.418680555558</v>
      </c>
    </row>
    <row r="3848" spans="1:20" ht="46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6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6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46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6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6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3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46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46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6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46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42128.222731481481</v>
      </c>
      <c r="T3860" s="10">
        <f t="shared" si="365"/>
        <v>42146.666666666664</v>
      </c>
    </row>
    <row r="3861" spans="1:20" ht="46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46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41833.452662037031</v>
      </c>
      <c r="T3862" s="10">
        <f t="shared" si="365"/>
        <v>41863.452662037038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6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46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6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6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41865.451446759253</v>
      </c>
      <c r="T3870" s="10">
        <f t="shared" si="365"/>
        <v>41890.45144675926</v>
      </c>
    </row>
    <row r="3871" spans="1:20" ht="3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46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41792.963865740734</v>
      </c>
      <c r="T3872" s="10">
        <f t="shared" si="365"/>
        <v>41822.963865740741</v>
      </c>
    </row>
    <row r="3873" spans="1:20" ht="3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46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6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46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6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46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46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6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6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6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46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46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3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6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6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46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6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6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46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41867.44394675926</v>
      </c>
      <c r="T3894" s="10">
        <f t="shared" si="365"/>
        <v>41875.083333333328</v>
      </c>
    </row>
    <row r="3895" spans="1:20" ht="46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46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46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46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46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3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41843.566678240735</v>
      </c>
      <c r="T3901" s="10">
        <f t="shared" si="365"/>
        <v>41863.566678240742</v>
      </c>
    </row>
    <row r="3902" spans="1:20" ht="3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46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42317.618043981485</v>
      </c>
      <c r="T3903" s="10">
        <f t="shared" si="365"/>
        <v>42357.618043981478</v>
      </c>
    </row>
    <row r="3904" spans="1:20" ht="46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46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6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 - FIND("/",N3907))</f>
        <v>plays</v>
      </c>
      <c r="S3907" s="10">
        <f t="shared" ref="S3907:S3970" si="370">(((J3907/60)/60)/24)+DATE(1970,1,1)+(-5/24)</f>
        <v>42124.415543981479</v>
      </c>
      <c r="T3907" s="10">
        <f t="shared" ref="T3907:T3970" si="371">(I3907/86400)+25569+(-5/24)</f>
        <v>42166.749999999993</v>
      </c>
    </row>
    <row r="3908" spans="1:20" ht="46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3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46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6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6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6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6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6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6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42114.610601851848</v>
      </c>
      <c r="T3916" s="10">
        <f t="shared" si="371"/>
        <v>42134.749305555553</v>
      </c>
    </row>
    <row r="3917" spans="1:20" ht="46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46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6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46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6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46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42687.220601851848</v>
      </c>
    </row>
    <row r="3923" spans="1:20" ht="46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6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6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6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6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3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6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46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46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46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6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46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46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6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42221.448449074065</v>
      </c>
      <c r="T3937" s="10">
        <f t="shared" si="371"/>
        <v>42281.448449074072</v>
      </c>
    </row>
    <row r="3938" spans="1:20" ht="46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6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46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42151.697384259263</v>
      </c>
      <c r="T3940" s="10">
        <f t="shared" si="371"/>
        <v>42182.697384259256</v>
      </c>
    </row>
    <row r="3941" spans="1:20" ht="46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46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46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6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6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46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46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46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46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41829.117164351846</v>
      </c>
      <c r="T3950" s="10">
        <f t="shared" si="371"/>
        <v>41889.117164351854</v>
      </c>
    </row>
    <row r="3951" spans="1:20" ht="46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46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46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6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6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46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46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6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6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42513.767986111103</v>
      </c>
      <c r="T3959" s="10">
        <f t="shared" si="371"/>
        <v>42559.76798611111</v>
      </c>
    </row>
    <row r="3960" spans="1:20" ht="46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41816.742037037038</v>
      </c>
      <c r="T3960" s="10">
        <f t="shared" si="371"/>
        <v>41853.375</v>
      </c>
    </row>
    <row r="3961" spans="1:20" ht="46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46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46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46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46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6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46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46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46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6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46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 - FIND("/",N3971))</f>
        <v>plays</v>
      </c>
      <c r="S3971" s="10">
        <f t="shared" ref="S3971:S4034" si="376">(((J3971/60)/60)/24)+DATE(1970,1,1)+(-5/24)</f>
        <v>42601.646365740737</v>
      </c>
      <c r="T3971" s="10">
        <f t="shared" ref="T3971:T4034" si="377">(I3971/86400)+25569+(-5/24)</f>
        <v>42610.954861111109</v>
      </c>
    </row>
    <row r="3972" spans="1:20" ht="46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42447.655219907399</v>
      </c>
      <c r="T3972" s="10">
        <f t="shared" si="377"/>
        <v>42477.655219907407</v>
      </c>
    </row>
    <row r="3973" spans="1:20" ht="46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3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46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46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6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46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6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6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6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46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3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6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6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41920.755138888882</v>
      </c>
      <c r="T3986" s="10">
        <f t="shared" si="377"/>
        <v>41950.791666666664</v>
      </c>
    </row>
    <row r="3987" spans="1:20" ht="46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46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6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46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6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3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6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3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6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6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41950.058611111104</v>
      </c>
      <c r="T3998" s="10">
        <f t="shared" si="377"/>
        <v>41963.461111111108</v>
      </c>
    </row>
    <row r="3999" spans="1:20" ht="46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6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6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46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46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6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6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46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6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41877.477777777771</v>
      </c>
    </row>
    <row r="4010" spans="1:20" ht="46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6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6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6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46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46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46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46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42174.572488425918</v>
      </c>
      <c r="T4017" s="10">
        <f t="shared" si="377"/>
        <v>42204.572488425925</v>
      </c>
    </row>
    <row r="4018" spans="1:20" ht="46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6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6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46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3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41990.375775462955</v>
      </c>
      <c r="T4024" s="10">
        <f t="shared" si="377"/>
        <v>42035.912499999999</v>
      </c>
    </row>
    <row r="4025" spans="1:20" ht="46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42408.791238425918</v>
      </c>
      <c r="T4025" s="10">
        <f t="shared" si="377"/>
        <v>42453.749571759261</v>
      </c>
    </row>
    <row r="4026" spans="1:20" ht="46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46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6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46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6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6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42321.816782407412</v>
      </c>
      <c r="T4031" s="10">
        <f t="shared" si="377"/>
        <v>42351.816782407404</v>
      </c>
    </row>
    <row r="4032" spans="1:20" ht="46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42403.575694444444</v>
      </c>
    </row>
    <row r="4033" spans="1:20" ht="46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6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6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 - FIND("/",N4035))</f>
        <v>plays</v>
      </c>
      <c r="S4035" s="10">
        <f t="shared" ref="S4035:S4098" si="382">(((J4035/60)/60)/24)+DATE(1970,1,1)+(-5/24)</f>
        <v>42614.06046296296</v>
      </c>
      <c r="T4035" s="10">
        <f t="shared" ref="T4035:T4098" si="383">(I4035/86400)+25569+(-5/24)</f>
        <v>42645.166666666664</v>
      </c>
    </row>
    <row r="4036" spans="1:20" ht="46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41903.674618055549</v>
      </c>
      <c r="T4037" s="10">
        <f t="shared" si="383"/>
        <v>41933.674618055556</v>
      </c>
    </row>
    <row r="4038" spans="1:20" ht="46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41804.728749999995</v>
      </c>
      <c r="T4038" s="10">
        <f t="shared" si="383"/>
        <v>41821.729166666664</v>
      </c>
    </row>
    <row r="4039" spans="1:20" ht="46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42496.862442129634</v>
      </c>
      <c r="T4039" s="10">
        <f t="shared" si="383"/>
        <v>42514.392361111109</v>
      </c>
    </row>
    <row r="4040" spans="1:20" ht="46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41869.59039351852</v>
      </c>
      <c r="T4040" s="10">
        <f t="shared" si="383"/>
        <v>41929.590393518512</v>
      </c>
    </row>
    <row r="4041" spans="1:20" ht="3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6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3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46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6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6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46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46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6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46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46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46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6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41761.601817129631</v>
      </c>
      <c r="T4053" s="10">
        <f t="shared" si="383"/>
        <v>41768.078472222223</v>
      </c>
    </row>
    <row r="4054" spans="1:20" ht="6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46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6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6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46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42534.724988425929</v>
      </c>
      <c r="T4058" s="10">
        <f t="shared" si="383"/>
        <v>42554.624305555553</v>
      </c>
    </row>
    <row r="4059" spans="1:20" ht="46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6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6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46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3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6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6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6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3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46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6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3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6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3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46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46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6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42078.136875000004</v>
      </c>
      <c r="T4075" s="10">
        <f t="shared" si="383"/>
        <v>42132.958333333336</v>
      </c>
    </row>
    <row r="4076" spans="1:20" ht="46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6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6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41905.587372685186</v>
      </c>
      <c r="T4078" s="10">
        <f t="shared" si="383"/>
        <v>41933.618750000001</v>
      </c>
    </row>
    <row r="4079" spans="1:20" ht="46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6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46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46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42535.579166666663</v>
      </c>
    </row>
    <row r="4083" spans="1:20" ht="46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46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6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46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6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6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6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42020.226388888885</v>
      </c>
    </row>
    <row r="4091" spans="1:20" ht="46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6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6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6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42098.944988425923</v>
      </c>
    </row>
    <row r="4095" spans="1:20" ht="46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6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3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6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42794.160416666666</v>
      </c>
    </row>
    <row r="4099" spans="1:20" ht="46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 - FIND("/",N4099))</f>
        <v>plays</v>
      </c>
      <c r="S4099" s="10">
        <f t="shared" ref="S4099:S4115" si="388">(((J4099/60)/60)/24)+DATE(1970,1,1)+(-5/24)</f>
        <v>42344.616168981483</v>
      </c>
      <c r="T4099" s="10">
        <f t="shared" ref="T4099:T4115" si="389">(I4099/86400)+25569+(-5/24)</f>
        <v>42400.788194444445</v>
      </c>
    </row>
    <row r="4100" spans="1:20" ht="46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46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3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6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6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6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6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46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46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6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6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42766.823344907411</v>
      </c>
      <c r="T4110" s="10">
        <f t="shared" si="389"/>
        <v>42796.999999999993</v>
      </c>
    </row>
    <row r="4111" spans="1:20" ht="46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6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42512.418414351843</v>
      </c>
      <c r="T4112" s="10">
        <f t="shared" si="389"/>
        <v>42572.418414351851</v>
      </c>
    </row>
    <row r="4113" spans="1:20" ht="46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46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6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autoFilter ref="A1:T4115"/>
  <conditionalFormatting sqref="F1:F1048576">
    <cfRule type="cellIs" dxfId="6" priority="2" operator="equal">
      <formula>$F$1690</formula>
    </cfRule>
    <cfRule type="cellIs" dxfId="5" priority="3" operator="equal">
      <formula>$F$128</formula>
    </cfRule>
    <cfRule type="cellIs" dxfId="4" priority="4" operator="equal">
      <formula>$F$163</formula>
    </cfRule>
    <cfRule type="cellIs" dxfId="3" priority="5" operator="equal">
      <formula>$F$2</formula>
    </cfRule>
  </conditionalFormatting>
  <conditionalFormatting sqref="O2:O4115">
    <cfRule type="colorScale" priority="1">
      <colorScale>
        <cfvo type="min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F14"/>
  <sheetViews>
    <sheetView workbookViewId="0">
      <selection activeCell="K23" sqref="K23"/>
    </sheetView>
  </sheetViews>
  <sheetFormatPr baseColWidth="10" defaultRowHeight="15" x14ac:dyDescent="0.2"/>
  <cols>
    <col min="1" max="1" width="14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  <col min="7" max="7" width="18.1640625" bestFit="1" customWidth="1"/>
    <col min="8" max="8" width="12.33203125" customWidth="1"/>
    <col min="9" max="9" width="18.1640625" bestFit="1" customWidth="1"/>
    <col min="10" max="10" width="16.6640625" customWidth="1"/>
    <col min="11" max="11" width="22.5" bestFit="1" customWidth="1"/>
  </cols>
  <sheetData>
    <row r="1" spans="1:6" x14ac:dyDescent="0.2">
      <c r="A1" s="7" t="s">
        <v>8223</v>
      </c>
      <c r="B1" t="s">
        <v>8323</v>
      </c>
    </row>
    <row r="3" spans="1:6" x14ac:dyDescent="0.2">
      <c r="A3" s="7" t="s">
        <v>8322</v>
      </c>
      <c r="B3" s="7" t="s">
        <v>8310</v>
      </c>
    </row>
    <row r="4" spans="1:6" x14ac:dyDescent="0.2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8" t="s">
        <v>8313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8315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8316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8319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8320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8321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8312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F47"/>
  <sheetViews>
    <sheetView workbookViewId="0">
      <selection activeCell="K27" sqref="K27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3.83203125" bestFit="1" customWidth="1"/>
    <col min="4" max="4" width="5.33203125" bestFit="1" customWidth="1"/>
    <col min="5" max="5" width="7.83203125" bestFit="1" customWidth="1"/>
    <col min="6" max="6" width="10" bestFit="1" customWidth="1"/>
  </cols>
  <sheetData>
    <row r="1" spans="1:6" x14ac:dyDescent="0.2">
      <c r="A1" s="7" t="s">
        <v>8223</v>
      </c>
      <c r="B1" t="s">
        <v>8323</v>
      </c>
    </row>
    <row r="2" spans="1:6" x14ac:dyDescent="0.2">
      <c r="A2" s="7" t="s">
        <v>8308</v>
      </c>
      <c r="B2" t="s">
        <v>8323</v>
      </c>
    </row>
    <row r="4" spans="1:6" x14ac:dyDescent="0.2">
      <c r="A4" s="7" t="s">
        <v>8322</v>
      </c>
      <c r="B4" s="7" t="s">
        <v>8310</v>
      </c>
    </row>
    <row r="5" spans="1:6" x14ac:dyDescent="0.2">
      <c r="A5" s="7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 x14ac:dyDescent="0.2">
      <c r="A6" s="8" t="s">
        <v>8324</v>
      </c>
      <c r="B6" s="9"/>
      <c r="C6" s="9"/>
      <c r="D6" s="9">
        <v>100</v>
      </c>
      <c r="E6" s="9"/>
      <c r="F6" s="9">
        <v>100</v>
      </c>
    </row>
    <row r="7" spans="1:6" x14ac:dyDescent="0.2">
      <c r="A7" s="8" t="s">
        <v>8325</v>
      </c>
      <c r="B7" s="9"/>
      <c r="C7" s="9"/>
      <c r="D7" s="9"/>
      <c r="E7" s="9">
        <v>20</v>
      </c>
      <c r="F7" s="9">
        <v>20</v>
      </c>
    </row>
    <row r="8" spans="1:6" x14ac:dyDescent="0.2">
      <c r="A8" s="8" t="s">
        <v>8326</v>
      </c>
      <c r="B8" s="9"/>
      <c r="C8" s="9"/>
      <c r="D8" s="9"/>
      <c r="E8" s="9">
        <v>24</v>
      </c>
      <c r="F8" s="9">
        <v>24</v>
      </c>
    </row>
    <row r="9" spans="1:6" x14ac:dyDescent="0.2">
      <c r="A9" s="8" t="s">
        <v>8327</v>
      </c>
      <c r="B9" s="9"/>
      <c r="C9" s="9"/>
      <c r="D9" s="9">
        <v>40</v>
      </c>
      <c r="E9" s="9"/>
      <c r="F9" s="9">
        <v>40</v>
      </c>
    </row>
    <row r="10" spans="1:6" x14ac:dyDescent="0.2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8330</v>
      </c>
      <c r="B12" s="9"/>
      <c r="C12" s="9"/>
      <c r="D12" s="9">
        <v>80</v>
      </c>
      <c r="E12" s="9"/>
      <c r="F12" s="9">
        <v>80</v>
      </c>
    </row>
    <row r="13" spans="1:6" x14ac:dyDescent="0.2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8332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">
      <c r="A15" s="8" t="s">
        <v>8333</v>
      </c>
      <c r="B15" s="9"/>
      <c r="C15" s="9"/>
      <c r="D15" s="9">
        <v>40</v>
      </c>
      <c r="E15" s="9"/>
      <c r="F15" s="9">
        <v>40</v>
      </c>
    </row>
    <row r="16" spans="1:6" x14ac:dyDescent="0.2">
      <c r="A16" s="8" t="s">
        <v>8334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">
      <c r="A17" s="8" t="s">
        <v>8335</v>
      </c>
      <c r="B17" s="9"/>
      <c r="C17" s="9"/>
      <c r="D17" s="9">
        <v>20</v>
      </c>
      <c r="E17" s="9"/>
      <c r="F17" s="9">
        <v>20</v>
      </c>
    </row>
    <row r="18" spans="1:6" x14ac:dyDescent="0.2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8337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">
      <c r="A20" s="8" t="s">
        <v>8338</v>
      </c>
      <c r="B20" s="9"/>
      <c r="C20" s="9"/>
      <c r="D20" s="9">
        <v>60</v>
      </c>
      <c r="E20" s="9"/>
      <c r="F20" s="9">
        <v>60</v>
      </c>
    </row>
    <row r="21" spans="1:6" x14ac:dyDescent="0.2">
      <c r="A21" s="8" t="s">
        <v>8339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8341</v>
      </c>
      <c r="B23" s="9"/>
      <c r="C23" s="9"/>
      <c r="D23" s="9">
        <v>40</v>
      </c>
      <c r="E23" s="9"/>
      <c r="F23" s="9">
        <v>40</v>
      </c>
    </row>
    <row r="24" spans="1:6" x14ac:dyDescent="0.2">
      <c r="A24" s="8" t="s">
        <v>8342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">
      <c r="A25" s="8" t="s">
        <v>8343</v>
      </c>
      <c r="B25" s="9"/>
      <c r="C25" s="9"/>
      <c r="D25" s="9">
        <v>20</v>
      </c>
      <c r="E25" s="9"/>
      <c r="F25" s="9">
        <v>20</v>
      </c>
    </row>
    <row r="26" spans="1:6" x14ac:dyDescent="0.2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8345</v>
      </c>
      <c r="B27" s="9"/>
      <c r="C27" s="9"/>
      <c r="D27" s="9">
        <v>20</v>
      </c>
      <c r="E27" s="9"/>
      <c r="F27" s="9">
        <v>20</v>
      </c>
    </row>
    <row r="28" spans="1:6" x14ac:dyDescent="0.2">
      <c r="A28" s="8" t="s">
        <v>8346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">
      <c r="A29" s="8" t="s">
        <v>8347</v>
      </c>
      <c r="B29" s="9"/>
      <c r="C29" s="9"/>
      <c r="D29" s="9">
        <v>20</v>
      </c>
      <c r="E29" s="9"/>
      <c r="F29" s="9">
        <v>20</v>
      </c>
    </row>
    <row r="30" spans="1:6" x14ac:dyDescent="0.2">
      <c r="A30" s="8" t="s">
        <v>8348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8351</v>
      </c>
      <c r="B33" s="9"/>
      <c r="C33" s="9"/>
      <c r="D33" s="9">
        <v>20</v>
      </c>
      <c r="E33" s="9"/>
      <c r="F33" s="9">
        <v>20</v>
      </c>
    </row>
    <row r="34" spans="1:6" x14ac:dyDescent="0.2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8353</v>
      </c>
      <c r="B35" s="9"/>
      <c r="C35" s="9"/>
      <c r="D35" s="9"/>
      <c r="E35" s="9">
        <v>40</v>
      </c>
      <c r="F35" s="9">
        <v>40</v>
      </c>
    </row>
    <row r="36" spans="1:6" x14ac:dyDescent="0.2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8355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">
      <c r="A38" s="8" t="s">
        <v>8356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">
      <c r="A39" s="8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8360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">
      <c r="A43" s="8" t="s">
        <v>8361</v>
      </c>
      <c r="B43" s="9"/>
      <c r="C43" s="9"/>
      <c r="D43" s="9">
        <v>100</v>
      </c>
      <c r="E43" s="9"/>
      <c r="F43" s="9">
        <v>100</v>
      </c>
    </row>
    <row r="44" spans="1:6" x14ac:dyDescent="0.2">
      <c r="A44" s="8" t="s">
        <v>8362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">
      <c r="A45" s="8" t="s">
        <v>8363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">
      <c r="A46" s="8" t="s">
        <v>8364</v>
      </c>
      <c r="B46" s="9"/>
      <c r="C46" s="9"/>
      <c r="D46" s="9"/>
      <c r="E46" s="9">
        <v>20</v>
      </c>
      <c r="F46" s="9">
        <v>20</v>
      </c>
    </row>
    <row r="47" spans="1:6" x14ac:dyDescent="0.2">
      <c r="A47" s="8" t="s">
        <v>8312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sortState columnSort="1" ref="A4:F47">
    <sortCondition descending="1" ref="B5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F18"/>
  <sheetViews>
    <sheetView workbookViewId="0">
      <selection activeCell="H26" sqref="H26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7.83203125" customWidth="1"/>
    <col min="5" max="6" width="10" customWidth="1"/>
    <col min="7" max="7" width="11.33203125" bestFit="1" customWidth="1"/>
    <col min="8" max="8" width="6" customWidth="1"/>
    <col min="9" max="9" width="13.5" bestFit="1" customWidth="1"/>
    <col min="10" max="10" width="4.6640625" customWidth="1"/>
    <col min="11" max="11" width="6" customWidth="1"/>
    <col min="12" max="12" width="9.6640625" customWidth="1"/>
    <col min="13" max="13" width="7" customWidth="1"/>
    <col min="14" max="15" width="8.5" customWidth="1"/>
    <col min="16" max="16" width="3.83203125" customWidth="1"/>
    <col min="17" max="17" width="11" bestFit="1" customWidth="1"/>
    <col min="18" max="18" width="5.5" customWidth="1"/>
    <col min="19" max="19" width="11.6640625" bestFit="1" customWidth="1"/>
    <col min="20" max="20" width="6.83203125" customWidth="1"/>
    <col min="21" max="21" width="6.1640625" customWidth="1"/>
    <col min="22" max="22" width="8.83203125" customWidth="1"/>
    <col min="23" max="23" width="6.33203125" customWidth="1"/>
    <col min="24" max="24" width="10.1640625" customWidth="1"/>
    <col min="25" max="25" width="5.83203125" customWidth="1"/>
    <col min="26" max="26" width="5" customWidth="1"/>
    <col min="27" max="27" width="4" customWidth="1"/>
    <col min="28" max="28" width="13.83203125" bestFit="1" customWidth="1"/>
    <col min="29" max="29" width="9.83203125" customWidth="1"/>
    <col min="30" max="30" width="4.33203125" customWidth="1"/>
    <col min="31" max="31" width="11.83203125" bestFit="1" customWidth="1"/>
    <col min="32" max="32" width="5.83203125" customWidth="1"/>
    <col min="33" max="33" width="9.83203125" customWidth="1"/>
    <col min="34" max="34" width="14.6640625" bestFit="1" customWidth="1"/>
    <col min="35" max="35" width="6.1640625" customWidth="1"/>
    <col min="36" max="36" width="13" bestFit="1" customWidth="1"/>
    <col min="37" max="37" width="8.5" customWidth="1"/>
    <col min="38" max="38" width="10.1640625" customWidth="1"/>
    <col min="39" max="39" width="10.6640625" customWidth="1"/>
    <col min="40" max="40" width="9" customWidth="1"/>
    <col min="41" max="41" width="4.33203125" customWidth="1"/>
    <col min="42" max="42" width="10.33203125" customWidth="1"/>
    <col min="43" max="43" width="10" customWidth="1"/>
  </cols>
  <sheetData>
    <row r="1" spans="1:6" x14ac:dyDescent="0.2">
      <c r="A1" s="7" t="s">
        <v>8308</v>
      </c>
      <c r="B1" t="s">
        <v>8323</v>
      </c>
    </row>
    <row r="2" spans="1:6" x14ac:dyDescent="0.2">
      <c r="A2" s="7" t="s">
        <v>8379</v>
      </c>
      <c r="B2" t="s">
        <v>8323</v>
      </c>
    </row>
    <row r="4" spans="1:6" x14ac:dyDescent="0.2">
      <c r="A4" s="7" t="s">
        <v>8322</v>
      </c>
      <c r="B4" s="7" t="s">
        <v>8310</v>
      </c>
    </row>
    <row r="5" spans="1:6" x14ac:dyDescent="0.2">
      <c r="A5" s="7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6" x14ac:dyDescent="0.2">
      <c r="A6" s="12" t="s">
        <v>8373</v>
      </c>
      <c r="B6" s="9">
        <v>183</v>
      </c>
      <c r="C6" s="9">
        <v>149</v>
      </c>
      <c r="D6" s="9">
        <v>34</v>
      </c>
      <c r="E6" s="9">
        <v>366</v>
      </c>
      <c r="F6" s="5"/>
    </row>
    <row r="7" spans="1:6" x14ac:dyDescent="0.2">
      <c r="A7" s="12" t="s">
        <v>8374</v>
      </c>
      <c r="B7" s="9">
        <v>202</v>
      </c>
      <c r="C7" s="9">
        <v>105</v>
      </c>
      <c r="D7" s="9">
        <v>27</v>
      </c>
      <c r="E7" s="9">
        <v>334</v>
      </c>
      <c r="F7" s="5"/>
    </row>
    <row r="8" spans="1:6" x14ac:dyDescent="0.2">
      <c r="A8" s="12" t="s">
        <v>8375</v>
      </c>
      <c r="B8" s="9">
        <v>179</v>
      </c>
      <c r="C8" s="9">
        <v>108</v>
      </c>
      <c r="D8" s="9">
        <v>28</v>
      </c>
      <c r="E8" s="9">
        <v>315</v>
      </c>
      <c r="F8" s="5"/>
    </row>
    <row r="9" spans="1:6" x14ac:dyDescent="0.2">
      <c r="A9" s="12" t="s">
        <v>8376</v>
      </c>
      <c r="B9" s="9">
        <v>193</v>
      </c>
      <c r="C9" s="9">
        <v>103</v>
      </c>
      <c r="D9" s="9">
        <v>27</v>
      </c>
      <c r="E9" s="9">
        <v>323</v>
      </c>
      <c r="F9" s="5"/>
    </row>
    <row r="10" spans="1:6" x14ac:dyDescent="0.2">
      <c r="A10" s="12" t="s">
        <v>8367</v>
      </c>
      <c r="B10" s="9">
        <v>233</v>
      </c>
      <c r="C10" s="9">
        <v>126</v>
      </c>
      <c r="D10" s="9">
        <v>26</v>
      </c>
      <c r="E10" s="9">
        <v>385</v>
      </c>
      <c r="F10" s="5"/>
    </row>
    <row r="11" spans="1:6" x14ac:dyDescent="0.2">
      <c r="A11" s="12" t="s">
        <v>8377</v>
      </c>
      <c r="B11" s="9">
        <v>213</v>
      </c>
      <c r="C11" s="9">
        <v>148</v>
      </c>
      <c r="D11" s="9">
        <v>27</v>
      </c>
      <c r="E11" s="9">
        <v>388</v>
      </c>
      <c r="F11" s="5"/>
    </row>
    <row r="12" spans="1:6" x14ac:dyDescent="0.2">
      <c r="A12" s="12" t="s">
        <v>8368</v>
      </c>
      <c r="B12" s="9">
        <v>192</v>
      </c>
      <c r="C12" s="9">
        <v>148</v>
      </c>
      <c r="D12" s="9">
        <v>44</v>
      </c>
      <c r="E12" s="9">
        <v>384</v>
      </c>
      <c r="F12" s="5"/>
    </row>
    <row r="13" spans="1:6" x14ac:dyDescent="0.2">
      <c r="A13" s="12" t="s">
        <v>8369</v>
      </c>
      <c r="B13" s="9">
        <v>167</v>
      </c>
      <c r="C13" s="9">
        <v>134</v>
      </c>
      <c r="D13" s="9">
        <v>32</v>
      </c>
      <c r="E13" s="9">
        <v>333</v>
      </c>
      <c r="F13" s="5"/>
    </row>
    <row r="14" spans="1:6" x14ac:dyDescent="0.2">
      <c r="A14" s="12" t="s">
        <v>8370</v>
      </c>
      <c r="B14" s="9">
        <v>148</v>
      </c>
      <c r="C14" s="9">
        <v>127</v>
      </c>
      <c r="D14" s="9">
        <v>24</v>
      </c>
      <c r="E14" s="9">
        <v>299</v>
      </c>
      <c r="F14" s="5"/>
    </row>
    <row r="15" spans="1:6" x14ac:dyDescent="0.2">
      <c r="A15" s="12" t="s">
        <v>8371</v>
      </c>
      <c r="B15" s="9">
        <v>184</v>
      </c>
      <c r="C15" s="9">
        <v>150</v>
      </c>
      <c r="D15" s="9">
        <v>20</v>
      </c>
      <c r="E15" s="9">
        <v>354</v>
      </c>
      <c r="F15" s="5"/>
    </row>
    <row r="16" spans="1:6" x14ac:dyDescent="0.2">
      <c r="A16" s="12" t="s">
        <v>8372</v>
      </c>
      <c r="B16" s="9">
        <v>180</v>
      </c>
      <c r="C16" s="9">
        <v>113</v>
      </c>
      <c r="D16" s="9">
        <v>37</v>
      </c>
      <c r="E16" s="9">
        <v>330</v>
      </c>
      <c r="F16" s="5"/>
    </row>
    <row r="17" spans="1:6" x14ac:dyDescent="0.2">
      <c r="A17" s="12" t="s">
        <v>8378</v>
      </c>
      <c r="B17" s="9">
        <v>111</v>
      </c>
      <c r="C17" s="9">
        <v>119</v>
      </c>
      <c r="D17" s="9">
        <v>23</v>
      </c>
      <c r="E17" s="9">
        <v>253</v>
      </c>
      <c r="F17" s="5"/>
    </row>
    <row r="18" spans="1:6" x14ac:dyDescent="0.2">
      <c r="A18" s="11" t="s">
        <v>8312</v>
      </c>
      <c r="B18" s="9">
        <v>2185</v>
      </c>
      <c r="C18" s="9">
        <v>1530</v>
      </c>
      <c r="D18" s="9">
        <v>349</v>
      </c>
      <c r="E18" s="9">
        <v>4064</v>
      </c>
    </row>
  </sheetData>
  <sortState columnSort="1" ref="A4:E18">
    <sortCondition descending="1" ref="B5"/>
  </sortState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Chart1</vt:lpstr>
      <vt:lpstr>Chart2</vt:lpstr>
      <vt:lpstr>Chart3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2018-01-22T05:42:13Z</dcterms:modified>
</cp:coreProperties>
</file>