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0308" yWindow="-12" windowWidth="10200" windowHeight="8328" activeTab="2"/>
  </bookViews>
  <sheets>
    <sheet name="Round" sheetId="5" r:id="rId1"/>
    <sheet name="MOD" sheetId="1" r:id="rId2"/>
    <sheet name="RAND" sheetId="7" r:id="rId3"/>
    <sheet name="Converting" sheetId="6" r:id="rId4"/>
    <sheet name="Aggregate" sheetId="8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2" hidden="1">RAND!$B:$B</definedName>
    <definedName name="AK">'[1]2-WayDataValidation'!$N$3:$BL$45</definedName>
    <definedName name="Anchorage">'[1]2-WayDataValidation'!$E$1:$E$9</definedName>
    <definedName name="AZ">'[1]2-WayDataValidation'!$E$1:$M$1</definedName>
    <definedName name="Barrels">31</definedName>
    <definedName name="BigTaxTable" localSheetId="2">#REF!</definedName>
    <definedName name="BigTaxTable">#REF!</definedName>
    <definedName name="CO">'[1]2-WayDataValidation'!$E$6:$L$6</definedName>
    <definedName name="Dates" localSheetId="2">OFFSET([2]Dynamic!$A$2,0,0,COUNTA([2]Dynamic!$A$1:$A$65536)-1,1)</definedName>
    <definedName name="Dates">OFFSET([2]Dynamic!$A$2,0,0,COUNTA([2]Dynamic!$A$1:$A$65536)-1,1)</definedName>
    <definedName name="ee" localSheetId="4" hidden="1">{"FirstQ",#N/A,FALSE,"Budget2000";"SecondQ",#N/A,FALSE,"Budget2000";"Summary",#N/A,FALSE,"Budget2000"}</definedName>
    <definedName name="ee" localSheetId="3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IA">'[1]2-WayDataValidation'!$E$10:$F$10</definedName>
    <definedName name="IL">'[1]2-WayDataValidation'!$E$4:$K$4</definedName>
    <definedName name="IN">'[1]2-WayDataValidation'!$E$2:$H$2</definedName>
    <definedName name="k" localSheetId="4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KS">'[1]2-WayDataValidation'!$E$5:$I$5</definedName>
    <definedName name="MO">'[1]2-WayDataValidation'!$E$7:$H$7</definedName>
    <definedName name="Month" localSheetId="2">#REF!</definedName>
    <definedName name="Month">#REF!</definedName>
    <definedName name="NE">'[1]2-WayDataValidation'!$E$11:$F$11</definedName>
    <definedName name="OH">'[1]2-WayDataValidation'!$E$3:$J$3</definedName>
    <definedName name="OK" localSheetId="2">[3]Sheet3!#REF!</definedName>
    <definedName name="OK">[4]Sheet3!#REF!</definedName>
    <definedName name="OR" localSheetId="2">[3]Sheet3!#REF!</definedName>
    <definedName name="OR">[4]Sheet3!#REF!</definedName>
    <definedName name="PA" localSheetId="2">'[1]2-WayDataValidation'!#REF!</definedName>
    <definedName name="PA">'[5]2-WayDataValidation'!#REF!</definedName>
    <definedName name="Product" localSheetId="2">#REF!</definedName>
    <definedName name="Product">#REF!</definedName>
    <definedName name="ProductList" localSheetId="2">#REF!</definedName>
    <definedName name="ProductList">#REF!</definedName>
    <definedName name="q" localSheetId="4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 localSheetId="3">[6]Lookups!$A$2:$B$8</definedName>
    <definedName name="RateTable" localSheetId="2">[7]Lookups!$A$2:$B$8</definedName>
    <definedName name="RateTable">[8]Lookups!$A$2:$B$8</definedName>
    <definedName name="RegionalTax" localSheetId="2">[7]NestedVlookup!$N$2:$V$8</definedName>
    <definedName name="RegionalTax">[6]NestedVlookup!$N$2:$V$8</definedName>
    <definedName name="RI" localSheetId="2">'[1]2-WayDataValidation'!#REF!</definedName>
    <definedName name="RI">'[5]2-WayDataValidation'!#REF!</definedName>
    <definedName name="rr" localSheetId="4" hidden="1">{"FirstQ",#N/A,FALSE,"Budget2000";"SecondQ",#N/A,FALSE,"Budget2000"}</definedName>
    <definedName name="rr" localSheetId="3" hidden="1">{"FirstQ",#N/A,FALSE,"Budget2000";"SecondQ",#N/A,FALSE,"Budget2000"}</definedName>
    <definedName name="rr" localSheetId="2" hidden="1">{"FirstQ",#N/A,FALSE,"Budget2000";"SecondQ",#N/A,FALSE,"Budget2000"}</definedName>
    <definedName name="rr" hidden="1">{"FirstQ",#N/A,FALSE,"Budget2000";"SecondQ",#N/A,FALSE,"Budget2000"}</definedName>
    <definedName name="rrr" localSheetId="4" hidden="1">{"AllDetail",#N/A,FALSE,"Research Budget";"1stQuarter",#N/A,FALSE,"Research Budget";"2nd Quarter",#N/A,FALSE,"Research Budget";"Summary",#N/A,FALSE,"Research Budget"}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ales" localSheetId="2">OFFSET([2]Dynamic!$B$2,0,0,COUNTA([2]Dynamic!$B$1:$B$65536)-1,1)</definedName>
    <definedName name="Sales">OFFSET([2]Dynamic!$B$2,0,0,COUNTA([2]Dynamic!$B$1:$B$65536)-1,1)</definedName>
    <definedName name="SC" localSheetId="2">'[1]2-WayDataValidation'!#REF!</definedName>
    <definedName name="SC">'[5]2-WayDataValidation'!#REF!</definedName>
    <definedName name="SD" localSheetId="2">'[1]2-WayDataValidation'!#REF!</definedName>
    <definedName name="SD">'[5]2-WayDataValidation'!#REF!</definedName>
    <definedName name="StateRegions" localSheetId="2">[7]NestedVlookup!$K$2:$L$52</definedName>
    <definedName name="StateRegions">[6]NestedVlookup!$K$2:$L$52</definedName>
    <definedName name="Table" localSheetId="2">#REF!</definedName>
    <definedName name="Table">#REF!</definedName>
    <definedName name="TN" localSheetId="2">'[1]2-WayDataValidation'!#REF!</definedName>
    <definedName name="TN">'[5]2-WayDataValidation'!#REF!</definedName>
    <definedName name="TX">'[1]2-WayDataValidation'!$N$41:$AB$41</definedName>
    <definedName name="UT">'[1]2-WayDataValidation'!$E$8:$G$8</definedName>
    <definedName name="VA" localSheetId="2">'[1]2-WayDataValidation'!#REF!</definedName>
    <definedName name="VA">'[5]2-WayDataValidation'!#REF!</definedName>
    <definedName name="WA" localSheetId="2">'[1]2-WayDataValidation'!#REF!</definedName>
    <definedName name="WA">'[5]2-WayDataValidation'!#REF!</definedName>
    <definedName name="WI">'[1]2-WayDataValidation'!$E$9:$G$9</definedName>
    <definedName name="wrn.AllData." localSheetId="4" hidden="1">{"FirstQ",#N/A,FALSE,"Budget2000";"SecondQ",#N/A,FALSE,"Budget2000";"Summary",#N/A,FALSE,"Budget2000"}</definedName>
    <definedName name="wrn.AllData." localSheetId="3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4" hidden="1">{"FirstQ",#N/A,FALSE,"Budget2000";"SecondQ",#N/A,FALSE,"Budget2000"}</definedName>
    <definedName name="wrn.FirstHalf." localSheetId="3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hidden="1">{"FirstQ",#N/A,FALSE,"Budget2000";"SecondQ",#N/A,FALSE,"Budget2000"}</definedName>
    <definedName name="x" localSheetId="4" hidden="1">{"FirstQ",#N/A,FALSE,"Budget2000";"SecondQ",#N/A,FALSE,"Budget2000";"Summary",#N/A,FALSE,"Budget2000"}</definedName>
    <definedName name="x" localSheetId="3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4" hidden="1">{"AllDetail",#N/A,FALSE,"Research Budget";"1stQuarter",#N/A,FALSE,"Research Budget";"2nd Quarter",#N/A,FALSE,"Research Budget";"Summary",#N/A,FALSE,"Research Budget"}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2" hidden="1">RAND!$B$1:$H$401</definedName>
    <definedName name="Z_32E1B1E0_F29A_4FB3_9E7F_F78F245BC75E_.wvu.PrintArea" localSheetId="2" hidden="1">RAND!$B$1:$H$401</definedName>
    <definedName name="Z_32E1B1E0_F29A_4FB3_9E7F_F78F245BC75E_.wvu.PrintTitles" localSheetId="2" hidden="1">RAND!$1:$1</definedName>
  </definedNames>
  <calcPr calcId="125725" iterate="1"/>
</workbook>
</file>

<file path=xl/calcChain.xml><?xml version="1.0" encoding="utf-8"?>
<calcChain xmlns="http://schemas.openxmlformats.org/spreadsheetml/2006/main">
  <c r="K16" i="8"/>
  <c r="K17"/>
  <c r="C55"/>
  <c r="F2" i="5"/>
  <c r="D75" i="8" l="1"/>
  <c r="D91"/>
  <c r="D57"/>
  <c r="D58"/>
  <c r="D28"/>
  <c r="D41"/>
  <c r="D12"/>
  <c r="D10"/>
  <c r="D86"/>
  <c r="D95"/>
  <c r="D35"/>
  <c r="D47"/>
  <c r="D31"/>
  <c r="D59"/>
  <c r="D3"/>
  <c r="D4"/>
  <c r="D2"/>
  <c r="D26"/>
  <c r="D83"/>
  <c r="D44"/>
  <c r="D85"/>
  <c r="D13"/>
  <c r="D25"/>
  <c r="D90"/>
  <c r="D37"/>
  <c r="D42"/>
  <c r="D96"/>
  <c r="D14"/>
  <c r="D73"/>
  <c r="D54"/>
  <c r="D40"/>
  <c r="D52"/>
  <c r="D55"/>
  <c r="D36"/>
  <c r="D16"/>
  <c r="D34"/>
  <c r="D18"/>
  <c r="D71"/>
  <c r="D7"/>
  <c r="D64"/>
  <c r="D72"/>
  <c r="D53"/>
  <c r="D11"/>
  <c r="D63"/>
  <c r="D20"/>
  <c r="D67"/>
  <c r="D45"/>
  <c r="D33"/>
  <c r="D98"/>
  <c r="D68"/>
  <c r="D6"/>
  <c r="D77"/>
  <c r="D66"/>
  <c r="D93"/>
  <c r="D65"/>
  <c r="D61"/>
  <c r="D17"/>
  <c r="D70"/>
  <c r="D9"/>
  <c r="D56"/>
  <c r="D97"/>
  <c r="D51"/>
  <c r="D23"/>
  <c r="D82"/>
  <c r="D99"/>
  <c r="D43"/>
  <c r="D30"/>
  <c r="D92"/>
  <c r="D76"/>
  <c r="D100"/>
  <c r="D89"/>
  <c r="D22"/>
  <c r="D48"/>
  <c r="D50"/>
  <c r="D29"/>
  <c r="D60"/>
  <c r="D39"/>
  <c r="D84"/>
  <c r="D32"/>
  <c r="D5"/>
  <c r="D79"/>
  <c r="D19"/>
  <c r="D88"/>
  <c r="D38"/>
  <c r="D15"/>
  <c r="D69"/>
  <c r="D46"/>
  <c r="D62"/>
  <c r="D78"/>
  <c r="D27"/>
  <c r="D8"/>
  <c r="D49"/>
  <c r="D87"/>
  <c r="D80"/>
  <c r="D81"/>
  <c r="D94"/>
  <c r="D21"/>
  <c r="D24"/>
  <c r="D74"/>
  <c r="P10" i="5"/>
  <c r="P11"/>
  <c r="P12"/>
  <c r="P13"/>
  <c r="P14"/>
  <c r="P2"/>
  <c r="P3"/>
  <c r="P4"/>
  <c r="P5"/>
  <c r="P6"/>
  <c r="E401" i="7" l="1"/>
  <c r="E400"/>
  <c r="E399"/>
  <c r="E397"/>
  <c r="E398"/>
  <c r="E393"/>
  <c r="E395"/>
  <c r="E396"/>
  <c r="E394"/>
  <c r="E392"/>
  <c r="E386"/>
  <c r="E387"/>
  <c r="E391"/>
  <c r="E389"/>
  <c r="E390"/>
  <c r="E388"/>
  <c r="E385"/>
  <c r="E369"/>
  <c r="E372"/>
  <c r="E377"/>
  <c r="E370"/>
  <c r="E380"/>
  <c r="E368"/>
  <c r="E375"/>
  <c r="E366"/>
  <c r="E378"/>
  <c r="E384"/>
  <c r="E383"/>
  <c r="E382"/>
  <c r="E371"/>
  <c r="E373"/>
  <c r="E374"/>
  <c r="E379"/>
  <c r="E367"/>
  <c r="E381"/>
  <c r="E376"/>
  <c r="E365"/>
  <c r="E346"/>
  <c r="E358"/>
  <c r="E356"/>
  <c r="E353"/>
  <c r="E349"/>
  <c r="E364"/>
  <c r="E357"/>
  <c r="E348"/>
  <c r="E359"/>
  <c r="E355"/>
  <c r="E352"/>
  <c r="E361"/>
  <c r="E354"/>
  <c r="E363"/>
  <c r="E344"/>
  <c r="E362"/>
  <c r="E345"/>
  <c r="E350"/>
  <c r="E351"/>
  <c r="E360"/>
  <c r="E347"/>
  <c r="E342"/>
  <c r="E341"/>
  <c r="E343"/>
  <c r="E340"/>
  <c r="E338"/>
  <c r="E339"/>
  <c r="E324"/>
  <c r="E317"/>
  <c r="E325"/>
  <c r="E331"/>
  <c r="E335"/>
  <c r="E328"/>
  <c r="E318"/>
  <c r="E326"/>
  <c r="E327"/>
  <c r="E320"/>
  <c r="E329"/>
  <c r="E321"/>
  <c r="E334"/>
  <c r="E332"/>
  <c r="E336"/>
  <c r="E322"/>
  <c r="E319"/>
  <c r="E323"/>
  <c r="E333"/>
  <c r="E337"/>
  <c r="E330"/>
  <c r="E312"/>
  <c r="E310"/>
  <c r="E315"/>
  <c r="E308"/>
  <c r="E311"/>
  <c r="E307"/>
  <c r="E309"/>
  <c r="E314"/>
  <c r="E313"/>
  <c r="E316"/>
  <c r="E306"/>
  <c r="E305"/>
  <c r="E302"/>
  <c r="E303"/>
  <c r="E298"/>
  <c r="E304"/>
  <c r="E301"/>
  <c r="E299"/>
  <c r="E300"/>
  <c r="E282"/>
  <c r="E280"/>
  <c r="E288"/>
  <c r="E286"/>
  <c r="E279"/>
  <c r="E290"/>
  <c r="E295"/>
  <c r="E289"/>
  <c r="E291"/>
  <c r="E296"/>
  <c r="E278"/>
  <c r="E287"/>
  <c r="E292"/>
  <c r="E297"/>
  <c r="E277"/>
  <c r="E284"/>
  <c r="E285"/>
  <c r="E281"/>
  <c r="E283"/>
  <c r="E294"/>
  <c r="E293"/>
  <c r="E263"/>
  <c r="E266"/>
  <c r="E273"/>
  <c r="E268"/>
  <c r="E261"/>
  <c r="E265"/>
  <c r="E272"/>
  <c r="E264"/>
  <c r="E269"/>
  <c r="E275"/>
  <c r="E270"/>
  <c r="E276"/>
  <c r="E262"/>
  <c r="E274"/>
  <c r="E271"/>
  <c r="E267"/>
  <c r="E260"/>
  <c r="E259"/>
  <c r="E258"/>
  <c r="E252"/>
  <c r="E253"/>
  <c r="E257"/>
  <c r="E254"/>
  <c r="E255"/>
  <c r="E256"/>
  <c r="E247"/>
  <c r="E250"/>
  <c r="E248"/>
  <c r="E249"/>
  <c r="E251"/>
  <c r="E244"/>
  <c r="E246"/>
  <c r="E245"/>
  <c r="E238"/>
  <c r="E241"/>
  <c r="E237"/>
  <c r="E240"/>
  <c r="E235"/>
  <c r="E233"/>
  <c r="E243"/>
  <c r="E234"/>
  <c r="E236"/>
  <c r="E239"/>
  <c r="E242"/>
  <c r="E231"/>
  <c r="E232"/>
  <c r="E230"/>
  <c r="E229"/>
  <c r="E228"/>
  <c r="E227"/>
  <c r="E225"/>
  <c r="E223"/>
  <c r="E226"/>
  <c r="E224"/>
  <c r="E221"/>
  <c r="E219"/>
  <c r="E222"/>
  <c r="E220"/>
  <c r="E218"/>
  <c r="E213"/>
  <c r="E217"/>
  <c r="E215"/>
  <c r="E212"/>
  <c r="E216"/>
  <c r="E214"/>
  <c r="E211"/>
  <c r="E196"/>
  <c r="E193"/>
  <c r="E206"/>
  <c r="E205"/>
  <c r="E207"/>
  <c r="E203"/>
  <c r="E192"/>
  <c r="E204"/>
  <c r="E208"/>
  <c r="E210"/>
  <c r="E195"/>
  <c r="E194"/>
  <c r="E201"/>
  <c r="E209"/>
  <c r="E199"/>
  <c r="E202"/>
  <c r="E198"/>
  <c r="E197"/>
  <c r="E200"/>
  <c r="E190"/>
  <c r="E189"/>
  <c r="E191"/>
  <c r="E188"/>
  <c r="E187"/>
  <c r="E185"/>
  <c r="E186"/>
  <c r="E184"/>
  <c r="E183"/>
  <c r="E181"/>
  <c r="E182"/>
  <c r="E176"/>
  <c r="E178"/>
  <c r="E177"/>
  <c r="E179"/>
  <c r="E180"/>
  <c r="E169"/>
  <c r="E170"/>
  <c r="E171"/>
  <c r="E174"/>
  <c r="E175"/>
  <c r="E172"/>
  <c r="E173"/>
  <c r="E159"/>
  <c r="E126"/>
  <c r="E145"/>
  <c r="E147"/>
  <c r="E131"/>
  <c r="E155"/>
  <c r="E153"/>
  <c r="E141"/>
  <c r="E158"/>
  <c r="E124"/>
  <c r="E152"/>
  <c r="E164"/>
  <c r="E151"/>
  <c r="E130"/>
  <c r="E156"/>
  <c r="E138"/>
  <c r="E157"/>
  <c r="E134"/>
  <c r="E154"/>
  <c r="E137"/>
  <c r="E149"/>
  <c r="E162"/>
  <c r="E125"/>
  <c r="E128"/>
  <c r="E127"/>
  <c r="E168"/>
  <c r="E160"/>
  <c r="E123"/>
  <c r="E146"/>
  <c r="E150"/>
  <c r="E166"/>
  <c r="E143"/>
  <c r="E133"/>
  <c r="E144"/>
  <c r="E167"/>
  <c r="E140"/>
  <c r="E161"/>
  <c r="E142"/>
  <c r="E135"/>
  <c r="E139"/>
  <c r="E148"/>
  <c r="E129"/>
  <c r="E136"/>
  <c r="E132"/>
  <c r="E165"/>
  <c r="E163"/>
  <c r="E106"/>
  <c r="E115"/>
  <c r="E119"/>
  <c r="E114"/>
  <c r="E112"/>
  <c r="E108"/>
  <c r="E117"/>
  <c r="E107"/>
  <c r="E100"/>
  <c r="E118"/>
  <c r="E104"/>
  <c r="E116"/>
  <c r="E109"/>
  <c r="E99"/>
  <c r="E97"/>
  <c r="E95"/>
  <c r="E103"/>
  <c r="E102"/>
  <c r="E98"/>
  <c r="E96"/>
  <c r="E101"/>
  <c r="E110"/>
  <c r="E122"/>
  <c r="E113"/>
  <c r="E94"/>
  <c r="E120"/>
  <c r="E111"/>
  <c r="E121"/>
  <c r="E105"/>
  <c r="E93"/>
  <c r="E92"/>
  <c r="E91"/>
  <c r="E90"/>
  <c r="E89"/>
  <c r="E87"/>
  <c r="E85"/>
  <c r="E86"/>
  <c r="E88"/>
  <c r="E84"/>
  <c r="E83"/>
  <c r="E82"/>
  <c r="E81"/>
  <c r="E80"/>
  <c r="E79"/>
  <c r="E78"/>
  <c r="E74"/>
  <c r="E75"/>
  <c r="E76"/>
  <c r="E77"/>
  <c r="E72"/>
  <c r="E73"/>
  <c r="E71"/>
  <c r="E70"/>
  <c r="E68"/>
  <c r="E67"/>
  <c r="E69"/>
  <c r="E63"/>
  <c r="E64"/>
  <c r="E66"/>
  <c r="E65"/>
  <c r="E62"/>
  <c r="E61"/>
  <c r="E60"/>
  <c r="E57"/>
  <c r="E56"/>
  <c r="E58"/>
  <c r="E59"/>
  <c r="E55"/>
  <c r="E54"/>
  <c r="E53"/>
  <c r="E52"/>
  <c r="E51"/>
  <c r="E50"/>
  <c r="E49"/>
  <c r="E48"/>
  <c r="E47"/>
  <c r="E44"/>
  <c r="E46"/>
  <c r="E45"/>
  <c r="E33"/>
  <c r="E35"/>
  <c r="E36"/>
  <c r="E42"/>
  <c r="E41"/>
  <c r="E40"/>
  <c r="E34"/>
  <c r="E38"/>
  <c r="E43"/>
  <c r="E39"/>
  <c r="E37"/>
  <c r="E25"/>
  <c r="E30"/>
  <c r="E28"/>
  <c r="E29"/>
  <c r="E22"/>
  <c r="E32"/>
  <c r="E26"/>
  <c r="E23"/>
  <c r="E31"/>
  <c r="E27"/>
  <c r="E24"/>
  <c r="E21"/>
  <c r="E20"/>
  <c r="E17"/>
  <c r="E18"/>
  <c r="E19"/>
  <c r="E16"/>
  <c r="E15"/>
  <c r="E14"/>
  <c r="E13"/>
  <c r="E12"/>
  <c r="E10"/>
  <c r="E7"/>
  <c r="E9"/>
  <c r="E11"/>
  <c r="E6"/>
  <c r="E8"/>
  <c r="E5"/>
  <c r="E4"/>
  <c r="E3"/>
  <c r="E2"/>
  <c r="A7" i="5" l="1"/>
</calcChain>
</file>

<file path=xl/sharedStrings.xml><?xml version="1.0" encoding="utf-8"?>
<sst xmlns="http://schemas.openxmlformats.org/spreadsheetml/2006/main" count="1276" uniqueCount="233">
  <si>
    <t>Item #</t>
  </si>
  <si>
    <t>Price</t>
  </si>
  <si>
    <t>New Price</t>
  </si>
  <si>
    <t>Salary</t>
  </si>
  <si>
    <t>New Salary</t>
  </si>
  <si>
    <t>CA</t>
  </si>
  <si>
    <t>TX</t>
  </si>
  <si>
    <t>NY</t>
  </si>
  <si>
    <t>FL</t>
  </si>
  <si>
    <t>Items per Container</t>
  </si>
  <si>
    <t>Items left over after Packing</t>
  </si>
  <si>
    <t>Left Over</t>
  </si>
  <si>
    <t>Department</t>
  </si>
  <si>
    <t>SS#</t>
  </si>
  <si>
    <t>Status</t>
  </si>
  <si>
    <t>Hire Date</t>
  </si>
  <si>
    <t>Years</t>
  </si>
  <si>
    <t>Benefits</t>
  </si>
  <si>
    <t>Job Rating</t>
  </si>
  <si>
    <t>ADC</t>
  </si>
  <si>
    <t>Full Time</t>
  </si>
  <si>
    <t>DMR</t>
  </si>
  <si>
    <t>M</t>
  </si>
  <si>
    <t>Half-Time</t>
  </si>
  <si>
    <t>DM</t>
  </si>
  <si>
    <t>Hourly</t>
  </si>
  <si>
    <t>Contract</t>
  </si>
  <si>
    <t>Admin Training</t>
  </si>
  <si>
    <t>R</t>
  </si>
  <si>
    <t>D</t>
  </si>
  <si>
    <t>Audit Services</t>
  </si>
  <si>
    <t>Compliance</t>
  </si>
  <si>
    <t>Engineering/Maintenance</t>
  </si>
  <si>
    <t>Engineering/Operations</t>
  </si>
  <si>
    <t>Environmental Health/Safety</t>
  </si>
  <si>
    <t>Executive Education</t>
  </si>
  <si>
    <t>International Clinical Safety</t>
  </si>
  <si>
    <t>Logistics</t>
  </si>
  <si>
    <t>Major Mfg Projects</t>
  </si>
  <si>
    <t>Manufacturing</t>
  </si>
  <si>
    <t>DR</t>
  </si>
  <si>
    <t>Manufacturing Admin</t>
  </si>
  <si>
    <t>Operations</t>
  </si>
  <si>
    <t>Peptide Chemistry</t>
  </si>
  <si>
    <t>Pharmacokinetics</t>
  </si>
  <si>
    <t>Process Development</t>
  </si>
  <si>
    <t>Professional Training Group</t>
  </si>
  <si>
    <t>Project &amp; Contract Services</t>
  </si>
  <si>
    <t>Quality Assurance</t>
  </si>
  <si>
    <t>Quality Control</t>
  </si>
  <si>
    <t>Research Center</t>
  </si>
  <si>
    <t>Research/Development</t>
  </si>
  <si>
    <t>km</t>
  </si>
  <si>
    <t>miles</t>
  </si>
  <si>
    <t>Celsius</t>
  </si>
  <si>
    <t>Fahrenheit</t>
  </si>
  <si>
    <t>IL</t>
  </si>
  <si>
    <t>PA</t>
  </si>
  <si>
    <t>OH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</si>
  <si>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</si>
  <si>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</si>
  <si>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</si>
  <si>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</si>
  <si>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</si>
  <si>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</si>
  <si>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</si>
  <si>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</si>
  <si>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</si>
  <si>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</si>
  <si>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</si>
  <si>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</si>
  <si>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Dates</t>
  </si>
  <si>
    <t>Weight and mass</t>
  </si>
  <si>
    <t>From_unit or to_unit</t>
  </si>
  <si>
    <t>Gram</t>
  </si>
  <si>
    <t>"g"</t>
  </si>
  <si>
    <t>Pound mass (avoirdupois)</t>
  </si>
  <si>
    <t>"lbm"</t>
  </si>
  <si>
    <t>Distance</t>
  </si>
  <si>
    <t>Meter</t>
  </si>
  <si>
    <t>"m"</t>
  </si>
  <si>
    <t>Statute mile</t>
  </si>
  <si>
    <t>"mi"</t>
  </si>
  <si>
    <t>Inch</t>
  </si>
  <si>
    <t>"in"</t>
  </si>
  <si>
    <t>Foot</t>
  </si>
  <si>
    <t>"ft"</t>
  </si>
  <si>
    <t>Yard</t>
  </si>
  <si>
    <t>"yd"</t>
  </si>
  <si>
    <t>Temperature</t>
  </si>
  <si>
    <t>Degree Celsius</t>
  </si>
  <si>
    <t>"C" (or "cel")</t>
  </si>
  <si>
    <t>Degree Fahrenheit</t>
  </si>
  <si>
    <t>"F" (or "fah")</t>
  </si>
  <si>
    <t>Kelvin</t>
  </si>
  <si>
    <t>"K" (or "kel")</t>
  </si>
  <si>
    <t>Liquid measure</t>
  </si>
  <si>
    <t>Teaspoon</t>
  </si>
  <si>
    <t>"tsp"</t>
  </si>
  <si>
    <t>Tablespoon</t>
  </si>
  <si>
    <t>"tbs"</t>
  </si>
  <si>
    <t>Fluid ounce</t>
  </si>
  <si>
    <t>"oz"</t>
  </si>
  <si>
    <t>Cup</t>
  </si>
  <si>
    <t>"cup"</t>
  </si>
  <si>
    <t>U.S. pint</t>
  </si>
  <si>
    <t>"pt" (or "us_pt")</t>
  </si>
  <si>
    <t>Quart</t>
  </si>
  <si>
    <t>"qt"</t>
  </si>
  <si>
    <t>Gallon</t>
  </si>
  <si>
    <t>"gal"</t>
  </si>
  <si>
    <t>Liter</t>
  </si>
  <si>
    <t>"l" (or "lt")</t>
  </si>
  <si>
    <t>meters</t>
  </si>
  <si>
    <t>feet</t>
  </si>
  <si>
    <t>Wood, Larry</t>
  </si>
  <si>
    <t>Wilkins, Jesse</t>
  </si>
  <si>
    <t>Wiggins, Frank</t>
  </si>
  <si>
    <t>Wheeler, Meegan</t>
  </si>
  <si>
    <t>West, Jeffrey</t>
  </si>
  <si>
    <t>Weiss, Marisa</t>
  </si>
  <si>
    <t>Webster, David</t>
  </si>
  <si>
    <t>Weber, Larry</t>
  </si>
  <si>
    <t>Vargas, Bryant</t>
  </si>
  <si>
    <t>Townsend, Jerry</t>
  </si>
  <si>
    <t>Torres, Bruce</t>
  </si>
  <si>
    <t>Tate, Zachary</t>
  </si>
  <si>
    <t>Tanner, Timothy</t>
  </si>
  <si>
    <t>Sweeney, Barbara</t>
  </si>
  <si>
    <t>Simon, Sheila</t>
  </si>
  <si>
    <t>Sexton, John</t>
  </si>
  <si>
    <t>Serrano, Al</t>
  </si>
  <si>
    <t>Sellers, William</t>
  </si>
  <si>
    <t>Santos, Garret</t>
  </si>
  <si>
    <t>Rowe, Ken</t>
  </si>
  <si>
    <t>Romero, Randy</t>
  </si>
  <si>
    <t>Rogers, Colleen</t>
  </si>
  <si>
    <t>Roberts, Jackie</t>
  </si>
  <si>
    <t>Rios, Fredrick</t>
  </si>
  <si>
    <t>Richardson, Deborah</t>
  </si>
  <si>
    <t>Porter, Rachel</t>
  </si>
  <si>
    <t>Pope, Duane</t>
  </si>
  <si>
    <t>Pitts, Dana</t>
  </si>
  <si>
    <t>Pierce, Karen</t>
  </si>
  <si>
    <t>Phelps, Gretchen</t>
  </si>
  <si>
    <t>Perkins, Donald</t>
  </si>
  <si>
    <t>Patton, Corey</t>
  </si>
  <si>
    <t>Owens, Dwight</t>
  </si>
  <si>
    <t>Orr, Jennifer</t>
  </si>
  <si>
    <t>Oconnor, Kent</t>
  </si>
  <si>
    <t>Norton, Bruce</t>
  </si>
  <si>
    <t>Noble, Michael</t>
  </si>
  <si>
    <t>Nash, Mark</t>
  </si>
  <si>
    <t>Moss, Chan</t>
  </si>
  <si>
    <t>Moses, Mark</t>
  </si>
  <si>
    <t>Morrison, Julie</t>
  </si>
  <si>
    <t>Moreno, Christopher</t>
  </si>
  <si>
    <t>Montoya, Lisa</t>
  </si>
  <si>
    <t>Mendez, Max</t>
  </si>
  <si>
    <t>McKenzie, Michelle</t>
  </si>
  <si>
    <t>McCullough, Scott</t>
  </si>
  <si>
    <t>Marquez, Thomas</t>
  </si>
  <si>
    <t>Manning, John</t>
  </si>
  <si>
    <t>Malone, Daniel</t>
  </si>
  <si>
    <t>Lowe, Michelle</t>
  </si>
  <si>
    <t>Lawrence, Ronald</t>
  </si>
  <si>
    <t>Knox, Lori</t>
  </si>
  <si>
    <t>Kim, Deborah</t>
  </si>
  <si>
    <t>Ingram, Matt</t>
  </si>
  <si>
    <t>Humphrey, Andrew</t>
  </si>
  <si>
    <t>Howell, Douglas</t>
  </si>
  <si>
    <t>Houston, Mark</t>
  </si>
  <si>
    <t>Hoover, Evangeline</t>
  </si>
  <si>
    <t>Hines, Herb</t>
  </si>
  <si>
    <t>Hill, Robin</t>
  </si>
  <si>
    <t>Hart, Richard</t>
  </si>
  <si>
    <t>Hancock, Allen</t>
  </si>
  <si>
    <t>Gregory, Jon</t>
  </si>
  <si>
    <t>Gordon, Diane</t>
  </si>
  <si>
    <t>Gonzalez, David</t>
  </si>
  <si>
    <t>George, Jessica</t>
  </si>
  <si>
    <t>Garza, Anthony</t>
  </si>
  <si>
    <t>Garner, Terry</t>
  </si>
  <si>
    <t>French, Robert</t>
  </si>
  <si>
    <t>Frazier, Chris</t>
  </si>
  <si>
    <t>Franklin, Alicia</t>
  </si>
  <si>
    <t>Ford, Matt</t>
  </si>
  <si>
    <t>Flowers, Kathleen</t>
  </si>
  <si>
    <t>Fleming, Irv</t>
  </si>
  <si>
    <t>Figueroa, Leonard</t>
  </si>
  <si>
    <t>Dunn, Matthew</t>
  </si>
  <si>
    <t>Dorsey, Matthew</t>
  </si>
  <si>
    <t>Dodson, David</t>
  </si>
  <si>
    <t>Day, David</t>
  </si>
  <si>
    <t>Dawson, Jonathan</t>
  </si>
  <si>
    <t>Cross, Marc</t>
  </si>
  <si>
    <t>Combs, Rick</t>
  </si>
  <si>
    <t>Christensen, Jill</t>
  </si>
  <si>
    <t>Chase, Troy</t>
  </si>
  <si>
    <t>Chapman, Jessica</t>
  </si>
  <si>
    <t>6O,567</t>
  </si>
  <si>
    <t>Chang, Gabriel</t>
  </si>
  <si>
    <t>Castro, Christopher</t>
  </si>
  <si>
    <t>Carson, Anthony</t>
  </si>
  <si>
    <t>Callahan, Marilyn</t>
  </si>
  <si>
    <t>24,567</t>
  </si>
  <si>
    <t>Buchanan, Dennis</t>
  </si>
  <si>
    <t>35,897</t>
  </si>
  <si>
    <t>Brooks, Richard</t>
  </si>
  <si>
    <t>Bradshaw, Sheryl</t>
  </si>
  <si>
    <t>Boyer, John</t>
  </si>
  <si>
    <t>Boyd, Debra</t>
  </si>
  <si>
    <t>73,83O</t>
  </si>
  <si>
    <t>Bishop, Juan</t>
  </si>
  <si>
    <t>Barron, Michael</t>
  </si>
  <si>
    <t>Anthony, Robert</t>
  </si>
  <si>
    <t>Anderson, Tony</t>
  </si>
  <si>
    <t>Abbott, James</t>
  </si>
  <si>
    <t>% Change</t>
  </si>
  <si>
    <t>Employee Name</t>
  </si>
  <si>
    <t>ROUND</t>
  </si>
  <si>
    <t>ROUNDUP</t>
  </si>
  <si>
    <t>ROUNDDOWN</t>
  </si>
  <si>
    <t>MROUND</t>
  </si>
  <si>
    <t>CEILING</t>
  </si>
  <si>
    <t>FLOOR</t>
  </si>
  <si>
    <t>INT</t>
  </si>
  <si>
    <t>ODD</t>
  </si>
  <si>
    <t>EVEN</t>
  </si>
  <si>
    <t>TRUNC</t>
  </si>
  <si>
    <t>601O0</t>
  </si>
  <si>
    <t>Total</t>
  </si>
  <si>
    <t>Average</t>
  </si>
</sst>
</file>

<file path=xl/styles.xml><?xml version="1.0" encoding="utf-8"?>
<styleSheet xmlns="http://schemas.openxmlformats.org/spreadsheetml/2006/main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%;\(0.00%\)"/>
    <numFmt numFmtId="166" formatCode="0.0"/>
    <numFmt numFmtId="167" formatCode="_(* #,##0.0_);_(* \(#,##0.0\);_(* &quot;-&quot;??_);_(@_)"/>
    <numFmt numFmtId="168" formatCode="000\-00\-0000"/>
    <numFmt numFmtId="169" formatCode="m/d/yy;@"/>
    <numFmt numFmtId="170" formatCode="0.0%"/>
    <numFmt numFmtId="171" formatCode="_(* #,##0.000000000_);_(* \(#,##0.000000000\);_(* &quot;-&quot;??_);_(@_)"/>
    <numFmt numFmtId="175" formatCode="_(* #,##0.000000_);_(* \(#,##0.000000\);_(* &quot;-&quot;??_);_(@_)"/>
  </numFmts>
  <fonts count="16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i/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color indexed="10"/>
      <name val="Calibri"/>
      <family val="2"/>
    </font>
    <font>
      <b/>
      <sz val="11"/>
      <color rgb="FFFFFFFF"/>
      <name val="Arial"/>
      <family val="2"/>
    </font>
    <font>
      <sz val="11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6B82B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1">
    <xf numFmtId="0" fontId="0" fillId="0" borderId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8" fillId="3" borderId="2"/>
    <xf numFmtId="0" fontId="9" fillId="0" borderId="0"/>
    <xf numFmtId="44" fontId="5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8">
    <xf numFmtId="0" fontId="0" fillId="0" borderId="0" xfId="0"/>
    <xf numFmtId="164" fontId="6" fillId="2" borderId="1" xfId="2" applyNumberFormat="1" applyFont="1" applyFill="1" applyBorder="1" applyAlignment="1" applyProtection="1">
      <alignment horizontal="left" vertical="top" indent="1"/>
    </xf>
    <xf numFmtId="0" fontId="7" fillId="0" borderId="0" xfId="3" applyFont="1"/>
    <xf numFmtId="10" fontId="6" fillId="0" borderId="0" xfId="3" applyNumberFormat="1" applyFont="1"/>
    <xf numFmtId="165" fontId="6" fillId="0" borderId="0" xfId="4" applyNumberFormat="1" applyFont="1" applyFill="1" applyBorder="1" applyAlignment="1" applyProtection="1">
      <alignment vertical="top" wrapText="1"/>
    </xf>
    <xf numFmtId="0" fontId="7" fillId="0" borderId="0" xfId="3" applyFont="1" applyAlignment="1">
      <alignment horizontal="center"/>
    </xf>
    <xf numFmtId="43" fontId="7" fillId="0" borderId="0" xfId="3" applyNumberFormat="1" applyFont="1"/>
    <xf numFmtId="164" fontId="7" fillId="0" borderId="0" xfId="2" applyNumberFormat="1" applyFont="1" applyProtection="1"/>
    <xf numFmtId="43" fontId="7" fillId="0" borderId="0" xfId="3" applyNumberFormat="1" applyFont="1" applyProtection="1"/>
    <xf numFmtId="0" fontId="7" fillId="0" borderId="0" xfId="3" applyFont="1" applyProtection="1"/>
    <xf numFmtId="164" fontId="7" fillId="0" borderId="0" xfId="2" applyNumberFormat="1" applyFont="1" applyFill="1" applyProtection="1"/>
    <xf numFmtId="0" fontId="10" fillId="0" borderId="0" xfId="3" applyFont="1" applyAlignment="1">
      <alignment horizontal="right"/>
    </xf>
    <xf numFmtId="0" fontId="10" fillId="0" borderId="0" xfId="3" applyFont="1"/>
    <xf numFmtId="167" fontId="10" fillId="0" borderId="0" xfId="2" applyNumberFormat="1" applyFont="1"/>
    <xf numFmtId="38" fontId="10" fillId="0" borderId="0" xfId="3" applyNumberFormat="1" applyFont="1"/>
    <xf numFmtId="168" fontId="6" fillId="2" borderId="1" xfId="3" applyNumberFormat="1" applyFont="1" applyFill="1" applyBorder="1" applyAlignment="1" applyProtection="1">
      <alignment horizontal="center" vertical="top"/>
    </xf>
    <xf numFmtId="0" fontId="6" fillId="2" borderId="1" xfId="3" applyFont="1" applyFill="1" applyBorder="1" applyAlignment="1" applyProtection="1">
      <alignment horizontal="center" vertical="top"/>
    </xf>
    <xf numFmtId="0" fontId="6" fillId="2" borderId="1" xfId="3" applyFont="1" applyFill="1" applyBorder="1" applyAlignment="1" applyProtection="1">
      <alignment vertical="top"/>
    </xf>
    <xf numFmtId="0" fontId="6" fillId="2" borderId="1" xfId="3" applyFont="1" applyFill="1" applyBorder="1" applyAlignment="1" applyProtection="1">
      <alignment horizontal="right" vertical="top"/>
    </xf>
    <xf numFmtId="164" fontId="6" fillId="2" borderId="1" xfId="2" applyNumberFormat="1" applyFont="1" applyFill="1" applyBorder="1" applyAlignment="1" applyProtection="1">
      <alignment horizontal="right" vertical="top"/>
    </xf>
    <xf numFmtId="0" fontId="7" fillId="0" borderId="0" xfId="3" applyFont="1" applyFill="1" applyProtection="1"/>
    <xf numFmtId="0" fontId="11" fillId="0" borderId="0" xfId="3" applyFont="1" applyAlignment="1" applyProtection="1"/>
    <xf numFmtId="0" fontId="11" fillId="0" borderId="0" xfId="3" applyFont="1" applyAlignment="1" applyProtection="1">
      <alignment horizontal="right"/>
    </xf>
    <xf numFmtId="168" fontId="7" fillId="0" borderId="0" xfId="3" applyNumberFormat="1" applyFont="1" applyAlignment="1" applyProtection="1">
      <alignment horizontal="right"/>
    </xf>
    <xf numFmtId="169" fontId="7" fillId="0" borderId="0" xfId="3" applyNumberFormat="1" applyFont="1" applyProtection="1"/>
    <xf numFmtId="0" fontId="7" fillId="0" borderId="0" xfId="3" applyFont="1" applyAlignment="1" applyProtection="1">
      <alignment horizontal="center"/>
    </xf>
    <xf numFmtId="164" fontId="7" fillId="0" borderId="0" xfId="2" applyNumberFormat="1" applyFont="1" applyFill="1" applyAlignment="1" applyProtection="1"/>
    <xf numFmtId="9" fontId="7" fillId="0" borderId="0" xfId="4" applyFont="1" applyProtection="1"/>
    <xf numFmtId="0" fontId="7" fillId="0" borderId="0" xfId="3" applyNumberFormat="1" applyFont="1" applyProtection="1"/>
    <xf numFmtId="164" fontId="7" fillId="0" borderId="0" xfId="2" applyNumberFormat="1" applyFont="1" applyAlignment="1" applyProtection="1"/>
    <xf numFmtId="169" fontId="7" fillId="0" borderId="0" xfId="2" applyNumberFormat="1" applyFont="1" applyProtection="1"/>
    <xf numFmtId="168" fontId="7" fillId="0" borderId="0" xfId="3" applyNumberFormat="1" applyFont="1" applyProtection="1"/>
    <xf numFmtId="0" fontId="4" fillId="0" borderId="0" xfId="0" applyFont="1"/>
    <xf numFmtId="14" fontId="7" fillId="0" borderId="0" xfId="3" applyNumberFormat="1" applyFont="1" applyProtection="1"/>
    <xf numFmtId="15" fontId="7" fillId="0" borderId="0" xfId="3" applyNumberFormat="1" applyFont="1" applyProtection="1"/>
    <xf numFmtId="0" fontId="7" fillId="0" borderId="0" xfId="3" applyFont="1" applyAlignment="1" applyProtection="1">
      <alignment horizontal="right"/>
    </xf>
    <xf numFmtId="166" fontId="10" fillId="0" borderId="0" xfId="3" applyNumberFormat="1" applyFont="1"/>
    <xf numFmtId="0" fontId="7" fillId="0" borderId="0" xfId="3" applyFont="1" applyAlignment="1"/>
    <xf numFmtId="164" fontId="6" fillId="2" borderId="1" xfId="2" applyNumberFormat="1" applyFont="1" applyFill="1" applyBorder="1" applyAlignment="1" applyProtection="1">
      <alignment horizontal="right" vertical="top" indent="1"/>
    </xf>
    <xf numFmtId="0" fontId="12" fillId="4" borderId="3" xfId="0" applyFont="1" applyFill="1" applyBorder="1" applyAlignment="1">
      <alignment horizontal="center" wrapText="1"/>
    </xf>
    <xf numFmtId="0" fontId="10" fillId="0" borderId="3" xfId="3" applyFont="1" applyBorder="1"/>
    <xf numFmtId="0" fontId="13" fillId="5" borderId="3" xfId="0" applyFont="1" applyFill="1" applyBorder="1" applyAlignment="1">
      <alignment vertical="top" wrapText="1" indent="1"/>
    </xf>
    <xf numFmtId="0" fontId="0" fillId="0" borderId="0" xfId="0" applyAlignment="1">
      <alignment horizontal="center"/>
    </xf>
    <xf numFmtId="0" fontId="10" fillId="0" borderId="0" xfId="3" applyFont="1" applyAlignment="1">
      <alignment horizontal="center"/>
    </xf>
    <xf numFmtId="164" fontId="7" fillId="0" borderId="0" xfId="1" applyNumberFormat="1" applyFont="1"/>
    <xf numFmtId="0" fontId="2" fillId="0" borderId="0" xfId="8"/>
    <xf numFmtId="0" fontId="2" fillId="0" borderId="0" xfId="8" applyAlignment="1">
      <alignment horizontal="right"/>
    </xf>
    <xf numFmtId="0" fontId="2" fillId="0" borderId="0" xfId="8" applyAlignment="1"/>
    <xf numFmtId="170" fontId="0" fillId="0" borderId="0" xfId="9" applyNumberFormat="1" applyFont="1"/>
    <xf numFmtId="164" fontId="0" fillId="0" borderId="0" xfId="10" applyNumberFormat="1" applyFont="1" applyAlignment="1">
      <alignment horizontal="right"/>
    </xf>
    <xf numFmtId="164" fontId="14" fillId="0" borderId="0" xfId="2" applyNumberFormat="1" applyFont="1" applyFill="1" applyAlignment="1" applyProtection="1"/>
    <xf numFmtId="0" fontId="14" fillId="0" borderId="0" xfId="3" applyFont="1" applyProtection="1"/>
    <xf numFmtId="43" fontId="0" fillId="0" borderId="0" xfId="10" quotePrefix="1" applyFont="1" applyAlignment="1">
      <alignment horizontal="right"/>
    </xf>
    <xf numFmtId="164" fontId="0" fillId="0" borderId="0" xfId="10" quotePrefix="1" applyNumberFormat="1" applyFont="1" applyAlignment="1">
      <alignment horizontal="right"/>
    </xf>
    <xf numFmtId="164" fontId="14" fillId="0" borderId="0" xfId="2" applyNumberFormat="1" applyFont="1" applyFill="1" applyAlignment="1" applyProtection="1">
      <alignment horizontal="right"/>
    </xf>
    <xf numFmtId="164" fontId="15" fillId="6" borderId="1" xfId="2" applyNumberFormat="1" applyFont="1" applyFill="1" applyBorder="1" applyAlignment="1" applyProtection="1">
      <alignment vertical="top"/>
    </xf>
    <xf numFmtId="0" fontId="15" fillId="6" borderId="1" xfId="3" applyFont="1" applyFill="1" applyBorder="1" applyAlignment="1" applyProtection="1">
      <alignment horizontal="left" vertical="top"/>
    </xf>
    <xf numFmtId="167" fontId="7" fillId="0" borderId="0" xfId="1" applyNumberFormat="1" applyFont="1"/>
    <xf numFmtId="43" fontId="6" fillId="2" borderId="1" xfId="1" applyNumberFormat="1" applyFont="1" applyFill="1" applyBorder="1" applyAlignment="1" applyProtection="1">
      <alignment vertical="top"/>
    </xf>
    <xf numFmtId="43" fontId="7" fillId="0" borderId="0" xfId="1" applyNumberFormat="1" applyFont="1"/>
    <xf numFmtId="171" fontId="7" fillId="0" borderId="0" xfId="3" applyNumberFormat="1" applyFont="1"/>
    <xf numFmtId="43" fontId="7" fillId="0" borderId="0" xfId="1" applyFont="1" applyFill="1" applyAlignment="1" applyProtection="1"/>
    <xf numFmtId="49" fontId="14" fillId="0" borderId="0" xfId="2" applyNumberFormat="1" applyFont="1" applyFill="1" applyAlignment="1" applyProtection="1">
      <alignment horizontal="right"/>
    </xf>
    <xf numFmtId="43" fontId="2" fillId="0" borderId="0" xfId="1" applyFont="1"/>
    <xf numFmtId="164" fontId="2" fillId="0" borderId="0" xfId="8" applyNumberFormat="1"/>
    <xf numFmtId="0" fontId="1" fillId="0" borderId="0" xfId="8" applyFont="1"/>
    <xf numFmtId="175" fontId="7" fillId="0" borderId="0" xfId="1" applyNumberFormat="1" applyFont="1" applyProtection="1"/>
    <xf numFmtId="0" fontId="7" fillId="0" borderId="0" xfId="1" applyNumberFormat="1" applyFont="1" applyProtection="1"/>
  </cellXfs>
  <cellStyles count="11">
    <cellStyle name="Comma" xfId="1" builtinId="3"/>
    <cellStyle name="Comma 2" xfId="2"/>
    <cellStyle name="Comma 3" xfId="10"/>
    <cellStyle name="Currency 2" xfId="7"/>
    <cellStyle name="MyBlue" xfId="5"/>
    <cellStyle name="Normal" xfId="0" builtinId="0"/>
    <cellStyle name="Normal 2" xfId="3"/>
    <cellStyle name="Normal 3" xfId="6"/>
    <cellStyle name="Normal 4" xfId="8"/>
    <cellStyle name="Percent 2" xfId="4"/>
    <cellStyle name="Percent 3" xfId="9"/>
  </cellStyles>
  <dxfs count="0"/>
  <tableStyles count="0" defaultTableStyle="TableStyleMedium9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Dennis\AppData\Roaming\Microsoft\Excel\MultiSheetFile%20Indirect%20Function-at%20end%20of%20Webin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celClassFiles\Chartdat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Dennis\AppData\Roaming\Microsoft\Excel\Two-way%20lookup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orman%20Education\Two-way%20lookup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orman%20Education\MultiSheetFile%20Indirect%20Function-at%20end%20of%20Webina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orman%20Education\AdvancedFunctionWebinar-with%20function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orman%20Education\AdvancedFunctions-at%20end%20of%20webinar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yndaCom\FullGeneralFi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ast"/>
      <sheetName val="South"/>
      <sheetName val="Midwest"/>
      <sheetName val="West"/>
      <sheetName val="Summary"/>
      <sheetName val="2-WayDataValidation"/>
      <sheetName val="Convert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E1" t="str">
            <v>Chandler</v>
          </cell>
          <cell r="F1" t="str">
            <v>Gilbert</v>
          </cell>
          <cell r="G1" t="str">
            <v>Glendale</v>
          </cell>
          <cell r="H1" t="str">
            <v>Mesa</v>
          </cell>
          <cell r="I1" t="str">
            <v>Peoria</v>
          </cell>
          <cell r="J1" t="str">
            <v>Phoenix</v>
          </cell>
          <cell r="K1" t="str">
            <v>Scottsdale</v>
          </cell>
          <cell r="L1" t="str">
            <v>Tempe</v>
          </cell>
          <cell r="M1" t="str">
            <v>Tucson</v>
          </cell>
        </row>
        <row r="2">
          <cell r="E2" t="str">
            <v>Arvada</v>
          </cell>
          <cell r="F2" t="str">
            <v>Aurora</v>
          </cell>
          <cell r="G2" t="str">
            <v>Colorado Springs</v>
          </cell>
          <cell r="H2" t="str">
            <v>Denver</v>
          </cell>
        </row>
        <row r="3">
          <cell r="E3" t="str">
            <v>Cedar Rapids</v>
          </cell>
          <cell r="F3" t="str">
            <v>Des Moines</v>
          </cell>
        </row>
        <row r="4">
          <cell r="E4" t="str">
            <v>Aurora</v>
          </cell>
          <cell r="F4" t="str">
            <v>Chicago</v>
          </cell>
          <cell r="G4" t="str">
            <v>Joliet</v>
          </cell>
          <cell r="H4" t="str">
            <v>Naperville</v>
          </cell>
          <cell r="I4" t="str">
            <v>Peoria</v>
          </cell>
          <cell r="J4" t="str">
            <v>Rockford</v>
          </cell>
          <cell r="K4" t="str">
            <v>Springfield</v>
          </cell>
        </row>
        <row r="5">
          <cell r="E5" t="str">
            <v>Evansville</v>
          </cell>
          <cell r="F5" t="str">
            <v>Fort Wayne</v>
          </cell>
          <cell r="G5" t="str">
            <v>Indianapolis</v>
          </cell>
          <cell r="H5" t="str">
            <v>South Bend</v>
          </cell>
        </row>
        <row r="6">
          <cell r="E6" t="str">
            <v>Kansas City</v>
          </cell>
          <cell r="F6" t="str">
            <v>Olathe</v>
          </cell>
          <cell r="G6" t="str">
            <v>Overland Park</v>
          </cell>
          <cell r="H6" t="str">
            <v>Topeka</v>
          </cell>
          <cell r="I6" t="str">
            <v>Wichita</v>
          </cell>
        </row>
        <row r="7">
          <cell r="E7" t="str">
            <v>Independence</v>
          </cell>
          <cell r="F7" t="str">
            <v>Kansas City</v>
          </cell>
          <cell r="G7" t="str">
            <v>Springfield</v>
          </cell>
          <cell r="H7" t="str">
            <v>St Louis</v>
          </cell>
        </row>
        <row r="8">
          <cell r="E8" t="str">
            <v>Lincoln</v>
          </cell>
          <cell r="F8" t="str">
            <v>Omaha</v>
          </cell>
        </row>
        <row r="9">
          <cell r="E9" t="str">
            <v>Akron</v>
          </cell>
          <cell r="F9" t="str">
            <v>Cincinnati</v>
          </cell>
          <cell r="G9" t="str">
            <v>Cleveland</v>
          </cell>
        </row>
        <row r="10">
          <cell r="E10" t="str">
            <v>Provo</v>
          </cell>
          <cell r="F10" t="str">
            <v>Salt Lake City</v>
          </cell>
        </row>
        <row r="11">
          <cell r="E11" t="str">
            <v>Green Bay</v>
          </cell>
          <cell r="F11" t="str">
            <v>Madison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hartData"/>
      <sheetName val="Combination"/>
      <sheetName val="Trendlines"/>
      <sheetName val="SmoothingAverag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">
          <cell r="A1" t="str">
            <v>Dates</v>
          </cell>
          <cell r="B1" t="str">
            <v>Sales</v>
          </cell>
        </row>
        <row r="2">
          <cell r="A2">
            <v>38718</v>
          </cell>
          <cell r="B2">
            <v>1592398</v>
          </cell>
        </row>
        <row r="3">
          <cell r="A3">
            <v>38749</v>
          </cell>
          <cell r="B3">
            <v>1597197</v>
          </cell>
        </row>
        <row r="4">
          <cell r="A4">
            <v>38777</v>
          </cell>
          <cell r="B4">
            <v>1666080</v>
          </cell>
        </row>
        <row r="5">
          <cell r="A5">
            <v>38808</v>
          </cell>
          <cell r="B5">
            <v>2484340</v>
          </cell>
        </row>
      </sheetData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East"/>
      <sheetName val="South"/>
      <sheetName val="Midwest"/>
      <sheetName val="West"/>
      <sheetName val="Summary"/>
      <sheetName val="2-WayDataValidation"/>
      <sheetName val="Convert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Employees"/>
      <sheetName val="MultiFieldData"/>
      <sheetName val="NestedVlookup"/>
      <sheetName val="FindFormulas"/>
      <sheetName val="TwoWayLookup"/>
      <sheetName val="INDEX"/>
      <sheetName val="Sheet4"/>
      <sheetName val="FilmPrice"/>
      <sheetName val="MasterList"/>
      <sheetName val="SS_List"/>
      <sheetName val="Arrays"/>
      <sheetName val="FindDuplicates"/>
      <sheetName val="Frequency"/>
      <sheetName val="TrendGrowth"/>
      <sheetName val="MatchIndexArrays"/>
      <sheetName val="MixedReferences"/>
      <sheetName val="Offset"/>
      <sheetName val="Lookups"/>
      <sheetName val="Hyperlinks"/>
      <sheetName val="MixedNames"/>
      <sheetName val="DataValidation"/>
      <sheetName val="MostCommonNamesInUS"/>
      <sheetName val="TaxDep"/>
      <sheetName val="FifthLineFormatting"/>
    </sheetNames>
    <sheetDataSet>
      <sheetData sheetId="0"/>
      <sheetData sheetId="1"/>
      <sheetData sheetId="2">
        <row r="2">
          <cell r="K2" t="str">
            <v>Alabama</v>
          </cell>
          <cell r="L2" t="str">
            <v>SE</v>
          </cell>
          <cell r="N2" t="str">
            <v>SE</v>
          </cell>
          <cell r="O2">
            <v>9.75E-3</v>
          </cell>
          <cell r="P2">
            <v>6.4999999999999997E-3</v>
          </cell>
          <cell r="Q2">
            <v>5.1999999999999998E-3</v>
          </cell>
          <cell r="R2">
            <v>4.1999999999999997E-3</v>
          </cell>
          <cell r="S2">
            <v>3.3999999999999998E-3</v>
          </cell>
          <cell r="T2">
            <v>5.1999999999999998E-3</v>
          </cell>
          <cell r="U2">
            <v>4.1999999999999997E-3</v>
          </cell>
          <cell r="V2">
            <v>3.3999999999999998E-3</v>
          </cell>
        </row>
        <row r="3">
          <cell r="K3" t="str">
            <v>Alaska</v>
          </cell>
          <cell r="L3" t="str">
            <v>PC</v>
          </cell>
          <cell r="N3" t="str">
            <v>PC</v>
          </cell>
          <cell r="O3">
            <v>1.3500000000000002E-2</v>
          </cell>
          <cell r="P3">
            <v>9.0000000000000011E-3</v>
          </cell>
          <cell r="Q3">
            <v>7.1999999999999998E-3</v>
          </cell>
          <cell r="R3">
            <v>5.7999999999999996E-3</v>
          </cell>
          <cell r="S3">
            <v>4.5999999999999999E-3</v>
          </cell>
          <cell r="T3">
            <v>7.1999999999999998E-3</v>
          </cell>
          <cell r="U3">
            <v>5.7999999999999996E-3</v>
          </cell>
          <cell r="V3">
            <v>4.5999999999999999E-3</v>
          </cell>
        </row>
        <row r="4">
          <cell r="K4" t="str">
            <v>Arizona</v>
          </cell>
          <cell r="L4" t="str">
            <v>SW</v>
          </cell>
          <cell r="N4" t="str">
            <v>SW</v>
          </cell>
          <cell r="O4">
            <v>1.0499999999999999E-2</v>
          </cell>
          <cell r="P4">
            <v>6.9999999999999993E-3</v>
          </cell>
          <cell r="Q4">
            <v>5.5999999999999999E-3</v>
          </cell>
          <cell r="R4">
            <v>4.4999999999999997E-3</v>
          </cell>
          <cell r="S4">
            <v>3.5999999999999999E-3</v>
          </cell>
          <cell r="T4">
            <v>5.5999999999999999E-3</v>
          </cell>
          <cell r="U4">
            <v>4.4999999999999997E-3</v>
          </cell>
          <cell r="V4">
            <v>3.5999999999999999E-3</v>
          </cell>
        </row>
        <row r="5">
          <cell r="K5" t="str">
            <v>Arkansas</v>
          </cell>
          <cell r="L5" t="str">
            <v>SE</v>
          </cell>
          <cell r="N5" t="str">
            <v>MT</v>
          </cell>
          <cell r="O5">
            <v>9.0000000000000011E-3</v>
          </cell>
          <cell r="P5">
            <v>6.0000000000000001E-3</v>
          </cell>
          <cell r="Q5">
            <v>4.7999999999999996E-3</v>
          </cell>
          <cell r="R5">
            <v>3.8E-3</v>
          </cell>
          <cell r="S5">
            <v>3.0000000000000001E-3</v>
          </cell>
          <cell r="T5">
            <v>4.7999999999999996E-3</v>
          </cell>
          <cell r="U5">
            <v>3.8E-3</v>
          </cell>
          <cell r="V5">
            <v>3.0000000000000001E-3</v>
          </cell>
        </row>
        <row r="6">
          <cell r="K6" t="str">
            <v>California</v>
          </cell>
          <cell r="L6" t="str">
            <v>PC</v>
          </cell>
          <cell r="N6" t="str">
            <v>MA</v>
          </cell>
          <cell r="O6">
            <v>1.4249999999999999E-2</v>
          </cell>
          <cell r="P6">
            <v>9.4999999999999998E-3</v>
          </cell>
          <cell r="Q6">
            <v>7.6E-3</v>
          </cell>
          <cell r="R6">
            <v>6.1000000000000004E-3</v>
          </cell>
          <cell r="S6">
            <v>4.8999999999999998E-3</v>
          </cell>
          <cell r="T6">
            <v>7.6E-3</v>
          </cell>
          <cell r="U6">
            <v>6.1000000000000004E-3</v>
          </cell>
          <cell r="V6">
            <v>4.8999999999999998E-3</v>
          </cell>
        </row>
        <row r="7">
          <cell r="K7" t="str">
            <v>Colorado</v>
          </cell>
          <cell r="L7" t="str">
            <v>MT</v>
          </cell>
          <cell r="N7" t="str">
            <v>MW</v>
          </cell>
          <cell r="O7">
            <v>1.0800000000000001E-2</v>
          </cell>
          <cell r="P7">
            <v>7.1999999999999998E-3</v>
          </cell>
          <cell r="Q7">
            <v>5.7999999999999996E-3</v>
          </cell>
          <cell r="R7">
            <v>4.5999999999999999E-3</v>
          </cell>
          <cell r="S7">
            <v>3.7000000000000002E-3</v>
          </cell>
          <cell r="T7">
            <v>5.7999999999999996E-3</v>
          </cell>
          <cell r="U7">
            <v>4.5999999999999999E-3</v>
          </cell>
          <cell r="V7">
            <v>3.7000000000000002E-3</v>
          </cell>
        </row>
        <row r="8">
          <cell r="K8" t="str">
            <v>Connecticut</v>
          </cell>
          <cell r="L8" t="str">
            <v>NE</v>
          </cell>
          <cell r="N8" t="str">
            <v>NE</v>
          </cell>
          <cell r="O8">
            <v>1.2E-2</v>
          </cell>
          <cell r="P8">
            <v>8.0000000000000002E-3</v>
          </cell>
          <cell r="Q8">
            <v>6.4000000000000003E-3</v>
          </cell>
          <cell r="R8">
            <v>5.1000000000000004E-3</v>
          </cell>
          <cell r="S8">
            <v>4.1000000000000003E-3</v>
          </cell>
          <cell r="T8">
            <v>6.4000000000000003E-3</v>
          </cell>
          <cell r="U8">
            <v>5.1000000000000004E-3</v>
          </cell>
          <cell r="V8">
            <v>4.1000000000000003E-3</v>
          </cell>
        </row>
        <row r="9">
          <cell r="K9" t="str">
            <v>Delaware</v>
          </cell>
          <cell r="L9" t="str">
            <v>MA</v>
          </cell>
        </row>
        <row r="10">
          <cell r="K10" t="str">
            <v>District of Columbia</v>
          </cell>
          <cell r="L10" t="str">
            <v>MA</v>
          </cell>
        </row>
        <row r="11">
          <cell r="K11" t="str">
            <v>Florida</v>
          </cell>
          <cell r="L11" t="str">
            <v>SE</v>
          </cell>
        </row>
        <row r="12">
          <cell r="K12" t="str">
            <v>Georgia</v>
          </cell>
          <cell r="L12" t="str">
            <v>SE</v>
          </cell>
        </row>
        <row r="13">
          <cell r="K13" t="str">
            <v>Hawaii</v>
          </cell>
          <cell r="L13" t="str">
            <v>PC</v>
          </cell>
        </row>
        <row r="14">
          <cell r="K14" t="str">
            <v>Idaho</v>
          </cell>
          <cell r="L14" t="str">
            <v>MT</v>
          </cell>
        </row>
        <row r="15">
          <cell r="K15" t="str">
            <v>Illinois</v>
          </cell>
          <cell r="L15" t="str">
            <v>MW</v>
          </cell>
        </row>
        <row r="16">
          <cell r="K16" t="str">
            <v>Indiana</v>
          </cell>
          <cell r="L16" t="str">
            <v>MW</v>
          </cell>
        </row>
        <row r="17">
          <cell r="K17" t="str">
            <v>Iowa</v>
          </cell>
          <cell r="L17" t="str">
            <v>MW</v>
          </cell>
        </row>
        <row r="18">
          <cell r="K18" t="str">
            <v>Kansas</v>
          </cell>
          <cell r="L18" t="str">
            <v>MW</v>
          </cell>
        </row>
        <row r="19">
          <cell r="K19" t="str">
            <v>Kentucky</v>
          </cell>
          <cell r="L19" t="str">
            <v>SE</v>
          </cell>
        </row>
        <row r="20">
          <cell r="K20" t="str">
            <v>Louisiana</v>
          </cell>
          <cell r="L20" t="str">
            <v>SE</v>
          </cell>
        </row>
        <row r="21">
          <cell r="K21" t="str">
            <v>Maine</v>
          </cell>
          <cell r="L21" t="str">
            <v>NE</v>
          </cell>
        </row>
        <row r="22">
          <cell r="K22" t="str">
            <v>Maryland</v>
          </cell>
          <cell r="L22" t="str">
            <v>MA</v>
          </cell>
        </row>
        <row r="23">
          <cell r="K23" t="str">
            <v>Massachusetts</v>
          </cell>
          <cell r="L23" t="str">
            <v>NE</v>
          </cell>
        </row>
        <row r="24">
          <cell r="K24" t="str">
            <v>Michigan</v>
          </cell>
          <cell r="L24" t="str">
            <v>MW</v>
          </cell>
        </row>
        <row r="25">
          <cell r="K25" t="str">
            <v>Minnesota</v>
          </cell>
          <cell r="L25" t="str">
            <v>MW</v>
          </cell>
        </row>
        <row r="26">
          <cell r="K26" t="str">
            <v>Mississippi</v>
          </cell>
          <cell r="L26" t="str">
            <v>SE</v>
          </cell>
        </row>
        <row r="27">
          <cell r="K27" t="str">
            <v>Missouri</v>
          </cell>
          <cell r="L27" t="str">
            <v>MW</v>
          </cell>
        </row>
        <row r="28">
          <cell r="K28" t="str">
            <v>Montana</v>
          </cell>
          <cell r="L28" t="str">
            <v>MT</v>
          </cell>
        </row>
        <row r="29">
          <cell r="K29" t="str">
            <v>Nebraska</v>
          </cell>
          <cell r="L29" t="str">
            <v>MW</v>
          </cell>
        </row>
        <row r="30">
          <cell r="K30" t="str">
            <v>Nevada</v>
          </cell>
          <cell r="L30" t="str">
            <v>MT</v>
          </cell>
        </row>
        <row r="31">
          <cell r="K31" t="str">
            <v>New Hampshire</v>
          </cell>
          <cell r="L31" t="str">
            <v>NE</v>
          </cell>
        </row>
        <row r="32">
          <cell r="K32" t="str">
            <v>New Jersey</v>
          </cell>
          <cell r="L32" t="str">
            <v>MA</v>
          </cell>
        </row>
        <row r="33">
          <cell r="K33" t="str">
            <v>New Mexico</v>
          </cell>
          <cell r="L33" t="str">
            <v>SW</v>
          </cell>
        </row>
        <row r="34">
          <cell r="K34" t="str">
            <v>New York</v>
          </cell>
          <cell r="L34" t="str">
            <v>MA</v>
          </cell>
        </row>
        <row r="35">
          <cell r="K35" t="str">
            <v>North Carolina</v>
          </cell>
          <cell r="L35" t="str">
            <v>SE</v>
          </cell>
        </row>
        <row r="36">
          <cell r="K36" t="str">
            <v>North Dakota</v>
          </cell>
          <cell r="L36" t="str">
            <v>MW</v>
          </cell>
        </row>
        <row r="37">
          <cell r="K37" t="str">
            <v>Ohio</v>
          </cell>
          <cell r="L37" t="str">
            <v>MW</v>
          </cell>
        </row>
        <row r="38">
          <cell r="K38" t="str">
            <v>Oklahoma</v>
          </cell>
          <cell r="L38" t="str">
            <v>SW</v>
          </cell>
        </row>
        <row r="39">
          <cell r="K39" t="str">
            <v>Oregon</v>
          </cell>
          <cell r="L39" t="str">
            <v>PC</v>
          </cell>
        </row>
        <row r="40">
          <cell r="K40" t="str">
            <v>Pennsylvania</v>
          </cell>
          <cell r="L40" t="str">
            <v>MA</v>
          </cell>
        </row>
        <row r="41">
          <cell r="K41" t="str">
            <v>Rhode Island</v>
          </cell>
          <cell r="L41" t="str">
            <v>NE</v>
          </cell>
        </row>
        <row r="42">
          <cell r="K42" t="str">
            <v>South Carolina</v>
          </cell>
          <cell r="L42" t="str">
            <v>SE</v>
          </cell>
        </row>
        <row r="43">
          <cell r="K43" t="str">
            <v>South Dakota</v>
          </cell>
          <cell r="L43" t="str">
            <v>MW</v>
          </cell>
        </row>
        <row r="44">
          <cell r="K44" t="str">
            <v>Tennessee</v>
          </cell>
          <cell r="L44" t="str">
            <v>SE</v>
          </cell>
        </row>
        <row r="45">
          <cell r="K45" t="str">
            <v>Texas</v>
          </cell>
          <cell r="L45" t="str">
            <v>SW</v>
          </cell>
        </row>
        <row r="46">
          <cell r="K46" t="str">
            <v>Utah</v>
          </cell>
          <cell r="L46" t="str">
            <v>MT</v>
          </cell>
        </row>
        <row r="47">
          <cell r="K47" t="str">
            <v>Vermont</v>
          </cell>
          <cell r="L47" t="str">
            <v>NE</v>
          </cell>
        </row>
        <row r="48">
          <cell r="K48" t="str">
            <v>Virginia</v>
          </cell>
          <cell r="L48" t="str">
            <v>MA</v>
          </cell>
        </row>
        <row r="49">
          <cell r="K49" t="str">
            <v>Washington</v>
          </cell>
          <cell r="L49" t="str">
            <v>PC</v>
          </cell>
        </row>
        <row r="50">
          <cell r="K50" t="str">
            <v>West Virginia</v>
          </cell>
          <cell r="L50" t="str">
            <v>MA</v>
          </cell>
        </row>
        <row r="51">
          <cell r="K51" t="str">
            <v>Wisconsin</v>
          </cell>
          <cell r="L51" t="str">
            <v>MW</v>
          </cell>
        </row>
        <row r="52">
          <cell r="K52" t="str">
            <v>Wyoming</v>
          </cell>
          <cell r="L52" t="str">
            <v>MT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Employees"/>
      <sheetName val="MultiFieldData"/>
      <sheetName val="NestedVlookup"/>
      <sheetName val="FindFormulas"/>
      <sheetName val="TwoWayLookup"/>
      <sheetName val="INDEX"/>
      <sheetName val="Sheet4"/>
      <sheetName val="FilmPrice"/>
      <sheetName val="MasterList"/>
      <sheetName val="SS_List"/>
      <sheetName val="Arrays"/>
      <sheetName val="FindDuplicates"/>
      <sheetName val="Frequency"/>
      <sheetName val="TrendGrowth"/>
      <sheetName val="MatchIndexArrays"/>
      <sheetName val="MixedReferences"/>
      <sheetName val="Offset"/>
      <sheetName val="Lookups"/>
      <sheetName val="Hyperlinks"/>
      <sheetName val="MixedNames"/>
      <sheetName val="DataValidation"/>
      <sheetName val="MostCommonNamesInUS"/>
      <sheetName val="TaxDep"/>
      <sheetName val="FifthLineFormatting"/>
    </sheetNames>
    <sheetDataSet>
      <sheetData sheetId="0"/>
      <sheetData sheetId="1" refreshError="1"/>
      <sheetData sheetId="2">
        <row r="2">
          <cell r="K2" t="str">
            <v>Alabama</v>
          </cell>
          <cell r="L2" t="str">
            <v>SE</v>
          </cell>
          <cell r="N2" t="str">
            <v>SE</v>
          </cell>
          <cell r="O2">
            <v>9.75E-3</v>
          </cell>
          <cell r="P2">
            <v>6.4999999999999997E-3</v>
          </cell>
          <cell r="Q2">
            <v>5.1999999999999998E-3</v>
          </cell>
          <cell r="R2">
            <v>4.1999999999999997E-3</v>
          </cell>
          <cell r="S2">
            <v>3.3999999999999998E-3</v>
          </cell>
          <cell r="T2">
            <v>5.1999999999999998E-3</v>
          </cell>
          <cell r="U2">
            <v>4.1999999999999997E-3</v>
          </cell>
          <cell r="V2">
            <v>3.3999999999999998E-3</v>
          </cell>
        </row>
        <row r="3">
          <cell r="K3" t="str">
            <v>Alaska</v>
          </cell>
          <cell r="L3" t="str">
            <v>PC</v>
          </cell>
          <cell r="N3" t="str">
            <v>PC</v>
          </cell>
          <cell r="O3">
            <v>1.3500000000000002E-2</v>
          </cell>
          <cell r="P3">
            <v>9.0000000000000011E-3</v>
          </cell>
          <cell r="Q3">
            <v>7.1999999999999998E-3</v>
          </cell>
          <cell r="R3">
            <v>5.7999999999999996E-3</v>
          </cell>
          <cell r="S3">
            <v>4.5999999999999999E-3</v>
          </cell>
          <cell r="T3">
            <v>7.1999999999999998E-3</v>
          </cell>
          <cell r="U3">
            <v>5.7999999999999996E-3</v>
          </cell>
          <cell r="V3">
            <v>4.5999999999999999E-3</v>
          </cell>
        </row>
        <row r="4">
          <cell r="K4" t="str">
            <v>Arizona</v>
          </cell>
          <cell r="L4" t="str">
            <v>SW</v>
          </cell>
          <cell r="N4" t="str">
            <v>SW</v>
          </cell>
          <cell r="O4">
            <v>1.0499999999999999E-2</v>
          </cell>
          <cell r="P4">
            <v>6.9999999999999993E-3</v>
          </cell>
          <cell r="Q4">
            <v>5.5999999999999999E-3</v>
          </cell>
          <cell r="R4">
            <v>4.4999999999999997E-3</v>
          </cell>
          <cell r="S4">
            <v>3.5999999999999999E-3</v>
          </cell>
          <cell r="T4">
            <v>5.5999999999999999E-3</v>
          </cell>
          <cell r="U4">
            <v>4.4999999999999997E-3</v>
          </cell>
          <cell r="V4">
            <v>3.5999999999999999E-3</v>
          </cell>
        </row>
        <row r="5">
          <cell r="K5" t="str">
            <v>Arkansas</v>
          </cell>
          <cell r="L5" t="str">
            <v>SE</v>
          </cell>
          <cell r="N5" t="str">
            <v>MT</v>
          </cell>
          <cell r="O5">
            <v>9.0000000000000011E-3</v>
          </cell>
          <cell r="P5">
            <v>6.0000000000000001E-3</v>
          </cell>
          <cell r="Q5">
            <v>4.7999999999999996E-3</v>
          </cell>
          <cell r="R5">
            <v>3.8E-3</v>
          </cell>
          <cell r="S5">
            <v>3.0000000000000001E-3</v>
          </cell>
          <cell r="T5">
            <v>4.7999999999999996E-3</v>
          </cell>
          <cell r="U5">
            <v>3.8E-3</v>
          </cell>
          <cell r="V5">
            <v>3.0000000000000001E-3</v>
          </cell>
        </row>
        <row r="6">
          <cell r="K6" t="str">
            <v>California</v>
          </cell>
          <cell r="L6" t="str">
            <v>PC</v>
          </cell>
          <cell r="N6" t="str">
            <v>MA</v>
          </cell>
          <cell r="O6">
            <v>1.4249999999999999E-2</v>
          </cell>
          <cell r="P6">
            <v>9.4999999999999998E-3</v>
          </cell>
          <cell r="Q6">
            <v>7.6E-3</v>
          </cell>
          <cell r="R6">
            <v>6.1000000000000004E-3</v>
          </cell>
          <cell r="S6">
            <v>4.8999999999999998E-3</v>
          </cell>
          <cell r="T6">
            <v>7.6E-3</v>
          </cell>
          <cell r="U6">
            <v>6.1000000000000004E-3</v>
          </cell>
          <cell r="V6">
            <v>4.8999999999999998E-3</v>
          </cell>
        </row>
        <row r="7">
          <cell r="K7" t="str">
            <v>Colorado</v>
          </cell>
          <cell r="L7" t="str">
            <v>MT</v>
          </cell>
          <cell r="N7" t="str">
            <v>MW</v>
          </cell>
          <cell r="O7">
            <v>1.0800000000000001E-2</v>
          </cell>
          <cell r="P7">
            <v>7.1999999999999998E-3</v>
          </cell>
          <cell r="Q7">
            <v>5.7999999999999996E-3</v>
          </cell>
          <cell r="R7">
            <v>4.5999999999999999E-3</v>
          </cell>
          <cell r="S7">
            <v>3.7000000000000002E-3</v>
          </cell>
          <cell r="T7">
            <v>5.7999999999999996E-3</v>
          </cell>
          <cell r="U7">
            <v>4.5999999999999999E-3</v>
          </cell>
          <cell r="V7">
            <v>3.7000000000000002E-3</v>
          </cell>
        </row>
        <row r="8">
          <cell r="K8" t="str">
            <v>Connecticut</v>
          </cell>
          <cell r="L8" t="str">
            <v>NE</v>
          </cell>
          <cell r="N8" t="str">
            <v>NE</v>
          </cell>
          <cell r="O8">
            <v>1.2E-2</v>
          </cell>
          <cell r="P8">
            <v>8.0000000000000002E-3</v>
          </cell>
          <cell r="Q8">
            <v>6.4000000000000003E-3</v>
          </cell>
          <cell r="R8">
            <v>5.1000000000000004E-3</v>
          </cell>
          <cell r="S8">
            <v>4.1000000000000003E-3</v>
          </cell>
          <cell r="T8">
            <v>6.4000000000000003E-3</v>
          </cell>
          <cell r="U8">
            <v>5.1000000000000004E-3</v>
          </cell>
          <cell r="V8">
            <v>4.1000000000000003E-3</v>
          </cell>
        </row>
        <row r="9">
          <cell r="K9" t="str">
            <v>Delaware</v>
          </cell>
          <cell r="L9" t="str">
            <v>MA</v>
          </cell>
        </row>
        <row r="10">
          <cell r="K10" t="str">
            <v>District of Columbia</v>
          </cell>
          <cell r="L10" t="str">
            <v>MA</v>
          </cell>
        </row>
        <row r="11">
          <cell r="K11" t="str">
            <v>Florida</v>
          </cell>
          <cell r="L11" t="str">
            <v>SE</v>
          </cell>
        </row>
        <row r="12">
          <cell r="K12" t="str">
            <v>Georgia</v>
          </cell>
          <cell r="L12" t="str">
            <v>SE</v>
          </cell>
        </row>
        <row r="13">
          <cell r="K13" t="str">
            <v>Hawaii</v>
          </cell>
          <cell r="L13" t="str">
            <v>PC</v>
          </cell>
        </row>
        <row r="14">
          <cell r="K14" t="str">
            <v>Idaho</v>
          </cell>
          <cell r="L14" t="str">
            <v>MT</v>
          </cell>
        </row>
        <row r="15">
          <cell r="K15" t="str">
            <v>Illinois</v>
          </cell>
          <cell r="L15" t="str">
            <v>MW</v>
          </cell>
        </row>
        <row r="16">
          <cell r="K16" t="str">
            <v>Indiana</v>
          </cell>
          <cell r="L16" t="str">
            <v>MW</v>
          </cell>
        </row>
        <row r="17">
          <cell r="K17" t="str">
            <v>Iowa</v>
          </cell>
          <cell r="L17" t="str">
            <v>MW</v>
          </cell>
        </row>
        <row r="18">
          <cell r="K18" t="str">
            <v>Kansas</v>
          </cell>
          <cell r="L18" t="str">
            <v>MW</v>
          </cell>
        </row>
        <row r="19">
          <cell r="K19" t="str">
            <v>Kentucky</v>
          </cell>
          <cell r="L19" t="str">
            <v>SE</v>
          </cell>
        </row>
        <row r="20">
          <cell r="K20" t="str">
            <v>Louisiana</v>
          </cell>
          <cell r="L20" t="str">
            <v>SE</v>
          </cell>
        </row>
        <row r="21">
          <cell r="K21" t="str">
            <v>Maine</v>
          </cell>
          <cell r="L21" t="str">
            <v>NE</v>
          </cell>
        </row>
        <row r="22">
          <cell r="K22" t="str">
            <v>Maryland</v>
          </cell>
          <cell r="L22" t="str">
            <v>MA</v>
          </cell>
        </row>
        <row r="23">
          <cell r="K23" t="str">
            <v>Massachusetts</v>
          </cell>
          <cell r="L23" t="str">
            <v>NE</v>
          </cell>
        </row>
        <row r="24">
          <cell r="K24" t="str">
            <v>Michigan</v>
          </cell>
          <cell r="L24" t="str">
            <v>MW</v>
          </cell>
        </row>
        <row r="25">
          <cell r="K25" t="str">
            <v>Minnesota</v>
          </cell>
          <cell r="L25" t="str">
            <v>MW</v>
          </cell>
        </row>
        <row r="26">
          <cell r="K26" t="str">
            <v>Mississippi</v>
          </cell>
          <cell r="L26" t="str">
            <v>SE</v>
          </cell>
        </row>
        <row r="27">
          <cell r="K27" t="str">
            <v>Missouri</v>
          </cell>
          <cell r="L27" t="str">
            <v>MW</v>
          </cell>
        </row>
        <row r="28">
          <cell r="K28" t="str">
            <v>Montana</v>
          </cell>
          <cell r="L28" t="str">
            <v>MT</v>
          </cell>
        </row>
        <row r="29">
          <cell r="K29" t="str">
            <v>Nebraska</v>
          </cell>
          <cell r="L29" t="str">
            <v>MW</v>
          </cell>
        </row>
        <row r="30">
          <cell r="K30" t="str">
            <v>Nevada</v>
          </cell>
          <cell r="L30" t="str">
            <v>MT</v>
          </cell>
        </row>
        <row r="31">
          <cell r="K31" t="str">
            <v>New Hampshire</v>
          </cell>
          <cell r="L31" t="str">
            <v>NE</v>
          </cell>
        </row>
        <row r="32">
          <cell r="K32" t="str">
            <v>New Jersey</v>
          </cell>
          <cell r="L32" t="str">
            <v>MA</v>
          </cell>
        </row>
        <row r="33">
          <cell r="K33" t="str">
            <v>New Mexico</v>
          </cell>
          <cell r="L33" t="str">
            <v>SW</v>
          </cell>
        </row>
        <row r="34">
          <cell r="K34" t="str">
            <v>New York</v>
          </cell>
          <cell r="L34" t="str">
            <v>MA</v>
          </cell>
        </row>
        <row r="35">
          <cell r="K35" t="str">
            <v>North Carolina</v>
          </cell>
          <cell r="L35" t="str">
            <v>SE</v>
          </cell>
        </row>
        <row r="36">
          <cell r="K36" t="str">
            <v>North Dakota</v>
          </cell>
          <cell r="L36" t="str">
            <v>MW</v>
          </cell>
        </row>
        <row r="37">
          <cell r="K37" t="str">
            <v>Ohio</v>
          </cell>
          <cell r="L37" t="str">
            <v>MW</v>
          </cell>
        </row>
        <row r="38">
          <cell r="K38" t="str">
            <v>Oklahoma</v>
          </cell>
          <cell r="L38" t="str">
            <v>SW</v>
          </cell>
        </row>
        <row r="39">
          <cell r="K39" t="str">
            <v>Oregon</v>
          </cell>
          <cell r="L39" t="str">
            <v>PC</v>
          </cell>
        </row>
        <row r="40">
          <cell r="K40" t="str">
            <v>Pennsylvania</v>
          </cell>
          <cell r="L40" t="str">
            <v>MA</v>
          </cell>
        </row>
        <row r="41">
          <cell r="K41" t="str">
            <v>Rhode Island</v>
          </cell>
          <cell r="L41" t="str">
            <v>NE</v>
          </cell>
        </row>
        <row r="42">
          <cell r="K42" t="str">
            <v>South Carolina</v>
          </cell>
          <cell r="L42" t="str">
            <v>SE</v>
          </cell>
        </row>
        <row r="43">
          <cell r="K43" t="str">
            <v>South Dakota</v>
          </cell>
          <cell r="L43" t="str">
            <v>MW</v>
          </cell>
        </row>
        <row r="44">
          <cell r="K44" t="str">
            <v>Tennessee</v>
          </cell>
          <cell r="L44" t="str">
            <v>SE</v>
          </cell>
        </row>
        <row r="45">
          <cell r="K45" t="str">
            <v>Texas</v>
          </cell>
          <cell r="L45" t="str">
            <v>SW</v>
          </cell>
        </row>
        <row r="46">
          <cell r="K46" t="str">
            <v>Utah</v>
          </cell>
          <cell r="L46" t="str">
            <v>MT</v>
          </cell>
        </row>
        <row r="47">
          <cell r="K47" t="str">
            <v>Vermont</v>
          </cell>
          <cell r="L47" t="str">
            <v>NE</v>
          </cell>
        </row>
        <row r="48">
          <cell r="K48" t="str">
            <v>Virginia</v>
          </cell>
          <cell r="L48" t="str">
            <v>MA</v>
          </cell>
        </row>
        <row r="49">
          <cell r="K49" t="str">
            <v>Washington</v>
          </cell>
          <cell r="L49" t="str">
            <v>PC</v>
          </cell>
        </row>
        <row r="50">
          <cell r="K50" t="str">
            <v>West Virginia</v>
          </cell>
          <cell r="L50" t="str">
            <v>MA</v>
          </cell>
        </row>
        <row r="51">
          <cell r="K51" t="str">
            <v>Wisconsin</v>
          </cell>
          <cell r="L51" t="str">
            <v>MW</v>
          </cell>
        </row>
        <row r="52">
          <cell r="K52" t="str">
            <v>Wyoming</v>
          </cell>
          <cell r="L52" t="str">
            <v>MT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MEDIAN"/>
      <sheetName val="RANK"/>
      <sheetName val="ARRAY "/>
      <sheetName val="BLANKS"/>
      <sheetName val="MultiFieldData"/>
      <sheetName val="HR List with Duplicates"/>
      <sheetName val="ProjBudget2010"/>
      <sheetName val="AutoFill"/>
      <sheetName val="Arrays"/>
      <sheetName val="Profits"/>
      <sheetName val="Form"/>
      <sheetName val="TaxDep"/>
      <sheetName val="Lookups"/>
      <sheetName val="TwoWayLookup"/>
      <sheetName val="IndexMatch"/>
      <sheetName val="MasterSSList"/>
      <sheetName val="AutoSum"/>
      <sheetName val="Hyperlinks"/>
      <sheetName val="DataValidation"/>
      <sheetName val="MixedNames"/>
      <sheetName val="FindFormulas"/>
      <sheetName val="MissingTitles"/>
      <sheetName val="Rounding"/>
      <sheetName val="GoalSeek"/>
      <sheetName val="Solver"/>
      <sheetName val="Scenarios"/>
      <sheetName val="MostCommonNamesInUS"/>
      <sheetName val="WellData"/>
      <sheetName val="FifthLineFormatting"/>
      <sheetName val="TimeMac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5">
          <cell r="G5">
            <v>14805.000000000002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tabColor rgb="FFFF0000"/>
  </sheetPr>
  <dimension ref="A1:P33"/>
  <sheetViews>
    <sheetView zoomScale="130" zoomScaleNormal="130" workbookViewId="0">
      <selection activeCell="A7" sqref="A7"/>
    </sheetView>
  </sheetViews>
  <sheetFormatPr defaultColWidth="9.109375" defaultRowHeight="13.8"/>
  <cols>
    <col min="1" max="1" width="7.33203125" style="2" customWidth="1"/>
    <col min="2" max="2" width="2.88671875" style="2" customWidth="1"/>
    <col min="3" max="3" width="8.88671875" style="2" bestFit="1" customWidth="1"/>
    <col min="4" max="4" width="6" style="59" bestFit="1" customWidth="1"/>
    <col min="5" max="5" width="23.6640625" style="2" customWidth="1"/>
    <col min="6" max="6" width="10" style="2" bestFit="1" customWidth="1"/>
    <col min="7" max="7" width="5.88671875" style="2" bestFit="1" customWidth="1"/>
    <col min="8" max="8" width="3.33203125" style="2" customWidth="1"/>
    <col min="9" max="9" width="12" style="2" bestFit="1" customWidth="1"/>
    <col min="10" max="10" width="3" style="2" customWidth="1"/>
    <col min="11" max="11" width="8.44140625" style="2" bestFit="1" customWidth="1"/>
    <col min="12" max="12" width="18.109375" style="2" customWidth="1"/>
    <col min="13" max="13" width="9.109375" style="2"/>
    <col min="14" max="14" width="5.88671875" style="2" bestFit="1" customWidth="1"/>
    <col min="15" max="15" width="8.5546875" style="2" customWidth="1"/>
    <col min="16" max="16" width="8.6640625" style="2" customWidth="1"/>
    <col min="17" max="16384" width="9.109375" style="2"/>
  </cols>
  <sheetData>
    <row r="1" spans="1:16">
      <c r="C1" s="1" t="s">
        <v>0</v>
      </c>
      <c r="D1" s="58" t="s">
        <v>1</v>
      </c>
      <c r="E1" s="38" t="s">
        <v>2</v>
      </c>
      <c r="F1" s="44">
        <v>10000</v>
      </c>
      <c r="G1" s="3">
        <v>4.36E-2</v>
      </c>
      <c r="K1" s="1" t="s">
        <v>3</v>
      </c>
      <c r="L1" s="19" t="s">
        <v>4</v>
      </c>
      <c r="M1" s="4">
        <v>4.4299999999999999E-2</v>
      </c>
    </row>
    <row r="2" spans="1:16">
      <c r="A2" s="57">
        <v>4.5999999999999996</v>
      </c>
      <c r="C2" s="5">
        <v>228</v>
      </c>
      <c r="D2" s="59">
        <v>8.6199999999999992</v>
      </c>
      <c r="E2" s="60"/>
      <c r="F2" s="6">
        <f>E2*F1</f>
        <v>0</v>
      </c>
      <c r="I2" s="2" t="s">
        <v>220</v>
      </c>
      <c r="K2" s="7">
        <v>35684</v>
      </c>
      <c r="L2" s="8"/>
      <c r="M2" s="9"/>
      <c r="O2" s="2">
        <v>10</v>
      </c>
      <c r="P2" s="2">
        <f t="shared" ref="P2:P6" si="0">ODD(O2)</f>
        <v>11</v>
      </c>
    </row>
    <row r="3" spans="1:16">
      <c r="A3" s="57">
        <v>4.5999999999999996</v>
      </c>
      <c r="C3" s="5">
        <v>265</v>
      </c>
      <c r="D3" s="59">
        <v>3.2</v>
      </c>
      <c r="E3" s="60"/>
      <c r="F3" s="6"/>
      <c r="I3" s="2" t="s">
        <v>221</v>
      </c>
      <c r="K3" s="7">
        <v>66583</v>
      </c>
      <c r="L3" s="8"/>
      <c r="M3" s="9"/>
      <c r="O3" s="2">
        <v>12</v>
      </c>
      <c r="P3" s="2">
        <f t="shared" si="0"/>
        <v>13</v>
      </c>
    </row>
    <row r="4" spans="1:16">
      <c r="A4" s="57">
        <v>4.5999999999999996</v>
      </c>
      <c r="C4" s="5">
        <v>285</v>
      </c>
      <c r="D4" s="59">
        <v>4.16</v>
      </c>
      <c r="E4" s="60"/>
      <c r="F4" s="6"/>
      <c r="I4" s="2" t="s">
        <v>222</v>
      </c>
      <c r="K4" s="7">
        <v>76698</v>
      </c>
      <c r="L4" s="8"/>
      <c r="M4" s="9"/>
      <c r="O4" s="2">
        <v>19</v>
      </c>
      <c r="P4" s="2">
        <f t="shared" si="0"/>
        <v>19</v>
      </c>
    </row>
    <row r="5" spans="1:16">
      <c r="A5" s="57">
        <v>4.5999999999999996</v>
      </c>
      <c r="C5" s="5">
        <v>291</v>
      </c>
      <c r="D5" s="59">
        <v>7.77</v>
      </c>
      <c r="E5" s="60"/>
      <c r="I5" s="2" t="s">
        <v>223</v>
      </c>
      <c r="K5" s="7">
        <v>42544</v>
      </c>
      <c r="L5" s="8"/>
      <c r="M5" s="9"/>
      <c r="O5" s="2">
        <v>16</v>
      </c>
      <c r="P5" s="2">
        <f t="shared" si="0"/>
        <v>17</v>
      </c>
    </row>
    <row r="6" spans="1:16">
      <c r="A6" s="57">
        <v>4.5999999999999996</v>
      </c>
      <c r="C6" s="5">
        <v>366</v>
      </c>
      <c r="D6" s="59">
        <v>6.32</v>
      </c>
      <c r="E6" s="60"/>
      <c r="I6" s="2" t="s">
        <v>224</v>
      </c>
      <c r="K6" s="7">
        <v>79766</v>
      </c>
      <c r="L6" s="8"/>
      <c r="M6" s="9"/>
      <c r="O6" s="2">
        <v>22</v>
      </c>
      <c r="P6" s="2">
        <f t="shared" si="0"/>
        <v>23</v>
      </c>
    </row>
    <row r="7" spans="1:16">
      <c r="A7" s="44">
        <f>SUM(A2:A6)</f>
        <v>23</v>
      </c>
      <c r="C7" s="5">
        <v>521</v>
      </c>
      <c r="D7" s="59">
        <v>4.8899999999999997</v>
      </c>
      <c r="E7" s="60"/>
      <c r="I7" s="2" t="s">
        <v>225</v>
      </c>
      <c r="K7" s="7">
        <v>60838</v>
      </c>
      <c r="L7" s="8"/>
      <c r="M7" s="9"/>
    </row>
    <row r="8" spans="1:16">
      <c r="C8" s="5">
        <v>550</v>
      </c>
      <c r="D8" s="59">
        <v>7.88</v>
      </c>
      <c r="E8" s="60"/>
      <c r="I8" s="2" t="s">
        <v>226</v>
      </c>
      <c r="K8" s="7">
        <v>85302</v>
      </c>
      <c r="L8" s="8"/>
      <c r="M8" s="9"/>
    </row>
    <row r="9" spans="1:16">
      <c r="C9" s="5">
        <v>600</v>
      </c>
      <c r="D9" s="59">
        <v>2.0499999999999998</v>
      </c>
      <c r="E9" s="60"/>
      <c r="I9" s="2" t="s">
        <v>229</v>
      </c>
      <c r="K9" s="7">
        <v>72096</v>
      </c>
      <c r="L9" s="8"/>
      <c r="M9" s="9"/>
    </row>
    <row r="10" spans="1:16">
      <c r="C10" s="5">
        <v>629</v>
      </c>
      <c r="D10" s="59">
        <v>4.5999999999999996</v>
      </c>
      <c r="E10" s="60"/>
      <c r="I10" s="2" t="s">
        <v>227</v>
      </c>
      <c r="K10" s="7">
        <v>24557</v>
      </c>
      <c r="L10" s="8"/>
      <c r="M10" s="9"/>
      <c r="O10" s="2">
        <v>13</v>
      </c>
      <c r="P10" s="2">
        <f t="shared" ref="P10:P14" si="1">EVEN(O10)</f>
        <v>14</v>
      </c>
    </row>
    <row r="11" spans="1:16">
      <c r="C11" s="5">
        <v>754</v>
      </c>
      <c r="D11" s="59">
        <v>1.76</v>
      </c>
      <c r="E11" s="6"/>
      <c r="I11" s="2" t="s">
        <v>228</v>
      </c>
      <c r="K11" s="7">
        <v>75159</v>
      </c>
      <c r="L11" s="8"/>
      <c r="M11" s="9"/>
      <c r="O11" s="2">
        <v>22</v>
      </c>
      <c r="P11" s="2">
        <f t="shared" si="1"/>
        <v>22</v>
      </c>
    </row>
    <row r="12" spans="1:16">
      <c r="C12" s="5">
        <v>768</v>
      </c>
      <c r="D12" s="59">
        <v>7.52</v>
      </c>
      <c r="E12" s="6"/>
      <c r="K12" s="7">
        <v>74846</v>
      </c>
      <c r="L12" s="8"/>
      <c r="M12" s="9"/>
      <c r="O12" s="2">
        <v>1</v>
      </c>
      <c r="P12" s="2">
        <f t="shared" si="1"/>
        <v>2</v>
      </c>
    </row>
    <row r="13" spans="1:16">
      <c r="C13" s="5">
        <v>796</v>
      </c>
      <c r="D13" s="59">
        <v>1.53</v>
      </c>
      <c r="E13" s="6"/>
      <c r="K13" s="7">
        <v>30789</v>
      </c>
      <c r="L13" s="8"/>
      <c r="M13" s="9"/>
      <c r="O13" s="2">
        <v>7</v>
      </c>
      <c r="P13" s="2">
        <f t="shared" si="1"/>
        <v>8</v>
      </c>
    </row>
    <row r="14" spans="1:16">
      <c r="C14" s="5">
        <v>840</v>
      </c>
      <c r="D14" s="59">
        <v>9.19</v>
      </c>
      <c r="E14" s="6"/>
      <c r="K14" s="7">
        <v>49356</v>
      </c>
      <c r="L14" s="8"/>
      <c r="M14" s="9"/>
      <c r="O14" s="2">
        <v>14</v>
      </c>
      <c r="P14" s="2">
        <f t="shared" si="1"/>
        <v>14</v>
      </c>
    </row>
    <row r="15" spans="1:16">
      <c r="C15" s="5">
        <v>861</v>
      </c>
      <c r="D15" s="59">
        <v>5.31</v>
      </c>
      <c r="E15" s="6"/>
      <c r="K15" s="7">
        <v>37674</v>
      </c>
      <c r="L15" s="8"/>
      <c r="M15" s="9"/>
    </row>
    <row r="16" spans="1:16">
      <c r="C16" s="5">
        <v>869</v>
      </c>
      <c r="D16" s="59">
        <v>5.74</v>
      </c>
      <c r="E16" s="6"/>
      <c r="K16" s="7">
        <v>72833</v>
      </c>
      <c r="L16" s="8"/>
      <c r="M16" s="9"/>
    </row>
    <row r="17" spans="3:13">
      <c r="C17" s="5">
        <v>882</v>
      </c>
      <c r="D17" s="59">
        <v>1.84</v>
      </c>
      <c r="E17" s="6"/>
      <c r="K17" s="7">
        <v>58299</v>
      </c>
      <c r="L17" s="8"/>
      <c r="M17" s="9"/>
    </row>
    <row r="18" spans="3:13">
      <c r="C18" s="5"/>
      <c r="K18" s="7">
        <v>26801</v>
      </c>
      <c r="L18" s="8"/>
      <c r="M18" s="9"/>
    </row>
    <row r="19" spans="3:13">
      <c r="C19" s="5"/>
      <c r="K19" s="7">
        <v>30450</v>
      </c>
      <c r="L19" s="8"/>
      <c r="M19" s="9"/>
    </row>
    <row r="20" spans="3:13">
      <c r="C20" s="5"/>
      <c r="K20" s="7">
        <v>15248</v>
      </c>
      <c r="L20" s="8"/>
      <c r="M20" s="9"/>
    </row>
    <row r="21" spans="3:13">
      <c r="C21" s="5"/>
      <c r="K21" s="7">
        <v>17742</v>
      </c>
      <c r="L21" s="8"/>
      <c r="M21" s="9"/>
    </row>
    <row r="22" spans="3:13">
      <c r="C22" s="5"/>
      <c r="K22" s="7">
        <v>29073</v>
      </c>
      <c r="L22" s="8"/>
      <c r="M22" s="9"/>
    </row>
    <row r="23" spans="3:13">
      <c r="C23" s="5"/>
      <c r="K23" s="7">
        <v>10645</v>
      </c>
      <c r="L23" s="8"/>
      <c r="M23" s="9"/>
    </row>
    <row r="24" spans="3:13">
      <c r="C24" s="5"/>
      <c r="K24" s="7">
        <v>41353</v>
      </c>
      <c r="L24" s="8"/>
      <c r="M24" s="9"/>
    </row>
    <row r="25" spans="3:13">
      <c r="C25" s="5"/>
      <c r="K25" s="7">
        <v>73448</v>
      </c>
      <c r="L25" s="8"/>
      <c r="M25" s="9"/>
    </row>
    <row r="26" spans="3:13">
      <c r="C26" s="5"/>
      <c r="K26" s="7">
        <v>49367</v>
      </c>
      <c r="L26" s="8"/>
      <c r="M26" s="9"/>
    </row>
    <row r="27" spans="3:13">
      <c r="C27" s="5"/>
      <c r="K27" s="7">
        <v>47854</v>
      </c>
      <c r="L27" s="8"/>
      <c r="M27" s="9"/>
    </row>
    <row r="28" spans="3:13">
      <c r="C28" s="5"/>
      <c r="K28" s="7">
        <v>56441</v>
      </c>
      <c r="L28" s="8"/>
      <c r="M28" s="9"/>
    </row>
    <row r="29" spans="3:13">
      <c r="C29" s="5"/>
      <c r="K29" s="7">
        <v>33648</v>
      </c>
      <c r="L29" s="8"/>
      <c r="M29" s="9"/>
    </row>
    <row r="30" spans="3:13">
      <c r="C30" s="5"/>
      <c r="K30" s="7">
        <v>30358</v>
      </c>
      <c r="L30" s="8"/>
      <c r="M30" s="9"/>
    </row>
    <row r="31" spans="3:13">
      <c r="C31" s="5"/>
      <c r="K31" s="7">
        <v>51183</v>
      </c>
      <c r="L31" s="8"/>
      <c r="M31" s="9"/>
    </row>
    <row r="32" spans="3:13">
      <c r="C32" s="5"/>
      <c r="K32" s="7">
        <v>11026</v>
      </c>
      <c r="L32" s="8"/>
      <c r="M32" s="9"/>
    </row>
    <row r="33" spans="3:13">
      <c r="C33" s="5"/>
      <c r="K33" s="7">
        <v>20030</v>
      </c>
      <c r="L33" s="8"/>
      <c r="M33" s="9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>
    <tabColor rgb="FF00B0F0"/>
  </sheetPr>
  <dimension ref="A1:D20"/>
  <sheetViews>
    <sheetView zoomScale="130" zoomScaleNormal="130" workbookViewId="0"/>
  </sheetViews>
  <sheetFormatPr defaultRowHeight="14.4"/>
  <cols>
    <col min="1" max="1" width="6.5546875" bestFit="1" customWidth="1"/>
    <col min="2" max="2" width="9.109375" bestFit="1" customWidth="1"/>
    <col min="3" max="3" width="18.88671875" bestFit="1" customWidth="1"/>
    <col min="4" max="4" width="26.44140625" bestFit="1" customWidth="1"/>
  </cols>
  <sheetData>
    <row r="1" spans="1:4">
      <c r="A1" s="32" t="s">
        <v>0</v>
      </c>
      <c r="B1" s="32" t="s">
        <v>11</v>
      </c>
      <c r="C1" s="32" t="s">
        <v>9</v>
      </c>
      <c r="D1" s="32" t="s">
        <v>10</v>
      </c>
    </row>
    <row r="2" spans="1:4">
      <c r="A2">
        <v>67497</v>
      </c>
      <c r="B2">
        <v>162</v>
      </c>
      <c r="C2">
        <v>16</v>
      </c>
    </row>
    <row r="3" spans="1:4">
      <c r="A3">
        <v>53684</v>
      </c>
      <c r="B3">
        <v>295</v>
      </c>
      <c r="C3">
        <v>32</v>
      </c>
    </row>
    <row r="4" spans="1:4">
      <c r="A4">
        <v>80873</v>
      </c>
      <c r="B4">
        <v>155</v>
      </c>
      <c r="C4">
        <v>24</v>
      </c>
    </row>
    <row r="5" spans="1:4">
      <c r="A5">
        <v>15395</v>
      </c>
      <c r="B5">
        <v>245</v>
      </c>
      <c r="C5">
        <v>16</v>
      </c>
    </row>
    <row r="6" spans="1:4">
      <c r="A6">
        <v>75546</v>
      </c>
      <c r="B6">
        <v>110</v>
      </c>
      <c r="C6">
        <v>16</v>
      </c>
    </row>
    <row r="7" spans="1:4">
      <c r="A7">
        <v>66954</v>
      </c>
      <c r="B7">
        <v>143</v>
      </c>
      <c r="C7">
        <v>48</v>
      </c>
    </row>
    <row r="8" spans="1:4">
      <c r="A8">
        <v>84876</v>
      </c>
      <c r="B8">
        <v>168</v>
      </c>
      <c r="C8">
        <v>24</v>
      </c>
    </row>
    <row r="9" spans="1:4">
      <c r="A9">
        <v>63753</v>
      </c>
      <c r="B9">
        <v>79</v>
      </c>
      <c r="C9">
        <v>8</v>
      </c>
    </row>
    <row r="10" spans="1:4">
      <c r="A10">
        <v>63799</v>
      </c>
      <c r="B10">
        <v>103</v>
      </c>
      <c r="C10">
        <v>24</v>
      </c>
    </row>
    <row r="11" spans="1:4">
      <c r="A11">
        <v>39719</v>
      </c>
      <c r="B11">
        <v>292</v>
      </c>
      <c r="C11">
        <v>16</v>
      </c>
    </row>
    <row r="12" spans="1:4">
      <c r="A12">
        <v>74927</v>
      </c>
      <c r="B12">
        <v>231</v>
      </c>
      <c r="C12">
        <v>16</v>
      </c>
    </row>
    <row r="13" spans="1:4">
      <c r="A13">
        <v>36391</v>
      </c>
      <c r="B13">
        <v>288</v>
      </c>
      <c r="C13">
        <v>48</v>
      </c>
    </row>
    <row r="14" spans="1:4">
      <c r="A14">
        <v>61371</v>
      </c>
      <c r="B14">
        <v>171</v>
      </c>
      <c r="C14">
        <v>36</v>
      </c>
    </row>
    <row r="15" spans="1:4">
      <c r="A15">
        <v>75108</v>
      </c>
      <c r="B15">
        <v>235</v>
      </c>
      <c r="C15">
        <v>32</v>
      </c>
    </row>
    <row r="16" spans="1:4">
      <c r="A16">
        <v>78433</v>
      </c>
      <c r="B16">
        <v>238</v>
      </c>
      <c r="C16">
        <v>24</v>
      </c>
    </row>
    <row r="17" spans="1:3">
      <c r="A17">
        <v>62453</v>
      </c>
      <c r="B17">
        <v>233</v>
      </c>
      <c r="C17">
        <v>16</v>
      </c>
    </row>
    <row r="18" spans="1:3">
      <c r="A18">
        <v>32736</v>
      </c>
      <c r="B18">
        <v>233</v>
      </c>
      <c r="C18">
        <v>16</v>
      </c>
    </row>
    <row r="19" spans="1:3">
      <c r="A19">
        <v>64295</v>
      </c>
      <c r="B19">
        <v>83</v>
      </c>
      <c r="C19">
        <v>8</v>
      </c>
    </row>
    <row r="20" spans="1:3">
      <c r="A20">
        <v>78639</v>
      </c>
      <c r="B20">
        <v>234</v>
      </c>
      <c r="C20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tabColor indexed="11"/>
    <pageSetUpPr autoPageBreaks="0"/>
  </sheetPr>
  <dimension ref="A1:U742"/>
  <sheetViews>
    <sheetView tabSelected="1" zoomScale="85" zoomScaleNormal="85" zoomScaleSheetLayoutView="100" workbookViewId="0"/>
  </sheetViews>
  <sheetFormatPr defaultColWidth="19.88671875" defaultRowHeight="13.8"/>
  <cols>
    <col min="1" max="1" width="11.6640625" style="31" customWidth="1"/>
    <col min="2" max="2" width="23.88671875" style="9" bestFit="1" customWidth="1"/>
    <col min="3" max="3" width="8.5546875" style="9" bestFit="1" customWidth="1"/>
    <col min="4" max="4" width="8.44140625" style="9" bestFit="1" customWidth="1"/>
    <col min="5" max="5" width="5.33203125" style="20" bestFit="1" customWidth="1"/>
    <col min="6" max="6" width="7.5546875" style="9" bestFit="1" customWidth="1"/>
    <col min="7" max="7" width="9" style="9" bestFit="1" customWidth="1"/>
    <col min="8" max="8" width="7.5546875" style="29" bestFit="1" customWidth="1"/>
    <col min="9" max="9" width="11.6640625" style="29" customWidth="1"/>
    <col min="10" max="10" width="6.109375" style="28" customWidth="1"/>
    <col min="11" max="11" width="5.109375" style="9" bestFit="1" customWidth="1"/>
    <col min="12" max="12" width="3.77734375" style="9" bestFit="1" customWidth="1"/>
    <col min="13" max="13" width="3.5546875" style="9" bestFit="1" customWidth="1"/>
    <col min="14" max="14" width="3.88671875" style="9" bestFit="1" customWidth="1"/>
    <col min="15" max="15" width="3.33203125" style="9" bestFit="1" customWidth="1"/>
    <col min="16" max="16" width="3" style="9" bestFit="1" customWidth="1"/>
    <col min="17" max="17" width="3.77734375" style="9" bestFit="1" customWidth="1"/>
    <col min="18" max="18" width="4.109375" style="9" bestFit="1" customWidth="1"/>
    <col min="19" max="19" width="5.5546875" style="9" customWidth="1"/>
    <col min="20" max="20" width="11.109375" style="9" customWidth="1"/>
    <col min="21" max="21" width="8.44140625" style="9" bestFit="1" customWidth="1"/>
    <col min="22" max="16384" width="19.88671875" style="9"/>
  </cols>
  <sheetData>
    <row r="1" spans="1:21">
      <c r="A1" s="15" t="s">
        <v>13</v>
      </c>
      <c r="B1" s="17" t="s">
        <v>12</v>
      </c>
      <c r="C1" s="17" t="s">
        <v>14</v>
      </c>
      <c r="D1" s="18" t="s">
        <v>15</v>
      </c>
      <c r="E1" s="18" t="s">
        <v>16</v>
      </c>
      <c r="F1" s="17" t="s">
        <v>17</v>
      </c>
      <c r="G1" s="16" t="s">
        <v>18</v>
      </c>
      <c r="H1" s="19" t="s">
        <v>3</v>
      </c>
      <c r="I1" s="27"/>
      <c r="J1" s="9"/>
      <c r="K1" s="21"/>
      <c r="L1" s="22" t="s">
        <v>5</v>
      </c>
      <c r="M1" s="22" t="s">
        <v>6</v>
      </c>
      <c r="N1" s="22" t="s">
        <v>7</v>
      </c>
      <c r="O1" s="22" t="s">
        <v>8</v>
      </c>
      <c r="P1" s="22" t="s">
        <v>56</v>
      </c>
      <c r="Q1" s="22" t="s">
        <v>57</v>
      </c>
      <c r="R1" s="22" t="s">
        <v>58</v>
      </c>
      <c r="T1" s="35" t="s">
        <v>71</v>
      </c>
    </row>
    <row r="2" spans="1:21">
      <c r="A2" s="23">
        <v>991656720</v>
      </c>
      <c r="B2" s="9" t="s">
        <v>19</v>
      </c>
      <c r="C2" s="9" t="s">
        <v>20</v>
      </c>
      <c r="D2" s="24">
        <v>38137</v>
      </c>
      <c r="E2" s="10">
        <f ca="1">DATEDIF(D2,TODAY(),"Y")</f>
        <v>6</v>
      </c>
      <c r="F2" s="7" t="s">
        <v>22</v>
      </c>
      <c r="G2" s="25">
        <v>2</v>
      </c>
      <c r="H2" s="26">
        <v>72830</v>
      </c>
      <c r="I2" s="61"/>
      <c r="J2" s="27"/>
      <c r="K2" s="21" t="s">
        <v>59</v>
      </c>
      <c r="L2" s="67"/>
      <c r="M2" s="67"/>
      <c r="N2" s="67"/>
      <c r="O2" s="67"/>
      <c r="P2" s="67"/>
      <c r="Q2" s="67"/>
      <c r="R2" s="67"/>
      <c r="T2" s="34"/>
      <c r="U2" s="33">
        <v>40179</v>
      </c>
    </row>
    <row r="3" spans="1:21">
      <c r="A3" s="23">
        <v>914428485</v>
      </c>
      <c r="B3" s="9" t="s">
        <v>19</v>
      </c>
      <c r="C3" s="9" t="s">
        <v>23</v>
      </c>
      <c r="D3" s="24">
        <v>31980</v>
      </c>
      <c r="E3" s="10">
        <f ca="1">DATEDIF(D3,TODAY(),"Y")</f>
        <v>23</v>
      </c>
      <c r="F3" s="7" t="s">
        <v>24</v>
      </c>
      <c r="G3" s="25">
        <v>4</v>
      </c>
      <c r="H3" s="26">
        <v>26795</v>
      </c>
      <c r="I3" s="61"/>
      <c r="J3" s="27"/>
      <c r="K3" s="21" t="s">
        <v>60</v>
      </c>
      <c r="L3" s="67"/>
      <c r="M3" s="67"/>
      <c r="N3" s="67"/>
      <c r="O3" s="67"/>
      <c r="P3" s="67"/>
      <c r="Q3" s="67"/>
      <c r="R3" s="67"/>
      <c r="T3" s="34"/>
      <c r="U3" s="33">
        <v>40909</v>
      </c>
    </row>
    <row r="4" spans="1:21">
      <c r="A4" s="23">
        <v>767961463</v>
      </c>
      <c r="B4" s="9" t="s">
        <v>27</v>
      </c>
      <c r="C4" s="9" t="s">
        <v>26</v>
      </c>
      <c r="D4" s="24">
        <v>35467</v>
      </c>
      <c r="E4" s="10">
        <f ca="1">DATEDIF(D4,TODAY(),"Y")</f>
        <v>13</v>
      </c>
      <c r="F4" s="7"/>
      <c r="G4" s="25">
        <v>3</v>
      </c>
      <c r="H4" s="26">
        <v>76690</v>
      </c>
      <c r="I4" s="61"/>
      <c r="J4" s="27"/>
      <c r="K4" s="21" t="s">
        <v>61</v>
      </c>
      <c r="L4" s="67"/>
      <c r="M4" s="67"/>
      <c r="N4" s="67"/>
      <c r="O4" s="67"/>
      <c r="P4" s="67"/>
      <c r="Q4" s="67"/>
      <c r="R4" s="67"/>
      <c r="T4" s="34"/>
    </row>
    <row r="5" spans="1:21">
      <c r="A5" s="23">
        <v>608796012</v>
      </c>
      <c r="B5" s="9" t="s">
        <v>27</v>
      </c>
      <c r="C5" s="9" t="s">
        <v>20</v>
      </c>
      <c r="D5" s="24">
        <v>32521</v>
      </c>
      <c r="E5" s="10">
        <f ca="1">DATEDIF(D5,TODAY(),"Y")</f>
        <v>21</v>
      </c>
      <c r="F5" s="7" t="s">
        <v>21</v>
      </c>
      <c r="G5" s="25">
        <v>5</v>
      </c>
      <c r="H5" s="26">
        <v>79760</v>
      </c>
      <c r="I5" s="61"/>
      <c r="J5" s="27"/>
      <c r="K5" s="21" t="s">
        <v>62</v>
      </c>
      <c r="L5" s="67"/>
      <c r="M5" s="67"/>
      <c r="N5" s="67"/>
      <c r="O5" s="67"/>
      <c r="P5" s="67"/>
      <c r="Q5" s="67"/>
      <c r="R5" s="67"/>
      <c r="T5" s="34"/>
    </row>
    <row r="6" spans="1:21">
      <c r="A6" s="23">
        <v>542051793</v>
      </c>
      <c r="B6" s="9" t="s">
        <v>27</v>
      </c>
      <c r="C6" s="9" t="s">
        <v>20</v>
      </c>
      <c r="D6" s="24">
        <v>34950</v>
      </c>
      <c r="E6" s="10">
        <f ca="1">DATEDIF(D6,TODAY(),"Y")</f>
        <v>15</v>
      </c>
      <c r="F6" s="7" t="s">
        <v>21</v>
      </c>
      <c r="G6" s="25">
        <v>1</v>
      </c>
      <c r="H6" s="26">
        <v>75150</v>
      </c>
      <c r="I6" s="61"/>
      <c r="J6" s="27"/>
      <c r="K6" s="21" t="s">
        <v>63</v>
      </c>
      <c r="L6" s="67"/>
      <c r="M6" s="67"/>
      <c r="N6" s="67"/>
      <c r="O6" s="67"/>
      <c r="P6" s="67"/>
      <c r="Q6" s="67"/>
      <c r="R6" s="67"/>
      <c r="T6" s="34"/>
    </row>
    <row r="7" spans="1:21">
      <c r="A7" s="23">
        <v>840313216</v>
      </c>
      <c r="B7" s="9" t="s">
        <v>27</v>
      </c>
      <c r="C7" s="9" t="s">
        <v>20</v>
      </c>
      <c r="D7" s="24">
        <v>37759</v>
      </c>
      <c r="E7" s="10">
        <f ca="1">DATEDIF(D7,TODAY(),"Y")</f>
        <v>7</v>
      </c>
      <c r="F7" s="7" t="s">
        <v>22</v>
      </c>
      <c r="G7" s="25">
        <v>3</v>
      </c>
      <c r="H7" s="26">
        <v>37670</v>
      </c>
      <c r="I7" s="61"/>
      <c r="J7" s="27"/>
      <c r="K7" s="21" t="s">
        <v>64</v>
      </c>
      <c r="L7" s="28"/>
      <c r="M7" s="66"/>
      <c r="N7" s="67"/>
      <c r="O7" s="67"/>
      <c r="P7" s="67"/>
      <c r="Q7" s="67"/>
      <c r="R7" s="67"/>
      <c r="T7" s="34"/>
    </row>
    <row r="8" spans="1:21">
      <c r="A8" s="23">
        <v>768681542</v>
      </c>
      <c r="B8" s="9" t="s">
        <v>27</v>
      </c>
      <c r="C8" s="9" t="s">
        <v>20</v>
      </c>
      <c r="D8" s="24">
        <v>34154</v>
      </c>
      <c r="E8" s="10">
        <f ca="1">DATEDIF(D8,TODAY(),"Y")</f>
        <v>17</v>
      </c>
      <c r="F8" s="7" t="s">
        <v>21</v>
      </c>
      <c r="G8" s="25">
        <v>1</v>
      </c>
      <c r="H8" s="26">
        <v>60830</v>
      </c>
      <c r="I8" s="61"/>
      <c r="J8" s="27"/>
      <c r="K8" s="21" t="s">
        <v>65</v>
      </c>
      <c r="L8" s="67"/>
      <c r="M8" s="67"/>
      <c r="N8" s="67"/>
      <c r="O8" s="67"/>
      <c r="P8" s="67"/>
      <c r="Q8" s="67"/>
      <c r="R8" s="67"/>
      <c r="T8" s="34"/>
    </row>
    <row r="9" spans="1:21">
      <c r="A9" s="23">
        <v>638271383</v>
      </c>
      <c r="B9" s="9" t="s">
        <v>27</v>
      </c>
      <c r="C9" s="9" t="s">
        <v>20</v>
      </c>
      <c r="D9" s="24">
        <v>36832</v>
      </c>
      <c r="E9" s="10">
        <f ca="1">DATEDIF(D9,TODAY(),"Y")</f>
        <v>10</v>
      </c>
      <c r="F9" s="7" t="s">
        <v>21</v>
      </c>
      <c r="G9" s="25">
        <v>4</v>
      </c>
      <c r="H9" s="26">
        <v>49350</v>
      </c>
      <c r="I9" s="61"/>
      <c r="J9" s="27"/>
      <c r="K9" s="21" t="s">
        <v>66</v>
      </c>
      <c r="L9" s="67"/>
      <c r="M9" s="67"/>
      <c r="N9" s="67"/>
      <c r="O9" s="67"/>
      <c r="P9" s="67"/>
      <c r="Q9" s="67"/>
      <c r="R9" s="67"/>
      <c r="T9" s="34"/>
    </row>
    <row r="10" spans="1:21">
      <c r="A10" s="23">
        <v>297852686</v>
      </c>
      <c r="B10" s="9" t="s">
        <v>27</v>
      </c>
      <c r="C10" s="9" t="s">
        <v>20</v>
      </c>
      <c r="D10" s="24">
        <v>38394</v>
      </c>
      <c r="E10" s="10">
        <f ca="1">DATEDIF(D10,TODAY(),"Y")</f>
        <v>5</v>
      </c>
      <c r="F10" s="7" t="s">
        <v>29</v>
      </c>
      <c r="G10" s="25">
        <v>5</v>
      </c>
      <c r="H10" s="26">
        <v>58290</v>
      </c>
      <c r="I10" s="61"/>
      <c r="J10" s="27"/>
      <c r="K10" s="21" t="s">
        <v>67</v>
      </c>
      <c r="L10" s="67"/>
      <c r="M10" s="67"/>
      <c r="N10" s="67"/>
      <c r="O10" s="67"/>
      <c r="P10" s="67"/>
      <c r="Q10" s="67"/>
      <c r="R10" s="67"/>
      <c r="T10" s="34"/>
    </row>
    <row r="11" spans="1:21">
      <c r="A11" s="23">
        <v>975603308</v>
      </c>
      <c r="B11" s="9" t="s">
        <v>27</v>
      </c>
      <c r="C11" s="9" t="s">
        <v>20</v>
      </c>
      <c r="D11" s="24">
        <v>36094</v>
      </c>
      <c r="E11" s="10">
        <f ca="1">DATEDIF(D11,TODAY(),"Y")</f>
        <v>12</v>
      </c>
      <c r="F11" s="7" t="s">
        <v>21</v>
      </c>
      <c r="G11" s="25">
        <v>4</v>
      </c>
      <c r="H11" s="26">
        <v>30780</v>
      </c>
      <c r="I11" s="61"/>
      <c r="J11" s="27"/>
      <c r="K11" s="21" t="s">
        <v>68</v>
      </c>
      <c r="L11" s="67"/>
      <c r="M11" s="67"/>
      <c r="N11" s="67"/>
      <c r="O11" s="67"/>
      <c r="P11" s="67"/>
      <c r="Q11" s="67"/>
      <c r="R11" s="67"/>
      <c r="T11" s="34"/>
    </row>
    <row r="12" spans="1:21">
      <c r="A12" s="23">
        <v>535539723</v>
      </c>
      <c r="B12" s="9" t="s">
        <v>27</v>
      </c>
      <c r="C12" s="9" t="s">
        <v>23</v>
      </c>
      <c r="D12" s="24">
        <v>32164</v>
      </c>
      <c r="E12" s="10">
        <f ca="1">DATEDIF(D12,TODAY(),"Y")</f>
        <v>22</v>
      </c>
      <c r="F12" s="7" t="s">
        <v>24</v>
      </c>
      <c r="G12" s="25">
        <v>1</v>
      </c>
      <c r="H12" s="26">
        <v>30445</v>
      </c>
      <c r="I12" s="61"/>
      <c r="J12" s="27"/>
      <c r="K12" s="21" t="s">
        <v>69</v>
      </c>
      <c r="L12" s="67"/>
      <c r="M12" s="67"/>
      <c r="N12" s="67"/>
      <c r="O12" s="67"/>
      <c r="P12" s="67"/>
      <c r="Q12" s="67"/>
      <c r="R12" s="67"/>
      <c r="T12" s="34"/>
    </row>
    <row r="13" spans="1:21">
      <c r="A13" s="23">
        <v>356110882</v>
      </c>
      <c r="B13" s="9" t="s">
        <v>27</v>
      </c>
      <c r="C13" s="9" t="s">
        <v>23</v>
      </c>
      <c r="D13" s="24">
        <v>34907</v>
      </c>
      <c r="E13" s="10">
        <f ca="1">DATEDIF(D13,TODAY(),"Y")</f>
        <v>15</v>
      </c>
      <c r="F13" s="7" t="s">
        <v>21</v>
      </c>
      <c r="G13" s="25">
        <v>1</v>
      </c>
      <c r="H13" s="26">
        <v>15240</v>
      </c>
      <c r="I13" s="61"/>
      <c r="J13" s="27"/>
      <c r="K13" s="21" t="s">
        <v>70</v>
      </c>
      <c r="L13" s="67"/>
      <c r="M13" s="67"/>
      <c r="N13" s="67"/>
      <c r="O13" s="67"/>
      <c r="P13" s="67"/>
      <c r="Q13" s="67"/>
      <c r="R13" s="67"/>
      <c r="T13" s="34"/>
    </row>
    <row r="14" spans="1:21">
      <c r="A14" s="23">
        <v>781913936</v>
      </c>
      <c r="B14" s="9" t="s">
        <v>27</v>
      </c>
      <c r="C14" s="9" t="s">
        <v>23</v>
      </c>
      <c r="D14" s="24">
        <v>36472</v>
      </c>
      <c r="E14" s="10">
        <f ca="1">DATEDIF(D14,TODAY(),"Y")</f>
        <v>11</v>
      </c>
      <c r="F14" s="7" t="s">
        <v>29</v>
      </c>
      <c r="G14" s="25">
        <v>3</v>
      </c>
      <c r="H14" s="26">
        <v>17735</v>
      </c>
      <c r="I14" s="61"/>
      <c r="J14" s="27"/>
      <c r="T14" s="34"/>
    </row>
    <row r="15" spans="1:21">
      <c r="A15" s="23">
        <v>415076748</v>
      </c>
      <c r="B15" s="9" t="s">
        <v>27</v>
      </c>
      <c r="C15" s="9" t="s">
        <v>25</v>
      </c>
      <c r="D15" s="24">
        <v>32172</v>
      </c>
      <c r="E15" s="10">
        <f ca="1">DATEDIF(D15,TODAY(),"Y")</f>
        <v>22</v>
      </c>
      <c r="F15" s="7" t="s">
        <v>21</v>
      </c>
      <c r="G15" s="25">
        <v>3</v>
      </c>
      <c r="H15" s="26">
        <v>29070</v>
      </c>
      <c r="I15" s="61"/>
      <c r="J15" s="27"/>
      <c r="T15" s="34"/>
    </row>
    <row r="16" spans="1:21">
      <c r="A16" s="23">
        <v>771277493</v>
      </c>
      <c r="B16" s="9" t="s">
        <v>27</v>
      </c>
      <c r="C16" s="9" t="s">
        <v>25</v>
      </c>
      <c r="D16" s="24">
        <v>38816</v>
      </c>
      <c r="E16" s="10">
        <f ca="1">DATEDIF(D16,TODAY(),"Y")</f>
        <v>4</v>
      </c>
      <c r="F16" s="7"/>
      <c r="G16" s="25">
        <v>4</v>
      </c>
      <c r="H16" s="26">
        <v>10636</v>
      </c>
      <c r="I16" s="61"/>
      <c r="J16" s="27"/>
      <c r="N16" s="2"/>
      <c r="O16" s="2"/>
      <c r="P16" s="37"/>
      <c r="Q16" s="2"/>
      <c r="T16" s="34"/>
    </row>
    <row r="17" spans="1:20">
      <c r="A17" s="23">
        <v>515543972</v>
      </c>
      <c r="B17" s="9" t="s">
        <v>30</v>
      </c>
      <c r="C17" s="9" t="s">
        <v>20</v>
      </c>
      <c r="D17" s="24">
        <v>35309</v>
      </c>
      <c r="E17" s="10">
        <f ca="1">DATEDIF(D17,TODAY(),"Y")</f>
        <v>14</v>
      </c>
      <c r="F17" s="7" t="s">
        <v>22</v>
      </c>
      <c r="G17" s="25">
        <v>1</v>
      </c>
      <c r="H17" s="26">
        <v>56440</v>
      </c>
      <c r="I17" s="61"/>
      <c r="J17" s="27"/>
      <c r="N17" s="2"/>
      <c r="O17" s="2"/>
      <c r="P17" s="37"/>
      <c r="Q17" s="2"/>
      <c r="T17" s="34"/>
    </row>
    <row r="18" spans="1:20">
      <c r="A18" s="23">
        <v>533976888</v>
      </c>
      <c r="B18" s="9" t="s">
        <v>30</v>
      </c>
      <c r="C18" s="9" t="s">
        <v>20</v>
      </c>
      <c r="D18" s="24">
        <v>34904</v>
      </c>
      <c r="E18" s="10">
        <f ca="1">DATEDIF(D18,TODAY(),"Y")</f>
        <v>15</v>
      </c>
      <c r="F18" s="7" t="s">
        <v>29</v>
      </c>
      <c r="G18" s="25">
        <v>1</v>
      </c>
      <c r="H18" s="26">
        <v>47850</v>
      </c>
      <c r="I18" s="61"/>
      <c r="J18" s="27"/>
      <c r="N18" s="2"/>
      <c r="O18" s="2"/>
      <c r="P18" s="37"/>
      <c r="Q18" s="2"/>
      <c r="T18" s="34"/>
    </row>
    <row r="19" spans="1:20">
      <c r="A19" s="23">
        <v>237359447</v>
      </c>
      <c r="B19" s="9" t="s">
        <v>30</v>
      </c>
      <c r="C19" s="9" t="s">
        <v>20</v>
      </c>
      <c r="D19" s="24">
        <v>32991</v>
      </c>
      <c r="E19" s="10">
        <f ca="1">DATEDIF(D19,TODAY(),"Y")</f>
        <v>20</v>
      </c>
      <c r="F19" s="7" t="s">
        <v>21</v>
      </c>
      <c r="G19" s="25">
        <v>1</v>
      </c>
      <c r="H19" s="26">
        <v>73440</v>
      </c>
      <c r="I19" s="61"/>
      <c r="J19" s="27"/>
      <c r="N19" s="2"/>
      <c r="O19" s="2"/>
      <c r="P19" s="37"/>
      <c r="Q19" s="2"/>
      <c r="T19" s="34"/>
    </row>
    <row r="20" spans="1:20">
      <c r="A20" s="23">
        <v>529609767</v>
      </c>
      <c r="B20" s="9" t="s">
        <v>31</v>
      </c>
      <c r="C20" s="9" t="s">
        <v>26</v>
      </c>
      <c r="D20" s="24">
        <v>34085</v>
      </c>
      <c r="E20" s="10">
        <f ca="1">DATEDIF(D20,TODAY(),"Y")</f>
        <v>17</v>
      </c>
      <c r="F20" s="7"/>
      <c r="G20" s="25">
        <v>2</v>
      </c>
      <c r="H20" s="26">
        <v>58130</v>
      </c>
      <c r="I20" s="61"/>
      <c r="J20" s="27"/>
      <c r="N20" s="2"/>
      <c r="O20" s="2"/>
      <c r="P20" s="2"/>
      <c r="Q20" s="2"/>
      <c r="T20" s="34"/>
    </row>
    <row r="21" spans="1:20">
      <c r="A21" s="23">
        <v>534034571</v>
      </c>
      <c r="B21" s="9" t="s">
        <v>31</v>
      </c>
      <c r="C21" s="9" t="s">
        <v>23</v>
      </c>
      <c r="D21" s="24">
        <v>38107</v>
      </c>
      <c r="E21" s="10">
        <f ca="1">DATEDIF(D21,TODAY(),"Y")</f>
        <v>6</v>
      </c>
      <c r="F21" s="7" t="s">
        <v>22</v>
      </c>
      <c r="G21" s="25">
        <v>3</v>
      </c>
      <c r="H21" s="26">
        <v>46095</v>
      </c>
      <c r="I21" s="61"/>
      <c r="J21" s="27"/>
      <c r="N21" s="2"/>
      <c r="O21" s="2"/>
      <c r="P21" s="2"/>
      <c r="Q21" s="2"/>
      <c r="T21" s="34"/>
    </row>
    <row r="22" spans="1:20">
      <c r="A22" s="23">
        <v>981106829</v>
      </c>
      <c r="B22" s="9" t="s">
        <v>32</v>
      </c>
      <c r="C22" s="9" t="s">
        <v>26</v>
      </c>
      <c r="D22" s="24">
        <v>34538</v>
      </c>
      <c r="E22" s="10">
        <f ca="1">DATEDIF(D22,TODAY(),"Y")</f>
        <v>16</v>
      </c>
      <c r="F22" s="7"/>
      <c r="G22" s="25">
        <v>5</v>
      </c>
      <c r="H22" s="26">
        <v>85480</v>
      </c>
      <c r="I22" s="61"/>
      <c r="J22" s="27"/>
      <c r="N22" s="2"/>
      <c r="O22" s="2"/>
      <c r="P22" s="2"/>
      <c r="Q22" s="2"/>
      <c r="T22" s="34"/>
    </row>
    <row r="23" spans="1:20">
      <c r="A23" s="23">
        <v>841913875</v>
      </c>
      <c r="B23" s="9" t="s">
        <v>32</v>
      </c>
      <c r="C23" s="9" t="s">
        <v>26</v>
      </c>
      <c r="D23" s="24">
        <v>33850</v>
      </c>
      <c r="E23" s="10">
        <f ca="1">DATEDIF(D23,TODAY(),"Y")</f>
        <v>18</v>
      </c>
      <c r="F23" s="7"/>
      <c r="G23" s="25">
        <v>2</v>
      </c>
      <c r="H23" s="26">
        <v>50550</v>
      </c>
      <c r="I23" s="61"/>
      <c r="J23" s="27"/>
      <c r="N23" s="2"/>
      <c r="O23" s="2"/>
      <c r="P23" s="2"/>
      <c r="Q23" s="2"/>
    </row>
    <row r="24" spans="1:20">
      <c r="A24" s="23">
        <v>513140687</v>
      </c>
      <c r="B24" s="9" t="s">
        <v>32</v>
      </c>
      <c r="C24" s="9" t="s">
        <v>26</v>
      </c>
      <c r="D24" s="24">
        <v>31918</v>
      </c>
      <c r="E24" s="10">
        <f ca="1">DATEDIF(D24,TODAY(),"Y")</f>
        <v>23</v>
      </c>
      <c r="F24" s="7"/>
      <c r="G24" s="25">
        <v>1</v>
      </c>
      <c r="H24" s="26">
        <v>42940</v>
      </c>
      <c r="I24" s="61"/>
      <c r="J24" s="27"/>
      <c r="N24" s="2"/>
      <c r="O24" s="2"/>
      <c r="P24" s="2"/>
      <c r="Q24" s="2"/>
    </row>
    <row r="25" spans="1:20">
      <c r="A25" s="23">
        <v>393393249</v>
      </c>
      <c r="B25" s="9" t="s">
        <v>32</v>
      </c>
      <c r="C25" s="9" t="s">
        <v>26</v>
      </c>
      <c r="D25" s="24">
        <v>35160</v>
      </c>
      <c r="E25" s="10">
        <f ca="1">DATEDIF(D25,TODAY(),"Y")</f>
        <v>14</v>
      </c>
      <c r="F25" s="7"/>
      <c r="G25" s="25">
        <v>3</v>
      </c>
      <c r="H25" s="26">
        <v>23560</v>
      </c>
      <c r="I25" s="61"/>
      <c r="J25" s="27"/>
      <c r="N25" s="2"/>
      <c r="O25" s="2"/>
      <c r="P25" s="2"/>
      <c r="Q25" s="2"/>
    </row>
    <row r="26" spans="1:20">
      <c r="A26" s="23">
        <v>427811310</v>
      </c>
      <c r="B26" s="9" t="s">
        <v>32</v>
      </c>
      <c r="C26" s="9" t="s">
        <v>26</v>
      </c>
      <c r="D26" s="24">
        <v>33945</v>
      </c>
      <c r="E26" s="10">
        <f ca="1">DATEDIF(D26,TODAY(),"Y")</f>
        <v>17</v>
      </c>
      <c r="F26" s="7"/>
      <c r="G26" s="25">
        <v>5</v>
      </c>
      <c r="H26" s="26">
        <v>89310</v>
      </c>
      <c r="I26" s="61"/>
      <c r="J26" s="27"/>
      <c r="N26" s="2"/>
      <c r="O26" s="2"/>
      <c r="P26" s="2"/>
      <c r="Q26" s="2"/>
    </row>
    <row r="27" spans="1:20">
      <c r="A27" s="23">
        <v>644862142</v>
      </c>
      <c r="B27" s="9" t="s">
        <v>32</v>
      </c>
      <c r="C27" s="9" t="s">
        <v>26</v>
      </c>
      <c r="D27" s="24">
        <v>33341</v>
      </c>
      <c r="E27" s="10">
        <f ca="1">DATEDIF(D27,TODAY(),"Y")</f>
        <v>19</v>
      </c>
      <c r="F27" s="7"/>
      <c r="G27" s="25">
        <v>3</v>
      </c>
      <c r="H27" s="26">
        <v>46670</v>
      </c>
      <c r="I27" s="61"/>
      <c r="J27" s="27"/>
      <c r="N27" s="2"/>
      <c r="O27" s="2"/>
      <c r="P27" s="2"/>
      <c r="Q27" s="2"/>
    </row>
    <row r="28" spans="1:20">
      <c r="A28" s="23">
        <v>163292583</v>
      </c>
      <c r="B28" s="9" t="s">
        <v>32</v>
      </c>
      <c r="C28" s="9" t="s">
        <v>26</v>
      </c>
      <c r="D28" s="24">
        <v>34728</v>
      </c>
      <c r="E28" s="10">
        <f ca="1">DATEDIF(D28,TODAY(),"Y")</f>
        <v>15</v>
      </c>
      <c r="F28" s="7"/>
      <c r="G28" s="25">
        <v>3</v>
      </c>
      <c r="H28" s="26">
        <v>30340</v>
      </c>
      <c r="I28" s="61"/>
      <c r="J28" s="27"/>
      <c r="N28" s="2"/>
      <c r="O28" s="2"/>
      <c r="P28" s="2"/>
      <c r="Q28" s="2"/>
    </row>
    <row r="29" spans="1:20">
      <c r="A29" s="23">
        <v>504735443</v>
      </c>
      <c r="B29" s="9" t="s">
        <v>32</v>
      </c>
      <c r="C29" s="9" t="s">
        <v>26</v>
      </c>
      <c r="D29" s="24">
        <v>34592</v>
      </c>
      <c r="E29" s="10">
        <f ca="1">DATEDIF(D29,TODAY(),"Y")</f>
        <v>16</v>
      </c>
      <c r="F29" s="7"/>
      <c r="G29" s="25">
        <v>3</v>
      </c>
      <c r="H29" s="26">
        <v>63340</v>
      </c>
      <c r="I29" s="61"/>
      <c r="J29" s="27"/>
    </row>
    <row r="30" spans="1:20">
      <c r="A30" s="23">
        <v>474999228</v>
      </c>
      <c r="B30" s="9" t="s">
        <v>32</v>
      </c>
      <c r="C30" s="9" t="s">
        <v>26</v>
      </c>
      <c r="D30" s="24">
        <v>34777</v>
      </c>
      <c r="E30" s="10">
        <f ca="1">DATEDIF(D30,TODAY(),"Y")</f>
        <v>15</v>
      </c>
      <c r="F30" s="7"/>
      <c r="G30" s="25">
        <v>1</v>
      </c>
      <c r="H30" s="26">
        <v>76930</v>
      </c>
      <c r="I30" s="61"/>
      <c r="J30" s="27"/>
    </row>
    <row r="31" spans="1:20">
      <c r="A31" s="23">
        <v>247276092</v>
      </c>
      <c r="B31" s="9" t="s">
        <v>32</v>
      </c>
      <c r="C31" s="9" t="s">
        <v>26</v>
      </c>
      <c r="D31" s="24">
        <v>33809</v>
      </c>
      <c r="E31" s="10">
        <f ca="1">DATEDIF(D31,TODAY(),"Y")</f>
        <v>18</v>
      </c>
      <c r="F31" s="7"/>
      <c r="G31" s="25">
        <v>2</v>
      </c>
      <c r="H31" s="26">
        <v>64390</v>
      </c>
      <c r="I31" s="61"/>
      <c r="J31" s="27"/>
    </row>
    <row r="32" spans="1:20">
      <c r="A32" s="23">
        <v>164904130</v>
      </c>
      <c r="B32" s="9" t="s">
        <v>32</v>
      </c>
      <c r="C32" s="9" t="s">
        <v>26</v>
      </c>
      <c r="D32" s="24">
        <v>34259</v>
      </c>
      <c r="E32" s="10">
        <f ca="1">DATEDIF(D32,TODAY(),"Y")</f>
        <v>17</v>
      </c>
      <c r="F32" s="7"/>
      <c r="G32" s="25">
        <v>2</v>
      </c>
      <c r="H32" s="26">
        <v>84200</v>
      </c>
      <c r="I32" s="61"/>
      <c r="J32" s="27"/>
    </row>
    <row r="33" spans="1:10">
      <c r="A33" s="23">
        <v>676534152</v>
      </c>
      <c r="B33" s="9" t="s">
        <v>32</v>
      </c>
      <c r="C33" s="9" t="s">
        <v>20</v>
      </c>
      <c r="D33" s="30">
        <v>38982</v>
      </c>
      <c r="E33" s="10">
        <f ca="1">DATEDIF(D33,TODAY(),"Y")</f>
        <v>4</v>
      </c>
      <c r="F33" s="7" t="s">
        <v>21</v>
      </c>
      <c r="G33" s="25">
        <v>1</v>
      </c>
      <c r="H33" s="26">
        <v>23280</v>
      </c>
      <c r="I33" s="61"/>
      <c r="J33" s="27"/>
    </row>
    <row r="34" spans="1:10">
      <c r="A34" s="23">
        <v>339398339</v>
      </c>
      <c r="B34" s="9" t="s">
        <v>32</v>
      </c>
      <c r="C34" s="9" t="s">
        <v>20</v>
      </c>
      <c r="D34" s="24">
        <v>34655</v>
      </c>
      <c r="E34" s="10">
        <f ca="1">DATEDIF(D34,TODAY(),"Y")</f>
        <v>16</v>
      </c>
      <c r="F34" s="7" t="s">
        <v>22</v>
      </c>
      <c r="G34" s="25">
        <v>4</v>
      </c>
      <c r="H34" s="26">
        <v>34780</v>
      </c>
      <c r="I34" s="61"/>
      <c r="J34" s="27"/>
    </row>
    <row r="35" spans="1:10">
      <c r="A35" s="23">
        <v>721169660</v>
      </c>
      <c r="B35" s="9" t="s">
        <v>32</v>
      </c>
      <c r="C35" s="9" t="s">
        <v>20</v>
      </c>
      <c r="D35" s="24">
        <v>38964</v>
      </c>
      <c r="E35" s="10">
        <f ca="1">DATEDIF(D35,TODAY(),"Y")</f>
        <v>4</v>
      </c>
      <c r="F35" s="7" t="s">
        <v>24</v>
      </c>
      <c r="G35" s="25">
        <v>1</v>
      </c>
      <c r="H35" s="26">
        <v>38730</v>
      </c>
      <c r="I35" s="61"/>
      <c r="J35" s="27"/>
    </row>
    <row r="36" spans="1:10">
      <c r="A36" s="23">
        <v>873100939</v>
      </c>
      <c r="B36" s="9" t="s">
        <v>32</v>
      </c>
      <c r="C36" s="9" t="s">
        <v>20</v>
      </c>
      <c r="D36" s="24">
        <v>38775</v>
      </c>
      <c r="E36" s="10">
        <f ca="1">DATEDIF(D36,TODAY(),"Y")</f>
        <v>4</v>
      </c>
      <c r="F36" s="7" t="s">
        <v>21</v>
      </c>
      <c r="G36" s="25">
        <v>5</v>
      </c>
      <c r="H36" s="26">
        <v>41490</v>
      </c>
      <c r="I36" s="61"/>
      <c r="J36" s="27"/>
    </row>
    <row r="37" spans="1:10">
      <c r="A37" s="23">
        <v>631405285</v>
      </c>
      <c r="B37" s="9" t="s">
        <v>32</v>
      </c>
      <c r="C37" s="9" t="s">
        <v>20</v>
      </c>
      <c r="D37" s="24">
        <v>32217</v>
      </c>
      <c r="E37" s="10">
        <f ca="1">DATEDIF(D37,TODAY(),"Y")</f>
        <v>22</v>
      </c>
      <c r="F37" s="7" t="s">
        <v>28</v>
      </c>
      <c r="G37" s="25">
        <v>4</v>
      </c>
      <c r="H37" s="26">
        <v>85920</v>
      </c>
      <c r="I37" s="61"/>
      <c r="J37" s="27"/>
    </row>
    <row r="38" spans="1:10">
      <c r="A38" s="23">
        <v>344090854</v>
      </c>
      <c r="B38" s="9" t="s">
        <v>32</v>
      </c>
      <c r="C38" s="9" t="s">
        <v>20</v>
      </c>
      <c r="D38" s="24">
        <v>33887</v>
      </c>
      <c r="E38" s="10">
        <f ca="1">DATEDIF(D38,TODAY(),"Y")</f>
        <v>18</v>
      </c>
      <c r="F38" s="7" t="s">
        <v>29</v>
      </c>
      <c r="G38" s="25">
        <v>5</v>
      </c>
      <c r="H38" s="26">
        <v>82120</v>
      </c>
      <c r="I38" s="61"/>
      <c r="J38" s="27"/>
    </row>
    <row r="39" spans="1:10">
      <c r="A39" s="23">
        <v>667812117</v>
      </c>
      <c r="B39" s="9" t="s">
        <v>32</v>
      </c>
      <c r="C39" s="9" t="s">
        <v>20</v>
      </c>
      <c r="D39" s="24">
        <v>32436</v>
      </c>
      <c r="E39" s="10">
        <f ca="1">DATEDIF(D39,TODAY(),"Y")</f>
        <v>22</v>
      </c>
      <c r="F39" s="7" t="s">
        <v>24</v>
      </c>
      <c r="G39" s="25">
        <v>3</v>
      </c>
      <c r="H39" s="26">
        <v>31830</v>
      </c>
      <c r="I39" s="61"/>
      <c r="J39" s="27"/>
    </row>
    <row r="40" spans="1:10">
      <c r="A40" s="23">
        <v>411058865</v>
      </c>
      <c r="B40" s="9" t="s">
        <v>32</v>
      </c>
      <c r="C40" s="9" t="s">
        <v>20</v>
      </c>
      <c r="D40" s="24">
        <v>35698</v>
      </c>
      <c r="E40" s="10">
        <f ca="1">DATEDIF(D40,TODAY(),"Y")</f>
        <v>13</v>
      </c>
      <c r="F40" s="7" t="s">
        <v>21</v>
      </c>
      <c r="G40" s="25">
        <v>4</v>
      </c>
      <c r="H40" s="26">
        <v>27180</v>
      </c>
      <c r="I40" s="61"/>
      <c r="J40" s="27"/>
    </row>
    <row r="41" spans="1:10">
      <c r="A41" s="23">
        <v>436693732</v>
      </c>
      <c r="B41" s="9" t="s">
        <v>32</v>
      </c>
      <c r="C41" s="9" t="s">
        <v>20</v>
      </c>
      <c r="D41" s="24">
        <v>35866</v>
      </c>
      <c r="E41" s="10">
        <f ca="1">DATEDIF(D41,TODAY(),"Y")</f>
        <v>12</v>
      </c>
      <c r="F41" s="7" t="s">
        <v>22</v>
      </c>
      <c r="G41" s="25">
        <v>2</v>
      </c>
      <c r="H41" s="26">
        <v>62790</v>
      </c>
      <c r="I41" s="61"/>
      <c r="J41" s="27"/>
    </row>
    <row r="42" spans="1:10">
      <c r="A42" s="23">
        <v>365117800</v>
      </c>
      <c r="B42" s="9" t="s">
        <v>32</v>
      </c>
      <c r="C42" s="9" t="s">
        <v>20</v>
      </c>
      <c r="D42" s="24">
        <v>36650</v>
      </c>
      <c r="E42" s="10">
        <f ca="1">DATEDIF(D42,TODAY(),"Y")</f>
        <v>10</v>
      </c>
      <c r="F42" s="7" t="s">
        <v>21</v>
      </c>
      <c r="G42" s="25">
        <v>5</v>
      </c>
      <c r="H42" s="26">
        <v>66890</v>
      </c>
      <c r="I42" s="61"/>
      <c r="J42" s="27"/>
    </row>
    <row r="43" spans="1:10">
      <c r="A43" s="23">
        <v>923665952</v>
      </c>
      <c r="B43" s="9" t="s">
        <v>32</v>
      </c>
      <c r="C43" s="9" t="s">
        <v>20</v>
      </c>
      <c r="D43" s="24">
        <v>33776</v>
      </c>
      <c r="E43" s="10">
        <f ca="1">DATEDIF(D43,TODAY(),"Y")</f>
        <v>18</v>
      </c>
      <c r="F43" s="7" t="s">
        <v>22</v>
      </c>
      <c r="G43" s="25">
        <v>5</v>
      </c>
      <c r="H43" s="26">
        <v>77350</v>
      </c>
      <c r="I43" s="61"/>
      <c r="J43" s="27"/>
    </row>
    <row r="44" spans="1:10">
      <c r="A44" s="23">
        <v>870106287</v>
      </c>
      <c r="B44" s="9" t="s">
        <v>32</v>
      </c>
      <c r="C44" s="9" t="s">
        <v>23</v>
      </c>
      <c r="D44" s="24">
        <v>33238</v>
      </c>
      <c r="E44" s="10">
        <f ca="1">DATEDIF(D44,TODAY(),"Y")</f>
        <v>19</v>
      </c>
      <c r="F44" s="7" t="s">
        <v>29</v>
      </c>
      <c r="G44" s="25">
        <v>4</v>
      </c>
      <c r="H44" s="26">
        <v>38920</v>
      </c>
      <c r="I44" s="61"/>
      <c r="J44" s="27"/>
    </row>
    <row r="45" spans="1:10">
      <c r="A45" s="23">
        <v>768215237</v>
      </c>
      <c r="B45" s="9" t="s">
        <v>32</v>
      </c>
      <c r="C45" s="9" t="s">
        <v>23</v>
      </c>
      <c r="D45" s="24">
        <v>32162</v>
      </c>
      <c r="E45" s="10">
        <f ca="1">DATEDIF(D45,TODAY(),"Y")</f>
        <v>22</v>
      </c>
      <c r="F45" s="7" t="s">
        <v>24</v>
      </c>
      <c r="G45" s="25">
        <v>3</v>
      </c>
      <c r="H45" s="26">
        <v>13800</v>
      </c>
      <c r="I45" s="61"/>
      <c r="J45" s="27"/>
    </row>
    <row r="46" spans="1:10">
      <c r="A46" s="23">
        <v>148899089</v>
      </c>
      <c r="B46" s="9" t="s">
        <v>32</v>
      </c>
      <c r="C46" s="9" t="s">
        <v>23</v>
      </c>
      <c r="D46" s="24">
        <v>32856</v>
      </c>
      <c r="E46" s="10">
        <f ca="1">DATEDIF(D46,TODAY(),"Y")</f>
        <v>20</v>
      </c>
      <c r="F46" s="7" t="s">
        <v>21</v>
      </c>
      <c r="G46" s="25">
        <v>3</v>
      </c>
      <c r="H46" s="26">
        <v>26890</v>
      </c>
      <c r="I46" s="61"/>
      <c r="J46" s="27"/>
    </row>
    <row r="47" spans="1:10">
      <c r="A47" s="23">
        <v>639314672</v>
      </c>
      <c r="B47" s="9" t="s">
        <v>32</v>
      </c>
      <c r="C47" s="9" t="s">
        <v>23</v>
      </c>
      <c r="D47" s="24">
        <v>34532</v>
      </c>
      <c r="E47" s="10">
        <f ca="1">DATEDIF(D47,TODAY(),"Y")</f>
        <v>16</v>
      </c>
      <c r="F47" s="7" t="s">
        <v>29</v>
      </c>
      <c r="G47" s="25">
        <v>4</v>
      </c>
      <c r="H47" s="26">
        <v>23380</v>
      </c>
      <c r="I47" s="61"/>
      <c r="J47" s="27"/>
    </row>
    <row r="48" spans="1:10">
      <c r="A48" s="23">
        <v>867671341</v>
      </c>
      <c r="B48" s="9" t="s">
        <v>32</v>
      </c>
      <c r="C48" s="9" t="s">
        <v>23</v>
      </c>
      <c r="D48" s="24">
        <v>35586</v>
      </c>
      <c r="E48" s="10">
        <f ca="1">DATEDIF(D48,TODAY(),"Y")</f>
        <v>13</v>
      </c>
      <c r="F48" s="7" t="s">
        <v>21</v>
      </c>
      <c r="G48" s="25">
        <v>3</v>
      </c>
      <c r="H48" s="26">
        <v>35280</v>
      </c>
      <c r="I48" s="61"/>
      <c r="J48" s="27"/>
    </row>
    <row r="49" spans="1:10">
      <c r="A49" s="23">
        <v>260815239</v>
      </c>
      <c r="B49" s="9" t="s">
        <v>32</v>
      </c>
      <c r="C49" s="9" t="s">
        <v>25</v>
      </c>
      <c r="D49" s="24">
        <v>32310</v>
      </c>
      <c r="E49" s="10">
        <f ca="1">DATEDIF(D49,TODAY(),"Y")</f>
        <v>22</v>
      </c>
      <c r="F49" s="7"/>
      <c r="G49" s="25">
        <v>3</v>
      </c>
      <c r="H49" s="26">
        <v>14568</v>
      </c>
      <c r="I49" s="61"/>
      <c r="J49" s="27"/>
    </row>
    <row r="50" spans="1:10">
      <c r="A50" s="23">
        <v>106966222</v>
      </c>
      <c r="B50" s="9" t="s">
        <v>33</v>
      </c>
      <c r="C50" s="9" t="s">
        <v>26</v>
      </c>
      <c r="D50" s="24">
        <v>38219</v>
      </c>
      <c r="E50" s="10">
        <f ca="1">DATEDIF(D50,TODAY(),"Y")</f>
        <v>6</v>
      </c>
      <c r="F50" s="7"/>
      <c r="G50" s="25">
        <v>4</v>
      </c>
      <c r="H50" s="26">
        <v>35620</v>
      </c>
      <c r="I50" s="61"/>
      <c r="J50" s="27"/>
    </row>
    <row r="51" spans="1:10">
      <c r="A51" s="23">
        <v>495042805</v>
      </c>
      <c r="B51" s="9" t="s">
        <v>33</v>
      </c>
      <c r="C51" s="9" t="s">
        <v>26</v>
      </c>
      <c r="D51" s="30">
        <v>38943</v>
      </c>
      <c r="E51" s="10">
        <f ca="1">DATEDIF(D51,TODAY(),"Y")</f>
        <v>4</v>
      </c>
      <c r="F51" s="7"/>
      <c r="G51" s="25">
        <v>5</v>
      </c>
      <c r="H51" s="26">
        <v>59350</v>
      </c>
      <c r="I51" s="61"/>
      <c r="J51" s="27"/>
    </row>
    <row r="52" spans="1:10">
      <c r="A52" s="23">
        <v>272036635</v>
      </c>
      <c r="B52" s="9" t="s">
        <v>33</v>
      </c>
      <c r="C52" s="9" t="s">
        <v>20</v>
      </c>
      <c r="D52" s="24">
        <v>36573</v>
      </c>
      <c r="E52" s="10">
        <f ca="1">DATEDIF(D52,TODAY(),"Y")</f>
        <v>10</v>
      </c>
      <c r="F52" s="7" t="s">
        <v>21</v>
      </c>
      <c r="G52" s="25">
        <v>1</v>
      </c>
      <c r="H52" s="26">
        <v>86530</v>
      </c>
      <c r="I52" s="61"/>
      <c r="J52" s="27"/>
    </row>
    <row r="53" spans="1:10">
      <c r="A53" s="23">
        <v>759350847</v>
      </c>
      <c r="B53" s="9" t="s">
        <v>33</v>
      </c>
      <c r="C53" s="9" t="s">
        <v>20</v>
      </c>
      <c r="D53" s="24">
        <v>37087</v>
      </c>
      <c r="E53" s="10">
        <f ca="1">DATEDIF(D53,TODAY(),"Y")</f>
        <v>9</v>
      </c>
      <c r="F53" s="7" t="s">
        <v>21</v>
      </c>
      <c r="G53" s="25">
        <v>4</v>
      </c>
      <c r="H53" s="26">
        <v>36630</v>
      </c>
      <c r="I53" s="61"/>
      <c r="J53" s="27"/>
    </row>
    <row r="54" spans="1:10">
      <c r="A54" s="23">
        <v>676831149</v>
      </c>
      <c r="B54" s="9" t="s">
        <v>33</v>
      </c>
      <c r="C54" s="9" t="s">
        <v>20</v>
      </c>
      <c r="D54" s="24">
        <v>38078</v>
      </c>
      <c r="E54" s="10">
        <f ca="1">DATEDIF(D54,TODAY(),"Y")</f>
        <v>6</v>
      </c>
      <c r="F54" s="7" t="s">
        <v>21</v>
      </c>
      <c r="G54" s="25">
        <v>4</v>
      </c>
      <c r="H54" s="26">
        <v>71120</v>
      </c>
      <c r="I54" s="61"/>
      <c r="J54" s="27"/>
    </row>
    <row r="55" spans="1:10">
      <c r="A55" s="23">
        <v>640301378</v>
      </c>
      <c r="B55" s="9" t="s">
        <v>33</v>
      </c>
      <c r="C55" s="9" t="s">
        <v>23</v>
      </c>
      <c r="D55" s="30">
        <v>39195</v>
      </c>
      <c r="E55" s="10">
        <f ca="1">DATEDIF(D55,TODAY(),"Y")</f>
        <v>3</v>
      </c>
      <c r="F55" s="7" t="s">
        <v>28</v>
      </c>
      <c r="G55" s="25">
        <v>2</v>
      </c>
      <c r="H55" s="26">
        <v>46230</v>
      </c>
      <c r="I55" s="61"/>
      <c r="J55" s="27"/>
    </row>
    <row r="56" spans="1:10">
      <c r="A56" s="23">
        <v>313651312</v>
      </c>
      <c r="B56" s="9" t="s">
        <v>34</v>
      </c>
      <c r="C56" s="9" t="s">
        <v>20</v>
      </c>
      <c r="D56" s="24">
        <v>34872</v>
      </c>
      <c r="E56" s="10">
        <f ca="1">DATEDIF(D56,TODAY(),"Y")</f>
        <v>15</v>
      </c>
      <c r="F56" s="7" t="s">
        <v>28</v>
      </c>
      <c r="G56" s="25">
        <v>5</v>
      </c>
      <c r="H56" s="26">
        <v>68300</v>
      </c>
      <c r="I56" s="61"/>
      <c r="J56" s="27"/>
    </row>
    <row r="57" spans="1:10">
      <c r="A57" s="23">
        <v>925049144</v>
      </c>
      <c r="B57" s="9" t="s">
        <v>34</v>
      </c>
      <c r="C57" s="9" t="s">
        <v>20</v>
      </c>
      <c r="D57" s="24">
        <v>34939</v>
      </c>
      <c r="E57" s="10">
        <f ca="1">DATEDIF(D57,TODAY(),"Y")</f>
        <v>15</v>
      </c>
      <c r="F57" s="7" t="s">
        <v>21</v>
      </c>
      <c r="G57" s="25">
        <v>2</v>
      </c>
      <c r="H57" s="26">
        <v>49860</v>
      </c>
      <c r="I57" s="61"/>
      <c r="J57" s="27"/>
    </row>
    <row r="58" spans="1:10">
      <c r="A58" s="23">
        <v>943671719</v>
      </c>
      <c r="B58" s="9" t="s">
        <v>34</v>
      </c>
      <c r="C58" s="9" t="s">
        <v>20</v>
      </c>
      <c r="D58" s="24">
        <v>34139</v>
      </c>
      <c r="E58" s="10">
        <f ca="1">DATEDIF(D58,TODAY(),"Y")</f>
        <v>17</v>
      </c>
      <c r="F58" s="7" t="s">
        <v>28</v>
      </c>
      <c r="G58" s="25">
        <v>3</v>
      </c>
      <c r="H58" s="26">
        <v>22920</v>
      </c>
      <c r="I58" s="61"/>
      <c r="J58" s="27"/>
    </row>
    <row r="59" spans="1:10">
      <c r="A59" s="23">
        <v>405297884</v>
      </c>
      <c r="B59" s="9" t="s">
        <v>34</v>
      </c>
      <c r="C59" s="9" t="s">
        <v>20</v>
      </c>
      <c r="D59" s="24">
        <v>31761</v>
      </c>
      <c r="E59" s="10">
        <f ca="1">DATEDIF(D59,TODAY(),"Y")</f>
        <v>23</v>
      </c>
      <c r="F59" s="7" t="s">
        <v>28</v>
      </c>
      <c r="G59" s="25">
        <v>1</v>
      </c>
      <c r="H59" s="26">
        <v>69060</v>
      </c>
      <c r="I59" s="61"/>
      <c r="J59" s="27"/>
    </row>
    <row r="60" spans="1:10">
      <c r="A60" s="23">
        <v>324622113</v>
      </c>
      <c r="B60" s="9" t="s">
        <v>34</v>
      </c>
      <c r="C60" s="9" t="s">
        <v>23</v>
      </c>
      <c r="D60" s="30">
        <v>39206</v>
      </c>
      <c r="E60" s="10">
        <f ca="1">DATEDIF(D60,TODAY(),"Y")</f>
        <v>3</v>
      </c>
      <c r="F60" s="7" t="s">
        <v>28</v>
      </c>
      <c r="G60" s="25">
        <v>1</v>
      </c>
      <c r="H60" s="26">
        <v>28625</v>
      </c>
      <c r="I60" s="61"/>
      <c r="J60" s="27"/>
    </row>
    <row r="61" spans="1:10">
      <c r="A61" s="23">
        <v>124203063</v>
      </c>
      <c r="B61" s="9" t="s">
        <v>34</v>
      </c>
      <c r="C61" s="9" t="s">
        <v>23</v>
      </c>
      <c r="D61" s="24">
        <v>39262</v>
      </c>
      <c r="E61" s="10">
        <f ca="1">DATEDIF(D61,TODAY(),"Y")</f>
        <v>3</v>
      </c>
      <c r="F61" s="7" t="s">
        <v>28</v>
      </c>
      <c r="G61" s="25">
        <v>4</v>
      </c>
      <c r="H61" s="26">
        <v>10520</v>
      </c>
      <c r="I61" s="61"/>
      <c r="J61" s="27"/>
    </row>
    <row r="62" spans="1:10">
      <c r="A62" s="23">
        <v>651995963</v>
      </c>
      <c r="B62" s="9" t="s">
        <v>34</v>
      </c>
      <c r="C62" s="9" t="s">
        <v>25</v>
      </c>
      <c r="D62" s="30">
        <v>39003</v>
      </c>
      <c r="E62" s="10">
        <f ca="1">DATEDIF(D62,TODAY(),"Y")</f>
        <v>4</v>
      </c>
      <c r="F62" s="7"/>
      <c r="G62" s="25">
        <v>4</v>
      </c>
      <c r="H62" s="26">
        <v>27484</v>
      </c>
      <c r="I62" s="61"/>
      <c r="J62" s="27"/>
    </row>
    <row r="63" spans="1:10">
      <c r="A63" s="23">
        <v>581823751</v>
      </c>
      <c r="B63" s="9" t="s">
        <v>35</v>
      </c>
      <c r="C63" s="9" t="s">
        <v>26</v>
      </c>
      <c r="D63" s="24">
        <v>36357</v>
      </c>
      <c r="E63" s="10">
        <f ca="1">DATEDIF(D63,TODAY(),"Y")</f>
        <v>11</v>
      </c>
      <c r="F63" s="7"/>
      <c r="G63" s="25">
        <v>2</v>
      </c>
      <c r="H63" s="26">
        <v>73390</v>
      </c>
      <c r="I63" s="61"/>
      <c r="J63" s="27"/>
    </row>
    <row r="64" spans="1:10">
      <c r="A64" s="23">
        <v>843875501</v>
      </c>
      <c r="B64" s="9" t="s">
        <v>35</v>
      </c>
      <c r="C64" s="9" t="s">
        <v>26</v>
      </c>
      <c r="D64" s="24">
        <v>34866</v>
      </c>
      <c r="E64" s="10">
        <f ca="1">DATEDIF(D64,TODAY(),"Y")</f>
        <v>15</v>
      </c>
      <c r="F64" s="7"/>
      <c r="G64" s="25">
        <v>5</v>
      </c>
      <c r="H64" s="26">
        <v>32940</v>
      </c>
      <c r="I64" s="61"/>
      <c r="J64" s="27"/>
    </row>
    <row r="65" spans="1:10">
      <c r="A65" s="23">
        <v>681596577</v>
      </c>
      <c r="B65" s="9" t="s">
        <v>35</v>
      </c>
      <c r="C65" s="9" t="s">
        <v>26</v>
      </c>
      <c r="D65" s="24">
        <v>33840</v>
      </c>
      <c r="E65" s="10">
        <f ca="1">DATEDIF(D65,TODAY(),"Y")</f>
        <v>18</v>
      </c>
      <c r="F65" s="7"/>
      <c r="G65" s="25">
        <v>2</v>
      </c>
      <c r="H65" s="26">
        <v>35260</v>
      </c>
      <c r="I65" s="61"/>
      <c r="J65" s="27"/>
    </row>
    <row r="66" spans="1:10">
      <c r="A66" s="23">
        <v>526188716</v>
      </c>
      <c r="B66" s="9" t="s">
        <v>35</v>
      </c>
      <c r="C66" s="9" t="s">
        <v>26</v>
      </c>
      <c r="D66" s="24">
        <v>34649</v>
      </c>
      <c r="E66" s="10">
        <f ca="1">DATEDIF(D66,TODAY(),"Y")</f>
        <v>16</v>
      </c>
      <c r="F66" s="7"/>
      <c r="G66" s="25">
        <v>3</v>
      </c>
      <c r="H66" s="26">
        <v>64470</v>
      </c>
      <c r="I66" s="61"/>
      <c r="J66" s="27"/>
    </row>
    <row r="67" spans="1:10">
      <c r="A67" s="23">
        <v>291798311</v>
      </c>
      <c r="B67" s="9" t="s">
        <v>35</v>
      </c>
      <c r="C67" s="9" t="s">
        <v>20</v>
      </c>
      <c r="D67" s="24">
        <v>34177</v>
      </c>
      <c r="E67" s="10">
        <f ca="1">DATEDIF(D67,TODAY(),"Y")</f>
        <v>17</v>
      </c>
      <c r="F67" s="7" t="s">
        <v>21</v>
      </c>
      <c r="G67" s="25">
        <v>4</v>
      </c>
      <c r="H67" s="26">
        <v>80120</v>
      </c>
      <c r="I67" s="61"/>
      <c r="J67" s="27"/>
    </row>
    <row r="68" spans="1:10">
      <c r="A68" s="23">
        <v>863161920</v>
      </c>
      <c r="B68" s="9" t="s">
        <v>35</v>
      </c>
      <c r="C68" s="9" t="s">
        <v>20</v>
      </c>
      <c r="D68" s="24">
        <v>34767</v>
      </c>
      <c r="E68" s="10">
        <f ca="1">DATEDIF(D68,TODAY(),"Y")</f>
        <v>15</v>
      </c>
      <c r="F68" s="7" t="s">
        <v>28</v>
      </c>
      <c r="G68" s="25">
        <v>1</v>
      </c>
      <c r="H68" s="26">
        <v>50110</v>
      </c>
      <c r="I68" s="61"/>
      <c r="J68" s="27"/>
    </row>
    <row r="69" spans="1:10">
      <c r="A69" s="23">
        <v>685953695</v>
      </c>
      <c r="B69" s="9" t="s">
        <v>35</v>
      </c>
      <c r="C69" s="9" t="s">
        <v>20</v>
      </c>
      <c r="D69" s="24">
        <v>32513</v>
      </c>
      <c r="E69" s="10">
        <f ca="1">DATEDIF(D69,TODAY(),"Y")</f>
        <v>21</v>
      </c>
      <c r="F69" s="7" t="s">
        <v>28</v>
      </c>
      <c r="G69" s="25">
        <v>4</v>
      </c>
      <c r="H69" s="26">
        <v>82760</v>
      </c>
      <c r="I69" s="61"/>
      <c r="J69" s="27"/>
    </row>
    <row r="70" spans="1:10">
      <c r="A70" s="23">
        <v>828996583</v>
      </c>
      <c r="B70" s="9" t="s">
        <v>35</v>
      </c>
      <c r="C70" s="9" t="s">
        <v>25</v>
      </c>
      <c r="D70" s="24">
        <v>31873</v>
      </c>
      <c r="E70" s="10">
        <f ca="1">DATEDIF(D70,TODAY(),"Y")</f>
        <v>23</v>
      </c>
      <c r="F70" s="7"/>
      <c r="G70" s="25">
        <v>5</v>
      </c>
      <c r="H70" s="26">
        <v>14712</v>
      </c>
      <c r="I70" s="61"/>
      <c r="J70" s="27"/>
    </row>
    <row r="71" spans="1:10">
      <c r="A71" s="23">
        <v>195245117</v>
      </c>
      <c r="B71" s="9" t="s">
        <v>35</v>
      </c>
      <c r="C71" s="9" t="s">
        <v>25</v>
      </c>
      <c r="D71" s="24">
        <v>34363</v>
      </c>
      <c r="E71" s="10">
        <f ca="1">DATEDIF(D71,TODAY(),"Y")</f>
        <v>16</v>
      </c>
      <c r="F71" s="7"/>
      <c r="G71" s="25">
        <v>2</v>
      </c>
      <c r="H71" s="26">
        <v>12676</v>
      </c>
      <c r="I71" s="61"/>
      <c r="J71" s="27"/>
    </row>
    <row r="72" spans="1:10">
      <c r="A72" s="23">
        <v>914041569</v>
      </c>
      <c r="B72" s="9" t="s">
        <v>36</v>
      </c>
      <c r="C72" s="9" t="s">
        <v>20</v>
      </c>
      <c r="D72" s="30">
        <v>39090</v>
      </c>
      <c r="E72" s="10">
        <f ca="1">DATEDIF(D72,TODAY(),"Y")</f>
        <v>3</v>
      </c>
      <c r="F72" s="7" t="s">
        <v>28</v>
      </c>
      <c r="G72" s="25">
        <v>2</v>
      </c>
      <c r="H72" s="26">
        <v>79150</v>
      </c>
      <c r="I72" s="61"/>
      <c r="J72" s="27"/>
    </row>
    <row r="73" spans="1:10">
      <c r="A73" s="23">
        <v>885773638</v>
      </c>
      <c r="B73" s="9" t="s">
        <v>36</v>
      </c>
      <c r="C73" s="9" t="s">
        <v>20</v>
      </c>
      <c r="D73" s="24">
        <v>35259</v>
      </c>
      <c r="E73" s="10">
        <f ca="1">DATEDIF(D73,TODAY(),"Y")</f>
        <v>14</v>
      </c>
      <c r="F73" s="7" t="s">
        <v>28</v>
      </c>
      <c r="G73" s="25">
        <v>5</v>
      </c>
      <c r="H73" s="26">
        <v>75060</v>
      </c>
      <c r="I73" s="61"/>
      <c r="J73" s="27"/>
    </row>
    <row r="74" spans="1:10">
      <c r="A74" s="23">
        <v>282972141</v>
      </c>
      <c r="B74" s="9" t="s">
        <v>37</v>
      </c>
      <c r="C74" s="9" t="s">
        <v>26</v>
      </c>
      <c r="D74" s="24">
        <v>34629</v>
      </c>
      <c r="E74" s="10">
        <f ca="1">DATEDIF(D74,TODAY(),"Y")</f>
        <v>16</v>
      </c>
      <c r="F74" s="7"/>
      <c r="G74" s="25">
        <v>5</v>
      </c>
      <c r="H74" s="26">
        <v>25120</v>
      </c>
      <c r="I74" s="61"/>
      <c r="J74" s="27"/>
    </row>
    <row r="75" spans="1:10">
      <c r="A75" s="23">
        <v>870601943</v>
      </c>
      <c r="B75" s="9" t="s">
        <v>37</v>
      </c>
      <c r="C75" s="9" t="s">
        <v>26</v>
      </c>
      <c r="D75" s="24">
        <v>33451</v>
      </c>
      <c r="E75" s="10">
        <f ca="1">DATEDIF(D75,TODAY(),"Y")</f>
        <v>19</v>
      </c>
      <c r="F75" s="7"/>
      <c r="G75" s="25">
        <v>5</v>
      </c>
      <c r="H75" s="26">
        <v>45040</v>
      </c>
      <c r="I75" s="61"/>
      <c r="J75" s="27"/>
    </row>
    <row r="76" spans="1:10">
      <c r="A76" s="23">
        <v>249760737</v>
      </c>
      <c r="B76" s="9" t="s">
        <v>37</v>
      </c>
      <c r="C76" s="9" t="s">
        <v>26</v>
      </c>
      <c r="D76" s="24">
        <v>32639</v>
      </c>
      <c r="E76" s="10">
        <f ca="1">DATEDIF(D76,TODAY(),"Y")</f>
        <v>21</v>
      </c>
      <c r="F76" s="7"/>
      <c r="G76" s="25">
        <v>5</v>
      </c>
      <c r="H76" s="26">
        <v>81070</v>
      </c>
      <c r="I76" s="61"/>
      <c r="J76" s="27"/>
    </row>
    <row r="77" spans="1:10">
      <c r="A77" s="23">
        <v>927043360</v>
      </c>
      <c r="B77" s="9" t="s">
        <v>37</v>
      </c>
      <c r="C77" s="9" t="s">
        <v>26</v>
      </c>
      <c r="D77" s="24">
        <v>32114</v>
      </c>
      <c r="E77" s="10">
        <f ca="1">DATEDIF(D77,TODAY(),"Y")</f>
        <v>22</v>
      </c>
      <c r="F77" s="7"/>
      <c r="G77" s="25">
        <v>2</v>
      </c>
      <c r="H77" s="26">
        <v>22320</v>
      </c>
      <c r="I77" s="61"/>
      <c r="J77" s="27"/>
    </row>
    <row r="78" spans="1:10">
      <c r="A78" s="23">
        <v>575648597</v>
      </c>
      <c r="B78" s="9" t="s">
        <v>37</v>
      </c>
      <c r="C78" s="9" t="s">
        <v>26</v>
      </c>
      <c r="D78" s="24">
        <v>36331</v>
      </c>
      <c r="E78" s="10">
        <f ca="1">DATEDIF(D78,TODAY(),"Y")</f>
        <v>11</v>
      </c>
      <c r="F78" s="7"/>
      <c r="G78" s="25">
        <v>5</v>
      </c>
      <c r="H78" s="26">
        <v>31970</v>
      </c>
      <c r="I78" s="61"/>
      <c r="J78" s="27"/>
    </row>
    <row r="79" spans="1:10">
      <c r="A79" s="23">
        <v>956291859</v>
      </c>
      <c r="B79" s="9" t="s">
        <v>37</v>
      </c>
      <c r="C79" s="9" t="s">
        <v>26</v>
      </c>
      <c r="D79" s="24">
        <v>38949</v>
      </c>
      <c r="E79" s="10">
        <f ca="1">DATEDIF(D79,TODAY(),"Y")</f>
        <v>4</v>
      </c>
      <c r="F79" s="7"/>
      <c r="G79" s="25">
        <v>3</v>
      </c>
      <c r="H79" s="26">
        <v>45710</v>
      </c>
      <c r="I79" s="61"/>
      <c r="J79" s="27"/>
    </row>
    <row r="80" spans="1:10">
      <c r="A80" s="23">
        <v>171868795</v>
      </c>
      <c r="B80" s="9" t="s">
        <v>37</v>
      </c>
      <c r="C80" s="9" t="s">
        <v>20</v>
      </c>
      <c r="D80" s="24">
        <v>31769</v>
      </c>
      <c r="E80" s="10">
        <f ca="1">DATEDIF(D80,TODAY(),"Y")</f>
        <v>23</v>
      </c>
      <c r="F80" s="7" t="s">
        <v>29</v>
      </c>
      <c r="G80" s="25">
        <v>4</v>
      </c>
      <c r="H80" s="26">
        <v>32360</v>
      </c>
      <c r="I80" s="61"/>
      <c r="J80" s="27"/>
    </row>
    <row r="81" spans="1:10">
      <c r="A81" s="23">
        <v>212136062</v>
      </c>
      <c r="B81" s="9" t="s">
        <v>37</v>
      </c>
      <c r="C81" s="9" t="s">
        <v>20</v>
      </c>
      <c r="D81" s="24">
        <v>34772</v>
      </c>
      <c r="E81" s="10">
        <f ca="1">DATEDIF(D81,TODAY(),"Y")</f>
        <v>15</v>
      </c>
      <c r="F81" s="7" t="s">
        <v>28</v>
      </c>
      <c r="G81" s="25">
        <v>2</v>
      </c>
      <c r="H81" s="26">
        <v>82400</v>
      </c>
      <c r="I81" s="61"/>
      <c r="J81" s="27"/>
    </row>
    <row r="82" spans="1:10">
      <c r="A82" s="23">
        <v>429283827</v>
      </c>
      <c r="B82" s="9" t="s">
        <v>37</v>
      </c>
      <c r="C82" s="9" t="s">
        <v>20</v>
      </c>
      <c r="D82" s="24">
        <v>35333</v>
      </c>
      <c r="E82" s="10">
        <f ca="1">DATEDIF(D82,TODAY(),"Y")</f>
        <v>14</v>
      </c>
      <c r="F82" s="7" t="s">
        <v>28</v>
      </c>
      <c r="G82" s="25">
        <v>2</v>
      </c>
      <c r="H82" s="26">
        <v>71380</v>
      </c>
      <c r="I82" s="61"/>
      <c r="J82" s="27"/>
    </row>
    <row r="83" spans="1:10">
      <c r="A83" s="23">
        <v>625531462</v>
      </c>
      <c r="B83" s="9" t="s">
        <v>37</v>
      </c>
      <c r="C83" s="9" t="s">
        <v>20</v>
      </c>
      <c r="D83" s="24">
        <v>35978</v>
      </c>
      <c r="E83" s="10">
        <f ca="1">DATEDIF(D83,TODAY(),"Y")</f>
        <v>12</v>
      </c>
      <c r="F83" s="7" t="s">
        <v>21</v>
      </c>
      <c r="G83" s="25">
        <v>3</v>
      </c>
      <c r="H83" s="26">
        <v>42480</v>
      </c>
      <c r="I83" s="61"/>
      <c r="J83" s="27"/>
    </row>
    <row r="84" spans="1:10">
      <c r="A84" s="23">
        <v>536516131</v>
      </c>
      <c r="B84" s="9" t="s">
        <v>37</v>
      </c>
      <c r="C84" s="9" t="s">
        <v>20</v>
      </c>
      <c r="D84" s="24">
        <v>39160</v>
      </c>
      <c r="E84" s="10">
        <f ca="1">DATEDIF(D84,TODAY(),"Y")</f>
        <v>3</v>
      </c>
      <c r="F84" s="7" t="s">
        <v>28</v>
      </c>
      <c r="G84" s="25">
        <v>3</v>
      </c>
      <c r="H84" s="26">
        <v>42620</v>
      </c>
      <c r="I84" s="61"/>
      <c r="J84" s="27"/>
    </row>
    <row r="85" spans="1:10">
      <c r="A85" s="23">
        <v>393051351</v>
      </c>
      <c r="B85" s="9" t="s">
        <v>37</v>
      </c>
      <c r="C85" s="9" t="s">
        <v>23</v>
      </c>
      <c r="D85" s="24">
        <v>33876</v>
      </c>
      <c r="E85" s="10">
        <f ca="1">DATEDIF(D85,TODAY(),"Y")</f>
        <v>18</v>
      </c>
      <c r="F85" s="7" t="s">
        <v>29</v>
      </c>
      <c r="G85" s="25">
        <v>2</v>
      </c>
      <c r="H85" s="26">
        <v>32835</v>
      </c>
      <c r="I85" s="61"/>
      <c r="J85" s="27"/>
    </row>
    <row r="86" spans="1:10">
      <c r="A86" s="23">
        <v>425598783</v>
      </c>
      <c r="B86" s="9" t="s">
        <v>37</v>
      </c>
      <c r="C86" s="9" t="s">
        <v>23</v>
      </c>
      <c r="D86" s="24">
        <v>33760</v>
      </c>
      <c r="E86" s="10">
        <f ca="1">DATEDIF(D86,TODAY(),"Y")</f>
        <v>18</v>
      </c>
      <c r="F86" s="7" t="s">
        <v>29</v>
      </c>
      <c r="G86" s="25">
        <v>3</v>
      </c>
      <c r="H86" s="26">
        <v>21220</v>
      </c>
      <c r="I86" s="61"/>
      <c r="J86" s="27"/>
    </row>
    <row r="87" spans="1:10">
      <c r="A87" s="23">
        <v>736688620</v>
      </c>
      <c r="B87" s="9" t="s">
        <v>37</v>
      </c>
      <c r="C87" s="9" t="s">
        <v>23</v>
      </c>
      <c r="D87" s="24">
        <v>38458</v>
      </c>
      <c r="E87" s="10">
        <f ca="1">DATEDIF(D87,TODAY(),"Y")</f>
        <v>5</v>
      </c>
      <c r="F87" s="7" t="s">
        <v>21</v>
      </c>
      <c r="G87" s="25">
        <v>5</v>
      </c>
      <c r="H87" s="26">
        <v>39515</v>
      </c>
      <c r="I87" s="61"/>
      <c r="J87" s="27"/>
    </row>
    <row r="88" spans="1:10">
      <c r="A88" s="23">
        <v>116869057</v>
      </c>
      <c r="B88" s="9" t="s">
        <v>37</v>
      </c>
      <c r="C88" s="9" t="s">
        <v>23</v>
      </c>
      <c r="D88" s="24">
        <v>33445</v>
      </c>
      <c r="E88" s="10">
        <f ca="1">DATEDIF(D88,TODAY(),"Y")</f>
        <v>19</v>
      </c>
      <c r="F88" s="7" t="s">
        <v>22</v>
      </c>
      <c r="G88" s="25">
        <v>4</v>
      </c>
      <c r="H88" s="26">
        <v>15005</v>
      </c>
      <c r="I88" s="61"/>
      <c r="J88" s="27"/>
    </row>
    <row r="89" spans="1:10">
      <c r="A89" s="23">
        <v>279591317</v>
      </c>
      <c r="B89" s="9" t="s">
        <v>37</v>
      </c>
      <c r="C89" s="9" t="s">
        <v>25</v>
      </c>
      <c r="D89" s="24">
        <v>34953</v>
      </c>
      <c r="E89" s="10">
        <f ca="1">DATEDIF(D89,TODAY(),"Y")</f>
        <v>15</v>
      </c>
      <c r="F89" s="7"/>
      <c r="G89" s="25">
        <v>4</v>
      </c>
      <c r="H89" s="26">
        <v>38768</v>
      </c>
      <c r="I89" s="61"/>
      <c r="J89" s="27"/>
    </row>
    <row r="90" spans="1:10">
      <c r="A90" s="23">
        <v>861884260</v>
      </c>
      <c r="B90" s="9" t="s">
        <v>38</v>
      </c>
      <c r="C90" s="9" t="s">
        <v>20</v>
      </c>
      <c r="D90" s="24">
        <v>32075</v>
      </c>
      <c r="E90" s="10">
        <f ca="1">DATEDIF(D90,TODAY(),"Y")</f>
        <v>23</v>
      </c>
      <c r="F90" s="7" t="s">
        <v>21</v>
      </c>
      <c r="G90" s="25">
        <v>1</v>
      </c>
      <c r="H90" s="26">
        <v>89140</v>
      </c>
      <c r="I90" s="61"/>
      <c r="J90" s="27"/>
    </row>
    <row r="91" spans="1:10">
      <c r="A91" s="23">
        <v>477110649</v>
      </c>
      <c r="B91" s="9" t="s">
        <v>38</v>
      </c>
      <c r="C91" s="9" t="s">
        <v>20</v>
      </c>
      <c r="D91" s="24">
        <v>35733</v>
      </c>
      <c r="E91" s="10">
        <f ca="1">DATEDIF(D91,TODAY(),"Y")</f>
        <v>13</v>
      </c>
      <c r="F91" s="7" t="s">
        <v>24</v>
      </c>
      <c r="G91" s="25">
        <v>1</v>
      </c>
      <c r="H91" s="26">
        <v>45150</v>
      </c>
      <c r="I91" s="61"/>
      <c r="J91" s="27"/>
    </row>
    <row r="92" spans="1:10">
      <c r="A92" s="23">
        <v>875920441</v>
      </c>
      <c r="B92" s="9" t="s">
        <v>38</v>
      </c>
      <c r="C92" s="9" t="s">
        <v>23</v>
      </c>
      <c r="D92" s="24">
        <v>36195</v>
      </c>
      <c r="E92" s="10">
        <f ca="1">DATEDIF(D92,TODAY(),"Y")</f>
        <v>11</v>
      </c>
      <c r="F92" s="7" t="s">
        <v>29</v>
      </c>
      <c r="G92" s="25">
        <v>1</v>
      </c>
      <c r="H92" s="26">
        <v>51800</v>
      </c>
      <c r="I92" s="61"/>
      <c r="J92" s="27"/>
    </row>
    <row r="93" spans="1:10">
      <c r="A93" s="23">
        <v>351268538</v>
      </c>
      <c r="B93" s="9" t="s">
        <v>38</v>
      </c>
      <c r="C93" s="9" t="s">
        <v>25</v>
      </c>
      <c r="D93" s="24">
        <v>35209</v>
      </c>
      <c r="E93" s="10">
        <f ca="1">DATEDIF(D93,TODAY(),"Y")</f>
        <v>14</v>
      </c>
      <c r="F93" s="7" t="s">
        <v>28</v>
      </c>
      <c r="G93" s="25">
        <v>5</v>
      </c>
      <c r="H93" s="26">
        <v>61860</v>
      </c>
      <c r="I93" s="61"/>
      <c r="J93" s="27"/>
    </row>
    <row r="94" spans="1:10">
      <c r="A94" s="23">
        <v>687006783</v>
      </c>
      <c r="B94" s="9" t="s">
        <v>39</v>
      </c>
      <c r="C94" s="9" t="s">
        <v>26</v>
      </c>
      <c r="D94" s="24">
        <v>34069</v>
      </c>
      <c r="E94" s="10">
        <f ca="1">DATEDIF(D94,TODAY(),"Y")</f>
        <v>17</v>
      </c>
      <c r="F94" s="7"/>
      <c r="G94" s="25">
        <v>2</v>
      </c>
      <c r="H94" s="26">
        <v>66010</v>
      </c>
      <c r="I94" s="61"/>
      <c r="J94" s="27"/>
    </row>
    <row r="95" spans="1:10">
      <c r="A95" s="23">
        <v>130619578</v>
      </c>
      <c r="B95" s="9" t="s">
        <v>39</v>
      </c>
      <c r="C95" s="9" t="s">
        <v>26</v>
      </c>
      <c r="D95" s="24">
        <v>35408</v>
      </c>
      <c r="E95" s="10">
        <f ca="1">DATEDIF(D95,TODAY(),"Y")</f>
        <v>13</v>
      </c>
      <c r="F95" s="7"/>
      <c r="G95" s="25">
        <v>5</v>
      </c>
      <c r="H95" s="26">
        <v>89520</v>
      </c>
      <c r="I95" s="61"/>
      <c r="J95" s="27"/>
    </row>
    <row r="96" spans="1:10">
      <c r="A96" s="23">
        <v>596008829</v>
      </c>
      <c r="B96" s="9" t="s">
        <v>39</v>
      </c>
      <c r="C96" s="9" t="s">
        <v>26</v>
      </c>
      <c r="D96" s="24">
        <v>34701</v>
      </c>
      <c r="E96" s="10">
        <f ca="1">DATEDIF(D96,TODAY(),"Y")</f>
        <v>15</v>
      </c>
      <c r="F96" s="7"/>
      <c r="G96" s="25">
        <v>1</v>
      </c>
      <c r="H96" s="26">
        <v>45050</v>
      </c>
      <c r="I96" s="61"/>
      <c r="J96" s="27"/>
    </row>
    <row r="97" spans="1:10">
      <c r="A97" s="23">
        <v>635767088</v>
      </c>
      <c r="B97" s="9" t="s">
        <v>39</v>
      </c>
      <c r="C97" s="9" t="s">
        <v>26</v>
      </c>
      <c r="D97" s="24">
        <v>35667</v>
      </c>
      <c r="E97" s="10">
        <f ca="1">DATEDIF(D97,TODAY(),"Y")</f>
        <v>13</v>
      </c>
      <c r="F97" s="7"/>
      <c r="G97" s="25">
        <v>5</v>
      </c>
      <c r="H97" s="26">
        <v>68510</v>
      </c>
      <c r="I97" s="61"/>
      <c r="J97" s="27"/>
    </row>
    <row r="98" spans="1:10">
      <c r="A98" s="23">
        <v>969216994</v>
      </c>
      <c r="B98" s="9" t="s">
        <v>39</v>
      </c>
      <c r="C98" s="9" t="s">
        <v>26</v>
      </c>
      <c r="D98" s="24">
        <v>34973</v>
      </c>
      <c r="E98" s="10">
        <f ca="1">DATEDIF(D98,TODAY(),"Y")</f>
        <v>15</v>
      </c>
      <c r="F98" s="7"/>
      <c r="G98" s="25">
        <v>5</v>
      </c>
      <c r="H98" s="26">
        <v>25130</v>
      </c>
      <c r="I98" s="61"/>
      <c r="J98" s="27"/>
    </row>
    <row r="99" spans="1:10">
      <c r="A99" s="23">
        <v>948480407</v>
      </c>
      <c r="B99" s="9" t="s">
        <v>39</v>
      </c>
      <c r="C99" s="9" t="s">
        <v>26</v>
      </c>
      <c r="D99" s="24">
        <v>36324</v>
      </c>
      <c r="E99" s="10">
        <f ca="1">DATEDIF(D99,TODAY(),"Y")</f>
        <v>11</v>
      </c>
      <c r="F99" s="7"/>
      <c r="G99" s="25">
        <v>3</v>
      </c>
      <c r="H99" s="26">
        <v>61370</v>
      </c>
      <c r="I99" s="61"/>
      <c r="J99" s="27"/>
    </row>
    <row r="100" spans="1:10">
      <c r="A100" s="23">
        <v>399060898</v>
      </c>
      <c r="B100" s="9" t="s">
        <v>39</v>
      </c>
      <c r="C100" s="9" t="s">
        <v>26</v>
      </c>
      <c r="D100" s="24">
        <v>37011</v>
      </c>
      <c r="E100" s="10">
        <f ca="1">DATEDIF(D100,TODAY(),"Y")</f>
        <v>9</v>
      </c>
      <c r="F100" s="7"/>
      <c r="G100" s="25">
        <v>4</v>
      </c>
      <c r="H100" s="26">
        <v>37980</v>
      </c>
      <c r="I100" s="61"/>
      <c r="J100" s="27"/>
    </row>
    <row r="101" spans="1:10">
      <c r="A101" s="23">
        <v>542653222</v>
      </c>
      <c r="B101" s="9" t="s">
        <v>39</v>
      </c>
      <c r="C101" s="9" t="s">
        <v>26</v>
      </c>
      <c r="D101" s="24">
        <v>34687</v>
      </c>
      <c r="E101" s="10">
        <f ca="1">DATEDIF(D101,TODAY(),"Y")</f>
        <v>15</v>
      </c>
      <c r="F101" s="7"/>
      <c r="G101" s="25">
        <v>3</v>
      </c>
      <c r="H101" s="26">
        <v>72520</v>
      </c>
      <c r="I101" s="61"/>
      <c r="J101" s="27"/>
    </row>
    <row r="102" spans="1:10">
      <c r="A102" s="23">
        <v>596641549</v>
      </c>
      <c r="B102" s="9" t="s">
        <v>39</v>
      </c>
      <c r="C102" s="9" t="s">
        <v>26</v>
      </c>
      <c r="D102" s="24">
        <v>35040</v>
      </c>
      <c r="E102" s="10">
        <f ca="1">DATEDIF(D102,TODAY(),"Y")</f>
        <v>14</v>
      </c>
      <c r="F102" s="7"/>
      <c r="G102" s="25">
        <v>3</v>
      </c>
      <c r="H102" s="26">
        <v>27380</v>
      </c>
      <c r="I102" s="61"/>
      <c r="J102" s="27"/>
    </row>
    <row r="103" spans="1:10">
      <c r="A103" s="23">
        <v>396727504</v>
      </c>
      <c r="B103" s="9" t="s">
        <v>39</v>
      </c>
      <c r="C103" s="9" t="s">
        <v>26</v>
      </c>
      <c r="D103" s="24">
        <v>35290</v>
      </c>
      <c r="E103" s="10">
        <f ca="1">DATEDIF(D103,TODAY(),"Y")</f>
        <v>14</v>
      </c>
      <c r="F103" s="7"/>
      <c r="G103" s="25">
        <v>2</v>
      </c>
      <c r="H103" s="26">
        <v>41840</v>
      </c>
      <c r="I103" s="61"/>
      <c r="J103" s="27"/>
    </row>
    <row r="104" spans="1:10">
      <c r="A104" s="23">
        <v>378281658</v>
      </c>
      <c r="B104" s="9" t="s">
        <v>39</v>
      </c>
      <c r="C104" s="9" t="s">
        <v>26</v>
      </c>
      <c r="D104" s="24">
        <v>36763</v>
      </c>
      <c r="E104" s="10">
        <f ca="1">DATEDIF(D104,TODAY(),"Y")</f>
        <v>10</v>
      </c>
      <c r="F104" s="7"/>
      <c r="G104" s="25">
        <v>2</v>
      </c>
      <c r="H104" s="26">
        <v>39300</v>
      </c>
      <c r="I104" s="61"/>
      <c r="J104" s="27"/>
    </row>
    <row r="105" spans="1:10">
      <c r="A105" s="23">
        <v>884025623</v>
      </c>
      <c r="B105" s="9" t="s">
        <v>39</v>
      </c>
      <c r="C105" s="9" t="s">
        <v>26</v>
      </c>
      <c r="D105" s="24">
        <v>32721</v>
      </c>
      <c r="E105" s="10">
        <f ca="1">DATEDIF(D105,TODAY(),"Y")</f>
        <v>21</v>
      </c>
      <c r="F105" s="7"/>
      <c r="G105" s="25">
        <v>4</v>
      </c>
      <c r="H105" s="26">
        <v>64430</v>
      </c>
      <c r="I105" s="61"/>
      <c r="J105" s="27"/>
    </row>
    <row r="106" spans="1:10">
      <c r="A106" s="23">
        <v>843064707</v>
      </c>
      <c r="B106" s="9" t="s">
        <v>39</v>
      </c>
      <c r="C106" s="9" t="s">
        <v>26</v>
      </c>
      <c r="D106" s="30">
        <v>39370</v>
      </c>
      <c r="E106" s="10">
        <f ca="1">DATEDIF(D106,TODAY(),"Y")</f>
        <v>3</v>
      </c>
      <c r="F106" s="7"/>
      <c r="G106" s="25">
        <v>3</v>
      </c>
      <c r="H106" s="26">
        <v>57110</v>
      </c>
      <c r="I106" s="61"/>
      <c r="J106" s="27"/>
    </row>
    <row r="107" spans="1:10">
      <c r="A107" s="23">
        <v>412611335</v>
      </c>
      <c r="B107" s="9" t="s">
        <v>39</v>
      </c>
      <c r="C107" s="9" t="s">
        <v>26</v>
      </c>
      <c r="D107" s="24">
        <v>37197</v>
      </c>
      <c r="E107" s="10">
        <f ca="1">DATEDIF(D107,TODAY(),"Y")</f>
        <v>9</v>
      </c>
      <c r="F107" s="7"/>
      <c r="G107" s="25">
        <v>2</v>
      </c>
      <c r="H107" s="26">
        <v>40940</v>
      </c>
      <c r="I107" s="61"/>
      <c r="J107" s="27"/>
    </row>
    <row r="108" spans="1:10">
      <c r="A108" s="23">
        <v>725737456</v>
      </c>
      <c r="B108" s="9" t="s">
        <v>39</v>
      </c>
      <c r="C108" s="9" t="s">
        <v>26</v>
      </c>
      <c r="D108" s="24">
        <v>37564</v>
      </c>
      <c r="E108" s="10">
        <f ca="1">DATEDIF(D108,TODAY(),"Y")</f>
        <v>8</v>
      </c>
      <c r="F108" s="7"/>
      <c r="G108" s="25">
        <v>4</v>
      </c>
      <c r="H108" s="26">
        <v>59330</v>
      </c>
      <c r="I108" s="61"/>
      <c r="J108" s="27"/>
    </row>
    <row r="109" spans="1:10">
      <c r="A109" s="23">
        <v>378189642</v>
      </c>
      <c r="B109" s="9" t="s">
        <v>39</v>
      </c>
      <c r="C109" s="9" t="s">
        <v>26</v>
      </c>
      <c r="D109" s="24">
        <v>36589</v>
      </c>
      <c r="E109" s="10">
        <f ca="1">DATEDIF(D109,TODAY(),"Y")</f>
        <v>10</v>
      </c>
      <c r="F109" s="7"/>
      <c r="G109" s="25">
        <v>5</v>
      </c>
      <c r="H109" s="26">
        <v>64220</v>
      </c>
      <c r="I109" s="61"/>
      <c r="J109" s="27"/>
    </row>
    <row r="110" spans="1:10">
      <c r="A110" s="23">
        <v>725801036</v>
      </c>
      <c r="B110" s="9" t="s">
        <v>39</v>
      </c>
      <c r="C110" s="9" t="s">
        <v>26</v>
      </c>
      <c r="D110" s="24">
        <v>34662</v>
      </c>
      <c r="E110" s="10">
        <f ca="1">DATEDIF(D110,TODAY(),"Y")</f>
        <v>16</v>
      </c>
      <c r="F110" s="7"/>
      <c r="G110" s="25">
        <v>5</v>
      </c>
      <c r="H110" s="26">
        <v>71710</v>
      </c>
      <c r="I110" s="61"/>
      <c r="J110" s="27"/>
    </row>
    <row r="111" spans="1:10">
      <c r="A111" s="23">
        <v>165917010</v>
      </c>
      <c r="B111" s="9" t="s">
        <v>39</v>
      </c>
      <c r="C111" s="9" t="s">
        <v>26</v>
      </c>
      <c r="D111" s="24">
        <v>33361</v>
      </c>
      <c r="E111" s="10">
        <f ca="1">DATEDIF(D111,TODAY(),"Y")</f>
        <v>19</v>
      </c>
      <c r="F111" s="7"/>
      <c r="G111" s="25">
        <v>3</v>
      </c>
      <c r="H111" s="26">
        <v>80690</v>
      </c>
      <c r="I111" s="61"/>
      <c r="J111" s="27"/>
    </row>
    <row r="112" spans="1:10">
      <c r="A112" s="23">
        <v>318068637</v>
      </c>
      <c r="B112" s="9" t="s">
        <v>39</v>
      </c>
      <c r="C112" s="9" t="s">
        <v>26</v>
      </c>
      <c r="D112" s="24">
        <v>38228</v>
      </c>
      <c r="E112" s="10">
        <f ca="1">DATEDIF(D112,TODAY(),"Y")</f>
        <v>6</v>
      </c>
      <c r="F112" s="7"/>
      <c r="G112" s="25">
        <v>4</v>
      </c>
      <c r="H112" s="26">
        <v>62780</v>
      </c>
      <c r="I112" s="61"/>
      <c r="J112" s="27"/>
    </row>
    <row r="113" spans="1:10">
      <c r="A113" s="23">
        <v>616417564</v>
      </c>
      <c r="B113" s="9" t="s">
        <v>39</v>
      </c>
      <c r="C113" s="9" t="s">
        <v>26</v>
      </c>
      <c r="D113" s="24">
        <v>34141</v>
      </c>
      <c r="E113" s="10">
        <f ca="1">DATEDIF(D113,TODAY(),"Y")</f>
        <v>17</v>
      </c>
      <c r="F113" s="7"/>
      <c r="G113" s="25">
        <v>5</v>
      </c>
      <c r="H113" s="26">
        <v>42150</v>
      </c>
      <c r="I113" s="61"/>
      <c r="J113" s="27"/>
    </row>
    <row r="114" spans="1:10">
      <c r="A114" s="23">
        <v>829216164</v>
      </c>
      <c r="B114" s="9" t="s">
        <v>39</v>
      </c>
      <c r="C114" s="9" t="s">
        <v>26</v>
      </c>
      <c r="D114" s="24">
        <v>38235</v>
      </c>
      <c r="E114" s="10">
        <f ca="1">DATEDIF(D114,TODAY(),"Y")</f>
        <v>6</v>
      </c>
      <c r="F114" s="7"/>
      <c r="G114" s="25">
        <v>2</v>
      </c>
      <c r="H114" s="26">
        <v>84170</v>
      </c>
      <c r="I114" s="61"/>
      <c r="J114" s="27"/>
    </row>
    <row r="115" spans="1:10">
      <c r="A115" s="23">
        <v>876777922</v>
      </c>
      <c r="B115" s="9" t="s">
        <v>39</v>
      </c>
      <c r="C115" s="9" t="s">
        <v>26</v>
      </c>
      <c r="D115" s="30">
        <v>39139</v>
      </c>
      <c r="E115" s="10">
        <f ca="1">DATEDIF(D115,TODAY(),"Y")</f>
        <v>3</v>
      </c>
      <c r="F115" s="7"/>
      <c r="G115" s="25">
        <v>5</v>
      </c>
      <c r="H115" s="26">
        <v>88840</v>
      </c>
      <c r="I115" s="61"/>
      <c r="J115" s="27"/>
    </row>
    <row r="116" spans="1:10">
      <c r="A116" s="23">
        <v>337370590</v>
      </c>
      <c r="B116" s="9" t="s">
        <v>39</v>
      </c>
      <c r="C116" s="9" t="s">
        <v>26</v>
      </c>
      <c r="D116" s="24">
        <v>36734</v>
      </c>
      <c r="E116" s="10">
        <f ca="1">DATEDIF(D116,TODAY(),"Y")</f>
        <v>10</v>
      </c>
      <c r="F116" s="7"/>
      <c r="G116" s="25">
        <v>2</v>
      </c>
      <c r="H116" s="26">
        <v>57410</v>
      </c>
      <c r="I116" s="61"/>
      <c r="J116" s="27"/>
    </row>
    <row r="117" spans="1:10">
      <c r="A117" s="23">
        <v>470935648</v>
      </c>
      <c r="B117" s="9" t="s">
        <v>39</v>
      </c>
      <c r="C117" s="9" t="s">
        <v>26</v>
      </c>
      <c r="D117" s="24">
        <v>37227</v>
      </c>
      <c r="E117" s="10">
        <f ca="1">DATEDIF(D117,TODAY(),"Y")</f>
        <v>8</v>
      </c>
      <c r="F117" s="7"/>
      <c r="G117" s="25">
        <v>1</v>
      </c>
      <c r="H117" s="26">
        <v>39680</v>
      </c>
      <c r="I117" s="61"/>
      <c r="J117" s="27"/>
    </row>
    <row r="118" spans="1:10">
      <c r="A118" s="23">
        <v>361925033</v>
      </c>
      <c r="B118" s="9" t="s">
        <v>39</v>
      </c>
      <c r="C118" s="9" t="s">
        <v>26</v>
      </c>
      <c r="D118" s="24">
        <v>36979</v>
      </c>
      <c r="E118" s="10">
        <f ca="1">DATEDIF(D118,TODAY(),"Y")</f>
        <v>9</v>
      </c>
      <c r="F118" s="7"/>
      <c r="G118" s="25">
        <v>3</v>
      </c>
      <c r="H118" s="26">
        <v>71830</v>
      </c>
      <c r="I118" s="61"/>
      <c r="J118" s="27"/>
    </row>
    <row r="119" spans="1:10">
      <c r="A119" s="23">
        <v>159117255</v>
      </c>
      <c r="B119" s="9" t="s">
        <v>39</v>
      </c>
      <c r="C119" s="9" t="s">
        <v>26</v>
      </c>
      <c r="D119" s="24">
        <v>38520</v>
      </c>
      <c r="E119" s="10">
        <f ca="1">DATEDIF(D119,TODAY(),"Y")</f>
        <v>5</v>
      </c>
      <c r="F119" s="7"/>
      <c r="G119" s="25">
        <v>4</v>
      </c>
      <c r="H119" s="26">
        <v>78520</v>
      </c>
      <c r="I119" s="61"/>
      <c r="J119" s="27"/>
    </row>
    <row r="120" spans="1:10">
      <c r="A120" s="23">
        <v>592631929</v>
      </c>
      <c r="B120" s="9" t="s">
        <v>39</v>
      </c>
      <c r="C120" s="9" t="s">
        <v>26</v>
      </c>
      <c r="D120" s="24">
        <v>34039</v>
      </c>
      <c r="E120" s="10">
        <f ca="1">DATEDIF(D120,TODAY(),"Y")</f>
        <v>17</v>
      </c>
      <c r="F120" s="7"/>
      <c r="G120" s="25">
        <v>4</v>
      </c>
      <c r="H120" s="26">
        <v>52940</v>
      </c>
      <c r="I120" s="61"/>
      <c r="J120" s="27"/>
    </row>
    <row r="121" spans="1:10">
      <c r="A121" s="23">
        <v>220781349</v>
      </c>
      <c r="B121" s="9" t="s">
        <v>39</v>
      </c>
      <c r="C121" s="9" t="s">
        <v>26</v>
      </c>
      <c r="D121" s="24">
        <v>32839</v>
      </c>
      <c r="E121" s="10">
        <f ca="1">DATEDIF(D121,TODAY(),"Y")</f>
        <v>21</v>
      </c>
      <c r="F121" s="7"/>
      <c r="G121" s="25">
        <v>5</v>
      </c>
      <c r="H121" s="26">
        <v>45770</v>
      </c>
      <c r="I121" s="61"/>
      <c r="J121" s="27"/>
    </row>
    <row r="122" spans="1:10">
      <c r="A122" s="23">
        <v>317844971</v>
      </c>
      <c r="B122" s="9" t="s">
        <v>39</v>
      </c>
      <c r="C122" s="9" t="s">
        <v>26</v>
      </c>
      <c r="D122" s="24">
        <v>34617</v>
      </c>
      <c r="E122" s="10">
        <f ca="1">DATEDIF(D122,TODAY(),"Y")</f>
        <v>16</v>
      </c>
      <c r="F122" s="7"/>
      <c r="G122" s="25">
        <v>1</v>
      </c>
      <c r="H122" s="26">
        <v>76910</v>
      </c>
      <c r="I122" s="61"/>
      <c r="J122" s="27"/>
    </row>
    <row r="123" spans="1:10">
      <c r="A123" s="23">
        <v>597131266</v>
      </c>
      <c r="B123" s="9" t="s">
        <v>39</v>
      </c>
      <c r="C123" s="9" t="s">
        <v>20</v>
      </c>
      <c r="D123" s="24">
        <v>34393</v>
      </c>
      <c r="E123" s="10">
        <f ca="1">DATEDIF(D123,TODAY(),"Y")</f>
        <v>16</v>
      </c>
      <c r="F123" s="7" t="s">
        <v>24</v>
      </c>
      <c r="G123" s="25">
        <v>2</v>
      </c>
      <c r="H123" s="26">
        <v>66430</v>
      </c>
      <c r="I123" s="61"/>
      <c r="J123" s="27"/>
    </row>
    <row r="124" spans="1:10">
      <c r="A124" s="23">
        <v>564908088</v>
      </c>
      <c r="B124" s="9" t="s">
        <v>39</v>
      </c>
      <c r="C124" s="9" t="s">
        <v>20</v>
      </c>
      <c r="D124" s="24">
        <v>37067</v>
      </c>
      <c r="E124" s="10">
        <f ca="1">DATEDIF(D124,TODAY(),"Y")</f>
        <v>9</v>
      </c>
      <c r="F124" s="7" t="s">
        <v>21</v>
      </c>
      <c r="G124" s="25">
        <v>1</v>
      </c>
      <c r="H124" s="26">
        <v>87760</v>
      </c>
      <c r="I124" s="61"/>
      <c r="J124" s="27"/>
    </row>
    <row r="125" spans="1:10">
      <c r="A125" s="23">
        <v>923123594</v>
      </c>
      <c r="B125" s="9" t="s">
        <v>39</v>
      </c>
      <c r="C125" s="9" t="s">
        <v>20</v>
      </c>
      <c r="D125" s="24">
        <v>34888</v>
      </c>
      <c r="E125" s="10">
        <f ca="1">DATEDIF(D125,TODAY(),"Y")</f>
        <v>15</v>
      </c>
      <c r="F125" s="7" t="s">
        <v>29</v>
      </c>
      <c r="G125" s="25">
        <v>2</v>
      </c>
      <c r="H125" s="26">
        <v>81400</v>
      </c>
      <c r="I125" s="61"/>
      <c r="J125" s="27"/>
    </row>
    <row r="126" spans="1:10">
      <c r="A126" s="23">
        <v>415299442</v>
      </c>
      <c r="B126" s="9" t="s">
        <v>39</v>
      </c>
      <c r="C126" s="9" t="s">
        <v>20</v>
      </c>
      <c r="D126" s="24">
        <v>38386</v>
      </c>
      <c r="E126" s="10">
        <f ca="1">DATEDIF(D126,TODAY(),"Y")</f>
        <v>5</v>
      </c>
      <c r="F126" s="7" t="s">
        <v>21</v>
      </c>
      <c r="G126" s="25">
        <v>3</v>
      </c>
      <c r="H126" s="26">
        <v>69320</v>
      </c>
      <c r="I126" s="61"/>
      <c r="J126" s="27"/>
    </row>
    <row r="127" spans="1:10">
      <c r="A127" s="23">
        <v>280304785</v>
      </c>
      <c r="B127" s="9" t="s">
        <v>39</v>
      </c>
      <c r="C127" s="9" t="s">
        <v>20</v>
      </c>
      <c r="D127" s="24">
        <v>34686</v>
      </c>
      <c r="E127" s="10">
        <f ca="1">DATEDIF(D127,TODAY(),"Y")</f>
        <v>15</v>
      </c>
      <c r="F127" s="7" t="s">
        <v>21</v>
      </c>
      <c r="G127" s="25">
        <v>2</v>
      </c>
      <c r="H127" s="26">
        <v>40340</v>
      </c>
      <c r="I127" s="61"/>
      <c r="J127" s="27"/>
    </row>
    <row r="128" spans="1:10">
      <c r="A128" s="23">
        <v>470719383</v>
      </c>
      <c r="B128" s="9" t="s">
        <v>39</v>
      </c>
      <c r="C128" s="9" t="s">
        <v>20</v>
      </c>
      <c r="D128" s="24">
        <v>34699</v>
      </c>
      <c r="E128" s="10">
        <f ca="1">DATEDIF(D128,TODAY(),"Y")</f>
        <v>15</v>
      </c>
      <c r="F128" s="7" t="s">
        <v>21</v>
      </c>
      <c r="G128" s="25">
        <v>5</v>
      </c>
      <c r="H128" s="26">
        <v>75120</v>
      </c>
      <c r="I128" s="61"/>
      <c r="J128" s="27"/>
    </row>
    <row r="129" spans="1:10">
      <c r="A129" s="23">
        <v>487810878</v>
      </c>
      <c r="B129" s="9" t="s">
        <v>39</v>
      </c>
      <c r="C129" s="9" t="s">
        <v>20</v>
      </c>
      <c r="D129" s="24">
        <v>32758</v>
      </c>
      <c r="E129" s="10">
        <f ca="1">DATEDIF(D129,TODAY(),"Y")</f>
        <v>21</v>
      </c>
      <c r="F129" s="7" t="s">
        <v>28</v>
      </c>
      <c r="G129" s="25">
        <v>4</v>
      </c>
      <c r="H129" s="26">
        <v>23330</v>
      </c>
      <c r="I129" s="61"/>
      <c r="J129" s="27"/>
    </row>
    <row r="130" spans="1:10">
      <c r="A130" s="23">
        <v>468053610</v>
      </c>
      <c r="B130" s="9" t="s">
        <v>39</v>
      </c>
      <c r="C130" s="9" t="s">
        <v>20</v>
      </c>
      <c r="D130" s="24">
        <v>36199</v>
      </c>
      <c r="E130" s="10">
        <f ca="1">DATEDIF(D130,TODAY(),"Y")</f>
        <v>11</v>
      </c>
      <c r="F130" s="7" t="s">
        <v>28</v>
      </c>
      <c r="G130" s="25">
        <v>3</v>
      </c>
      <c r="H130" s="26">
        <v>69080</v>
      </c>
      <c r="I130" s="61"/>
      <c r="J130" s="27"/>
    </row>
    <row r="131" spans="1:10">
      <c r="A131" s="23">
        <v>575270646</v>
      </c>
      <c r="B131" s="9" t="s">
        <v>39</v>
      </c>
      <c r="C131" s="9" t="s">
        <v>20</v>
      </c>
      <c r="D131" s="24">
        <v>38038</v>
      </c>
      <c r="E131" s="10">
        <f ca="1">DATEDIF(D131,TODAY(),"Y")</f>
        <v>6</v>
      </c>
      <c r="F131" s="7" t="s">
        <v>21</v>
      </c>
      <c r="G131" s="25">
        <v>2</v>
      </c>
      <c r="H131" s="26">
        <v>46220</v>
      </c>
      <c r="I131" s="61"/>
      <c r="J131" s="27"/>
    </row>
    <row r="132" spans="1:10">
      <c r="A132" s="23">
        <v>467030396</v>
      </c>
      <c r="B132" s="9" t="s">
        <v>39</v>
      </c>
      <c r="C132" s="9" t="s">
        <v>20</v>
      </c>
      <c r="D132" s="24">
        <v>32410</v>
      </c>
      <c r="E132" s="10">
        <f ca="1">DATEDIF(D132,TODAY(),"Y")</f>
        <v>22</v>
      </c>
      <c r="F132" s="7" t="s">
        <v>28</v>
      </c>
      <c r="G132" s="25">
        <v>1</v>
      </c>
      <c r="H132" s="26">
        <v>58910</v>
      </c>
      <c r="I132" s="61"/>
      <c r="J132" s="27"/>
    </row>
    <row r="133" spans="1:10">
      <c r="A133" s="23">
        <v>612295735</v>
      </c>
      <c r="B133" s="9" t="s">
        <v>39</v>
      </c>
      <c r="C133" s="9" t="s">
        <v>20</v>
      </c>
      <c r="D133" s="24">
        <v>34201</v>
      </c>
      <c r="E133" s="10">
        <f ca="1">DATEDIF(D133,TODAY(),"Y")</f>
        <v>17</v>
      </c>
      <c r="F133" s="7" t="s">
        <v>28</v>
      </c>
      <c r="G133" s="25">
        <v>5</v>
      </c>
      <c r="H133" s="26">
        <v>73144</v>
      </c>
      <c r="I133" s="61"/>
      <c r="J133" s="27"/>
    </row>
    <row r="134" spans="1:10">
      <c r="A134" s="23">
        <v>589649495</v>
      </c>
      <c r="B134" s="9" t="s">
        <v>39</v>
      </c>
      <c r="C134" s="9" t="s">
        <v>20</v>
      </c>
      <c r="D134" s="24">
        <v>35397</v>
      </c>
      <c r="E134" s="10">
        <f ca="1">DATEDIF(D134,TODAY(),"Y")</f>
        <v>14</v>
      </c>
      <c r="F134" s="7" t="s">
        <v>29</v>
      </c>
      <c r="G134" s="25">
        <v>2</v>
      </c>
      <c r="H134" s="26">
        <v>38870</v>
      </c>
      <c r="I134" s="61"/>
      <c r="J134" s="27"/>
    </row>
    <row r="135" spans="1:10">
      <c r="A135" s="23">
        <v>720538680</v>
      </c>
      <c r="B135" s="9" t="s">
        <v>39</v>
      </c>
      <c r="C135" s="9" t="s">
        <v>20</v>
      </c>
      <c r="D135" s="24">
        <v>33173</v>
      </c>
      <c r="E135" s="10">
        <f ca="1">DATEDIF(D135,TODAY(),"Y")</f>
        <v>20</v>
      </c>
      <c r="F135" s="7" t="s">
        <v>21</v>
      </c>
      <c r="G135" s="25">
        <v>4</v>
      </c>
      <c r="H135" s="26">
        <v>81010</v>
      </c>
      <c r="I135" s="61"/>
      <c r="J135" s="27"/>
    </row>
    <row r="136" spans="1:10">
      <c r="A136" s="23">
        <v>505966230</v>
      </c>
      <c r="B136" s="9" t="s">
        <v>39</v>
      </c>
      <c r="C136" s="9" t="s">
        <v>20</v>
      </c>
      <c r="D136" s="24">
        <v>32683</v>
      </c>
      <c r="E136" s="10">
        <f ca="1">DATEDIF(D136,TODAY(),"Y")</f>
        <v>21</v>
      </c>
      <c r="F136" s="7" t="s">
        <v>28</v>
      </c>
      <c r="G136" s="25">
        <v>3</v>
      </c>
      <c r="H136" s="26">
        <v>45500</v>
      </c>
      <c r="I136" s="61"/>
      <c r="J136" s="27"/>
    </row>
    <row r="137" spans="1:10">
      <c r="A137" s="23">
        <v>319449613</v>
      </c>
      <c r="B137" s="9" t="s">
        <v>39</v>
      </c>
      <c r="C137" s="9" t="s">
        <v>20</v>
      </c>
      <c r="D137" s="24">
        <v>35022</v>
      </c>
      <c r="E137" s="10">
        <f ca="1">DATEDIF(D137,TODAY(),"Y")</f>
        <v>15</v>
      </c>
      <c r="F137" s="7" t="s">
        <v>22</v>
      </c>
      <c r="G137" s="25">
        <v>2</v>
      </c>
      <c r="H137" s="26">
        <v>37760</v>
      </c>
      <c r="I137" s="61"/>
      <c r="J137" s="27"/>
    </row>
    <row r="138" spans="1:10">
      <c r="A138" s="23">
        <v>312019803</v>
      </c>
      <c r="B138" s="9" t="s">
        <v>39</v>
      </c>
      <c r="C138" s="9" t="s">
        <v>20</v>
      </c>
      <c r="D138" s="24">
        <v>35919</v>
      </c>
      <c r="E138" s="10">
        <f ca="1">DATEDIF(D138,TODAY(),"Y")</f>
        <v>12</v>
      </c>
      <c r="F138" s="7" t="s">
        <v>28</v>
      </c>
      <c r="G138" s="25">
        <v>4</v>
      </c>
      <c r="H138" s="26">
        <v>25310</v>
      </c>
      <c r="I138" s="61"/>
      <c r="J138" s="27"/>
    </row>
    <row r="139" spans="1:10">
      <c r="A139" s="23">
        <v>775217609</v>
      </c>
      <c r="B139" s="9" t="s">
        <v>39</v>
      </c>
      <c r="C139" s="9" t="s">
        <v>20</v>
      </c>
      <c r="D139" s="24">
        <v>33094</v>
      </c>
      <c r="E139" s="10">
        <f ca="1">DATEDIF(D139,TODAY(),"Y")</f>
        <v>20</v>
      </c>
      <c r="F139" s="7" t="s">
        <v>28</v>
      </c>
      <c r="G139" s="25">
        <v>2</v>
      </c>
      <c r="H139" s="26">
        <v>24710</v>
      </c>
      <c r="I139" s="61"/>
      <c r="J139" s="27"/>
    </row>
    <row r="140" spans="1:10">
      <c r="A140" s="23">
        <v>561737107</v>
      </c>
      <c r="B140" s="9" t="s">
        <v>39</v>
      </c>
      <c r="C140" s="9" t="s">
        <v>20</v>
      </c>
      <c r="D140" s="24">
        <v>33714</v>
      </c>
      <c r="E140" s="10">
        <f ca="1">DATEDIF(D140,TODAY(),"Y")</f>
        <v>18</v>
      </c>
      <c r="F140" s="7" t="s">
        <v>28</v>
      </c>
      <c r="G140" s="25">
        <v>5</v>
      </c>
      <c r="H140" s="26">
        <v>73072</v>
      </c>
      <c r="I140" s="61"/>
      <c r="J140" s="27"/>
    </row>
    <row r="141" spans="1:10">
      <c r="A141" s="23">
        <v>249929042</v>
      </c>
      <c r="B141" s="9" t="s">
        <v>39</v>
      </c>
      <c r="C141" s="9" t="s">
        <v>20</v>
      </c>
      <c r="D141" s="24">
        <v>37354</v>
      </c>
      <c r="E141" s="10">
        <f ca="1">DATEDIF(D141,TODAY(),"Y")</f>
        <v>8</v>
      </c>
      <c r="F141" s="7" t="s">
        <v>21</v>
      </c>
      <c r="G141" s="25">
        <v>5</v>
      </c>
      <c r="H141" s="26">
        <v>61060</v>
      </c>
      <c r="I141" s="61"/>
      <c r="J141" s="27"/>
    </row>
    <row r="142" spans="1:10">
      <c r="A142" s="23">
        <v>865073824</v>
      </c>
      <c r="B142" s="9" t="s">
        <v>39</v>
      </c>
      <c r="C142" s="9" t="s">
        <v>20</v>
      </c>
      <c r="D142" s="24">
        <v>33231</v>
      </c>
      <c r="E142" s="10">
        <f ca="1">DATEDIF(D142,TODAY(),"Y")</f>
        <v>19</v>
      </c>
      <c r="F142" s="7" t="s">
        <v>29</v>
      </c>
      <c r="G142" s="25">
        <v>3</v>
      </c>
      <c r="H142" s="26">
        <v>34480</v>
      </c>
      <c r="I142" s="61"/>
      <c r="J142" s="27"/>
    </row>
    <row r="143" spans="1:10">
      <c r="A143" s="23">
        <v>482927373</v>
      </c>
      <c r="B143" s="9" t="s">
        <v>39</v>
      </c>
      <c r="C143" s="9" t="s">
        <v>20</v>
      </c>
      <c r="D143" s="24">
        <v>34216</v>
      </c>
      <c r="E143" s="10">
        <f ca="1">DATEDIF(D143,TODAY(),"Y")</f>
        <v>17</v>
      </c>
      <c r="F143" s="7" t="s">
        <v>28</v>
      </c>
      <c r="G143" s="25">
        <v>2</v>
      </c>
      <c r="H143" s="26">
        <v>32390</v>
      </c>
      <c r="I143" s="61"/>
      <c r="J143" s="27"/>
    </row>
    <row r="144" spans="1:10">
      <c r="A144" s="23">
        <v>523758324</v>
      </c>
      <c r="B144" s="9" t="s">
        <v>39</v>
      </c>
      <c r="C144" s="9" t="s">
        <v>20</v>
      </c>
      <c r="D144" s="24">
        <v>34051</v>
      </c>
      <c r="E144" s="10">
        <f ca="1">DATEDIF(D144,TODAY(),"Y")</f>
        <v>17</v>
      </c>
      <c r="F144" s="7" t="s">
        <v>21</v>
      </c>
      <c r="G144" s="25">
        <v>4</v>
      </c>
      <c r="H144" s="26">
        <v>59320</v>
      </c>
      <c r="I144" s="61"/>
      <c r="J144" s="27"/>
    </row>
    <row r="145" spans="1:10">
      <c r="A145" s="23">
        <v>292993080</v>
      </c>
      <c r="B145" s="9" t="s">
        <v>39</v>
      </c>
      <c r="C145" s="9" t="s">
        <v>20</v>
      </c>
      <c r="D145" s="24">
        <v>38145</v>
      </c>
      <c r="E145" s="10">
        <f ca="1">DATEDIF(D145,TODAY(),"Y")</f>
        <v>6</v>
      </c>
      <c r="F145" s="7" t="s">
        <v>28</v>
      </c>
      <c r="G145" s="25">
        <v>4</v>
      </c>
      <c r="H145" s="26">
        <v>59420</v>
      </c>
      <c r="I145" s="61"/>
      <c r="J145" s="27"/>
    </row>
    <row r="146" spans="1:10">
      <c r="A146" s="23">
        <v>676030562</v>
      </c>
      <c r="B146" s="9" t="s">
        <v>39</v>
      </c>
      <c r="C146" s="9" t="s">
        <v>20</v>
      </c>
      <c r="D146" s="24">
        <v>34385</v>
      </c>
      <c r="E146" s="10">
        <f ca="1">DATEDIF(D146,TODAY(),"Y")</f>
        <v>16</v>
      </c>
      <c r="F146" s="7" t="s">
        <v>21</v>
      </c>
      <c r="G146" s="25">
        <v>1</v>
      </c>
      <c r="H146" s="26">
        <v>60100</v>
      </c>
      <c r="I146" s="61"/>
      <c r="J146" s="27"/>
    </row>
    <row r="147" spans="1:10">
      <c r="A147" s="23">
        <v>930314379</v>
      </c>
      <c r="B147" s="9" t="s">
        <v>39</v>
      </c>
      <c r="C147" s="9" t="s">
        <v>20</v>
      </c>
      <c r="D147" s="24">
        <v>38080</v>
      </c>
      <c r="E147" s="10">
        <f ca="1">DATEDIF(D147,TODAY(),"Y")</f>
        <v>6</v>
      </c>
      <c r="F147" s="7" t="s">
        <v>22</v>
      </c>
      <c r="G147" s="25">
        <v>5</v>
      </c>
      <c r="H147" s="26">
        <v>71490</v>
      </c>
      <c r="I147" s="61"/>
      <c r="J147" s="27"/>
    </row>
    <row r="148" spans="1:10">
      <c r="A148" s="23">
        <v>380653169</v>
      </c>
      <c r="B148" s="9" t="s">
        <v>39</v>
      </c>
      <c r="C148" s="9" t="s">
        <v>20</v>
      </c>
      <c r="D148" s="24">
        <v>32841</v>
      </c>
      <c r="E148" s="10">
        <f ca="1">DATEDIF(D148,TODAY(),"Y")</f>
        <v>21</v>
      </c>
      <c r="F148" s="7" t="s">
        <v>28</v>
      </c>
      <c r="G148" s="25">
        <v>2</v>
      </c>
      <c r="H148" s="26">
        <v>81980</v>
      </c>
      <c r="I148" s="61"/>
      <c r="J148" s="27"/>
    </row>
    <row r="149" spans="1:10">
      <c r="A149" s="23">
        <v>475517002</v>
      </c>
      <c r="B149" s="9" t="s">
        <v>39</v>
      </c>
      <c r="C149" s="9" t="s">
        <v>20</v>
      </c>
      <c r="D149" s="24">
        <v>35008</v>
      </c>
      <c r="E149" s="10">
        <f ca="1">DATEDIF(D149,TODAY(),"Y")</f>
        <v>15</v>
      </c>
      <c r="F149" s="7" t="s">
        <v>28</v>
      </c>
      <c r="G149" s="25">
        <v>1</v>
      </c>
      <c r="H149" s="26">
        <v>68750</v>
      </c>
      <c r="I149" s="61"/>
      <c r="J149" s="27"/>
    </row>
    <row r="150" spans="1:10">
      <c r="A150" s="23">
        <v>696435191</v>
      </c>
      <c r="B150" s="9" t="s">
        <v>39</v>
      </c>
      <c r="C150" s="9" t="s">
        <v>20</v>
      </c>
      <c r="D150" s="24">
        <v>34281</v>
      </c>
      <c r="E150" s="10">
        <f ca="1">DATEDIF(D150,TODAY(),"Y")</f>
        <v>17</v>
      </c>
      <c r="F150" s="7" t="s">
        <v>28</v>
      </c>
      <c r="G150" s="25">
        <v>2</v>
      </c>
      <c r="H150" s="26">
        <v>61150</v>
      </c>
      <c r="I150" s="61"/>
      <c r="J150" s="27"/>
    </row>
    <row r="151" spans="1:10">
      <c r="A151" s="23">
        <v>135965371</v>
      </c>
      <c r="B151" s="9" t="s">
        <v>39</v>
      </c>
      <c r="C151" s="9" t="s">
        <v>20</v>
      </c>
      <c r="D151" s="24">
        <v>36626</v>
      </c>
      <c r="E151" s="10">
        <f ca="1">DATEDIF(D151,TODAY(),"Y")</f>
        <v>10</v>
      </c>
      <c r="F151" s="7" t="s">
        <v>28</v>
      </c>
      <c r="G151" s="25">
        <v>5</v>
      </c>
      <c r="H151" s="26">
        <v>30920</v>
      </c>
      <c r="I151" s="61"/>
      <c r="J151" s="27"/>
    </row>
    <row r="152" spans="1:10">
      <c r="A152" s="23">
        <v>590896401</v>
      </c>
      <c r="B152" s="9" t="s">
        <v>39</v>
      </c>
      <c r="C152" s="9" t="s">
        <v>20</v>
      </c>
      <c r="D152" s="24">
        <v>37011</v>
      </c>
      <c r="E152" s="10">
        <f ca="1">DATEDIF(D152,TODAY(),"Y")</f>
        <v>9</v>
      </c>
      <c r="F152" s="7" t="s">
        <v>24</v>
      </c>
      <c r="G152" s="25">
        <v>1</v>
      </c>
      <c r="H152" s="26">
        <v>70760</v>
      </c>
      <c r="I152" s="61"/>
      <c r="J152" s="27"/>
    </row>
    <row r="153" spans="1:10">
      <c r="A153" s="23">
        <v>914330398</v>
      </c>
      <c r="B153" s="9" t="s">
        <v>39</v>
      </c>
      <c r="C153" s="9" t="s">
        <v>20</v>
      </c>
      <c r="D153" s="24">
        <v>37511</v>
      </c>
      <c r="E153" s="10">
        <f ca="1">DATEDIF(D153,TODAY(),"Y")</f>
        <v>8</v>
      </c>
      <c r="F153" s="7" t="s">
        <v>28</v>
      </c>
      <c r="G153" s="25">
        <v>1</v>
      </c>
      <c r="H153" s="26">
        <v>65720</v>
      </c>
      <c r="I153" s="61"/>
      <c r="J153" s="27"/>
    </row>
    <row r="154" spans="1:10">
      <c r="A154" s="23">
        <v>177332873</v>
      </c>
      <c r="B154" s="9" t="s">
        <v>39</v>
      </c>
      <c r="C154" s="9" t="s">
        <v>20</v>
      </c>
      <c r="D154" s="24">
        <v>35103</v>
      </c>
      <c r="E154" s="10">
        <f ca="1">DATEDIF(D154,TODAY(),"Y")</f>
        <v>14</v>
      </c>
      <c r="F154" s="7" t="s">
        <v>21</v>
      </c>
      <c r="G154" s="25">
        <v>3</v>
      </c>
      <c r="H154" s="26">
        <v>40060</v>
      </c>
      <c r="I154" s="61"/>
      <c r="J154" s="27"/>
    </row>
    <row r="155" spans="1:10">
      <c r="A155" s="23">
        <v>858800513</v>
      </c>
      <c r="B155" s="9" t="s">
        <v>39</v>
      </c>
      <c r="C155" s="9" t="s">
        <v>20</v>
      </c>
      <c r="D155" s="24">
        <v>38002</v>
      </c>
      <c r="E155" s="10">
        <f ca="1">DATEDIF(D155,TODAY(),"Y")</f>
        <v>6</v>
      </c>
      <c r="F155" s="7" t="s">
        <v>24</v>
      </c>
      <c r="G155" s="25">
        <v>3</v>
      </c>
      <c r="H155" s="26">
        <v>71030</v>
      </c>
      <c r="I155" s="61"/>
      <c r="J155" s="27"/>
    </row>
    <row r="156" spans="1:10">
      <c r="A156" s="23">
        <v>213584397</v>
      </c>
      <c r="B156" s="9" t="s">
        <v>39</v>
      </c>
      <c r="C156" s="9" t="s">
        <v>20</v>
      </c>
      <c r="D156" s="24">
        <v>36021</v>
      </c>
      <c r="E156" s="10">
        <f ca="1">DATEDIF(D156,TODAY(),"Y")</f>
        <v>12</v>
      </c>
      <c r="F156" s="7" t="s">
        <v>28</v>
      </c>
      <c r="G156" s="25">
        <v>3</v>
      </c>
      <c r="H156" s="26">
        <v>62750</v>
      </c>
      <c r="I156" s="61"/>
      <c r="J156" s="27"/>
    </row>
    <row r="157" spans="1:10">
      <c r="A157" s="23">
        <v>894030119</v>
      </c>
      <c r="B157" s="9" t="s">
        <v>39</v>
      </c>
      <c r="C157" s="9" t="s">
        <v>20</v>
      </c>
      <c r="D157" s="24">
        <v>35758</v>
      </c>
      <c r="E157" s="10">
        <f ca="1">DATEDIF(D157,TODAY(),"Y")</f>
        <v>13</v>
      </c>
      <c r="F157" s="7" t="s">
        <v>24</v>
      </c>
      <c r="G157" s="25">
        <v>5</v>
      </c>
      <c r="H157" s="26">
        <v>66010</v>
      </c>
      <c r="I157" s="61"/>
      <c r="J157" s="27"/>
    </row>
    <row r="158" spans="1:10">
      <c r="A158" s="23">
        <v>620336005</v>
      </c>
      <c r="B158" s="9" t="s">
        <v>39</v>
      </c>
      <c r="C158" s="9" t="s">
        <v>20</v>
      </c>
      <c r="D158" s="24">
        <v>37067</v>
      </c>
      <c r="E158" s="10">
        <f ca="1">DATEDIF(D158,TODAY(),"Y")</f>
        <v>9</v>
      </c>
      <c r="F158" s="7" t="s">
        <v>21</v>
      </c>
      <c r="G158" s="25">
        <v>3</v>
      </c>
      <c r="H158" s="26">
        <v>41060</v>
      </c>
      <c r="I158" s="61"/>
      <c r="J158" s="27"/>
    </row>
    <row r="159" spans="1:10">
      <c r="A159" s="23">
        <v>180095803</v>
      </c>
      <c r="B159" s="9" t="s">
        <v>39</v>
      </c>
      <c r="C159" s="9" t="s">
        <v>20</v>
      </c>
      <c r="D159" s="24">
        <v>38662</v>
      </c>
      <c r="E159" s="10">
        <f ca="1">DATEDIF(D159,TODAY(),"Y")</f>
        <v>5</v>
      </c>
      <c r="F159" s="7" t="s">
        <v>21</v>
      </c>
      <c r="G159" s="25">
        <v>5</v>
      </c>
      <c r="H159" s="26">
        <v>78170</v>
      </c>
      <c r="I159" s="61"/>
      <c r="J159" s="27"/>
    </row>
    <row r="160" spans="1:10">
      <c r="A160" s="23">
        <v>618535019</v>
      </c>
      <c r="B160" s="9" t="s">
        <v>39</v>
      </c>
      <c r="C160" s="9" t="s">
        <v>20</v>
      </c>
      <c r="D160" s="24">
        <v>34622</v>
      </c>
      <c r="E160" s="10">
        <f ca="1">DATEDIF(D160,TODAY(),"Y")</f>
        <v>16</v>
      </c>
      <c r="F160" s="7" t="s">
        <v>28</v>
      </c>
      <c r="G160" s="25">
        <v>5</v>
      </c>
      <c r="H160" s="26">
        <v>89740</v>
      </c>
      <c r="I160" s="61"/>
      <c r="J160" s="27"/>
    </row>
    <row r="161" spans="1:10">
      <c r="A161" s="23">
        <v>682500261</v>
      </c>
      <c r="B161" s="9" t="s">
        <v>39</v>
      </c>
      <c r="C161" s="9" t="s">
        <v>20</v>
      </c>
      <c r="D161" s="24">
        <v>33571</v>
      </c>
      <c r="E161" s="10">
        <f ca="1">DATEDIF(D161,TODAY(),"Y")</f>
        <v>19</v>
      </c>
      <c r="F161" s="7" t="s">
        <v>24</v>
      </c>
      <c r="G161" s="25">
        <v>1</v>
      </c>
      <c r="H161" s="26">
        <v>63070</v>
      </c>
      <c r="I161" s="61"/>
      <c r="J161" s="27"/>
    </row>
    <row r="162" spans="1:10">
      <c r="A162" s="23">
        <v>931105030</v>
      </c>
      <c r="B162" s="9" t="s">
        <v>39</v>
      </c>
      <c r="C162" s="9" t="s">
        <v>20</v>
      </c>
      <c r="D162" s="24">
        <v>34963</v>
      </c>
      <c r="E162" s="10">
        <f ca="1">DATEDIF(D162,TODAY(),"Y")</f>
        <v>15</v>
      </c>
      <c r="F162" s="7" t="s">
        <v>28</v>
      </c>
      <c r="G162" s="25">
        <v>4</v>
      </c>
      <c r="H162" s="26">
        <v>61330</v>
      </c>
      <c r="I162" s="61"/>
      <c r="J162" s="27"/>
    </row>
    <row r="163" spans="1:10">
      <c r="A163" s="23">
        <v>291715078</v>
      </c>
      <c r="B163" s="9" t="s">
        <v>39</v>
      </c>
      <c r="C163" s="9" t="s">
        <v>20</v>
      </c>
      <c r="D163" s="24">
        <v>32303</v>
      </c>
      <c r="E163" s="10">
        <f ca="1">DATEDIF(D163,TODAY(),"Y")</f>
        <v>22</v>
      </c>
      <c r="F163" s="7" t="s">
        <v>40</v>
      </c>
      <c r="G163" s="25">
        <v>5</v>
      </c>
      <c r="H163" s="26">
        <v>56900</v>
      </c>
      <c r="I163" s="61"/>
      <c r="J163" s="27"/>
    </row>
    <row r="164" spans="1:10">
      <c r="A164" s="23">
        <v>684054281</v>
      </c>
      <c r="B164" s="9" t="s">
        <v>39</v>
      </c>
      <c r="C164" s="9" t="s">
        <v>20</v>
      </c>
      <c r="D164" s="24">
        <v>36836</v>
      </c>
      <c r="E164" s="10">
        <f ca="1">DATEDIF(D164,TODAY(),"Y")</f>
        <v>10</v>
      </c>
      <c r="F164" s="7" t="s">
        <v>21</v>
      </c>
      <c r="G164" s="25">
        <v>2</v>
      </c>
      <c r="H164" s="26">
        <v>47340</v>
      </c>
      <c r="I164" s="61"/>
      <c r="J164" s="27"/>
    </row>
    <row r="165" spans="1:10">
      <c r="A165" s="23">
        <v>259573806</v>
      </c>
      <c r="B165" s="9" t="s">
        <v>39</v>
      </c>
      <c r="C165" s="9" t="s">
        <v>20</v>
      </c>
      <c r="D165" s="24">
        <v>32338</v>
      </c>
      <c r="E165" s="10">
        <f ca="1">DATEDIF(D165,TODAY(),"Y")</f>
        <v>22</v>
      </c>
      <c r="F165" s="7" t="s">
        <v>29</v>
      </c>
      <c r="G165" s="25">
        <v>4</v>
      </c>
      <c r="H165" s="26">
        <v>60380</v>
      </c>
      <c r="I165" s="61"/>
      <c r="J165" s="27"/>
    </row>
    <row r="166" spans="1:10">
      <c r="A166" s="23">
        <v>350104448</v>
      </c>
      <c r="B166" s="9" t="s">
        <v>39</v>
      </c>
      <c r="C166" s="9" t="s">
        <v>20</v>
      </c>
      <c r="D166" s="24">
        <v>34219</v>
      </c>
      <c r="E166" s="10">
        <f ca="1">DATEDIF(D166,TODAY(),"Y")</f>
        <v>17</v>
      </c>
      <c r="F166" s="7" t="s">
        <v>22</v>
      </c>
      <c r="G166" s="25">
        <v>1</v>
      </c>
      <c r="H166" s="26">
        <v>44920</v>
      </c>
      <c r="I166" s="61"/>
      <c r="J166" s="27"/>
    </row>
    <row r="167" spans="1:10">
      <c r="A167" s="23">
        <v>682907379</v>
      </c>
      <c r="B167" s="9" t="s">
        <v>39</v>
      </c>
      <c r="C167" s="9" t="s">
        <v>20</v>
      </c>
      <c r="D167" s="24">
        <v>34001</v>
      </c>
      <c r="E167" s="10">
        <f ca="1">DATEDIF(D167,TODAY(),"Y")</f>
        <v>17</v>
      </c>
      <c r="F167" s="7" t="s">
        <v>22</v>
      </c>
      <c r="G167" s="25">
        <v>5</v>
      </c>
      <c r="H167" s="26">
        <v>39520</v>
      </c>
      <c r="I167" s="61"/>
      <c r="J167" s="27"/>
    </row>
    <row r="168" spans="1:10">
      <c r="A168" s="23">
        <v>416394493</v>
      </c>
      <c r="B168" s="9" t="s">
        <v>39</v>
      </c>
      <c r="C168" s="9" t="s">
        <v>20</v>
      </c>
      <c r="D168" s="24">
        <v>34628</v>
      </c>
      <c r="E168" s="10">
        <f ca="1">DATEDIF(D168,TODAY(),"Y")</f>
        <v>16</v>
      </c>
      <c r="F168" s="7" t="s">
        <v>22</v>
      </c>
      <c r="G168" s="25">
        <v>5</v>
      </c>
      <c r="H168" s="26">
        <v>55450</v>
      </c>
      <c r="I168" s="61"/>
      <c r="J168" s="27"/>
    </row>
    <row r="169" spans="1:10">
      <c r="A169" s="23">
        <v>356242235</v>
      </c>
      <c r="B169" s="9" t="s">
        <v>39</v>
      </c>
      <c r="C169" s="9" t="s">
        <v>23</v>
      </c>
      <c r="D169" s="24">
        <v>35294</v>
      </c>
      <c r="E169" s="10">
        <f ca="1">DATEDIF(D169,TODAY(),"Y")</f>
        <v>14</v>
      </c>
      <c r="F169" s="7" t="s">
        <v>28</v>
      </c>
      <c r="G169" s="25">
        <v>3</v>
      </c>
      <c r="H169" s="26">
        <v>46710</v>
      </c>
      <c r="I169" s="61"/>
      <c r="J169" s="27"/>
    </row>
    <row r="170" spans="1:10">
      <c r="A170" s="23">
        <v>698869555</v>
      </c>
      <c r="B170" s="9" t="s">
        <v>39</v>
      </c>
      <c r="C170" s="9" t="s">
        <v>23</v>
      </c>
      <c r="D170" s="24">
        <v>35193</v>
      </c>
      <c r="E170" s="10">
        <f ca="1">DATEDIF(D170,TODAY(),"Y")</f>
        <v>14</v>
      </c>
      <c r="F170" s="7" t="s">
        <v>22</v>
      </c>
      <c r="G170" s="25">
        <v>1</v>
      </c>
      <c r="H170" s="26">
        <v>41615</v>
      </c>
      <c r="I170" s="61"/>
      <c r="J170" s="27"/>
    </row>
    <row r="171" spans="1:10">
      <c r="A171" s="23">
        <v>569701716</v>
      </c>
      <c r="B171" s="9" t="s">
        <v>39</v>
      </c>
      <c r="C171" s="9" t="s">
        <v>23</v>
      </c>
      <c r="D171" s="24">
        <v>34867</v>
      </c>
      <c r="E171" s="10">
        <f ca="1">DATEDIF(D171,TODAY(),"Y")</f>
        <v>15</v>
      </c>
      <c r="F171" s="7" t="s">
        <v>22</v>
      </c>
      <c r="G171" s="25">
        <v>2</v>
      </c>
      <c r="H171" s="26">
        <v>21670</v>
      </c>
      <c r="I171" s="61"/>
      <c r="J171" s="27"/>
    </row>
    <row r="172" spans="1:10">
      <c r="A172" s="23">
        <v>783624212</v>
      </c>
      <c r="B172" s="9" t="s">
        <v>39</v>
      </c>
      <c r="C172" s="9" t="s">
        <v>23</v>
      </c>
      <c r="D172" s="24">
        <v>33273</v>
      </c>
      <c r="E172" s="10">
        <f ca="1">DATEDIF(D172,TODAY(),"Y")</f>
        <v>19</v>
      </c>
      <c r="F172" s="7" t="s">
        <v>24</v>
      </c>
      <c r="G172" s="25">
        <v>2</v>
      </c>
      <c r="H172" s="26">
        <v>15260</v>
      </c>
      <c r="I172" s="61"/>
      <c r="J172" s="27"/>
    </row>
    <row r="173" spans="1:10">
      <c r="A173" s="23">
        <v>427260216</v>
      </c>
      <c r="B173" s="9" t="s">
        <v>39</v>
      </c>
      <c r="C173" s="9" t="s">
        <v>23</v>
      </c>
      <c r="D173" s="24">
        <v>32853</v>
      </c>
      <c r="E173" s="10">
        <f ca="1">DATEDIF(D173,TODAY(),"Y")</f>
        <v>20</v>
      </c>
      <c r="F173" s="7" t="s">
        <v>24</v>
      </c>
      <c r="G173" s="25">
        <v>4</v>
      </c>
      <c r="H173" s="26">
        <v>18895</v>
      </c>
      <c r="I173" s="61"/>
      <c r="J173" s="27"/>
    </row>
    <row r="174" spans="1:10">
      <c r="A174" s="23">
        <v>100679868</v>
      </c>
      <c r="B174" s="9" t="s">
        <v>39</v>
      </c>
      <c r="C174" s="9" t="s">
        <v>23</v>
      </c>
      <c r="D174" s="24">
        <v>34497</v>
      </c>
      <c r="E174" s="10">
        <f ca="1">DATEDIF(D174,TODAY(),"Y")</f>
        <v>16</v>
      </c>
      <c r="F174" s="7" t="s">
        <v>21</v>
      </c>
      <c r="G174" s="25">
        <v>5</v>
      </c>
      <c r="H174" s="26">
        <v>48835</v>
      </c>
      <c r="I174" s="61"/>
      <c r="J174" s="27"/>
    </row>
    <row r="175" spans="1:10">
      <c r="A175" s="23">
        <v>624234626</v>
      </c>
      <c r="B175" s="9" t="s">
        <v>39</v>
      </c>
      <c r="C175" s="9" t="s">
        <v>23</v>
      </c>
      <c r="D175" s="24">
        <v>34033</v>
      </c>
      <c r="E175" s="10">
        <f ca="1">DATEDIF(D175,TODAY(),"Y")</f>
        <v>17</v>
      </c>
      <c r="F175" s="7" t="s">
        <v>21</v>
      </c>
      <c r="G175" s="25">
        <v>5</v>
      </c>
      <c r="H175" s="26">
        <v>46645</v>
      </c>
      <c r="I175" s="61"/>
      <c r="J175" s="27"/>
    </row>
    <row r="176" spans="1:10">
      <c r="A176" s="23">
        <v>328787467</v>
      </c>
      <c r="B176" s="9" t="s">
        <v>39</v>
      </c>
      <c r="C176" s="9" t="s">
        <v>25</v>
      </c>
      <c r="D176" s="24">
        <v>37777</v>
      </c>
      <c r="E176" s="10">
        <f ca="1">DATEDIF(D176,TODAY(),"Y")</f>
        <v>7</v>
      </c>
      <c r="F176" s="7"/>
      <c r="G176" s="25">
        <v>4</v>
      </c>
      <c r="H176" s="26">
        <v>14416</v>
      </c>
      <c r="I176" s="61"/>
      <c r="J176" s="27"/>
    </row>
    <row r="177" spans="1:10">
      <c r="A177" s="23">
        <v>722630791</v>
      </c>
      <c r="B177" s="9" t="s">
        <v>39</v>
      </c>
      <c r="C177" s="9" t="s">
        <v>25</v>
      </c>
      <c r="D177" s="24">
        <v>34672</v>
      </c>
      <c r="E177" s="10">
        <f ca="1">DATEDIF(D177,TODAY(),"Y")</f>
        <v>15</v>
      </c>
      <c r="F177" s="7"/>
      <c r="G177" s="25">
        <v>3</v>
      </c>
      <c r="H177" s="26">
        <v>8904</v>
      </c>
      <c r="I177" s="61"/>
      <c r="J177" s="27"/>
    </row>
    <row r="178" spans="1:10">
      <c r="A178" s="23">
        <v>506577536</v>
      </c>
      <c r="B178" s="9" t="s">
        <v>39</v>
      </c>
      <c r="C178" s="9" t="s">
        <v>25</v>
      </c>
      <c r="D178" s="24">
        <v>34995</v>
      </c>
      <c r="E178" s="10">
        <f ca="1">DATEDIF(D178,TODAY(),"Y")</f>
        <v>15</v>
      </c>
      <c r="F178" s="7"/>
      <c r="G178" s="25">
        <v>4</v>
      </c>
      <c r="H178" s="26">
        <v>9424</v>
      </c>
      <c r="I178" s="61"/>
      <c r="J178" s="27"/>
    </row>
    <row r="179" spans="1:10">
      <c r="A179" s="23">
        <v>661850671</v>
      </c>
      <c r="B179" s="9" t="s">
        <v>39</v>
      </c>
      <c r="C179" s="9" t="s">
        <v>25</v>
      </c>
      <c r="D179" s="24">
        <v>34519</v>
      </c>
      <c r="E179" s="10">
        <f ca="1">DATEDIF(D179,TODAY(),"Y")</f>
        <v>16</v>
      </c>
      <c r="F179" s="7"/>
      <c r="G179" s="25">
        <v>3</v>
      </c>
      <c r="H179" s="26">
        <v>29176</v>
      </c>
      <c r="I179" s="61"/>
      <c r="J179" s="27"/>
    </row>
    <row r="180" spans="1:10">
      <c r="A180" s="23">
        <v>366740174</v>
      </c>
      <c r="B180" s="9" t="s">
        <v>39</v>
      </c>
      <c r="C180" s="9" t="s">
        <v>25</v>
      </c>
      <c r="D180" s="24">
        <v>32855</v>
      </c>
      <c r="E180" s="10">
        <f ca="1">DATEDIF(D180,TODAY(),"Y")</f>
        <v>20</v>
      </c>
      <c r="F180" s="7"/>
      <c r="G180" s="25">
        <v>1</v>
      </c>
      <c r="H180" s="26">
        <v>30416</v>
      </c>
      <c r="I180" s="61"/>
      <c r="J180" s="27"/>
    </row>
    <row r="181" spans="1:10">
      <c r="A181" s="23">
        <v>665773893</v>
      </c>
      <c r="B181" s="9" t="s">
        <v>39</v>
      </c>
      <c r="C181" s="9" t="s">
        <v>25</v>
      </c>
      <c r="D181" s="24">
        <v>39264</v>
      </c>
      <c r="E181" s="10">
        <f ca="1">DATEDIF(D181,TODAY(),"Y")</f>
        <v>3</v>
      </c>
      <c r="F181" s="7"/>
      <c r="G181" s="25">
        <v>4</v>
      </c>
      <c r="H181" s="26">
        <v>28424</v>
      </c>
      <c r="I181" s="61"/>
      <c r="J181" s="27"/>
    </row>
    <row r="182" spans="1:10">
      <c r="A182" s="23">
        <v>484217278</v>
      </c>
      <c r="B182" s="9" t="s">
        <v>39</v>
      </c>
      <c r="C182" s="9" t="s">
        <v>25</v>
      </c>
      <c r="D182" s="24">
        <v>38437</v>
      </c>
      <c r="E182" s="10">
        <f ca="1">DATEDIF(D182,TODAY(),"Y")</f>
        <v>5</v>
      </c>
      <c r="F182" s="7"/>
      <c r="G182" s="25">
        <v>4</v>
      </c>
      <c r="H182" s="26">
        <v>10572</v>
      </c>
      <c r="I182" s="61"/>
      <c r="J182" s="27"/>
    </row>
    <row r="183" spans="1:10">
      <c r="A183" s="23">
        <v>380343690</v>
      </c>
      <c r="B183" s="9" t="s">
        <v>41</v>
      </c>
      <c r="C183" s="9" t="s">
        <v>26</v>
      </c>
      <c r="D183" s="30">
        <v>38982</v>
      </c>
      <c r="E183" s="10">
        <f ca="1">DATEDIF(D183,TODAY(),"Y")</f>
        <v>4</v>
      </c>
      <c r="F183" s="7"/>
      <c r="G183" s="25">
        <v>2</v>
      </c>
      <c r="H183" s="26">
        <v>61890</v>
      </c>
      <c r="I183" s="61"/>
      <c r="J183" s="27"/>
    </row>
    <row r="184" spans="1:10">
      <c r="A184" s="23">
        <v>742946482</v>
      </c>
      <c r="B184" s="9" t="s">
        <v>41</v>
      </c>
      <c r="C184" s="9" t="s">
        <v>20</v>
      </c>
      <c r="D184" s="24">
        <v>32522</v>
      </c>
      <c r="E184" s="10">
        <f ca="1">DATEDIF(D184,TODAY(),"Y")</f>
        <v>21</v>
      </c>
      <c r="F184" s="7" t="s">
        <v>21</v>
      </c>
      <c r="G184" s="25">
        <v>3</v>
      </c>
      <c r="H184" s="26">
        <v>39160</v>
      </c>
      <c r="I184" s="61"/>
      <c r="J184" s="27"/>
    </row>
    <row r="185" spans="1:10">
      <c r="A185" s="23">
        <v>214234804</v>
      </c>
      <c r="B185" s="9" t="s">
        <v>41</v>
      </c>
      <c r="C185" s="9" t="s">
        <v>20</v>
      </c>
      <c r="D185" s="24">
        <v>36626</v>
      </c>
      <c r="E185" s="10">
        <f ca="1">DATEDIF(D185,TODAY(),"Y")</f>
        <v>10</v>
      </c>
      <c r="F185" s="7" t="s">
        <v>28</v>
      </c>
      <c r="G185" s="25">
        <v>2</v>
      </c>
      <c r="H185" s="26">
        <v>53870</v>
      </c>
      <c r="I185" s="61"/>
      <c r="J185" s="27"/>
    </row>
    <row r="186" spans="1:10">
      <c r="A186" s="23">
        <v>370608224</v>
      </c>
      <c r="B186" s="9" t="s">
        <v>41</v>
      </c>
      <c r="C186" s="9" t="s">
        <v>20</v>
      </c>
      <c r="D186" s="24">
        <v>36097</v>
      </c>
      <c r="E186" s="10">
        <f ca="1">DATEDIF(D186,TODAY(),"Y")</f>
        <v>12</v>
      </c>
      <c r="F186" s="7" t="s">
        <v>21</v>
      </c>
      <c r="G186" s="25">
        <v>5</v>
      </c>
      <c r="H186" s="26">
        <v>59140</v>
      </c>
      <c r="I186" s="61"/>
      <c r="J186" s="27"/>
    </row>
    <row r="187" spans="1:10">
      <c r="A187" s="23">
        <v>620072502</v>
      </c>
      <c r="B187" s="9" t="s">
        <v>41</v>
      </c>
      <c r="C187" s="9" t="s">
        <v>20</v>
      </c>
      <c r="D187" s="24">
        <v>37728</v>
      </c>
      <c r="E187" s="10">
        <f ca="1">DATEDIF(D187,TODAY(),"Y")</f>
        <v>7</v>
      </c>
      <c r="F187" s="7" t="s">
        <v>29</v>
      </c>
      <c r="G187" s="25">
        <v>4</v>
      </c>
      <c r="H187" s="26">
        <v>71400</v>
      </c>
      <c r="I187" s="61"/>
      <c r="J187" s="27"/>
    </row>
    <row r="188" spans="1:10">
      <c r="A188" s="23">
        <v>466400098</v>
      </c>
      <c r="B188" s="9" t="s">
        <v>42</v>
      </c>
      <c r="C188" s="9" t="s">
        <v>26</v>
      </c>
      <c r="D188" s="24">
        <v>32744</v>
      </c>
      <c r="E188" s="10">
        <f ca="1">DATEDIF(D188,TODAY(),"Y")</f>
        <v>21</v>
      </c>
      <c r="F188" s="7"/>
      <c r="G188" s="25">
        <v>5</v>
      </c>
      <c r="H188" s="26">
        <v>29000</v>
      </c>
      <c r="I188" s="61"/>
      <c r="J188" s="27"/>
    </row>
    <row r="189" spans="1:10">
      <c r="A189" s="23">
        <v>345817459</v>
      </c>
      <c r="B189" s="9" t="s">
        <v>42</v>
      </c>
      <c r="C189" s="9" t="s">
        <v>26</v>
      </c>
      <c r="D189" s="24">
        <v>34889</v>
      </c>
      <c r="E189" s="10">
        <f ca="1">DATEDIF(D189,TODAY(),"Y")</f>
        <v>15</v>
      </c>
      <c r="F189" s="7"/>
      <c r="G189" s="25">
        <v>5</v>
      </c>
      <c r="H189" s="26">
        <v>31270</v>
      </c>
      <c r="I189" s="61"/>
      <c r="J189" s="27"/>
    </row>
    <row r="190" spans="1:10">
      <c r="A190" s="23">
        <v>400260342</v>
      </c>
      <c r="B190" s="9" t="s">
        <v>42</v>
      </c>
      <c r="C190" s="9" t="s">
        <v>26</v>
      </c>
      <c r="D190" s="24">
        <v>37973</v>
      </c>
      <c r="E190" s="10">
        <f ca="1">DATEDIF(D190,TODAY(),"Y")</f>
        <v>6</v>
      </c>
      <c r="F190" s="7"/>
      <c r="G190" s="25">
        <v>3</v>
      </c>
      <c r="H190" s="26">
        <v>74470</v>
      </c>
      <c r="I190" s="61"/>
      <c r="J190" s="27"/>
    </row>
    <row r="191" spans="1:10">
      <c r="A191" s="23">
        <v>650784238</v>
      </c>
      <c r="B191" s="9" t="s">
        <v>42</v>
      </c>
      <c r="C191" s="9" t="s">
        <v>26</v>
      </c>
      <c r="D191" s="24">
        <v>34208</v>
      </c>
      <c r="E191" s="10">
        <f ca="1">DATEDIF(D191,TODAY(),"Y")</f>
        <v>17</v>
      </c>
      <c r="F191" s="7"/>
      <c r="G191" s="25">
        <v>2</v>
      </c>
      <c r="H191" s="26">
        <v>53870</v>
      </c>
      <c r="I191" s="61"/>
      <c r="J191" s="27"/>
    </row>
    <row r="192" spans="1:10">
      <c r="A192" s="23">
        <v>424800509</v>
      </c>
      <c r="B192" s="9" t="s">
        <v>42</v>
      </c>
      <c r="C192" s="9" t="s">
        <v>20</v>
      </c>
      <c r="D192" s="24">
        <v>35153</v>
      </c>
      <c r="E192" s="10">
        <f ca="1">DATEDIF(D192,TODAY(),"Y")</f>
        <v>14</v>
      </c>
      <c r="F192" s="7" t="s">
        <v>21</v>
      </c>
      <c r="G192" s="25">
        <v>3</v>
      </c>
      <c r="H192" s="26">
        <v>44220</v>
      </c>
      <c r="I192" s="61"/>
      <c r="J192" s="27"/>
    </row>
    <row r="193" spans="1:10">
      <c r="A193" s="23">
        <v>168791562</v>
      </c>
      <c r="B193" s="9" t="s">
        <v>42</v>
      </c>
      <c r="C193" s="9" t="s">
        <v>20</v>
      </c>
      <c r="D193" s="24">
        <v>39051</v>
      </c>
      <c r="E193" s="10">
        <f ca="1">DATEDIF(D193,TODAY(),"Y")</f>
        <v>4</v>
      </c>
      <c r="F193" s="7" t="s">
        <v>22</v>
      </c>
      <c r="G193" s="25">
        <v>2</v>
      </c>
      <c r="H193" s="26">
        <v>75780</v>
      </c>
      <c r="I193" s="61"/>
      <c r="J193" s="27"/>
    </row>
    <row r="194" spans="1:10">
      <c r="A194" s="23">
        <v>343897392</v>
      </c>
      <c r="B194" s="9" t="s">
        <v>42</v>
      </c>
      <c r="C194" s="9" t="s">
        <v>20</v>
      </c>
      <c r="D194" s="24">
        <v>33944</v>
      </c>
      <c r="E194" s="10">
        <f ca="1">DATEDIF(D194,TODAY(),"Y")</f>
        <v>17</v>
      </c>
      <c r="F194" s="7" t="s">
        <v>21</v>
      </c>
      <c r="G194" s="25">
        <v>4</v>
      </c>
      <c r="H194" s="26">
        <v>48800</v>
      </c>
      <c r="I194" s="61"/>
      <c r="J194" s="27"/>
    </row>
    <row r="195" spans="1:10">
      <c r="A195" s="23">
        <v>597641409</v>
      </c>
      <c r="B195" s="9" t="s">
        <v>42</v>
      </c>
      <c r="C195" s="9" t="s">
        <v>20</v>
      </c>
      <c r="D195" s="24">
        <v>34547</v>
      </c>
      <c r="E195" s="10">
        <f ca="1">DATEDIF(D195,TODAY(),"Y")</f>
        <v>16</v>
      </c>
      <c r="F195" s="7" t="s">
        <v>28</v>
      </c>
      <c r="G195" s="25">
        <v>3</v>
      </c>
      <c r="H195" s="26">
        <v>82110</v>
      </c>
      <c r="I195" s="61"/>
      <c r="J195" s="27"/>
    </row>
    <row r="196" spans="1:10">
      <c r="A196" s="23">
        <v>999156829</v>
      </c>
      <c r="B196" s="9" t="s">
        <v>42</v>
      </c>
      <c r="C196" s="9" t="s">
        <v>20</v>
      </c>
      <c r="D196" s="24">
        <v>39137</v>
      </c>
      <c r="E196" s="10">
        <f ca="1">DATEDIF(D196,TODAY(),"Y")</f>
        <v>3</v>
      </c>
      <c r="F196" s="7" t="s">
        <v>21</v>
      </c>
      <c r="G196" s="25">
        <v>4</v>
      </c>
      <c r="H196" s="26">
        <v>33970</v>
      </c>
      <c r="I196" s="61"/>
      <c r="J196" s="27"/>
    </row>
    <row r="197" spans="1:10">
      <c r="A197" s="23">
        <v>154984918</v>
      </c>
      <c r="B197" s="9" t="s">
        <v>42</v>
      </c>
      <c r="C197" s="9" t="s">
        <v>20</v>
      </c>
      <c r="D197" s="24">
        <v>32097</v>
      </c>
      <c r="E197" s="10">
        <f ca="1">DATEDIF(D197,TODAY(),"Y")</f>
        <v>23</v>
      </c>
      <c r="F197" s="7" t="s">
        <v>21</v>
      </c>
      <c r="G197" s="25">
        <v>1</v>
      </c>
      <c r="H197" s="26">
        <v>22900</v>
      </c>
      <c r="I197" s="61"/>
      <c r="J197" s="27"/>
    </row>
    <row r="198" spans="1:10">
      <c r="A198" s="23">
        <v>751878224</v>
      </c>
      <c r="B198" s="9" t="s">
        <v>42</v>
      </c>
      <c r="C198" s="9" t="s">
        <v>20</v>
      </c>
      <c r="D198" s="24">
        <v>32296</v>
      </c>
      <c r="E198" s="10">
        <f ca="1">DATEDIF(D198,TODAY(),"Y")</f>
        <v>22</v>
      </c>
      <c r="F198" s="7" t="s">
        <v>24</v>
      </c>
      <c r="G198" s="25">
        <v>3</v>
      </c>
      <c r="H198" s="26">
        <v>87120</v>
      </c>
      <c r="I198" s="61"/>
      <c r="J198" s="27"/>
    </row>
    <row r="199" spans="1:10">
      <c r="A199" s="23">
        <v>422957475</v>
      </c>
      <c r="B199" s="9" t="s">
        <v>42</v>
      </c>
      <c r="C199" s="9" t="s">
        <v>20</v>
      </c>
      <c r="D199" s="24">
        <v>32867</v>
      </c>
      <c r="E199" s="10">
        <f ca="1">DATEDIF(D199,TODAY(),"Y")</f>
        <v>20</v>
      </c>
      <c r="F199" s="7" t="s">
        <v>28</v>
      </c>
      <c r="G199" s="25">
        <v>2</v>
      </c>
      <c r="H199" s="26">
        <v>65250</v>
      </c>
      <c r="I199" s="61"/>
      <c r="J199" s="27"/>
    </row>
    <row r="200" spans="1:10">
      <c r="A200" s="23">
        <v>738946277</v>
      </c>
      <c r="B200" s="9" t="s">
        <v>42</v>
      </c>
      <c r="C200" s="9" t="s">
        <v>20</v>
      </c>
      <c r="D200" s="24">
        <v>31913</v>
      </c>
      <c r="E200" s="10">
        <f ca="1">DATEDIF(D200,TODAY(),"Y")</f>
        <v>23</v>
      </c>
      <c r="F200" s="7" t="s">
        <v>24</v>
      </c>
      <c r="G200" s="25">
        <v>5</v>
      </c>
      <c r="H200" s="26">
        <v>31260</v>
      </c>
      <c r="I200" s="61"/>
      <c r="J200" s="27"/>
    </row>
    <row r="201" spans="1:10">
      <c r="A201" s="23">
        <v>917714039</v>
      </c>
      <c r="B201" s="9" t="s">
        <v>42</v>
      </c>
      <c r="C201" s="9" t="s">
        <v>20</v>
      </c>
      <c r="D201" s="24">
        <v>33910</v>
      </c>
      <c r="E201" s="10">
        <f ca="1">DATEDIF(D201,TODAY(),"Y")</f>
        <v>18</v>
      </c>
      <c r="F201" s="7" t="s">
        <v>22</v>
      </c>
      <c r="G201" s="25">
        <v>4</v>
      </c>
      <c r="H201" s="26">
        <v>70480</v>
      </c>
      <c r="I201" s="61"/>
      <c r="J201" s="27"/>
    </row>
    <row r="202" spans="1:10">
      <c r="A202" s="23">
        <v>159415552</v>
      </c>
      <c r="B202" s="9" t="s">
        <v>42</v>
      </c>
      <c r="C202" s="9" t="s">
        <v>20</v>
      </c>
      <c r="D202" s="24">
        <v>32455</v>
      </c>
      <c r="E202" s="10">
        <f ca="1">DATEDIF(D202,TODAY(),"Y")</f>
        <v>22</v>
      </c>
      <c r="F202" s="7" t="s">
        <v>24</v>
      </c>
      <c r="G202" s="25">
        <v>1</v>
      </c>
      <c r="H202" s="26">
        <v>73930</v>
      </c>
      <c r="I202" s="61"/>
      <c r="J202" s="27"/>
    </row>
    <row r="203" spans="1:10">
      <c r="A203" s="23">
        <v>662247915</v>
      </c>
      <c r="B203" s="9" t="s">
        <v>42</v>
      </c>
      <c r="C203" s="9" t="s">
        <v>20</v>
      </c>
      <c r="D203" s="24">
        <v>35630</v>
      </c>
      <c r="E203" s="10">
        <f ca="1">DATEDIF(D203,TODAY(),"Y")</f>
        <v>13</v>
      </c>
      <c r="F203" s="7" t="s">
        <v>21</v>
      </c>
      <c r="G203" s="25">
        <v>5</v>
      </c>
      <c r="H203" s="26">
        <v>48990</v>
      </c>
      <c r="I203" s="61"/>
      <c r="J203" s="27"/>
    </row>
    <row r="204" spans="1:10">
      <c r="A204" s="23">
        <v>796685092</v>
      </c>
      <c r="B204" s="9" t="s">
        <v>42</v>
      </c>
      <c r="C204" s="9" t="s">
        <v>20</v>
      </c>
      <c r="D204" s="24">
        <v>35146</v>
      </c>
      <c r="E204" s="10">
        <f ca="1">DATEDIF(D204,TODAY(),"Y")</f>
        <v>14</v>
      </c>
      <c r="F204" s="7" t="s">
        <v>28</v>
      </c>
      <c r="G204" s="25">
        <v>5</v>
      </c>
      <c r="H204" s="26">
        <v>43460</v>
      </c>
      <c r="I204" s="61"/>
      <c r="J204" s="27"/>
    </row>
    <row r="205" spans="1:10">
      <c r="A205" s="23">
        <v>506165137</v>
      </c>
      <c r="B205" s="9" t="s">
        <v>42</v>
      </c>
      <c r="C205" s="9" t="s">
        <v>20</v>
      </c>
      <c r="D205" s="24">
        <v>38773</v>
      </c>
      <c r="E205" s="10">
        <f ca="1">DATEDIF(D205,TODAY(),"Y")</f>
        <v>4</v>
      </c>
      <c r="F205" s="7" t="s">
        <v>28</v>
      </c>
      <c r="G205" s="25">
        <v>4</v>
      </c>
      <c r="H205" s="26">
        <v>44150</v>
      </c>
      <c r="I205" s="61"/>
      <c r="J205" s="27"/>
    </row>
    <row r="206" spans="1:10">
      <c r="A206" s="23">
        <v>649234799</v>
      </c>
      <c r="B206" s="9" t="s">
        <v>42</v>
      </c>
      <c r="C206" s="9" t="s">
        <v>20</v>
      </c>
      <c r="D206" s="24">
        <v>38899</v>
      </c>
      <c r="E206" s="10">
        <f ca="1">DATEDIF(D206,TODAY(),"Y")</f>
        <v>4</v>
      </c>
      <c r="F206" s="7" t="s">
        <v>28</v>
      </c>
      <c r="G206" s="25">
        <v>4</v>
      </c>
      <c r="H206" s="26">
        <v>45260</v>
      </c>
      <c r="I206" s="61"/>
      <c r="J206" s="27"/>
    </row>
    <row r="207" spans="1:10">
      <c r="A207" s="23">
        <v>895408697</v>
      </c>
      <c r="B207" s="9" t="s">
        <v>42</v>
      </c>
      <c r="C207" s="9" t="s">
        <v>20</v>
      </c>
      <c r="D207" s="24">
        <v>37847</v>
      </c>
      <c r="E207" s="10">
        <f ca="1">DATEDIF(D207,TODAY(),"Y")</f>
        <v>7</v>
      </c>
      <c r="F207" s="7" t="s">
        <v>28</v>
      </c>
      <c r="G207" s="25">
        <v>4</v>
      </c>
      <c r="H207" s="26">
        <v>47610</v>
      </c>
      <c r="I207" s="61"/>
      <c r="J207" s="27"/>
    </row>
    <row r="208" spans="1:10">
      <c r="A208" s="23">
        <v>662974752</v>
      </c>
      <c r="B208" s="9" t="s">
        <v>42</v>
      </c>
      <c r="C208" s="9" t="s">
        <v>20</v>
      </c>
      <c r="D208" s="24">
        <v>35082</v>
      </c>
      <c r="E208" s="10">
        <f ca="1">DATEDIF(D208,TODAY(),"Y")</f>
        <v>14</v>
      </c>
      <c r="F208" s="7" t="s">
        <v>28</v>
      </c>
      <c r="G208" s="25">
        <v>4</v>
      </c>
      <c r="H208" s="26">
        <v>51410</v>
      </c>
      <c r="I208" s="61"/>
      <c r="J208" s="27"/>
    </row>
    <row r="209" spans="1:10">
      <c r="A209" s="23">
        <v>385074661</v>
      </c>
      <c r="B209" s="9" t="s">
        <v>42</v>
      </c>
      <c r="C209" s="9" t="s">
        <v>20</v>
      </c>
      <c r="D209" s="24">
        <v>33565</v>
      </c>
      <c r="E209" s="10">
        <f ca="1">DATEDIF(D209,TODAY(),"Y")</f>
        <v>19</v>
      </c>
      <c r="F209" s="7" t="s">
        <v>29</v>
      </c>
      <c r="G209" s="25">
        <v>2</v>
      </c>
      <c r="H209" s="26">
        <v>66920</v>
      </c>
      <c r="I209" s="61"/>
      <c r="J209" s="27"/>
    </row>
    <row r="210" spans="1:10">
      <c r="A210" s="23">
        <v>567266382</v>
      </c>
      <c r="B210" s="9" t="s">
        <v>42</v>
      </c>
      <c r="C210" s="9" t="s">
        <v>20</v>
      </c>
      <c r="D210" s="24">
        <v>34806</v>
      </c>
      <c r="E210" s="10">
        <f ca="1">DATEDIF(D210,TODAY(),"Y")</f>
        <v>15</v>
      </c>
      <c r="F210" s="7" t="s">
        <v>29</v>
      </c>
      <c r="G210" s="25">
        <v>1</v>
      </c>
      <c r="H210" s="26">
        <v>49770</v>
      </c>
      <c r="I210" s="61"/>
      <c r="J210" s="27"/>
    </row>
    <row r="211" spans="1:10">
      <c r="A211" s="23">
        <v>294161481</v>
      </c>
      <c r="B211" s="9" t="s">
        <v>42</v>
      </c>
      <c r="C211" s="9" t="s">
        <v>23</v>
      </c>
      <c r="D211" s="24">
        <v>34784</v>
      </c>
      <c r="E211" s="10">
        <f ca="1">DATEDIF(D211,TODAY(),"Y")</f>
        <v>15</v>
      </c>
      <c r="F211" s="7" t="s">
        <v>21</v>
      </c>
      <c r="G211" s="25">
        <v>1</v>
      </c>
      <c r="H211" s="26">
        <v>47885</v>
      </c>
      <c r="I211" s="61"/>
      <c r="J211" s="27"/>
    </row>
    <row r="212" spans="1:10">
      <c r="A212" s="23">
        <v>372693786</v>
      </c>
      <c r="B212" s="9" t="s">
        <v>42</v>
      </c>
      <c r="C212" s="9" t="s">
        <v>23</v>
      </c>
      <c r="D212" s="24">
        <v>35828</v>
      </c>
      <c r="E212" s="10">
        <f ca="1">DATEDIF(D212,TODAY(),"Y")</f>
        <v>12</v>
      </c>
      <c r="F212" s="7" t="s">
        <v>24</v>
      </c>
      <c r="G212" s="25">
        <v>1</v>
      </c>
      <c r="H212" s="26">
        <v>31110</v>
      </c>
      <c r="I212" s="61"/>
      <c r="J212" s="27"/>
    </row>
    <row r="213" spans="1:10">
      <c r="A213" s="23">
        <v>132016163</v>
      </c>
      <c r="B213" s="9" t="s">
        <v>42</v>
      </c>
      <c r="C213" s="9" t="s">
        <v>23</v>
      </c>
      <c r="D213" s="24">
        <v>38561</v>
      </c>
      <c r="E213" s="10">
        <f ca="1">DATEDIF(D213,TODAY(),"Y")</f>
        <v>5</v>
      </c>
      <c r="F213" s="7" t="s">
        <v>22</v>
      </c>
      <c r="G213" s="25">
        <v>2</v>
      </c>
      <c r="H213" s="26">
        <v>38575</v>
      </c>
      <c r="I213" s="61"/>
      <c r="J213" s="27"/>
    </row>
    <row r="214" spans="1:10">
      <c r="A214" s="23">
        <v>499124019</v>
      </c>
      <c r="B214" s="9" t="s">
        <v>42</v>
      </c>
      <c r="C214" s="9" t="s">
        <v>23</v>
      </c>
      <c r="D214" s="24">
        <v>34811</v>
      </c>
      <c r="E214" s="10">
        <f ca="1">DATEDIF(D214,TODAY(),"Y")</f>
        <v>15</v>
      </c>
      <c r="F214" s="7" t="s">
        <v>28</v>
      </c>
      <c r="G214" s="25">
        <v>3</v>
      </c>
      <c r="H214" s="26">
        <v>28880</v>
      </c>
      <c r="I214" s="61"/>
      <c r="J214" s="27"/>
    </row>
    <row r="215" spans="1:10">
      <c r="A215" s="23">
        <v>364404060</v>
      </c>
      <c r="B215" s="9" t="s">
        <v>42</v>
      </c>
      <c r="C215" s="9" t="s">
        <v>23</v>
      </c>
      <c r="D215" s="24">
        <v>37052</v>
      </c>
      <c r="E215" s="10">
        <f ca="1">DATEDIF(D215,TODAY(),"Y")</f>
        <v>9</v>
      </c>
      <c r="F215" s="7" t="s">
        <v>21</v>
      </c>
      <c r="G215" s="25">
        <v>5</v>
      </c>
      <c r="H215" s="26">
        <v>31255</v>
      </c>
      <c r="I215" s="61"/>
      <c r="J215" s="27"/>
    </row>
    <row r="216" spans="1:10">
      <c r="A216" s="23">
        <v>357081517</v>
      </c>
      <c r="B216" s="9" t="s">
        <v>42</v>
      </c>
      <c r="C216" s="9" t="s">
        <v>23</v>
      </c>
      <c r="D216" s="24">
        <v>35061</v>
      </c>
      <c r="E216" s="10">
        <f ca="1">DATEDIF(D216,TODAY(),"Y")</f>
        <v>14</v>
      </c>
      <c r="F216" s="7" t="s">
        <v>28</v>
      </c>
      <c r="G216" s="25">
        <v>2</v>
      </c>
      <c r="H216" s="26">
        <v>26790</v>
      </c>
      <c r="I216" s="61"/>
      <c r="J216" s="27"/>
    </row>
    <row r="217" spans="1:10">
      <c r="A217" s="23">
        <v>980960186</v>
      </c>
      <c r="B217" s="9" t="s">
        <v>42</v>
      </c>
      <c r="C217" s="9" t="s">
        <v>23</v>
      </c>
      <c r="D217" s="24">
        <v>37788</v>
      </c>
      <c r="E217" s="10">
        <f ca="1">DATEDIF(D217,TODAY(),"Y")</f>
        <v>7</v>
      </c>
      <c r="F217" s="7" t="s">
        <v>28</v>
      </c>
      <c r="G217" s="25">
        <v>5</v>
      </c>
      <c r="H217" s="26">
        <v>47705</v>
      </c>
      <c r="I217" s="61"/>
      <c r="J217" s="27"/>
    </row>
    <row r="218" spans="1:10">
      <c r="A218" s="23">
        <v>643272576</v>
      </c>
      <c r="B218" s="9" t="s">
        <v>42</v>
      </c>
      <c r="C218" s="9" t="s">
        <v>25</v>
      </c>
      <c r="D218" s="24">
        <v>31995</v>
      </c>
      <c r="E218" s="10">
        <f ca="1">DATEDIF(D218,TODAY(),"Y")</f>
        <v>23</v>
      </c>
      <c r="F218" s="7"/>
      <c r="G218" s="25">
        <v>4</v>
      </c>
      <c r="H218" s="26">
        <v>36844</v>
      </c>
      <c r="I218" s="61"/>
      <c r="J218" s="27"/>
    </row>
    <row r="219" spans="1:10">
      <c r="A219" s="23">
        <v>755945415</v>
      </c>
      <c r="B219" s="9" t="s">
        <v>43</v>
      </c>
      <c r="C219" s="9" t="s">
        <v>26</v>
      </c>
      <c r="D219" s="24">
        <v>39023</v>
      </c>
      <c r="E219" s="10">
        <f ca="1">DATEDIF(D219,TODAY(),"Y")</f>
        <v>4</v>
      </c>
      <c r="F219" s="7"/>
      <c r="G219" s="25">
        <v>2</v>
      </c>
      <c r="H219" s="26">
        <v>74020</v>
      </c>
      <c r="I219" s="61"/>
      <c r="J219" s="27"/>
    </row>
    <row r="220" spans="1:10">
      <c r="A220" s="23">
        <v>557568959</v>
      </c>
      <c r="B220" s="9" t="s">
        <v>43</v>
      </c>
      <c r="C220" s="9" t="s">
        <v>26</v>
      </c>
      <c r="D220" s="24">
        <v>34137</v>
      </c>
      <c r="E220" s="10">
        <f ca="1">DATEDIF(D220,TODAY(),"Y")</f>
        <v>17</v>
      </c>
      <c r="F220" s="7"/>
      <c r="G220" s="25">
        <v>4</v>
      </c>
      <c r="H220" s="26">
        <v>54190</v>
      </c>
      <c r="I220" s="61"/>
      <c r="J220" s="27"/>
    </row>
    <row r="221" spans="1:10">
      <c r="A221" s="23">
        <v>397835298</v>
      </c>
      <c r="B221" s="9" t="s">
        <v>43</v>
      </c>
      <c r="C221" s="9" t="s">
        <v>26</v>
      </c>
      <c r="D221" s="24">
        <v>39062</v>
      </c>
      <c r="E221" s="10">
        <f ca="1">DATEDIF(D221,TODAY(),"Y")</f>
        <v>3</v>
      </c>
      <c r="F221" s="7"/>
      <c r="G221" s="25">
        <v>4</v>
      </c>
      <c r="H221" s="26">
        <v>75100</v>
      </c>
      <c r="I221" s="61"/>
      <c r="J221" s="27"/>
    </row>
    <row r="222" spans="1:10">
      <c r="A222" s="23">
        <v>859204644</v>
      </c>
      <c r="B222" s="9" t="s">
        <v>43</v>
      </c>
      <c r="C222" s="9" t="s">
        <v>26</v>
      </c>
      <c r="D222" s="24">
        <v>34414</v>
      </c>
      <c r="E222" s="10">
        <f ca="1">DATEDIF(D222,TODAY(),"Y")</f>
        <v>16</v>
      </c>
      <c r="F222" s="7"/>
      <c r="G222" s="25">
        <v>4</v>
      </c>
      <c r="H222" s="26">
        <v>86470</v>
      </c>
      <c r="I222" s="61"/>
      <c r="J222" s="27"/>
    </row>
    <row r="223" spans="1:10">
      <c r="A223" s="23">
        <v>665006199</v>
      </c>
      <c r="B223" s="9" t="s">
        <v>43</v>
      </c>
      <c r="C223" s="9" t="s">
        <v>20</v>
      </c>
      <c r="D223" s="24">
        <v>35257</v>
      </c>
      <c r="E223" s="10">
        <f ca="1">DATEDIF(D223,TODAY(),"Y")</f>
        <v>14</v>
      </c>
      <c r="F223" s="7" t="s">
        <v>29</v>
      </c>
      <c r="G223" s="25">
        <v>5</v>
      </c>
      <c r="H223" s="26">
        <v>45450</v>
      </c>
      <c r="I223" s="61"/>
      <c r="J223" s="27"/>
    </row>
    <row r="224" spans="1:10">
      <c r="A224" s="23">
        <v>247555666</v>
      </c>
      <c r="B224" s="9" t="s">
        <v>43</v>
      </c>
      <c r="C224" s="9" t="s">
        <v>20</v>
      </c>
      <c r="D224" s="24">
        <v>32307</v>
      </c>
      <c r="E224" s="10">
        <f ca="1">DATEDIF(D224,TODAY(),"Y")</f>
        <v>22</v>
      </c>
      <c r="F224" s="7" t="s">
        <v>21</v>
      </c>
      <c r="G224" s="25">
        <v>5</v>
      </c>
      <c r="H224" s="26">
        <v>39110</v>
      </c>
      <c r="I224" s="61"/>
      <c r="J224" s="27"/>
    </row>
    <row r="225" spans="1:10">
      <c r="A225" s="23">
        <v>478004556</v>
      </c>
      <c r="B225" s="9" t="s">
        <v>43</v>
      </c>
      <c r="C225" s="9" t="s">
        <v>20</v>
      </c>
      <c r="D225" s="24">
        <v>39223</v>
      </c>
      <c r="E225" s="10">
        <f ca="1">DATEDIF(D225,TODAY(),"Y")</f>
        <v>3</v>
      </c>
      <c r="F225" s="7" t="s">
        <v>29</v>
      </c>
      <c r="G225" s="25">
        <v>2</v>
      </c>
      <c r="H225" s="26">
        <v>62180</v>
      </c>
      <c r="I225" s="61"/>
      <c r="J225" s="27"/>
    </row>
    <row r="226" spans="1:10">
      <c r="A226" s="23">
        <v>802700229</v>
      </c>
      <c r="B226" s="9" t="s">
        <v>43</v>
      </c>
      <c r="C226" s="9" t="s">
        <v>20</v>
      </c>
      <c r="D226" s="24">
        <v>32594</v>
      </c>
      <c r="E226" s="10">
        <f ca="1">DATEDIF(D226,TODAY(),"Y")</f>
        <v>21</v>
      </c>
      <c r="F226" s="7" t="s">
        <v>24</v>
      </c>
      <c r="G226" s="25">
        <v>1</v>
      </c>
      <c r="H226" s="26">
        <v>87980</v>
      </c>
      <c r="I226" s="61"/>
      <c r="J226" s="27"/>
    </row>
    <row r="227" spans="1:10">
      <c r="A227" s="23">
        <v>303641529</v>
      </c>
      <c r="B227" s="9" t="s">
        <v>43</v>
      </c>
      <c r="C227" s="9" t="s">
        <v>23</v>
      </c>
      <c r="D227" s="24">
        <v>33840</v>
      </c>
      <c r="E227" s="10">
        <f ca="1">DATEDIF(D227,TODAY(),"Y")</f>
        <v>18</v>
      </c>
      <c r="F227" s="7" t="s">
        <v>21</v>
      </c>
      <c r="G227" s="25">
        <v>4</v>
      </c>
      <c r="H227" s="26">
        <v>49405</v>
      </c>
      <c r="I227" s="61"/>
      <c r="J227" s="27"/>
    </row>
    <row r="228" spans="1:10">
      <c r="A228" s="23">
        <v>797431044</v>
      </c>
      <c r="B228" s="9" t="s">
        <v>43</v>
      </c>
      <c r="C228" s="9" t="s">
        <v>25</v>
      </c>
      <c r="D228" s="24">
        <v>34774</v>
      </c>
      <c r="E228" s="10">
        <f ca="1">DATEDIF(D228,TODAY(),"Y")</f>
        <v>15</v>
      </c>
      <c r="F228" s="7"/>
      <c r="G228" s="25">
        <v>4</v>
      </c>
      <c r="H228" s="26">
        <v>21668</v>
      </c>
      <c r="I228" s="61"/>
      <c r="J228" s="27"/>
    </row>
    <row r="229" spans="1:10">
      <c r="A229" s="23">
        <v>425943144</v>
      </c>
      <c r="B229" s="9" t="s">
        <v>44</v>
      </c>
      <c r="C229" s="9" t="s">
        <v>26</v>
      </c>
      <c r="D229" s="24">
        <v>33098</v>
      </c>
      <c r="E229" s="10">
        <f ca="1">DATEDIF(D229,TODAY(),"Y")</f>
        <v>20</v>
      </c>
      <c r="F229" s="7"/>
      <c r="G229" s="25">
        <v>2</v>
      </c>
      <c r="H229" s="26">
        <v>71700</v>
      </c>
      <c r="I229" s="61"/>
      <c r="J229" s="27"/>
    </row>
    <row r="230" spans="1:10">
      <c r="A230" s="23">
        <v>121688720</v>
      </c>
      <c r="B230" s="9" t="s">
        <v>44</v>
      </c>
      <c r="C230" s="9" t="s">
        <v>26</v>
      </c>
      <c r="D230" s="24">
        <v>34257</v>
      </c>
      <c r="E230" s="10">
        <f ca="1">DATEDIF(D230,TODAY(),"Y")</f>
        <v>17</v>
      </c>
      <c r="F230" s="7"/>
      <c r="G230" s="25">
        <v>4</v>
      </c>
      <c r="H230" s="26">
        <v>44820</v>
      </c>
      <c r="I230" s="61"/>
      <c r="J230" s="27"/>
    </row>
    <row r="231" spans="1:10">
      <c r="A231" s="23">
        <v>213741822</v>
      </c>
      <c r="B231" s="9" t="s">
        <v>45</v>
      </c>
      <c r="C231" s="9" t="s">
        <v>26</v>
      </c>
      <c r="D231" s="24">
        <v>34611</v>
      </c>
      <c r="E231" s="10">
        <f ca="1">DATEDIF(D231,TODAY(),"Y")</f>
        <v>16</v>
      </c>
      <c r="F231" s="7"/>
      <c r="G231" s="25">
        <v>4</v>
      </c>
      <c r="H231" s="26">
        <v>63330</v>
      </c>
      <c r="I231" s="61"/>
      <c r="J231" s="27"/>
    </row>
    <row r="232" spans="1:10">
      <c r="A232" s="23">
        <v>761337848</v>
      </c>
      <c r="B232" s="9" t="s">
        <v>45</v>
      </c>
      <c r="C232" s="9" t="s">
        <v>26</v>
      </c>
      <c r="D232" s="24">
        <v>33192</v>
      </c>
      <c r="E232" s="10">
        <f ca="1">DATEDIF(D232,TODAY(),"Y")</f>
        <v>20</v>
      </c>
      <c r="F232" s="7"/>
      <c r="G232" s="25">
        <v>2</v>
      </c>
      <c r="H232" s="26">
        <v>66710</v>
      </c>
      <c r="I232" s="61"/>
      <c r="J232" s="27"/>
    </row>
    <row r="233" spans="1:10">
      <c r="A233" s="23">
        <v>555718765</v>
      </c>
      <c r="B233" s="9" t="s">
        <v>45</v>
      </c>
      <c r="C233" s="9" t="s">
        <v>20</v>
      </c>
      <c r="D233" s="24">
        <v>33427</v>
      </c>
      <c r="E233" s="10">
        <f ca="1">DATEDIF(D233,TODAY(),"Y")</f>
        <v>19</v>
      </c>
      <c r="F233" s="7" t="s">
        <v>21</v>
      </c>
      <c r="G233" s="25">
        <v>3</v>
      </c>
      <c r="H233" s="26">
        <v>88850</v>
      </c>
      <c r="I233" s="61"/>
      <c r="J233" s="27"/>
    </row>
    <row r="234" spans="1:10">
      <c r="A234" s="23">
        <v>150132247</v>
      </c>
      <c r="B234" s="9" t="s">
        <v>45</v>
      </c>
      <c r="C234" s="9" t="s">
        <v>20</v>
      </c>
      <c r="D234" s="24">
        <v>32571</v>
      </c>
      <c r="E234" s="10">
        <f ca="1">DATEDIF(D234,TODAY(),"Y")</f>
        <v>21</v>
      </c>
      <c r="F234" s="7" t="s">
        <v>29</v>
      </c>
      <c r="G234" s="25">
        <v>3</v>
      </c>
      <c r="H234" s="26">
        <v>46910</v>
      </c>
      <c r="I234" s="61"/>
      <c r="J234" s="27"/>
    </row>
    <row r="235" spans="1:10">
      <c r="A235" s="23">
        <v>931977751</v>
      </c>
      <c r="B235" s="9" t="s">
        <v>45</v>
      </c>
      <c r="C235" s="9" t="s">
        <v>20</v>
      </c>
      <c r="D235" s="24">
        <v>33591</v>
      </c>
      <c r="E235" s="10">
        <f ca="1">DATEDIF(D235,TODAY(),"Y")</f>
        <v>18</v>
      </c>
      <c r="F235" s="7" t="s">
        <v>21</v>
      </c>
      <c r="G235" s="25">
        <v>5</v>
      </c>
      <c r="H235" s="26">
        <v>25830</v>
      </c>
      <c r="I235" s="61"/>
      <c r="J235" s="27"/>
    </row>
    <row r="236" spans="1:10">
      <c r="A236" s="23">
        <v>474117484</v>
      </c>
      <c r="B236" s="9" t="s">
        <v>45</v>
      </c>
      <c r="C236" s="9" t="s">
        <v>20</v>
      </c>
      <c r="D236" s="24">
        <v>32332</v>
      </c>
      <c r="E236" s="10">
        <f ca="1">DATEDIF(D236,TODAY(),"Y")</f>
        <v>22</v>
      </c>
      <c r="F236" s="7" t="s">
        <v>21</v>
      </c>
      <c r="G236" s="25">
        <v>4</v>
      </c>
      <c r="H236" s="26">
        <v>79770</v>
      </c>
      <c r="I236" s="61"/>
      <c r="J236" s="27"/>
    </row>
    <row r="237" spans="1:10">
      <c r="A237" s="23">
        <v>248820119</v>
      </c>
      <c r="B237" s="9" t="s">
        <v>45</v>
      </c>
      <c r="C237" s="9" t="s">
        <v>20</v>
      </c>
      <c r="D237" s="24">
        <v>34593</v>
      </c>
      <c r="E237" s="10">
        <f ca="1">DATEDIF(D237,TODAY(),"Y")</f>
        <v>16</v>
      </c>
      <c r="F237" s="7" t="s">
        <v>21</v>
      </c>
      <c r="G237" s="25">
        <v>5</v>
      </c>
      <c r="H237" s="26">
        <v>68520</v>
      </c>
      <c r="I237" s="61"/>
      <c r="J237" s="27"/>
    </row>
    <row r="238" spans="1:10">
      <c r="A238" s="23">
        <v>847051774</v>
      </c>
      <c r="B238" s="9" t="s">
        <v>45</v>
      </c>
      <c r="C238" s="9" t="s">
        <v>20</v>
      </c>
      <c r="D238" s="24">
        <v>38347</v>
      </c>
      <c r="E238" s="10">
        <f ca="1">DATEDIF(D238,TODAY(),"Y")</f>
        <v>5</v>
      </c>
      <c r="F238" s="7" t="s">
        <v>29</v>
      </c>
      <c r="G238" s="25">
        <v>1</v>
      </c>
      <c r="H238" s="26">
        <v>80880</v>
      </c>
      <c r="I238" s="61"/>
      <c r="J238" s="27"/>
    </row>
    <row r="239" spans="1:10">
      <c r="A239" s="23">
        <v>294130565</v>
      </c>
      <c r="B239" s="9" t="s">
        <v>45</v>
      </c>
      <c r="C239" s="9" t="s">
        <v>20</v>
      </c>
      <c r="D239" s="24">
        <v>32326</v>
      </c>
      <c r="E239" s="10">
        <f ca="1">DATEDIF(D239,TODAY(),"Y")</f>
        <v>22</v>
      </c>
      <c r="F239" s="7" t="s">
        <v>21</v>
      </c>
      <c r="G239" s="25">
        <v>1</v>
      </c>
      <c r="H239" s="26">
        <v>26360</v>
      </c>
      <c r="I239" s="61"/>
      <c r="J239" s="27"/>
    </row>
    <row r="240" spans="1:10">
      <c r="A240" s="23">
        <v>869524136</v>
      </c>
      <c r="B240" s="9" t="s">
        <v>45</v>
      </c>
      <c r="C240" s="9" t="s">
        <v>20</v>
      </c>
      <c r="D240" s="24">
        <v>34029</v>
      </c>
      <c r="E240" s="10">
        <f ca="1">DATEDIF(D240,TODAY(),"Y")</f>
        <v>17</v>
      </c>
      <c r="F240" s="7" t="s">
        <v>28</v>
      </c>
      <c r="G240" s="25">
        <v>1</v>
      </c>
      <c r="H240" s="26">
        <v>43410</v>
      </c>
      <c r="I240" s="61"/>
      <c r="J240" s="27"/>
    </row>
    <row r="241" spans="1:10">
      <c r="A241" s="23">
        <v>365499498</v>
      </c>
      <c r="B241" s="9" t="s">
        <v>45</v>
      </c>
      <c r="C241" s="9" t="s">
        <v>20</v>
      </c>
      <c r="D241" s="24">
        <v>37497</v>
      </c>
      <c r="E241" s="10">
        <f ca="1">DATEDIF(D241,TODAY(),"Y")</f>
        <v>8</v>
      </c>
      <c r="F241" s="7" t="s">
        <v>21</v>
      </c>
      <c r="G241" s="25">
        <v>4</v>
      </c>
      <c r="H241" s="26">
        <v>47060</v>
      </c>
      <c r="I241" s="61"/>
      <c r="J241" s="27"/>
    </row>
    <row r="242" spans="1:10">
      <c r="A242" s="23">
        <v>959568761</v>
      </c>
      <c r="B242" s="9" t="s">
        <v>45</v>
      </c>
      <c r="C242" s="9" t="s">
        <v>20</v>
      </c>
      <c r="D242" s="24">
        <v>32147</v>
      </c>
      <c r="E242" s="10">
        <f ca="1">DATEDIF(D242,TODAY(),"Y")</f>
        <v>22</v>
      </c>
      <c r="F242" s="7" t="s">
        <v>22</v>
      </c>
      <c r="G242" s="25">
        <v>5</v>
      </c>
      <c r="H242" s="26">
        <v>61470</v>
      </c>
      <c r="I242" s="61"/>
      <c r="J242" s="27"/>
    </row>
    <row r="243" spans="1:10">
      <c r="A243" s="23">
        <v>934447306</v>
      </c>
      <c r="B243" s="9" t="s">
        <v>45</v>
      </c>
      <c r="C243" s="9" t="s">
        <v>20</v>
      </c>
      <c r="D243" s="24">
        <v>32801</v>
      </c>
      <c r="E243" s="10">
        <f ca="1">DATEDIF(D243,TODAY(),"Y")</f>
        <v>21</v>
      </c>
      <c r="F243" s="7" t="s">
        <v>28</v>
      </c>
      <c r="G243" s="25">
        <v>5</v>
      </c>
      <c r="H243" s="26">
        <v>73030</v>
      </c>
      <c r="I243" s="61"/>
      <c r="J243" s="27"/>
    </row>
    <row r="244" spans="1:10">
      <c r="A244" s="23">
        <v>120479503</v>
      </c>
      <c r="B244" s="9" t="s">
        <v>45</v>
      </c>
      <c r="C244" s="9" t="s">
        <v>23</v>
      </c>
      <c r="D244" s="24">
        <v>37989</v>
      </c>
      <c r="E244" s="10">
        <f ca="1">DATEDIF(D244,TODAY(),"Y")</f>
        <v>6</v>
      </c>
      <c r="F244" s="7" t="s">
        <v>29</v>
      </c>
      <c r="G244" s="25">
        <v>3</v>
      </c>
      <c r="H244" s="26">
        <v>47760</v>
      </c>
      <c r="I244" s="61"/>
      <c r="J244" s="27"/>
    </row>
    <row r="245" spans="1:10">
      <c r="A245" s="23">
        <v>290385638</v>
      </c>
      <c r="B245" s="9" t="s">
        <v>45</v>
      </c>
      <c r="C245" s="9" t="s">
        <v>23</v>
      </c>
      <c r="D245" s="24">
        <v>32192</v>
      </c>
      <c r="E245" s="10">
        <f ca="1">DATEDIF(D245,TODAY(),"Y")</f>
        <v>22</v>
      </c>
      <c r="F245" s="7" t="s">
        <v>24</v>
      </c>
      <c r="G245" s="25">
        <v>4</v>
      </c>
      <c r="H245" s="26">
        <v>35045</v>
      </c>
      <c r="I245" s="61"/>
      <c r="J245" s="27"/>
    </row>
    <row r="246" spans="1:10">
      <c r="A246" s="23">
        <v>489013842</v>
      </c>
      <c r="B246" s="9" t="s">
        <v>45</v>
      </c>
      <c r="C246" s="9" t="s">
        <v>23</v>
      </c>
      <c r="D246" s="24">
        <v>35385</v>
      </c>
      <c r="E246" s="10">
        <f ca="1">DATEDIF(D246,TODAY(),"Y")</f>
        <v>14</v>
      </c>
      <c r="F246" s="7" t="s">
        <v>28</v>
      </c>
      <c r="G246" s="25">
        <v>1</v>
      </c>
      <c r="H246" s="26">
        <v>29005</v>
      </c>
      <c r="I246" s="61"/>
      <c r="J246" s="27"/>
    </row>
    <row r="247" spans="1:10">
      <c r="A247" s="23">
        <v>816607187</v>
      </c>
      <c r="B247" s="9" t="s">
        <v>45</v>
      </c>
      <c r="C247" s="9" t="s">
        <v>25</v>
      </c>
      <c r="D247" s="30">
        <v>39142</v>
      </c>
      <c r="E247" s="10">
        <f ca="1">DATEDIF(D247,TODAY(),"Y")</f>
        <v>3</v>
      </c>
      <c r="F247" s="7"/>
      <c r="G247" s="25">
        <v>3</v>
      </c>
      <c r="H247" s="26">
        <v>9180</v>
      </c>
      <c r="I247" s="61"/>
      <c r="J247" s="27"/>
    </row>
    <row r="248" spans="1:10">
      <c r="A248" s="23">
        <v>842774592</v>
      </c>
      <c r="B248" s="9" t="s">
        <v>45</v>
      </c>
      <c r="C248" s="9" t="s">
        <v>25</v>
      </c>
      <c r="D248" s="24">
        <v>36834</v>
      </c>
      <c r="E248" s="10">
        <f ca="1">DATEDIF(D248,TODAY(),"Y")</f>
        <v>10</v>
      </c>
      <c r="F248" s="7"/>
      <c r="G248" s="25">
        <v>4</v>
      </c>
      <c r="H248" s="26">
        <v>33512</v>
      </c>
      <c r="I248" s="61"/>
      <c r="J248" s="27"/>
    </row>
    <row r="249" spans="1:10">
      <c r="A249" s="23">
        <v>272714784</v>
      </c>
      <c r="B249" s="9" t="s">
        <v>45</v>
      </c>
      <c r="C249" s="9" t="s">
        <v>25</v>
      </c>
      <c r="D249" s="24">
        <v>36401</v>
      </c>
      <c r="E249" s="10">
        <f ca="1">DATEDIF(D249,TODAY(),"Y")</f>
        <v>11</v>
      </c>
      <c r="F249" s="7"/>
      <c r="G249" s="25">
        <v>2</v>
      </c>
      <c r="H249" s="26">
        <v>21648</v>
      </c>
      <c r="I249" s="61"/>
      <c r="J249" s="27"/>
    </row>
    <row r="250" spans="1:10">
      <c r="A250" s="23">
        <v>623823805</v>
      </c>
      <c r="B250" s="9" t="s">
        <v>45</v>
      </c>
      <c r="C250" s="9" t="s">
        <v>25</v>
      </c>
      <c r="D250" s="30">
        <v>39093</v>
      </c>
      <c r="E250" s="10">
        <f ca="1">DATEDIF(D250,TODAY(),"Y")</f>
        <v>3</v>
      </c>
      <c r="F250" s="7"/>
      <c r="G250" s="25">
        <v>5</v>
      </c>
      <c r="H250" s="26">
        <v>15056</v>
      </c>
      <c r="I250" s="61"/>
      <c r="J250" s="27"/>
    </row>
    <row r="251" spans="1:10">
      <c r="A251" s="23">
        <v>948252103</v>
      </c>
      <c r="B251" s="9" t="s">
        <v>45</v>
      </c>
      <c r="C251" s="9" t="s">
        <v>25</v>
      </c>
      <c r="D251" s="24">
        <v>35019</v>
      </c>
      <c r="E251" s="10">
        <f ca="1">DATEDIF(D251,TODAY(),"Y")</f>
        <v>15</v>
      </c>
      <c r="F251" s="7"/>
      <c r="G251" s="25">
        <v>1</v>
      </c>
      <c r="H251" s="26">
        <v>39764</v>
      </c>
      <c r="I251" s="61"/>
      <c r="J251" s="27"/>
    </row>
    <row r="252" spans="1:10">
      <c r="A252" s="23">
        <v>834061135</v>
      </c>
      <c r="B252" s="9" t="s">
        <v>46</v>
      </c>
      <c r="C252" s="9" t="s">
        <v>20</v>
      </c>
      <c r="D252" s="24">
        <v>32203</v>
      </c>
      <c r="E252" s="10">
        <f ca="1">DATEDIF(D252,TODAY(),"Y")</f>
        <v>22</v>
      </c>
      <c r="F252" s="7" t="s">
        <v>22</v>
      </c>
      <c r="G252" s="25">
        <v>2</v>
      </c>
      <c r="H252" s="26">
        <v>44560</v>
      </c>
      <c r="I252" s="61"/>
      <c r="J252" s="27"/>
    </row>
    <row r="253" spans="1:10">
      <c r="A253" s="23">
        <v>967826310</v>
      </c>
      <c r="B253" s="9" t="s">
        <v>46</v>
      </c>
      <c r="C253" s="9" t="s">
        <v>20</v>
      </c>
      <c r="D253" s="24">
        <v>32010</v>
      </c>
      <c r="E253" s="10">
        <f ca="1">DATEDIF(D253,TODAY(),"Y")</f>
        <v>23</v>
      </c>
      <c r="F253" s="7" t="s">
        <v>29</v>
      </c>
      <c r="G253" s="25">
        <v>3</v>
      </c>
      <c r="H253" s="26">
        <v>35320</v>
      </c>
      <c r="I253" s="61"/>
      <c r="J253" s="27"/>
    </row>
    <row r="254" spans="1:10">
      <c r="A254" s="23">
        <v>198564686</v>
      </c>
      <c r="B254" s="9" t="s">
        <v>46</v>
      </c>
      <c r="C254" s="9" t="s">
        <v>20</v>
      </c>
      <c r="D254" s="24">
        <v>31936</v>
      </c>
      <c r="E254" s="10">
        <f ca="1">DATEDIF(D254,TODAY(),"Y")</f>
        <v>23</v>
      </c>
      <c r="F254" s="7" t="s">
        <v>21</v>
      </c>
      <c r="G254" s="25">
        <v>1</v>
      </c>
      <c r="H254" s="26">
        <v>71730</v>
      </c>
      <c r="I254" s="61"/>
      <c r="J254" s="27"/>
    </row>
    <row r="255" spans="1:10">
      <c r="A255" s="23">
        <v>174483231</v>
      </c>
      <c r="B255" s="9" t="s">
        <v>46</v>
      </c>
      <c r="C255" s="9" t="s">
        <v>20</v>
      </c>
      <c r="D255" s="24">
        <v>31876</v>
      </c>
      <c r="E255" s="10">
        <f ca="1">DATEDIF(D255,TODAY(),"Y")</f>
        <v>23</v>
      </c>
      <c r="F255" s="7" t="s">
        <v>21</v>
      </c>
      <c r="G255" s="25">
        <v>3</v>
      </c>
      <c r="H255" s="26">
        <v>40940</v>
      </c>
      <c r="I255" s="61"/>
      <c r="J255" s="27"/>
    </row>
    <row r="256" spans="1:10">
      <c r="A256" s="23">
        <v>710460589</v>
      </c>
      <c r="B256" s="9" t="s">
        <v>46</v>
      </c>
      <c r="C256" s="9" t="s">
        <v>20</v>
      </c>
      <c r="D256" s="24">
        <v>31869</v>
      </c>
      <c r="E256" s="10">
        <f ca="1">DATEDIF(D256,TODAY(),"Y")</f>
        <v>23</v>
      </c>
      <c r="F256" s="7" t="s">
        <v>28</v>
      </c>
      <c r="G256" s="25">
        <v>2</v>
      </c>
      <c r="H256" s="26">
        <v>43110</v>
      </c>
      <c r="I256" s="61"/>
      <c r="J256" s="27"/>
    </row>
    <row r="257" spans="1:10">
      <c r="A257" s="23">
        <v>292693795</v>
      </c>
      <c r="B257" s="9" t="s">
        <v>46</v>
      </c>
      <c r="C257" s="9" t="s">
        <v>20</v>
      </c>
      <c r="D257" s="24">
        <v>31970</v>
      </c>
      <c r="E257" s="10">
        <f ca="1">DATEDIF(D257,TODAY(),"Y")</f>
        <v>23</v>
      </c>
      <c r="F257" s="7" t="s">
        <v>21</v>
      </c>
      <c r="G257" s="25">
        <v>4</v>
      </c>
      <c r="H257" s="26">
        <v>87950</v>
      </c>
      <c r="I257" s="61"/>
      <c r="J257" s="27"/>
    </row>
    <row r="258" spans="1:10">
      <c r="A258" s="23">
        <v>852430023</v>
      </c>
      <c r="B258" s="9" t="s">
        <v>46</v>
      </c>
      <c r="C258" s="9" t="s">
        <v>23</v>
      </c>
      <c r="D258" s="24">
        <v>31802</v>
      </c>
      <c r="E258" s="10">
        <f ca="1">DATEDIF(D258,TODAY(),"Y")</f>
        <v>23</v>
      </c>
      <c r="F258" s="7" t="s">
        <v>22</v>
      </c>
      <c r="G258" s="25">
        <v>1</v>
      </c>
      <c r="H258" s="26">
        <v>24815</v>
      </c>
      <c r="I258" s="61"/>
      <c r="J258" s="27"/>
    </row>
    <row r="259" spans="1:10">
      <c r="A259" s="23">
        <v>671360508</v>
      </c>
      <c r="B259" s="9" t="s">
        <v>46</v>
      </c>
      <c r="C259" s="9" t="s">
        <v>23</v>
      </c>
      <c r="D259" s="24">
        <v>31850</v>
      </c>
      <c r="E259" s="10">
        <f ca="1">DATEDIF(D259,TODAY(),"Y")</f>
        <v>23</v>
      </c>
      <c r="F259" s="7" t="s">
        <v>24</v>
      </c>
      <c r="G259" s="25">
        <v>5</v>
      </c>
      <c r="H259" s="26">
        <v>39620</v>
      </c>
      <c r="I259" s="61"/>
      <c r="J259" s="27"/>
    </row>
    <row r="260" spans="1:10">
      <c r="A260" s="23">
        <v>285295419</v>
      </c>
      <c r="B260" s="9" t="s">
        <v>46</v>
      </c>
      <c r="C260" s="9" t="s">
        <v>25</v>
      </c>
      <c r="D260" s="24">
        <v>31848</v>
      </c>
      <c r="E260" s="10">
        <f ca="1">DATEDIF(D260,TODAY(),"Y")</f>
        <v>23</v>
      </c>
      <c r="F260" s="7"/>
      <c r="G260" s="25">
        <v>4</v>
      </c>
      <c r="H260" s="26">
        <v>33232</v>
      </c>
      <c r="I260" s="61"/>
      <c r="J260" s="27"/>
    </row>
    <row r="261" spans="1:10">
      <c r="A261" s="23">
        <v>239847790</v>
      </c>
      <c r="B261" s="9" t="s">
        <v>47</v>
      </c>
      <c r="C261" s="9" t="s">
        <v>26</v>
      </c>
      <c r="D261" s="24">
        <v>35065</v>
      </c>
      <c r="E261" s="10">
        <f ca="1">DATEDIF(D261,TODAY(),"Y")</f>
        <v>14</v>
      </c>
      <c r="F261" s="7"/>
      <c r="G261" s="25">
        <v>5</v>
      </c>
      <c r="H261" s="26">
        <v>71300</v>
      </c>
      <c r="I261" s="61"/>
      <c r="J261" s="27"/>
    </row>
    <row r="262" spans="1:10">
      <c r="A262" s="23">
        <v>433314045</v>
      </c>
      <c r="B262" s="9" t="s">
        <v>47</v>
      </c>
      <c r="C262" s="9" t="s">
        <v>26</v>
      </c>
      <c r="D262" s="24">
        <v>32328</v>
      </c>
      <c r="E262" s="10">
        <f ca="1">DATEDIF(D262,TODAY(),"Y")</f>
        <v>22</v>
      </c>
      <c r="F262" s="7"/>
      <c r="G262" s="25">
        <v>3</v>
      </c>
      <c r="H262" s="26">
        <v>47590</v>
      </c>
      <c r="I262" s="61"/>
      <c r="J262" s="27"/>
    </row>
    <row r="263" spans="1:10">
      <c r="A263" s="23">
        <v>278129861</v>
      </c>
      <c r="B263" s="9" t="s">
        <v>47</v>
      </c>
      <c r="C263" s="9" t="s">
        <v>26</v>
      </c>
      <c r="D263" s="30">
        <v>39094</v>
      </c>
      <c r="E263" s="10">
        <f ca="1">DATEDIF(D263,TODAY(),"Y")</f>
        <v>3</v>
      </c>
      <c r="F263" s="7"/>
      <c r="G263" s="25">
        <v>5</v>
      </c>
      <c r="H263" s="26">
        <v>39550</v>
      </c>
      <c r="I263" s="61"/>
      <c r="J263" s="27"/>
    </row>
    <row r="264" spans="1:10">
      <c r="A264" s="23">
        <v>963000861</v>
      </c>
      <c r="B264" s="9" t="s">
        <v>47</v>
      </c>
      <c r="C264" s="9" t="s">
        <v>26</v>
      </c>
      <c r="D264" s="24">
        <v>33836</v>
      </c>
      <c r="E264" s="10">
        <f ca="1">DATEDIF(D264,TODAY(),"Y")</f>
        <v>18</v>
      </c>
      <c r="F264" s="7"/>
      <c r="G264" s="25">
        <v>1</v>
      </c>
      <c r="H264" s="26">
        <v>73190</v>
      </c>
      <c r="I264" s="61"/>
      <c r="J264" s="27"/>
    </row>
    <row r="265" spans="1:10">
      <c r="A265" s="23">
        <v>548283920</v>
      </c>
      <c r="B265" s="9" t="s">
        <v>47</v>
      </c>
      <c r="C265" s="9" t="s">
        <v>26</v>
      </c>
      <c r="D265" s="24">
        <v>34987</v>
      </c>
      <c r="E265" s="10">
        <f ca="1">DATEDIF(D265,TODAY(),"Y")</f>
        <v>15</v>
      </c>
      <c r="F265" s="7"/>
      <c r="G265" s="25">
        <v>5</v>
      </c>
      <c r="H265" s="26">
        <v>57990</v>
      </c>
      <c r="I265" s="61"/>
      <c r="J265" s="27"/>
    </row>
    <row r="266" spans="1:10">
      <c r="A266" s="23">
        <v>160662505</v>
      </c>
      <c r="B266" s="9" t="s">
        <v>47</v>
      </c>
      <c r="C266" s="9" t="s">
        <v>26</v>
      </c>
      <c r="D266" s="24">
        <v>36216</v>
      </c>
      <c r="E266" s="10">
        <f ca="1">DATEDIF(D266,TODAY(),"Y")</f>
        <v>11</v>
      </c>
      <c r="F266" s="7"/>
      <c r="G266" s="25">
        <v>3</v>
      </c>
      <c r="H266" s="26">
        <v>61580</v>
      </c>
      <c r="I266" s="61"/>
      <c r="J266" s="27"/>
    </row>
    <row r="267" spans="1:10">
      <c r="A267" s="23">
        <v>484442635</v>
      </c>
      <c r="B267" s="9" t="s">
        <v>47</v>
      </c>
      <c r="C267" s="9" t="s">
        <v>26</v>
      </c>
      <c r="D267" s="24">
        <v>31857</v>
      </c>
      <c r="E267" s="10">
        <f ca="1">DATEDIF(D267,TODAY(),"Y")</f>
        <v>23</v>
      </c>
      <c r="F267" s="7"/>
      <c r="G267" s="25">
        <v>4</v>
      </c>
      <c r="H267" s="26">
        <v>23020</v>
      </c>
      <c r="I267" s="61"/>
      <c r="J267" s="27"/>
    </row>
    <row r="268" spans="1:10">
      <c r="A268" s="23">
        <v>938723321</v>
      </c>
      <c r="B268" s="9" t="s">
        <v>47</v>
      </c>
      <c r="C268" s="9" t="s">
        <v>26</v>
      </c>
      <c r="D268" s="24">
        <v>35477</v>
      </c>
      <c r="E268" s="10">
        <f ca="1">DATEDIF(D268,TODAY(),"Y")</f>
        <v>13</v>
      </c>
      <c r="F268" s="7"/>
      <c r="G268" s="25">
        <v>4</v>
      </c>
      <c r="H268" s="26">
        <v>89640</v>
      </c>
      <c r="I268" s="61"/>
      <c r="J268" s="27"/>
    </row>
    <row r="269" spans="1:10">
      <c r="A269" s="23">
        <v>445693854</v>
      </c>
      <c r="B269" s="9" t="s">
        <v>47</v>
      </c>
      <c r="C269" s="9" t="s">
        <v>26</v>
      </c>
      <c r="D269" s="24">
        <v>33605</v>
      </c>
      <c r="E269" s="10">
        <f ca="1">DATEDIF(D269,TODAY(),"Y")</f>
        <v>18</v>
      </c>
      <c r="F269" s="7"/>
      <c r="G269" s="25">
        <v>5</v>
      </c>
      <c r="H269" s="26">
        <v>76870</v>
      </c>
      <c r="I269" s="61"/>
      <c r="J269" s="27"/>
    </row>
    <row r="270" spans="1:10">
      <c r="A270" s="23">
        <v>638495756</v>
      </c>
      <c r="B270" s="9" t="s">
        <v>47</v>
      </c>
      <c r="C270" s="9" t="s">
        <v>26</v>
      </c>
      <c r="D270" s="24">
        <v>32639</v>
      </c>
      <c r="E270" s="10">
        <f ca="1">DATEDIF(D270,TODAY(),"Y")</f>
        <v>21</v>
      </c>
      <c r="F270" s="7"/>
      <c r="G270" s="25">
        <v>2</v>
      </c>
      <c r="H270" s="26">
        <v>44720</v>
      </c>
      <c r="I270" s="61"/>
      <c r="J270" s="27"/>
    </row>
    <row r="271" spans="1:10">
      <c r="A271" s="23">
        <v>554029540</v>
      </c>
      <c r="B271" s="9" t="s">
        <v>47</v>
      </c>
      <c r="C271" s="9" t="s">
        <v>26</v>
      </c>
      <c r="D271" s="24">
        <v>31924</v>
      </c>
      <c r="E271" s="10">
        <f ca="1">DATEDIF(D271,TODAY(),"Y")</f>
        <v>23</v>
      </c>
      <c r="F271" s="7"/>
      <c r="G271" s="25">
        <v>4</v>
      </c>
      <c r="H271" s="26">
        <v>58650</v>
      </c>
      <c r="I271" s="61"/>
      <c r="J271" s="27"/>
    </row>
    <row r="272" spans="1:10">
      <c r="A272" s="23">
        <v>643979374</v>
      </c>
      <c r="B272" s="9" t="s">
        <v>47</v>
      </c>
      <c r="C272" s="9" t="s">
        <v>26</v>
      </c>
      <c r="D272" s="24">
        <v>34231</v>
      </c>
      <c r="E272" s="10">
        <f ca="1">DATEDIF(D272,TODAY(),"Y")</f>
        <v>17</v>
      </c>
      <c r="F272" s="7"/>
      <c r="G272" s="25">
        <v>4</v>
      </c>
      <c r="H272" s="26">
        <v>49530</v>
      </c>
      <c r="I272" s="61"/>
      <c r="J272" s="27"/>
    </row>
    <row r="273" spans="1:10">
      <c r="A273" s="23">
        <v>339488599</v>
      </c>
      <c r="B273" s="9" t="s">
        <v>47</v>
      </c>
      <c r="C273" s="9" t="s">
        <v>26</v>
      </c>
      <c r="D273" s="24">
        <v>36094</v>
      </c>
      <c r="E273" s="10">
        <f ca="1">DATEDIF(D273,TODAY(),"Y")</f>
        <v>12</v>
      </c>
      <c r="F273" s="7"/>
      <c r="G273" s="25">
        <v>3</v>
      </c>
      <c r="H273" s="26">
        <v>60070</v>
      </c>
      <c r="I273" s="61"/>
      <c r="J273" s="27"/>
    </row>
    <row r="274" spans="1:10">
      <c r="A274" s="23">
        <v>387131597</v>
      </c>
      <c r="B274" s="9" t="s">
        <v>47</v>
      </c>
      <c r="C274" s="9" t="s">
        <v>26</v>
      </c>
      <c r="D274" s="24">
        <v>32205</v>
      </c>
      <c r="E274" s="10">
        <f ca="1">DATEDIF(D274,TODAY(),"Y")</f>
        <v>22</v>
      </c>
      <c r="F274" s="7"/>
      <c r="G274" s="25">
        <v>1</v>
      </c>
      <c r="H274" s="26">
        <v>52750</v>
      </c>
      <c r="I274" s="61"/>
      <c r="J274" s="27"/>
    </row>
    <row r="275" spans="1:10">
      <c r="A275" s="23">
        <v>494754997</v>
      </c>
      <c r="B275" s="9" t="s">
        <v>47</v>
      </c>
      <c r="C275" s="9" t="s">
        <v>26</v>
      </c>
      <c r="D275" s="24">
        <v>33416</v>
      </c>
      <c r="E275" s="10">
        <f ca="1">DATEDIF(D275,TODAY(),"Y")</f>
        <v>19</v>
      </c>
      <c r="F275" s="7"/>
      <c r="G275" s="25">
        <v>2</v>
      </c>
      <c r="H275" s="26">
        <v>33120</v>
      </c>
      <c r="I275" s="61"/>
      <c r="J275" s="27"/>
    </row>
    <row r="276" spans="1:10">
      <c r="A276" s="23">
        <v>808012612</v>
      </c>
      <c r="B276" s="9" t="s">
        <v>47</v>
      </c>
      <c r="C276" s="9" t="s">
        <v>26</v>
      </c>
      <c r="D276" s="24">
        <v>32348</v>
      </c>
      <c r="E276" s="10">
        <f ca="1">DATEDIF(D276,TODAY(),"Y")</f>
        <v>22</v>
      </c>
      <c r="F276" s="7"/>
      <c r="G276" s="25">
        <v>2</v>
      </c>
      <c r="H276" s="26">
        <v>60550</v>
      </c>
      <c r="I276" s="61"/>
      <c r="J276" s="27"/>
    </row>
    <row r="277" spans="1:10">
      <c r="A277" s="23">
        <v>828715080</v>
      </c>
      <c r="B277" s="9" t="s">
        <v>47</v>
      </c>
      <c r="C277" s="9" t="s">
        <v>20</v>
      </c>
      <c r="D277" s="24">
        <v>33784</v>
      </c>
      <c r="E277" s="10">
        <f ca="1">DATEDIF(D277,TODAY(),"Y")</f>
        <v>18</v>
      </c>
      <c r="F277" s="7" t="s">
        <v>24</v>
      </c>
      <c r="G277" s="25">
        <v>2</v>
      </c>
      <c r="H277" s="26">
        <v>61148</v>
      </c>
      <c r="I277" s="61"/>
      <c r="J277" s="27"/>
    </row>
    <row r="278" spans="1:10">
      <c r="A278" s="23">
        <v>379340654</v>
      </c>
      <c r="B278" s="9" t="s">
        <v>47</v>
      </c>
      <c r="C278" s="9" t="s">
        <v>20</v>
      </c>
      <c r="D278" s="24">
        <v>34680</v>
      </c>
      <c r="E278" s="10">
        <f ca="1">DATEDIF(D278,TODAY(),"Y")</f>
        <v>15</v>
      </c>
      <c r="F278" s="7" t="s">
        <v>29</v>
      </c>
      <c r="G278" s="25">
        <v>1</v>
      </c>
      <c r="H278" s="26">
        <v>36890</v>
      </c>
      <c r="I278" s="61"/>
      <c r="J278" s="27"/>
    </row>
    <row r="279" spans="1:10">
      <c r="A279" s="23">
        <v>569882669</v>
      </c>
      <c r="B279" s="9" t="s">
        <v>47</v>
      </c>
      <c r="C279" s="9" t="s">
        <v>20</v>
      </c>
      <c r="D279" s="24">
        <v>36258</v>
      </c>
      <c r="E279" s="10">
        <f ca="1">DATEDIF(D279,TODAY(),"Y")</f>
        <v>11</v>
      </c>
      <c r="F279" s="7" t="s">
        <v>24</v>
      </c>
      <c r="G279" s="25">
        <v>2</v>
      </c>
      <c r="H279" s="26">
        <v>45100</v>
      </c>
      <c r="I279" s="61"/>
      <c r="J279" s="27"/>
    </row>
    <row r="280" spans="1:10">
      <c r="A280" s="23">
        <v>953109212</v>
      </c>
      <c r="B280" s="9" t="s">
        <v>47</v>
      </c>
      <c r="C280" s="9" t="s">
        <v>20</v>
      </c>
      <c r="D280" s="24">
        <v>39128</v>
      </c>
      <c r="E280" s="10">
        <f ca="1">DATEDIF(D280,TODAY(),"Y")</f>
        <v>3</v>
      </c>
      <c r="F280" s="7" t="s">
        <v>22</v>
      </c>
      <c r="G280" s="25">
        <v>4</v>
      </c>
      <c r="H280" s="26">
        <v>59150</v>
      </c>
      <c r="I280" s="61"/>
      <c r="J280" s="27"/>
    </row>
    <row r="281" spans="1:10">
      <c r="A281" s="23">
        <v>558903229</v>
      </c>
      <c r="B281" s="9" t="s">
        <v>47</v>
      </c>
      <c r="C281" s="9" t="s">
        <v>20</v>
      </c>
      <c r="D281" s="24">
        <v>32751</v>
      </c>
      <c r="E281" s="10">
        <f ca="1">DATEDIF(D281,TODAY(),"Y")</f>
        <v>21</v>
      </c>
      <c r="F281" s="7" t="s">
        <v>21</v>
      </c>
      <c r="G281" s="25">
        <v>4</v>
      </c>
      <c r="H281" s="26">
        <v>23320</v>
      </c>
      <c r="I281" s="61"/>
      <c r="J281" s="27"/>
    </row>
    <row r="282" spans="1:10">
      <c r="A282" s="23">
        <v>728567428</v>
      </c>
      <c r="B282" s="9" t="s">
        <v>47</v>
      </c>
      <c r="C282" s="9" t="s">
        <v>20</v>
      </c>
      <c r="D282" s="24">
        <v>39314</v>
      </c>
      <c r="E282" s="10">
        <f ca="1">DATEDIF(D282,TODAY(),"Y")</f>
        <v>3</v>
      </c>
      <c r="F282" s="7" t="s">
        <v>29</v>
      </c>
      <c r="G282" s="25">
        <v>1</v>
      </c>
      <c r="H282" s="26">
        <v>86500</v>
      </c>
      <c r="I282" s="61"/>
      <c r="J282" s="27"/>
    </row>
    <row r="283" spans="1:10">
      <c r="A283" s="23">
        <v>828395582</v>
      </c>
      <c r="B283" s="9" t="s">
        <v>47</v>
      </c>
      <c r="C283" s="9" t="s">
        <v>20</v>
      </c>
      <c r="D283" s="24">
        <v>32263</v>
      </c>
      <c r="E283" s="10">
        <f ca="1">DATEDIF(D283,TODAY(),"Y")</f>
        <v>22</v>
      </c>
      <c r="F283" s="7" t="s">
        <v>29</v>
      </c>
      <c r="G283" s="25">
        <v>4</v>
      </c>
      <c r="H283" s="26">
        <v>71680</v>
      </c>
      <c r="I283" s="61"/>
      <c r="J283" s="27"/>
    </row>
    <row r="284" spans="1:10">
      <c r="A284" s="23">
        <v>422463024</v>
      </c>
      <c r="B284" s="9" t="s">
        <v>47</v>
      </c>
      <c r="C284" s="9" t="s">
        <v>20</v>
      </c>
      <c r="D284" s="24">
        <v>33383</v>
      </c>
      <c r="E284" s="10">
        <f ca="1">DATEDIF(D284,TODAY(),"Y")</f>
        <v>19</v>
      </c>
      <c r="F284" s="7" t="s">
        <v>24</v>
      </c>
      <c r="G284" s="25">
        <v>2</v>
      </c>
      <c r="H284" s="26">
        <v>88820</v>
      </c>
      <c r="I284" s="61"/>
      <c r="J284" s="27"/>
    </row>
    <row r="285" spans="1:10">
      <c r="A285" s="23">
        <v>967035612</v>
      </c>
      <c r="B285" s="9" t="s">
        <v>47</v>
      </c>
      <c r="C285" s="9" t="s">
        <v>20</v>
      </c>
      <c r="D285" s="24">
        <v>32839</v>
      </c>
      <c r="E285" s="10">
        <f ca="1">DATEDIF(D285,TODAY(),"Y")</f>
        <v>21</v>
      </c>
      <c r="F285" s="7" t="s">
        <v>29</v>
      </c>
      <c r="G285" s="25">
        <v>3</v>
      </c>
      <c r="H285" s="26">
        <v>63440</v>
      </c>
      <c r="I285" s="61"/>
      <c r="J285" s="27"/>
    </row>
    <row r="286" spans="1:10">
      <c r="A286" s="23">
        <v>886332647</v>
      </c>
      <c r="B286" s="9" t="s">
        <v>47</v>
      </c>
      <c r="C286" s="9" t="s">
        <v>20</v>
      </c>
      <c r="D286" s="24">
        <v>36538</v>
      </c>
      <c r="E286" s="10">
        <f ca="1">DATEDIF(D286,TODAY(),"Y")</f>
        <v>10</v>
      </c>
      <c r="F286" s="7" t="s">
        <v>24</v>
      </c>
      <c r="G286" s="25">
        <v>2</v>
      </c>
      <c r="H286" s="26">
        <v>76910</v>
      </c>
      <c r="I286" s="61"/>
      <c r="J286" s="27"/>
    </row>
    <row r="287" spans="1:10">
      <c r="A287" s="23">
        <v>475671127</v>
      </c>
      <c r="B287" s="9" t="s">
        <v>47</v>
      </c>
      <c r="C287" s="9" t="s">
        <v>20</v>
      </c>
      <c r="D287" s="24">
        <v>34648</v>
      </c>
      <c r="E287" s="10">
        <f ca="1">DATEDIF(D287,TODAY(),"Y")</f>
        <v>16</v>
      </c>
      <c r="F287" s="7" t="s">
        <v>28</v>
      </c>
      <c r="G287" s="25">
        <v>4</v>
      </c>
      <c r="H287" s="26">
        <v>61420</v>
      </c>
      <c r="I287" s="61"/>
      <c r="J287" s="27"/>
    </row>
    <row r="288" spans="1:10">
      <c r="A288" s="23">
        <v>151277827</v>
      </c>
      <c r="B288" s="9" t="s">
        <v>47</v>
      </c>
      <c r="C288" s="9" t="s">
        <v>20</v>
      </c>
      <c r="D288" s="24">
        <v>38589</v>
      </c>
      <c r="E288" s="10">
        <f ca="1">DATEDIF(D288,TODAY(),"Y")</f>
        <v>5</v>
      </c>
      <c r="F288" s="7" t="s">
        <v>21</v>
      </c>
      <c r="G288" s="25">
        <v>3</v>
      </c>
      <c r="H288" s="26">
        <v>24790</v>
      </c>
      <c r="I288" s="61"/>
      <c r="J288" s="27"/>
    </row>
    <row r="289" spans="1:10">
      <c r="A289" s="23">
        <v>113252240</v>
      </c>
      <c r="B289" s="9" t="s">
        <v>47</v>
      </c>
      <c r="C289" s="9" t="s">
        <v>20</v>
      </c>
      <c r="D289" s="24">
        <v>35226</v>
      </c>
      <c r="E289" s="10">
        <f ca="1">DATEDIF(D289,TODAY(),"Y")</f>
        <v>14</v>
      </c>
      <c r="F289" s="7" t="s">
        <v>21</v>
      </c>
      <c r="G289" s="25">
        <v>4</v>
      </c>
      <c r="H289" s="26">
        <v>62400</v>
      </c>
      <c r="I289" s="61"/>
      <c r="J289" s="27"/>
    </row>
    <row r="290" spans="1:10">
      <c r="A290" s="23">
        <v>505680981</v>
      </c>
      <c r="B290" s="9" t="s">
        <v>47</v>
      </c>
      <c r="C290" s="9" t="s">
        <v>20</v>
      </c>
      <c r="D290" s="24">
        <v>35828</v>
      </c>
      <c r="E290" s="10">
        <f ca="1">DATEDIF(D290,TODAY(),"Y")</f>
        <v>12</v>
      </c>
      <c r="F290" s="7" t="s">
        <v>21</v>
      </c>
      <c r="G290" s="25">
        <v>1</v>
      </c>
      <c r="H290" s="26">
        <v>29130</v>
      </c>
      <c r="I290" s="61"/>
      <c r="J290" s="27"/>
    </row>
    <row r="291" spans="1:10">
      <c r="A291" s="23">
        <v>978154935</v>
      </c>
      <c r="B291" s="9" t="s">
        <v>47</v>
      </c>
      <c r="C291" s="9" t="s">
        <v>20</v>
      </c>
      <c r="D291" s="24">
        <v>34885</v>
      </c>
      <c r="E291" s="10">
        <f ca="1">DATEDIF(D291,TODAY(),"Y")</f>
        <v>15</v>
      </c>
      <c r="F291" s="7" t="s">
        <v>22</v>
      </c>
      <c r="G291" s="25">
        <v>5</v>
      </c>
      <c r="H291" s="26">
        <v>46360</v>
      </c>
      <c r="I291" s="61"/>
      <c r="J291" s="27"/>
    </row>
    <row r="292" spans="1:10">
      <c r="A292" s="23">
        <v>174159111</v>
      </c>
      <c r="B292" s="9" t="s">
        <v>47</v>
      </c>
      <c r="C292" s="9" t="s">
        <v>20</v>
      </c>
      <c r="D292" s="24">
        <v>33976</v>
      </c>
      <c r="E292" s="10">
        <f ca="1">DATEDIF(D292,TODAY(),"Y")</f>
        <v>17</v>
      </c>
      <c r="F292" s="7" t="s">
        <v>24</v>
      </c>
      <c r="G292" s="25">
        <v>5</v>
      </c>
      <c r="H292" s="26">
        <v>72700</v>
      </c>
      <c r="I292" s="61"/>
      <c r="J292" s="27"/>
    </row>
    <row r="293" spans="1:10">
      <c r="A293" s="23">
        <v>191359642</v>
      </c>
      <c r="B293" s="9" t="s">
        <v>47</v>
      </c>
      <c r="C293" s="9" t="s">
        <v>20</v>
      </c>
      <c r="D293" s="24">
        <v>32051</v>
      </c>
      <c r="E293" s="10">
        <f ca="1">DATEDIF(D293,TODAY(),"Y")</f>
        <v>23</v>
      </c>
      <c r="F293" s="7" t="s">
        <v>21</v>
      </c>
      <c r="G293" s="25">
        <v>4</v>
      </c>
      <c r="H293" s="26">
        <v>24090</v>
      </c>
      <c r="I293" s="61"/>
      <c r="J293" s="27"/>
    </row>
    <row r="294" spans="1:10">
      <c r="A294" s="23">
        <v>561530671</v>
      </c>
      <c r="B294" s="9" t="s">
        <v>47</v>
      </c>
      <c r="C294" s="9" t="s">
        <v>20</v>
      </c>
      <c r="D294" s="24">
        <v>32200</v>
      </c>
      <c r="E294" s="10">
        <f ca="1">DATEDIF(D294,TODAY(),"Y")</f>
        <v>22</v>
      </c>
      <c r="F294" s="7" t="s">
        <v>24</v>
      </c>
      <c r="G294" s="25">
        <v>5</v>
      </c>
      <c r="H294" s="26">
        <v>54500</v>
      </c>
      <c r="I294" s="61"/>
      <c r="J294" s="27"/>
    </row>
    <row r="295" spans="1:10">
      <c r="A295" s="23">
        <v>737152868</v>
      </c>
      <c r="B295" s="9" t="s">
        <v>47</v>
      </c>
      <c r="C295" s="9" t="s">
        <v>20</v>
      </c>
      <c r="D295" s="24">
        <v>35363</v>
      </c>
      <c r="E295" s="10">
        <f ca="1">DATEDIF(D295,TODAY(),"Y")</f>
        <v>14</v>
      </c>
      <c r="F295" s="7" t="s">
        <v>29</v>
      </c>
      <c r="G295" s="25">
        <v>1</v>
      </c>
      <c r="H295" s="26">
        <v>48330</v>
      </c>
      <c r="I295" s="61"/>
      <c r="J295" s="27"/>
    </row>
    <row r="296" spans="1:10">
      <c r="A296" s="23">
        <v>330879921</v>
      </c>
      <c r="B296" s="9" t="s">
        <v>47</v>
      </c>
      <c r="C296" s="9" t="s">
        <v>20</v>
      </c>
      <c r="D296" s="24">
        <v>34778</v>
      </c>
      <c r="E296" s="10">
        <f ca="1">DATEDIF(D296,TODAY(),"Y")</f>
        <v>15</v>
      </c>
      <c r="F296" s="7" t="s">
        <v>22</v>
      </c>
      <c r="G296" s="25">
        <v>4</v>
      </c>
      <c r="H296" s="26">
        <v>54580</v>
      </c>
      <c r="I296" s="61"/>
      <c r="J296" s="27"/>
    </row>
    <row r="297" spans="1:10">
      <c r="A297" s="23">
        <v>991221095</v>
      </c>
      <c r="B297" s="9" t="s">
        <v>47</v>
      </c>
      <c r="C297" s="9" t="s">
        <v>20</v>
      </c>
      <c r="D297" s="24">
        <v>33841</v>
      </c>
      <c r="E297" s="10">
        <f ca="1">DATEDIF(D297,TODAY(),"Y")</f>
        <v>18</v>
      </c>
      <c r="F297" s="7" t="s">
        <v>29</v>
      </c>
      <c r="G297" s="25">
        <v>2</v>
      </c>
      <c r="H297" s="26">
        <v>29760</v>
      </c>
      <c r="I297" s="61"/>
      <c r="J297" s="27"/>
    </row>
    <row r="298" spans="1:10">
      <c r="A298" s="23">
        <v>115404531</v>
      </c>
      <c r="B298" s="9" t="s">
        <v>47</v>
      </c>
      <c r="C298" s="9" t="s">
        <v>23</v>
      </c>
      <c r="D298" s="24">
        <v>36863</v>
      </c>
      <c r="E298" s="10">
        <f ca="1">DATEDIF(D298,TODAY(),"Y")</f>
        <v>9</v>
      </c>
      <c r="F298" s="7" t="s">
        <v>28</v>
      </c>
      <c r="G298" s="25">
        <v>2</v>
      </c>
      <c r="H298" s="26">
        <v>32900</v>
      </c>
      <c r="I298" s="61"/>
      <c r="J298" s="27"/>
    </row>
    <row r="299" spans="1:10">
      <c r="A299" s="23">
        <v>160184934</v>
      </c>
      <c r="B299" s="9" t="s">
        <v>47</v>
      </c>
      <c r="C299" s="9" t="s">
        <v>23</v>
      </c>
      <c r="D299" s="24">
        <v>33483</v>
      </c>
      <c r="E299" s="10">
        <f ca="1">DATEDIF(D299,TODAY(),"Y")</f>
        <v>19</v>
      </c>
      <c r="F299" s="7" t="s">
        <v>28</v>
      </c>
      <c r="G299" s="25">
        <v>4</v>
      </c>
      <c r="H299" s="26">
        <v>10700</v>
      </c>
      <c r="I299" s="61"/>
      <c r="J299" s="27"/>
    </row>
    <row r="300" spans="1:10">
      <c r="A300" s="23">
        <v>378882665</v>
      </c>
      <c r="B300" s="9" t="s">
        <v>47</v>
      </c>
      <c r="C300" s="9" t="s">
        <v>23</v>
      </c>
      <c r="D300" s="24">
        <v>32361</v>
      </c>
      <c r="E300" s="10">
        <f ca="1">DATEDIF(D300,TODAY(),"Y")</f>
        <v>22</v>
      </c>
      <c r="F300" s="7" t="s">
        <v>21</v>
      </c>
      <c r="G300" s="25">
        <v>3</v>
      </c>
      <c r="H300" s="26">
        <v>46380</v>
      </c>
      <c r="I300" s="61"/>
      <c r="J300" s="27"/>
    </row>
    <row r="301" spans="1:10">
      <c r="A301" s="23">
        <v>349174221</v>
      </c>
      <c r="B301" s="9" t="s">
        <v>47</v>
      </c>
      <c r="C301" s="9" t="s">
        <v>23</v>
      </c>
      <c r="D301" s="24">
        <v>34774</v>
      </c>
      <c r="E301" s="10">
        <f ca="1">DATEDIF(D301,TODAY(),"Y")</f>
        <v>15</v>
      </c>
      <c r="F301" s="7" t="s">
        <v>24</v>
      </c>
      <c r="G301" s="25">
        <v>5</v>
      </c>
      <c r="H301" s="26">
        <v>45750</v>
      </c>
      <c r="I301" s="61"/>
      <c r="J301" s="27"/>
    </row>
    <row r="302" spans="1:10">
      <c r="A302" s="23">
        <v>570756015</v>
      </c>
      <c r="B302" s="9" t="s">
        <v>47</v>
      </c>
      <c r="C302" s="9" t="s">
        <v>23</v>
      </c>
      <c r="D302" s="30">
        <v>39111</v>
      </c>
      <c r="E302" s="10">
        <f ca="1">DATEDIF(D302,TODAY(),"Y")</f>
        <v>3</v>
      </c>
      <c r="F302" s="7" t="s">
        <v>24</v>
      </c>
      <c r="G302" s="25">
        <v>5</v>
      </c>
      <c r="H302" s="26">
        <v>49355</v>
      </c>
      <c r="I302" s="61"/>
      <c r="J302" s="27"/>
    </row>
    <row r="303" spans="1:10">
      <c r="A303" s="23">
        <v>618775364</v>
      </c>
      <c r="B303" s="9" t="s">
        <v>47</v>
      </c>
      <c r="C303" s="9" t="s">
        <v>23</v>
      </c>
      <c r="D303" s="30">
        <v>38944</v>
      </c>
      <c r="E303" s="10">
        <f ca="1">DATEDIF(D303,TODAY(),"Y")</f>
        <v>4</v>
      </c>
      <c r="F303" s="7" t="s">
        <v>28</v>
      </c>
      <c r="G303" s="25">
        <v>3</v>
      </c>
      <c r="H303" s="26">
        <v>48700</v>
      </c>
      <c r="I303" s="61"/>
      <c r="J303" s="27"/>
    </row>
    <row r="304" spans="1:10">
      <c r="A304" s="23">
        <v>369210573</v>
      </c>
      <c r="B304" s="9" t="s">
        <v>47</v>
      </c>
      <c r="C304" s="9" t="s">
        <v>23</v>
      </c>
      <c r="D304" s="24">
        <v>34907</v>
      </c>
      <c r="E304" s="10">
        <f ca="1">DATEDIF(D304,TODAY(),"Y")</f>
        <v>15</v>
      </c>
      <c r="F304" s="7" t="s">
        <v>28</v>
      </c>
      <c r="G304" s="25">
        <v>4</v>
      </c>
      <c r="H304" s="26">
        <v>22475</v>
      </c>
      <c r="I304" s="61"/>
      <c r="J304" s="27"/>
    </row>
    <row r="305" spans="1:10">
      <c r="A305" s="23">
        <v>525699951</v>
      </c>
      <c r="B305" s="9" t="s">
        <v>47</v>
      </c>
      <c r="C305" s="9" t="s">
        <v>25</v>
      </c>
      <c r="D305" s="24">
        <v>34636</v>
      </c>
      <c r="E305" s="10">
        <f ca="1">DATEDIF(D305,TODAY(),"Y")</f>
        <v>16</v>
      </c>
      <c r="F305" s="7"/>
      <c r="G305" s="25">
        <v>5</v>
      </c>
      <c r="H305" s="26">
        <v>14332</v>
      </c>
      <c r="I305" s="61"/>
      <c r="J305" s="27"/>
    </row>
    <row r="306" spans="1:10">
      <c r="A306" s="23">
        <v>358017400</v>
      </c>
      <c r="B306" s="9" t="s">
        <v>47</v>
      </c>
      <c r="C306" s="9" t="s">
        <v>25</v>
      </c>
      <c r="D306" s="24">
        <v>35070</v>
      </c>
      <c r="E306" s="10">
        <f ca="1">DATEDIF(D306,TODAY(),"Y")</f>
        <v>14</v>
      </c>
      <c r="F306" s="7"/>
      <c r="G306" s="25">
        <v>5</v>
      </c>
      <c r="H306" s="26">
        <v>36052</v>
      </c>
      <c r="I306" s="61"/>
      <c r="J306" s="27"/>
    </row>
    <row r="307" spans="1:10">
      <c r="A307" s="23">
        <v>351003584</v>
      </c>
      <c r="B307" s="9" t="s">
        <v>48</v>
      </c>
      <c r="C307" s="9" t="s">
        <v>26</v>
      </c>
      <c r="D307" s="24">
        <v>34904</v>
      </c>
      <c r="E307" s="10">
        <f ca="1">DATEDIF(D307,TODAY(),"Y")</f>
        <v>15</v>
      </c>
      <c r="F307" s="7"/>
      <c r="G307" s="25">
        <v>5</v>
      </c>
      <c r="H307" s="26">
        <v>53310</v>
      </c>
      <c r="I307" s="61"/>
      <c r="J307" s="27"/>
    </row>
    <row r="308" spans="1:10">
      <c r="A308" s="23">
        <v>135633006</v>
      </c>
      <c r="B308" s="9" t="s">
        <v>48</v>
      </c>
      <c r="C308" s="9" t="s">
        <v>26</v>
      </c>
      <c r="D308" s="24">
        <v>35169</v>
      </c>
      <c r="E308" s="10">
        <f ca="1">DATEDIF(D308,TODAY(),"Y")</f>
        <v>14</v>
      </c>
      <c r="F308" s="7"/>
      <c r="G308" s="25">
        <v>4</v>
      </c>
      <c r="H308" s="26">
        <v>54840</v>
      </c>
      <c r="I308" s="61"/>
      <c r="J308" s="27"/>
    </row>
    <row r="309" spans="1:10">
      <c r="A309" s="23">
        <v>221347766</v>
      </c>
      <c r="B309" s="9" t="s">
        <v>48</v>
      </c>
      <c r="C309" s="9" t="s">
        <v>26</v>
      </c>
      <c r="D309" s="24">
        <v>34760</v>
      </c>
      <c r="E309" s="10">
        <f ca="1">DATEDIF(D309,TODAY(),"Y")</f>
        <v>15</v>
      </c>
      <c r="F309" s="7"/>
      <c r="G309" s="25">
        <v>4</v>
      </c>
      <c r="H309" s="26">
        <v>59050</v>
      </c>
      <c r="I309" s="61"/>
      <c r="J309" s="27"/>
    </row>
    <row r="310" spans="1:10">
      <c r="A310" s="23">
        <v>983047016</v>
      </c>
      <c r="B310" s="9" t="s">
        <v>48</v>
      </c>
      <c r="C310" s="9" t="s">
        <v>26</v>
      </c>
      <c r="D310" s="24">
        <v>37483</v>
      </c>
      <c r="E310" s="10">
        <f ca="1">DATEDIF(D310,TODAY(),"Y")</f>
        <v>8</v>
      </c>
      <c r="F310" s="7"/>
      <c r="G310" s="25">
        <v>2</v>
      </c>
      <c r="H310" s="26">
        <v>85930</v>
      </c>
      <c r="I310" s="61"/>
      <c r="J310" s="27"/>
    </row>
    <row r="311" spans="1:10">
      <c r="A311" s="23">
        <v>548704405</v>
      </c>
      <c r="B311" s="9" t="s">
        <v>48</v>
      </c>
      <c r="C311" s="9" t="s">
        <v>26</v>
      </c>
      <c r="D311" s="24">
        <v>35096</v>
      </c>
      <c r="E311" s="10">
        <f ca="1">DATEDIF(D311,TODAY(),"Y")</f>
        <v>14</v>
      </c>
      <c r="F311" s="7"/>
      <c r="G311" s="25">
        <v>4</v>
      </c>
      <c r="H311" s="26">
        <v>60800</v>
      </c>
      <c r="I311" s="61"/>
      <c r="J311" s="27"/>
    </row>
    <row r="312" spans="1:10">
      <c r="A312" s="23">
        <v>750581894</v>
      </c>
      <c r="B312" s="9" t="s">
        <v>48</v>
      </c>
      <c r="C312" s="9" t="s">
        <v>26</v>
      </c>
      <c r="D312" s="24">
        <v>39040</v>
      </c>
      <c r="E312" s="10">
        <f ca="1">DATEDIF(D312,TODAY(),"Y")</f>
        <v>4</v>
      </c>
      <c r="F312" s="7"/>
      <c r="G312" s="25">
        <v>3</v>
      </c>
      <c r="H312" s="26">
        <v>21580</v>
      </c>
      <c r="I312" s="61"/>
      <c r="J312" s="27"/>
    </row>
    <row r="313" spans="1:10">
      <c r="A313" s="23">
        <v>195772503</v>
      </c>
      <c r="B313" s="9" t="s">
        <v>48</v>
      </c>
      <c r="C313" s="9" t="s">
        <v>26</v>
      </c>
      <c r="D313" s="24">
        <v>32604</v>
      </c>
      <c r="E313" s="10">
        <f ca="1">DATEDIF(D313,TODAY(),"Y")</f>
        <v>21</v>
      </c>
      <c r="F313" s="7"/>
      <c r="G313" s="25">
        <v>2</v>
      </c>
      <c r="H313" s="26">
        <v>55690</v>
      </c>
      <c r="I313" s="61"/>
      <c r="J313" s="27"/>
    </row>
    <row r="314" spans="1:10">
      <c r="A314" s="23">
        <v>668708287</v>
      </c>
      <c r="B314" s="9" t="s">
        <v>48</v>
      </c>
      <c r="C314" s="9" t="s">
        <v>26</v>
      </c>
      <c r="D314" s="24">
        <v>34496</v>
      </c>
      <c r="E314" s="10">
        <f ca="1">DATEDIF(D314,TODAY(),"Y")</f>
        <v>16</v>
      </c>
      <c r="F314" s="7"/>
      <c r="G314" s="25">
        <v>4</v>
      </c>
      <c r="H314" s="26">
        <v>86100</v>
      </c>
      <c r="I314" s="61"/>
      <c r="J314" s="27"/>
    </row>
    <row r="315" spans="1:10">
      <c r="A315" s="23">
        <v>626501093</v>
      </c>
      <c r="B315" s="9" t="s">
        <v>48</v>
      </c>
      <c r="C315" s="9" t="s">
        <v>26</v>
      </c>
      <c r="D315" s="24">
        <v>36717</v>
      </c>
      <c r="E315" s="10">
        <f ca="1">DATEDIF(D315,TODAY(),"Y")</f>
        <v>10</v>
      </c>
      <c r="F315" s="7"/>
      <c r="G315" s="25">
        <v>1</v>
      </c>
      <c r="H315" s="26">
        <v>64590</v>
      </c>
      <c r="I315" s="61"/>
      <c r="J315" s="27"/>
    </row>
    <row r="316" spans="1:10">
      <c r="A316" s="23">
        <v>265993407</v>
      </c>
      <c r="B316" s="9" t="s">
        <v>48</v>
      </c>
      <c r="C316" s="9" t="s">
        <v>26</v>
      </c>
      <c r="D316" s="24">
        <v>31972</v>
      </c>
      <c r="E316" s="10">
        <f ca="1">DATEDIF(D316,TODAY(),"Y")</f>
        <v>23</v>
      </c>
      <c r="F316" s="7"/>
      <c r="G316" s="25">
        <v>2</v>
      </c>
      <c r="H316" s="26">
        <v>89450</v>
      </c>
      <c r="I316" s="61"/>
      <c r="J316" s="27"/>
    </row>
    <row r="317" spans="1:10">
      <c r="A317" s="23">
        <v>765836666</v>
      </c>
      <c r="B317" s="9" t="s">
        <v>48</v>
      </c>
      <c r="C317" s="9" t="s">
        <v>20</v>
      </c>
      <c r="D317" s="24">
        <v>37843</v>
      </c>
      <c r="E317" s="10">
        <f ca="1">DATEDIF(D317,TODAY(),"Y")</f>
        <v>7</v>
      </c>
      <c r="F317" s="7" t="s">
        <v>28</v>
      </c>
      <c r="G317" s="25">
        <v>5</v>
      </c>
      <c r="H317" s="26">
        <v>43600</v>
      </c>
      <c r="I317" s="61"/>
      <c r="J317" s="27"/>
    </row>
    <row r="318" spans="1:10">
      <c r="A318" s="23">
        <v>708082156</v>
      </c>
      <c r="B318" s="9" t="s">
        <v>48</v>
      </c>
      <c r="C318" s="9" t="s">
        <v>20</v>
      </c>
      <c r="D318" s="24">
        <v>35002</v>
      </c>
      <c r="E318" s="10">
        <f ca="1">DATEDIF(D318,TODAY(),"Y")</f>
        <v>15</v>
      </c>
      <c r="F318" s="7" t="s">
        <v>21</v>
      </c>
      <c r="G318" s="25">
        <v>4</v>
      </c>
      <c r="H318" s="26">
        <v>69200</v>
      </c>
      <c r="I318" s="61"/>
      <c r="J318" s="27"/>
    </row>
    <row r="319" spans="1:10">
      <c r="A319" s="23">
        <v>627977314</v>
      </c>
      <c r="B319" s="9" t="s">
        <v>48</v>
      </c>
      <c r="C319" s="9" t="s">
        <v>20</v>
      </c>
      <c r="D319" s="24">
        <v>32542</v>
      </c>
      <c r="E319" s="10">
        <f ca="1">DATEDIF(D319,TODAY(),"Y")</f>
        <v>21</v>
      </c>
      <c r="F319" s="7" t="s">
        <v>29</v>
      </c>
      <c r="G319" s="25">
        <v>1</v>
      </c>
      <c r="H319" s="26">
        <v>86240</v>
      </c>
      <c r="I319" s="61"/>
      <c r="J319" s="27"/>
    </row>
    <row r="320" spans="1:10">
      <c r="A320" s="23">
        <v>331251341</v>
      </c>
      <c r="B320" s="9" t="s">
        <v>48</v>
      </c>
      <c r="C320" s="9" t="s">
        <v>20</v>
      </c>
      <c r="D320" s="24">
        <v>34586</v>
      </c>
      <c r="E320" s="10">
        <f ca="1">DATEDIF(D320,TODAY(),"Y")</f>
        <v>16</v>
      </c>
      <c r="F320" s="7" t="s">
        <v>28</v>
      </c>
      <c r="G320" s="25">
        <v>3</v>
      </c>
      <c r="H320" s="26">
        <v>70280</v>
      </c>
      <c r="I320" s="61"/>
      <c r="J320" s="27"/>
    </row>
    <row r="321" spans="1:10">
      <c r="A321" s="23">
        <v>984881714</v>
      </c>
      <c r="B321" s="9" t="s">
        <v>48</v>
      </c>
      <c r="C321" s="9" t="s">
        <v>20</v>
      </c>
      <c r="D321" s="24">
        <v>34098</v>
      </c>
      <c r="E321" s="10">
        <f ca="1">DATEDIF(D321,TODAY(),"Y")</f>
        <v>17</v>
      </c>
      <c r="F321" s="7" t="s">
        <v>28</v>
      </c>
      <c r="G321" s="25">
        <v>3</v>
      </c>
      <c r="H321" s="26">
        <v>34330</v>
      </c>
      <c r="I321" s="61"/>
      <c r="J321" s="27"/>
    </row>
    <row r="322" spans="1:10">
      <c r="A322" s="23">
        <v>186821354</v>
      </c>
      <c r="B322" s="9" t="s">
        <v>48</v>
      </c>
      <c r="C322" s="9" t="s">
        <v>20</v>
      </c>
      <c r="D322" s="24">
        <v>32700</v>
      </c>
      <c r="E322" s="10">
        <f ca="1">DATEDIF(D322,TODAY(),"Y")</f>
        <v>21</v>
      </c>
      <c r="F322" s="7" t="s">
        <v>21</v>
      </c>
      <c r="G322" s="25">
        <v>3</v>
      </c>
      <c r="H322" s="26">
        <v>54270</v>
      </c>
      <c r="I322" s="61"/>
      <c r="J322" s="27"/>
    </row>
    <row r="323" spans="1:10">
      <c r="A323" s="23">
        <v>784064156</v>
      </c>
      <c r="B323" s="9" t="s">
        <v>48</v>
      </c>
      <c r="C323" s="9" t="s">
        <v>20</v>
      </c>
      <c r="D323" s="24">
        <v>32294</v>
      </c>
      <c r="E323" s="10">
        <f ca="1">DATEDIF(D323,TODAY(),"Y")</f>
        <v>22</v>
      </c>
      <c r="F323" s="7" t="s">
        <v>21</v>
      </c>
      <c r="G323" s="25">
        <v>1</v>
      </c>
      <c r="H323" s="26">
        <v>54830</v>
      </c>
      <c r="I323" s="61"/>
      <c r="J323" s="27"/>
    </row>
    <row r="324" spans="1:10">
      <c r="A324" s="23">
        <v>491830893</v>
      </c>
      <c r="B324" s="9" t="s">
        <v>48</v>
      </c>
      <c r="C324" s="9" t="s">
        <v>20</v>
      </c>
      <c r="D324" s="24">
        <v>38768</v>
      </c>
      <c r="E324" s="10">
        <f ca="1">DATEDIF(D324,TODAY(),"Y")</f>
        <v>4</v>
      </c>
      <c r="F324" s="7" t="s">
        <v>28</v>
      </c>
      <c r="G324" s="25">
        <v>5</v>
      </c>
      <c r="H324" s="26">
        <v>23190</v>
      </c>
      <c r="I324" s="61"/>
      <c r="J324" s="27"/>
    </row>
    <row r="325" spans="1:10">
      <c r="A325" s="23">
        <v>531654742</v>
      </c>
      <c r="B325" s="9" t="s">
        <v>48</v>
      </c>
      <c r="C325" s="9" t="s">
        <v>20</v>
      </c>
      <c r="D325" s="24">
        <v>36483</v>
      </c>
      <c r="E325" s="10">
        <f ca="1">DATEDIF(D325,TODAY(),"Y")</f>
        <v>11</v>
      </c>
      <c r="F325" s="7" t="s">
        <v>21</v>
      </c>
      <c r="G325" s="25">
        <v>5</v>
      </c>
      <c r="H325" s="26">
        <v>29210</v>
      </c>
      <c r="I325" s="61"/>
      <c r="J325" s="27"/>
    </row>
    <row r="326" spans="1:10">
      <c r="A326" s="23">
        <v>125540405</v>
      </c>
      <c r="B326" s="9" t="s">
        <v>48</v>
      </c>
      <c r="C326" s="9" t="s">
        <v>20</v>
      </c>
      <c r="D326" s="24">
        <v>34935</v>
      </c>
      <c r="E326" s="10">
        <f ca="1">DATEDIF(D326,TODAY(),"Y")</f>
        <v>15</v>
      </c>
      <c r="F326" s="7" t="s">
        <v>21</v>
      </c>
      <c r="G326" s="25">
        <v>5</v>
      </c>
      <c r="H326" s="26">
        <v>58410</v>
      </c>
      <c r="I326" s="61"/>
      <c r="J326" s="27"/>
    </row>
    <row r="327" spans="1:10">
      <c r="A327" s="23">
        <v>644489557</v>
      </c>
      <c r="B327" s="9" t="s">
        <v>48</v>
      </c>
      <c r="C327" s="9" t="s">
        <v>20</v>
      </c>
      <c r="D327" s="24">
        <v>34702</v>
      </c>
      <c r="E327" s="10">
        <f ca="1">DATEDIF(D327,TODAY(),"Y")</f>
        <v>15</v>
      </c>
      <c r="F327" s="7" t="s">
        <v>24</v>
      </c>
      <c r="G327" s="25">
        <v>1</v>
      </c>
      <c r="H327" s="26">
        <v>78950</v>
      </c>
      <c r="I327" s="61"/>
      <c r="J327" s="27"/>
    </row>
    <row r="328" spans="1:10">
      <c r="A328" s="23">
        <v>288741910</v>
      </c>
      <c r="B328" s="9" t="s">
        <v>48</v>
      </c>
      <c r="C328" s="9" t="s">
        <v>20</v>
      </c>
      <c r="D328" s="24">
        <v>35050</v>
      </c>
      <c r="E328" s="10">
        <f ca="1">DATEDIF(D328,TODAY(),"Y")</f>
        <v>14</v>
      </c>
      <c r="F328" s="7" t="s">
        <v>28</v>
      </c>
      <c r="G328" s="25">
        <v>1</v>
      </c>
      <c r="H328" s="26">
        <v>67020</v>
      </c>
      <c r="I328" s="61"/>
      <c r="J328" s="27"/>
    </row>
    <row r="329" spans="1:10">
      <c r="A329" s="23">
        <v>110726520</v>
      </c>
      <c r="B329" s="9" t="s">
        <v>48</v>
      </c>
      <c r="C329" s="9" t="s">
        <v>20</v>
      </c>
      <c r="D329" s="24">
        <v>34187</v>
      </c>
      <c r="E329" s="10">
        <f ca="1">DATEDIF(D329,TODAY(),"Y")</f>
        <v>17</v>
      </c>
      <c r="F329" s="7" t="s">
        <v>21</v>
      </c>
      <c r="G329" s="25">
        <v>4</v>
      </c>
      <c r="H329" s="26">
        <v>78710</v>
      </c>
      <c r="I329" s="61"/>
      <c r="J329" s="27"/>
    </row>
    <row r="330" spans="1:10">
      <c r="A330" s="23">
        <v>420739404</v>
      </c>
      <c r="B330" s="9" t="s">
        <v>48</v>
      </c>
      <c r="C330" s="9" t="s">
        <v>20</v>
      </c>
      <c r="D330" s="24">
        <v>31959</v>
      </c>
      <c r="E330" s="10">
        <f ca="1">DATEDIF(D330,TODAY(),"Y")</f>
        <v>23</v>
      </c>
      <c r="F330" s="7" t="s">
        <v>28</v>
      </c>
      <c r="G330" s="25">
        <v>1</v>
      </c>
      <c r="H330" s="26">
        <v>24840</v>
      </c>
      <c r="I330" s="61"/>
      <c r="J330" s="27"/>
    </row>
    <row r="331" spans="1:10">
      <c r="A331" s="23">
        <v>313648228</v>
      </c>
      <c r="B331" s="9" t="s">
        <v>48</v>
      </c>
      <c r="C331" s="9" t="s">
        <v>20</v>
      </c>
      <c r="D331" s="24">
        <v>36315</v>
      </c>
      <c r="E331" s="10">
        <f ca="1">DATEDIF(D331,TODAY(),"Y")</f>
        <v>11</v>
      </c>
      <c r="F331" s="7" t="s">
        <v>28</v>
      </c>
      <c r="G331" s="25">
        <v>5</v>
      </c>
      <c r="H331" s="26">
        <v>82490</v>
      </c>
      <c r="I331" s="61"/>
      <c r="J331" s="27"/>
    </row>
    <row r="332" spans="1:10">
      <c r="A332" s="23">
        <v>709234421</v>
      </c>
      <c r="B332" s="9" t="s">
        <v>48</v>
      </c>
      <c r="C332" s="9" t="s">
        <v>20</v>
      </c>
      <c r="D332" s="24">
        <v>33444</v>
      </c>
      <c r="E332" s="10">
        <f ca="1">DATEDIF(D332,TODAY(),"Y")</f>
        <v>19</v>
      </c>
      <c r="F332" s="7" t="s">
        <v>21</v>
      </c>
      <c r="G332" s="25">
        <v>5</v>
      </c>
      <c r="H332" s="26">
        <v>39000</v>
      </c>
      <c r="I332" s="61"/>
      <c r="J332" s="27"/>
    </row>
    <row r="333" spans="1:10">
      <c r="A333" s="23">
        <v>781472289</v>
      </c>
      <c r="B333" s="9" t="s">
        <v>48</v>
      </c>
      <c r="C333" s="9" t="s">
        <v>20</v>
      </c>
      <c r="D333" s="24">
        <v>32238</v>
      </c>
      <c r="E333" s="10">
        <f ca="1">DATEDIF(D333,TODAY(),"Y")</f>
        <v>22</v>
      </c>
      <c r="F333" s="7" t="s">
        <v>28</v>
      </c>
      <c r="G333" s="25">
        <v>3</v>
      </c>
      <c r="H333" s="26">
        <v>63050</v>
      </c>
      <c r="I333" s="61"/>
      <c r="J333" s="27"/>
    </row>
    <row r="334" spans="1:10">
      <c r="A334" s="23">
        <v>744830329</v>
      </c>
      <c r="B334" s="9" t="s">
        <v>48</v>
      </c>
      <c r="C334" s="9" t="s">
        <v>20</v>
      </c>
      <c r="D334" s="24">
        <v>33490</v>
      </c>
      <c r="E334" s="10">
        <f ca="1">DATEDIF(D334,TODAY(),"Y")</f>
        <v>19</v>
      </c>
      <c r="F334" s="7" t="s">
        <v>24</v>
      </c>
      <c r="G334" s="25">
        <v>3</v>
      </c>
      <c r="H334" s="26">
        <v>82700</v>
      </c>
      <c r="I334" s="61"/>
      <c r="J334" s="27"/>
    </row>
    <row r="335" spans="1:10">
      <c r="A335" s="23">
        <v>337411408</v>
      </c>
      <c r="B335" s="9" t="s">
        <v>48</v>
      </c>
      <c r="C335" s="9" t="s">
        <v>20</v>
      </c>
      <c r="D335" s="24">
        <v>35216</v>
      </c>
      <c r="E335" s="10">
        <f ca="1">DATEDIF(D335,TODAY(),"Y")</f>
        <v>14</v>
      </c>
      <c r="F335" s="7" t="s">
        <v>21</v>
      </c>
      <c r="G335" s="25">
        <v>4</v>
      </c>
      <c r="H335" s="26">
        <v>29260</v>
      </c>
      <c r="I335" s="61"/>
      <c r="J335" s="27"/>
    </row>
    <row r="336" spans="1:10">
      <c r="A336" s="23">
        <v>404589373</v>
      </c>
      <c r="B336" s="9" t="s">
        <v>48</v>
      </c>
      <c r="C336" s="9" t="s">
        <v>20</v>
      </c>
      <c r="D336" s="24">
        <v>32718</v>
      </c>
      <c r="E336" s="10">
        <f ca="1">DATEDIF(D336,TODAY(),"Y")</f>
        <v>21</v>
      </c>
      <c r="F336" s="7" t="s">
        <v>28</v>
      </c>
      <c r="G336" s="25">
        <v>2</v>
      </c>
      <c r="H336" s="26">
        <v>66824</v>
      </c>
      <c r="I336" s="61"/>
      <c r="J336" s="27"/>
    </row>
    <row r="337" spans="1:10">
      <c r="A337" s="23">
        <v>593584018</v>
      </c>
      <c r="B337" s="9" t="s">
        <v>48</v>
      </c>
      <c r="C337" s="9" t="s">
        <v>20</v>
      </c>
      <c r="D337" s="24">
        <v>32144</v>
      </c>
      <c r="E337" s="10">
        <f ca="1">DATEDIF(D337,TODAY(),"Y")</f>
        <v>22</v>
      </c>
      <c r="F337" s="7" t="s">
        <v>21</v>
      </c>
      <c r="G337" s="25">
        <v>4</v>
      </c>
      <c r="H337" s="26">
        <v>67920</v>
      </c>
      <c r="I337" s="61"/>
      <c r="J337" s="27"/>
    </row>
    <row r="338" spans="1:10">
      <c r="A338" s="23">
        <v>357568979</v>
      </c>
      <c r="B338" s="9" t="s">
        <v>48</v>
      </c>
      <c r="C338" s="9" t="s">
        <v>23</v>
      </c>
      <c r="D338" s="24">
        <v>36465</v>
      </c>
      <c r="E338" s="10">
        <f ca="1">DATEDIF(D338,TODAY(),"Y")</f>
        <v>11</v>
      </c>
      <c r="F338" s="7" t="s">
        <v>24</v>
      </c>
      <c r="G338" s="25">
        <v>4</v>
      </c>
      <c r="H338" s="26">
        <v>28525</v>
      </c>
      <c r="I338" s="61"/>
      <c r="J338" s="27"/>
    </row>
    <row r="339" spans="1:10">
      <c r="A339" s="23">
        <v>836953739</v>
      </c>
      <c r="B339" s="9" t="s">
        <v>48</v>
      </c>
      <c r="C339" s="9" t="s">
        <v>23</v>
      </c>
      <c r="D339" s="24">
        <v>35221</v>
      </c>
      <c r="E339" s="10">
        <f ca="1">DATEDIF(D339,TODAY(),"Y")</f>
        <v>14</v>
      </c>
      <c r="F339" s="7" t="s">
        <v>22</v>
      </c>
      <c r="G339" s="25">
        <v>4</v>
      </c>
      <c r="H339" s="26">
        <v>20990</v>
      </c>
      <c r="I339" s="61"/>
      <c r="J339" s="27"/>
    </row>
    <row r="340" spans="1:10">
      <c r="A340" s="23">
        <v>614562070</v>
      </c>
      <c r="B340" s="9" t="s">
        <v>48</v>
      </c>
      <c r="C340" s="9" t="s">
        <v>23</v>
      </c>
      <c r="D340" s="24">
        <v>36505</v>
      </c>
      <c r="E340" s="10">
        <f ca="1">DATEDIF(D340,TODAY(),"Y")</f>
        <v>10</v>
      </c>
      <c r="F340" s="7" t="s">
        <v>21</v>
      </c>
      <c r="G340" s="25">
        <v>1</v>
      </c>
      <c r="H340" s="26">
        <v>48740</v>
      </c>
      <c r="I340" s="61"/>
      <c r="J340" s="27"/>
    </row>
    <row r="341" spans="1:10">
      <c r="A341" s="23">
        <v>518009092</v>
      </c>
      <c r="B341" s="9" t="s">
        <v>48</v>
      </c>
      <c r="C341" s="9" t="s">
        <v>25</v>
      </c>
      <c r="D341" s="24">
        <v>34559</v>
      </c>
      <c r="E341" s="10">
        <f ca="1">DATEDIF(D341,TODAY(),"Y")</f>
        <v>16</v>
      </c>
      <c r="F341" s="7"/>
      <c r="G341" s="25">
        <v>5</v>
      </c>
      <c r="H341" s="26">
        <v>17912</v>
      </c>
      <c r="I341" s="61"/>
      <c r="J341" s="27"/>
    </row>
    <row r="342" spans="1:10">
      <c r="A342" s="23">
        <v>733881041</v>
      </c>
      <c r="B342" s="9" t="s">
        <v>48</v>
      </c>
      <c r="C342" s="9" t="s">
        <v>25</v>
      </c>
      <c r="D342" s="24">
        <v>35247</v>
      </c>
      <c r="E342" s="10">
        <f ca="1">DATEDIF(D342,TODAY(),"Y")</f>
        <v>14</v>
      </c>
      <c r="F342" s="7"/>
      <c r="G342" s="25">
        <v>4</v>
      </c>
      <c r="H342" s="26">
        <v>15552</v>
      </c>
      <c r="I342" s="61"/>
      <c r="J342" s="27"/>
    </row>
    <row r="343" spans="1:10">
      <c r="A343" s="23">
        <v>102159909</v>
      </c>
      <c r="B343" s="9" t="s">
        <v>48</v>
      </c>
      <c r="C343" s="9" t="s">
        <v>25</v>
      </c>
      <c r="D343" s="24">
        <v>33035</v>
      </c>
      <c r="E343" s="10">
        <f ca="1">DATEDIF(D343,TODAY(),"Y")</f>
        <v>20</v>
      </c>
      <c r="F343" s="7"/>
      <c r="G343" s="25">
        <v>4</v>
      </c>
      <c r="H343" s="26">
        <v>36788</v>
      </c>
      <c r="I343" s="61"/>
      <c r="J343" s="27"/>
    </row>
    <row r="344" spans="1:10">
      <c r="A344" s="23">
        <v>741258203</v>
      </c>
      <c r="B344" s="9" t="s">
        <v>49</v>
      </c>
      <c r="C344" s="9" t="s">
        <v>26</v>
      </c>
      <c r="D344" s="24">
        <v>32479</v>
      </c>
      <c r="E344" s="10">
        <f ca="1">DATEDIF(D344,TODAY(),"Y")</f>
        <v>21</v>
      </c>
      <c r="F344" s="7"/>
      <c r="G344" s="25">
        <v>4</v>
      </c>
      <c r="H344" s="26">
        <v>59128</v>
      </c>
      <c r="I344" s="61"/>
      <c r="J344" s="27"/>
    </row>
    <row r="345" spans="1:10">
      <c r="A345" s="23">
        <v>111616346</v>
      </c>
      <c r="B345" s="9" t="s">
        <v>49</v>
      </c>
      <c r="C345" s="9" t="s">
        <v>26</v>
      </c>
      <c r="D345" s="24">
        <v>32196</v>
      </c>
      <c r="E345" s="10">
        <f ca="1">DATEDIF(D345,TODAY(),"Y")</f>
        <v>22</v>
      </c>
      <c r="F345" s="7"/>
      <c r="G345" s="25">
        <v>4</v>
      </c>
      <c r="H345" s="26">
        <v>61134</v>
      </c>
      <c r="I345" s="61"/>
      <c r="J345" s="27"/>
    </row>
    <row r="346" spans="1:10">
      <c r="A346" s="23">
        <v>995590510</v>
      </c>
      <c r="B346" s="9" t="s">
        <v>49</v>
      </c>
      <c r="C346" s="9" t="s">
        <v>26</v>
      </c>
      <c r="D346" s="30">
        <v>39328</v>
      </c>
      <c r="E346" s="10">
        <f ca="1">DATEDIF(D346,TODAY(),"Y")</f>
        <v>3</v>
      </c>
      <c r="F346" s="7"/>
      <c r="G346" s="25">
        <v>4</v>
      </c>
      <c r="H346" s="26">
        <v>42990</v>
      </c>
      <c r="I346" s="61"/>
      <c r="J346" s="27"/>
    </row>
    <row r="347" spans="1:10">
      <c r="A347" s="23">
        <v>904497673</v>
      </c>
      <c r="B347" s="9" t="s">
        <v>49</v>
      </c>
      <c r="C347" s="9" t="s">
        <v>26</v>
      </c>
      <c r="D347" s="24">
        <v>31834</v>
      </c>
      <c r="E347" s="10">
        <f ca="1">DATEDIF(D347,TODAY(),"Y")</f>
        <v>23</v>
      </c>
      <c r="F347" s="7"/>
      <c r="G347" s="25">
        <v>4</v>
      </c>
      <c r="H347" s="26">
        <v>23340</v>
      </c>
      <c r="I347" s="61"/>
      <c r="J347" s="27"/>
    </row>
    <row r="348" spans="1:10">
      <c r="A348" s="23">
        <v>695198896</v>
      </c>
      <c r="B348" s="9" t="s">
        <v>49</v>
      </c>
      <c r="C348" s="9" t="s">
        <v>26</v>
      </c>
      <c r="D348" s="24">
        <v>34516</v>
      </c>
      <c r="E348" s="10">
        <f ca="1">DATEDIF(D348,TODAY(),"Y")</f>
        <v>16</v>
      </c>
      <c r="F348" s="7"/>
      <c r="G348" s="25">
        <v>3</v>
      </c>
      <c r="H348" s="26">
        <v>45030</v>
      </c>
      <c r="I348" s="61"/>
      <c r="J348" s="27"/>
    </row>
    <row r="349" spans="1:10">
      <c r="A349" s="23">
        <v>723066626</v>
      </c>
      <c r="B349" s="9" t="s">
        <v>49</v>
      </c>
      <c r="C349" s="9" t="s">
        <v>26</v>
      </c>
      <c r="D349" s="24">
        <v>37128</v>
      </c>
      <c r="E349" s="10">
        <f ca="1">DATEDIF(D349,TODAY(),"Y")</f>
        <v>9</v>
      </c>
      <c r="F349" s="7"/>
      <c r="G349" s="25">
        <v>3</v>
      </c>
      <c r="H349" s="26">
        <v>32880</v>
      </c>
      <c r="I349" s="61"/>
      <c r="J349" s="27"/>
    </row>
    <row r="350" spans="1:10">
      <c r="A350" s="23">
        <v>643984096</v>
      </c>
      <c r="B350" s="9" t="s">
        <v>49</v>
      </c>
      <c r="C350" s="9" t="s">
        <v>26</v>
      </c>
      <c r="D350" s="24">
        <v>32103</v>
      </c>
      <c r="E350" s="10">
        <f ca="1">DATEDIF(D350,TODAY(),"Y")</f>
        <v>23</v>
      </c>
      <c r="F350" s="7"/>
      <c r="G350" s="25">
        <v>5</v>
      </c>
      <c r="H350" s="26">
        <v>26020</v>
      </c>
      <c r="I350" s="61"/>
      <c r="J350" s="27"/>
    </row>
    <row r="351" spans="1:10">
      <c r="A351" s="23">
        <v>877574472</v>
      </c>
      <c r="B351" s="9" t="s">
        <v>49</v>
      </c>
      <c r="C351" s="9" t="s">
        <v>26</v>
      </c>
      <c r="D351" s="24">
        <v>32091</v>
      </c>
      <c r="E351" s="10">
        <f ca="1">DATEDIF(D351,TODAY(),"Y")</f>
        <v>23</v>
      </c>
      <c r="F351" s="7"/>
      <c r="G351" s="25">
        <v>5</v>
      </c>
      <c r="H351" s="26">
        <v>34680</v>
      </c>
      <c r="I351" s="61"/>
      <c r="J351" s="27"/>
    </row>
    <row r="352" spans="1:10">
      <c r="A352" s="23">
        <v>324069262</v>
      </c>
      <c r="B352" s="9" t="s">
        <v>49</v>
      </c>
      <c r="C352" s="9" t="s">
        <v>26</v>
      </c>
      <c r="D352" s="24">
        <v>33224</v>
      </c>
      <c r="E352" s="10">
        <f ca="1">DATEDIF(D352,TODAY(),"Y")</f>
        <v>19</v>
      </c>
      <c r="F352" s="7"/>
      <c r="G352" s="25">
        <v>1</v>
      </c>
      <c r="H352" s="26">
        <v>45105</v>
      </c>
      <c r="I352" s="61"/>
      <c r="J352" s="27"/>
    </row>
    <row r="353" spans="1:10">
      <c r="A353" s="23">
        <v>794814501</v>
      </c>
      <c r="B353" s="9" t="s">
        <v>49</v>
      </c>
      <c r="C353" s="9" t="s">
        <v>26</v>
      </c>
      <c r="D353" s="24">
        <v>38925</v>
      </c>
      <c r="E353" s="10">
        <f ca="1">DATEDIF(D353,TODAY(),"Y")</f>
        <v>4</v>
      </c>
      <c r="F353" s="7"/>
      <c r="G353" s="25">
        <v>3</v>
      </c>
      <c r="H353" s="26">
        <v>80729</v>
      </c>
      <c r="I353" s="61"/>
      <c r="J353" s="27"/>
    </row>
    <row r="354" spans="1:10">
      <c r="A354" s="23">
        <v>317749924</v>
      </c>
      <c r="B354" s="9" t="s">
        <v>49</v>
      </c>
      <c r="C354" s="9" t="s">
        <v>26</v>
      </c>
      <c r="D354" s="24">
        <v>32667</v>
      </c>
      <c r="E354" s="10">
        <f ca="1">DATEDIF(D354,TODAY(),"Y")</f>
        <v>21</v>
      </c>
      <c r="F354" s="7"/>
      <c r="G354" s="25">
        <v>5</v>
      </c>
      <c r="H354" s="26">
        <v>63290</v>
      </c>
      <c r="I354" s="61"/>
      <c r="J354" s="27"/>
    </row>
    <row r="355" spans="1:10">
      <c r="A355" s="23">
        <v>375875723</v>
      </c>
      <c r="B355" s="9" t="s">
        <v>49</v>
      </c>
      <c r="C355" s="9" t="s">
        <v>26</v>
      </c>
      <c r="D355" s="24">
        <v>33413</v>
      </c>
      <c r="E355" s="10">
        <f ca="1">DATEDIF(D355,TODAY(),"Y")</f>
        <v>19</v>
      </c>
      <c r="F355" s="7"/>
      <c r="G355" s="25">
        <v>3</v>
      </c>
      <c r="H355" s="26">
        <v>64263</v>
      </c>
      <c r="I355" s="61"/>
      <c r="J355" s="27"/>
    </row>
    <row r="356" spans="1:10">
      <c r="A356" s="23">
        <v>147683641</v>
      </c>
      <c r="B356" s="9" t="s">
        <v>49</v>
      </c>
      <c r="C356" s="9" t="s">
        <v>26</v>
      </c>
      <c r="D356" s="30">
        <v>39024</v>
      </c>
      <c r="E356" s="10">
        <f ca="1">DATEDIF(D356,TODAY(),"Y")</f>
        <v>4</v>
      </c>
      <c r="F356" s="7"/>
      <c r="G356" s="25">
        <v>1</v>
      </c>
      <c r="H356" s="26">
        <v>47280</v>
      </c>
      <c r="I356" s="61"/>
      <c r="J356" s="27"/>
    </row>
    <row r="357" spans="1:10">
      <c r="A357" s="23">
        <v>247422007</v>
      </c>
      <c r="B357" s="9" t="s">
        <v>49</v>
      </c>
      <c r="C357" s="9" t="s">
        <v>26</v>
      </c>
      <c r="D357" s="24">
        <v>34883</v>
      </c>
      <c r="E357" s="10">
        <f ca="1">DATEDIF(D357,TODAY(),"Y")</f>
        <v>15</v>
      </c>
      <c r="F357" s="7"/>
      <c r="G357" s="25">
        <v>2</v>
      </c>
      <c r="H357" s="26">
        <v>58250</v>
      </c>
      <c r="I357" s="61"/>
      <c r="J357" s="27"/>
    </row>
    <row r="358" spans="1:10">
      <c r="A358" s="23">
        <v>717503282</v>
      </c>
      <c r="B358" s="9" t="s">
        <v>49</v>
      </c>
      <c r="C358" s="9" t="s">
        <v>26</v>
      </c>
      <c r="D358" s="24">
        <v>39213</v>
      </c>
      <c r="E358" s="10">
        <f ca="1">DATEDIF(D358,TODAY(),"Y")</f>
        <v>3</v>
      </c>
      <c r="F358" s="7"/>
      <c r="G358" s="25">
        <v>4</v>
      </c>
      <c r="H358" s="26">
        <v>46570</v>
      </c>
      <c r="I358" s="61"/>
      <c r="J358" s="27"/>
    </row>
    <row r="359" spans="1:10">
      <c r="A359" s="23">
        <v>733358713</v>
      </c>
      <c r="B359" s="9" t="s">
        <v>49</v>
      </c>
      <c r="C359" s="9" t="s">
        <v>26</v>
      </c>
      <c r="D359" s="24">
        <v>34028</v>
      </c>
      <c r="E359" s="10">
        <f ca="1">DATEDIF(D359,TODAY(),"Y")</f>
        <v>17</v>
      </c>
      <c r="F359" s="7"/>
      <c r="G359" s="25">
        <v>2</v>
      </c>
      <c r="H359" s="26">
        <v>87830</v>
      </c>
      <c r="I359" s="61"/>
      <c r="J359" s="27"/>
    </row>
    <row r="360" spans="1:10">
      <c r="A360" s="23">
        <v>918436287</v>
      </c>
      <c r="B360" s="9" t="s">
        <v>49</v>
      </c>
      <c r="C360" s="9" t="s">
        <v>26</v>
      </c>
      <c r="D360" s="24">
        <v>31883</v>
      </c>
      <c r="E360" s="10">
        <f ca="1">DATEDIF(D360,TODAY(),"Y")</f>
        <v>23</v>
      </c>
      <c r="F360" s="7"/>
      <c r="G360" s="25">
        <v>5</v>
      </c>
      <c r="H360" s="26">
        <v>63610</v>
      </c>
      <c r="I360" s="61"/>
      <c r="J360" s="27"/>
    </row>
    <row r="361" spans="1:10">
      <c r="A361" s="23">
        <v>426812736</v>
      </c>
      <c r="B361" s="9" t="s">
        <v>49</v>
      </c>
      <c r="C361" s="9" t="s">
        <v>26</v>
      </c>
      <c r="D361" s="24">
        <v>32849</v>
      </c>
      <c r="E361" s="10">
        <f ca="1">DATEDIF(D361,TODAY(),"Y")</f>
        <v>20</v>
      </c>
      <c r="F361" s="7"/>
      <c r="G361" s="25">
        <v>3</v>
      </c>
      <c r="H361" s="26">
        <v>35240</v>
      </c>
      <c r="I361" s="61"/>
      <c r="J361" s="27"/>
    </row>
    <row r="362" spans="1:10">
      <c r="A362" s="23">
        <v>144722757</v>
      </c>
      <c r="B362" s="9" t="s">
        <v>49</v>
      </c>
      <c r="C362" s="9" t="s">
        <v>26</v>
      </c>
      <c r="D362" s="24">
        <v>32252</v>
      </c>
      <c r="E362" s="10">
        <f ca="1">DATEDIF(D362,TODAY(),"Y")</f>
        <v>22</v>
      </c>
      <c r="F362" s="7"/>
      <c r="G362" s="25">
        <v>1</v>
      </c>
      <c r="H362" s="26">
        <v>57500</v>
      </c>
      <c r="I362" s="61"/>
      <c r="J362" s="27"/>
    </row>
    <row r="363" spans="1:10">
      <c r="A363" s="23">
        <v>610340294</v>
      </c>
      <c r="B363" s="9" t="s">
        <v>49</v>
      </c>
      <c r="C363" s="9" t="s">
        <v>26</v>
      </c>
      <c r="D363" s="24">
        <v>32510</v>
      </c>
      <c r="E363" s="10">
        <f ca="1">DATEDIF(D363,TODAY(),"Y")</f>
        <v>21</v>
      </c>
      <c r="F363" s="7"/>
      <c r="G363" s="25">
        <v>3</v>
      </c>
      <c r="H363" s="26">
        <v>70300</v>
      </c>
      <c r="I363" s="61"/>
      <c r="J363" s="27"/>
    </row>
    <row r="364" spans="1:10">
      <c r="A364" s="23">
        <v>971128623</v>
      </c>
      <c r="B364" s="9" t="s">
        <v>49</v>
      </c>
      <c r="C364" s="9" t="s">
        <v>26</v>
      </c>
      <c r="D364" s="24">
        <v>35831</v>
      </c>
      <c r="E364" s="10">
        <f ca="1">DATEDIF(D364,TODAY(),"Y")</f>
        <v>12</v>
      </c>
      <c r="F364" s="7"/>
      <c r="G364" s="25">
        <v>3</v>
      </c>
      <c r="H364" s="26">
        <v>25530</v>
      </c>
      <c r="I364" s="61"/>
      <c r="J364" s="27"/>
    </row>
    <row r="365" spans="1:10">
      <c r="A365" s="23">
        <v>657835603</v>
      </c>
      <c r="B365" s="9" t="s">
        <v>49</v>
      </c>
      <c r="C365" s="9" t="s">
        <v>20</v>
      </c>
      <c r="D365" s="24">
        <v>31969</v>
      </c>
      <c r="E365" s="10">
        <f ca="1">DATEDIF(D365,TODAY(),"Y")</f>
        <v>23</v>
      </c>
      <c r="F365" s="7" t="s">
        <v>21</v>
      </c>
      <c r="G365" s="25">
        <v>5</v>
      </c>
      <c r="H365" s="26">
        <v>24200</v>
      </c>
      <c r="I365" s="61"/>
      <c r="J365" s="27"/>
    </row>
    <row r="366" spans="1:10">
      <c r="A366" s="23">
        <v>862698919</v>
      </c>
      <c r="B366" s="9" t="s">
        <v>49</v>
      </c>
      <c r="C366" s="9" t="s">
        <v>20</v>
      </c>
      <c r="D366" s="24">
        <v>37018</v>
      </c>
      <c r="E366" s="10">
        <f ca="1">DATEDIF(D366,TODAY(),"Y")</f>
        <v>9</v>
      </c>
      <c r="F366" s="7" t="s">
        <v>24</v>
      </c>
      <c r="G366" s="25">
        <v>4</v>
      </c>
      <c r="H366" s="26">
        <v>48280</v>
      </c>
      <c r="I366" s="61"/>
      <c r="J366" s="27"/>
    </row>
    <row r="367" spans="1:10">
      <c r="A367" s="23">
        <v>483483618</v>
      </c>
      <c r="B367" s="9" t="s">
        <v>49</v>
      </c>
      <c r="C367" s="9" t="s">
        <v>20</v>
      </c>
      <c r="D367" s="24">
        <v>33827</v>
      </c>
      <c r="E367" s="10">
        <f ca="1">DATEDIF(D367,TODAY(),"Y")</f>
        <v>18</v>
      </c>
      <c r="F367" s="7" t="s">
        <v>28</v>
      </c>
      <c r="G367" s="25">
        <v>5</v>
      </c>
      <c r="H367" s="26">
        <v>33590</v>
      </c>
      <c r="I367" s="61"/>
      <c r="J367" s="27"/>
    </row>
    <row r="368" spans="1:10">
      <c r="A368" s="23">
        <v>688769770</v>
      </c>
      <c r="B368" s="9" t="s">
        <v>49</v>
      </c>
      <c r="C368" s="9" t="s">
        <v>20</v>
      </c>
      <c r="D368" s="24">
        <v>37316</v>
      </c>
      <c r="E368" s="10">
        <f ca="1">DATEDIF(D368,TODAY(),"Y")</f>
        <v>8</v>
      </c>
      <c r="F368" s="7" t="s">
        <v>21</v>
      </c>
      <c r="G368" s="25">
        <v>2</v>
      </c>
      <c r="H368" s="26">
        <v>44530</v>
      </c>
      <c r="I368" s="61"/>
      <c r="J368" s="27"/>
    </row>
    <row r="369" spans="1:10">
      <c r="A369" s="23">
        <v>671823263</v>
      </c>
      <c r="B369" s="9" t="s">
        <v>49</v>
      </c>
      <c r="C369" s="9" t="s">
        <v>20</v>
      </c>
      <c r="D369" s="24">
        <v>39327</v>
      </c>
      <c r="E369" s="10">
        <f ca="1">DATEDIF(D369,TODAY(),"Y")</f>
        <v>3</v>
      </c>
      <c r="F369" s="7" t="s">
        <v>21</v>
      </c>
      <c r="G369" s="25">
        <v>3</v>
      </c>
      <c r="H369" s="26">
        <v>86640</v>
      </c>
      <c r="I369" s="61"/>
      <c r="J369" s="27"/>
    </row>
    <row r="370" spans="1:10">
      <c r="A370" s="23">
        <v>771110153</v>
      </c>
      <c r="B370" s="9" t="s">
        <v>49</v>
      </c>
      <c r="C370" s="9" t="s">
        <v>20</v>
      </c>
      <c r="D370" s="24">
        <v>37973</v>
      </c>
      <c r="E370" s="10">
        <f ca="1">DATEDIF(D370,TODAY(),"Y")</f>
        <v>6</v>
      </c>
      <c r="F370" s="7" t="s">
        <v>21</v>
      </c>
      <c r="G370" s="25">
        <v>3</v>
      </c>
      <c r="H370" s="26">
        <v>24980</v>
      </c>
      <c r="I370" s="61"/>
      <c r="J370" s="27"/>
    </row>
    <row r="371" spans="1:10">
      <c r="A371" s="23">
        <v>311309049</v>
      </c>
      <c r="B371" s="9" t="s">
        <v>49</v>
      </c>
      <c r="C371" s="9" t="s">
        <v>20</v>
      </c>
      <c r="D371" s="24">
        <v>34933</v>
      </c>
      <c r="E371" s="10">
        <f ca="1">DATEDIF(D371,TODAY(),"Y")</f>
        <v>15</v>
      </c>
      <c r="F371" s="7" t="s">
        <v>29</v>
      </c>
      <c r="G371" s="25">
        <v>3</v>
      </c>
      <c r="H371" s="26">
        <v>77680</v>
      </c>
      <c r="I371" s="61"/>
      <c r="J371" s="27"/>
    </row>
    <row r="372" spans="1:10">
      <c r="A372" s="23">
        <v>458734969</v>
      </c>
      <c r="B372" s="9" t="s">
        <v>49</v>
      </c>
      <c r="C372" s="9" t="s">
        <v>20</v>
      </c>
      <c r="D372" s="24">
        <v>38418</v>
      </c>
      <c r="E372" s="10">
        <f ca="1">DATEDIF(D372,TODAY(),"Y")</f>
        <v>5</v>
      </c>
      <c r="F372" s="7" t="s">
        <v>21</v>
      </c>
      <c r="G372" s="25">
        <v>5</v>
      </c>
      <c r="H372" s="26">
        <v>82370</v>
      </c>
      <c r="I372" s="61"/>
      <c r="J372" s="27"/>
    </row>
    <row r="373" spans="1:10">
      <c r="A373" s="23">
        <v>332494481</v>
      </c>
      <c r="B373" s="9" t="s">
        <v>49</v>
      </c>
      <c r="C373" s="9" t="s">
        <v>20</v>
      </c>
      <c r="D373" s="24">
        <v>34770</v>
      </c>
      <c r="E373" s="10">
        <f ca="1">DATEDIF(D373,TODAY(),"Y")</f>
        <v>15</v>
      </c>
      <c r="F373" s="7" t="s">
        <v>28</v>
      </c>
      <c r="G373" s="25">
        <v>5</v>
      </c>
      <c r="H373" s="26">
        <v>48410</v>
      </c>
      <c r="I373" s="61"/>
      <c r="J373" s="27"/>
    </row>
    <row r="374" spans="1:10">
      <c r="A374" s="23">
        <v>249416723</v>
      </c>
      <c r="B374" s="9" t="s">
        <v>49</v>
      </c>
      <c r="C374" s="9" t="s">
        <v>20</v>
      </c>
      <c r="D374" s="24">
        <v>34715</v>
      </c>
      <c r="E374" s="10">
        <f ca="1">DATEDIF(D374,TODAY(),"Y")</f>
        <v>15</v>
      </c>
      <c r="F374" s="7" t="s">
        <v>24</v>
      </c>
      <c r="G374" s="25">
        <v>5</v>
      </c>
      <c r="H374" s="26">
        <v>64470</v>
      </c>
      <c r="I374" s="61"/>
      <c r="J374" s="27"/>
    </row>
    <row r="375" spans="1:10">
      <c r="A375" s="23">
        <v>683670378</v>
      </c>
      <c r="B375" s="9" t="s">
        <v>49</v>
      </c>
      <c r="C375" s="9" t="s">
        <v>20</v>
      </c>
      <c r="D375" s="24">
        <v>37037</v>
      </c>
      <c r="E375" s="10">
        <f ca="1">DATEDIF(D375,TODAY(),"Y")</f>
        <v>9</v>
      </c>
      <c r="F375" s="7" t="s">
        <v>28</v>
      </c>
      <c r="G375" s="25">
        <v>2</v>
      </c>
      <c r="H375" s="26">
        <v>81340</v>
      </c>
      <c r="I375" s="61"/>
      <c r="J375" s="27"/>
    </row>
    <row r="376" spans="1:10">
      <c r="A376" s="23">
        <v>283476654</v>
      </c>
      <c r="B376" s="9" t="s">
        <v>49</v>
      </c>
      <c r="C376" s="9" t="s">
        <v>20</v>
      </c>
      <c r="D376" s="24">
        <v>32371</v>
      </c>
      <c r="E376" s="10">
        <f ca="1">DATEDIF(D376,TODAY(),"Y")</f>
        <v>22</v>
      </c>
      <c r="F376" s="7" t="s">
        <v>24</v>
      </c>
      <c r="G376" s="25">
        <v>4</v>
      </c>
      <c r="H376" s="26">
        <v>46550</v>
      </c>
      <c r="I376" s="61"/>
      <c r="J376" s="27"/>
    </row>
    <row r="377" spans="1:10">
      <c r="A377" s="23">
        <v>651999482</v>
      </c>
      <c r="B377" s="9" t="s">
        <v>49</v>
      </c>
      <c r="C377" s="9" t="s">
        <v>20</v>
      </c>
      <c r="D377" s="24">
        <v>38369</v>
      </c>
      <c r="E377" s="10">
        <f ca="1">DATEDIF(D377,TODAY(),"Y")</f>
        <v>5</v>
      </c>
      <c r="F377" s="7" t="s">
        <v>21</v>
      </c>
      <c r="G377" s="25">
        <v>5</v>
      </c>
      <c r="H377" s="26">
        <v>22820</v>
      </c>
      <c r="I377" s="61"/>
      <c r="J377" s="27"/>
    </row>
    <row r="378" spans="1:10">
      <c r="A378" s="23">
        <v>212558012</v>
      </c>
      <c r="B378" s="9" t="s">
        <v>49</v>
      </c>
      <c r="C378" s="9" t="s">
        <v>20</v>
      </c>
      <c r="D378" s="24">
        <v>35657</v>
      </c>
      <c r="E378" s="10">
        <f ca="1">DATEDIF(D378,TODAY(),"Y")</f>
        <v>13</v>
      </c>
      <c r="F378" s="7" t="s">
        <v>21</v>
      </c>
      <c r="G378" s="25">
        <v>4</v>
      </c>
      <c r="H378" s="26">
        <v>63060</v>
      </c>
      <c r="I378" s="61"/>
      <c r="J378" s="27"/>
    </row>
    <row r="379" spans="1:10">
      <c r="A379" s="23">
        <v>793256568</v>
      </c>
      <c r="B379" s="9" t="s">
        <v>49</v>
      </c>
      <c r="C379" s="9" t="s">
        <v>20</v>
      </c>
      <c r="D379" s="24">
        <v>34054</v>
      </c>
      <c r="E379" s="10">
        <f ca="1">DATEDIF(D379,TODAY(),"Y")</f>
        <v>17</v>
      </c>
      <c r="F379" s="7" t="s">
        <v>21</v>
      </c>
      <c r="G379" s="25">
        <v>5</v>
      </c>
      <c r="H379" s="26">
        <v>27130</v>
      </c>
      <c r="I379" s="61"/>
      <c r="J379" s="27"/>
    </row>
    <row r="380" spans="1:10">
      <c r="A380" s="23">
        <v>276873359</v>
      </c>
      <c r="B380" s="9" t="s">
        <v>49</v>
      </c>
      <c r="C380" s="9" t="s">
        <v>20</v>
      </c>
      <c r="D380" s="24">
        <v>37861</v>
      </c>
      <c r="E380" s="10">
        <f ca="1">DATEDIF(D380,TODAY(),"Y")</f>
        <v>7</v>
      </c>
      <c r="F380" s="7" t="s">
        <v>22</v>
      </c>
      <c r="G380" s="25">
        <v>2</v>
      </c>
      <c r="H380" s="26">
        <v>25690</v>
      </c>
      <c r="I380" s="61"/>
      <c r="J380" s="27"/>
    </row>
    <row r="381" spans="1:10">
      <c r="A381" s="23">
        <v>595022550</v>
      </c>
      <c r="B381" s="9" t="s">
        <v>49</v>
      </c>
      <c r="C381" s="9" t="s">
        <v>20</v>
      </c>
      <c r="D381" s="24">
        <v>32647</v>
      </c>
      <c r="E381" s="10">
        <f ca="1">DATEDIF(D381,TODAY(),"Y")</f>
        <v>21</v>
      </c>
      <c r="F381" s="7" t="s">
        <v>24</v>
      </c>
      <c r="G381" s="25">
        <v>3</v>
      </c>
      <c r="H381" s="26">
        <v>59490</v>
      </c>
      <c r="I381" s="61"/>
      <c r="J381" s="27"/>
    </row>
    <row r="382" spans="1:10">
      <c r="A382" s="23">
        <v>186346711</v>
      </c>
      <c r="B382" s="9" t="s">
        <v>49</v>
      </c>
      <c r="C382" s="9" t="s">
        <v>20</v>
      </c>
      <c r="D382" s="24">
        <v>35309</v>
      </c>
      <c r="E382" s="10">
        <f ca="1">DATEDIF(D382,TODAY(),"Y")</f>
        <v>14</v>
      </c>
      <c r="F382" s="7" t="s">
        <v>24</v>
      </c>
      <c r="G382" s="25">
        <v>4</v>
      </c>
      <c r="H382" s="26">
        <v>71970</v>
      </c>
      <c r="I382" s="61"/>
      <c r="J382" s="27"/>
    </row>
    <row r="383" spans="1:10">
      <c r="A383" s="23">
        <v>635240617</v>
      </c>
      <c r="B383" s="9" t="s">
        <v>49</v>
      </c>
      <c r="C383" s="9" t="s">
        <v>20</v>
      </c>
      <c r="D383" s="24">
        <v>35533</v>
      </c>
      <c r="E383" s="10">
        <f ca="1">DATEDIF(D383,TODAY(),"Y")</f>
        <v>13</v>
      </c>
      <c r="F383" s="7" t="s">
        <v>28</v>
      </c>
      <c r="G383" s="25">
        <v>3</v>
      </c>
      <c r="H383" s="26">
        <v>47630</v>
      </c>
      <c r="I383" s="61"/>
      <c r="J383" s="27"/>
    </row>
    <row r="384" spans="1:10">
      <c r="A384" s="23">
        <v>800685434</v>
      </c>
      <c r="B384" s="9" t="s">
        <v>49</v>
      </c>
      <c r="C384" s="9" t="s">
        <v>20</v>
      </c>
      <c r="D384" s="24">
        <v>35646</v>
      </c>
      <c r="E384" s="10">
        <f ca="1">DATEDIF(D384,TODAY(),"Y")</f>
        <v>13</v>
      </c>
      <c r="F384" s="7" t="s">
        <v>29</v>
      </c>
      <c r="G384" s="25">
        <v>1</v>
      </c>
      <c r="H384" s="26">
        <v>49930</v>
      </c>
      <c r="I384" s="61"/>
      <c r="J384" s="27"/>
    </row>
    <row r="385" spans="1:10">
      <c r="A385" s="23">
        <v>277423593</v>
      </c>
      <c r="B385" s="9" t="s">
        <v>49</v>
      </c>
      <c r="C385" s="9" t="s">
        <v>23</v>
      </c>
      <c r="D385" s="24">
        <v>32081</v>
      </c>
      <c r="E385" s="10">
        <f ca="1">DATEDIF(D385,TODAY(),"Y")</f>
        <v>23</v>
      </c>
      <c r="F385" s="7" t="s">
        <v>28</v>
      </c>
      <c r="G385" s="25">
        <v>2</v>
      </c>
      <c r="H385" s="26">
        <v>13455</v>
      </c>
      <c r="I385" s="61"/>
      <c r="J385" s="27"/>
    </row>
    <row r="386" spans="1:10">
      <c r="A386" s="23">
        <v>879114558</v>
      </c>
      <c r="B386" s="9" t="s">
        <v>49</v>
      </c>
      <c r="C386" s="9" t="s">
        <v>23</v>
      </c>
      <c r="D386" s="24">
        <v>35608</v>
      </c>
      <c r="E386" s="10">
        <f ca="1">DATEDIF(D386,TODAY(),"Y")</f>
        <v>13</v>
      </c>
      <c r="F386" s="7" t="s">
        <v>21</v>
      </c>
      <c r="G386" s="25">
        <v>5</v>
      </c>
      <c r="H386" s="26">
        <v>17205</v>
      </c>
      <c r="I386" s="61"/>
      <c r="J386" s="27"/>
    </row>
    <row r="387" spans="1:10">
      <c r="A387" s="23">
        <v>658842625</v>
      </c>
      <c r="B387" s="9" t="s">
        <v>49</v>
      </c>
      <c r="C387" s="9" t="s">
        <v>23</v>
      </c>
      <c r="D387" s="24">
        <v>34743</v>
      </c>
      <c r="E387" s="10">
        <f ca="1">DATEDIF(D387,TODAY(),"Y")</f>
        <v>15</v>
      </c>
      <c r="F387" s="7" t="s">
        <v>29</v>
      </c>
      <c r="G387" s="25">
        <v>5</v>
      </c>
      <c r="H387" s="26">
        <v>46105</v>
      </c>
      <c r="I387" s="61"/>
      <c r="J387" s="27"/>
    </row>
    <row r="388" spans="1:10">
      <c r="A388" s="23">
        <v>750006979</v>
      </c>
      <c r="B388" s="9" t="s">
        <v>49</v>
      </c>
      <c r="C388" s="9" t="s">
        <v>23</v>
      </c>
      <c r="D388" s="24">
        <v>32732</v>
      </c>
      <c r="E388" s="10">
        <f ca="1">DATEDIF(D388,TODAY(),"Y")</f>
        <v>21</v>
      </c>
      <c r="F388" s="7" t="s">
        <v>22</v>
      </c>
      <c r="G388" s="25">
        <v>3</v>
      </c>
      <c r="H388" s="26">
        <v>27710</v>
      </c>
      <c r="I388" s="61"/>
      <c r="J388" s="27"/>
    </row>
    <row r="389" spans="1:10">
      <c r="A389" s="23">
        <v>145495793</v>
      </c>
      <c r="B389" s="9" t="s">
        <v>49</v>
      </c>
      <c r="C389" s="9" t="s">
        <v>23</v>
      </c>
      <c r="D389" s="24">
        <v>33650</v>
      </c>
      <c r="E389" s="10">
        <f ca="1">DATEDIF(D389,TODAY(),"Y")</f>
        <v>18</v>
      </c>
      <c r="F389" s="7" t="s">
        <v>29</v>
      </c>
      <c r="G389" s="25">
        <v>4</v>
      </c>
      <c r="H389" s="26">
        <v>23000</v>
      </c>
      <c r="I389" s="61"/>
      <c r="J389" s="27"/>
    </row>
    <row r="390" spans="1:10">
      <c r="A390" s="23">
        <v>891224981</v>
      </c>
      <c r="B390" s="9" t="s">
        <v>49</v>
      </c>
      <c r="C390" s="9" t="s">
        <v>23</v>
      </c>
      <c r="D390" s="24">
        <v>32830</v>
      </c>
      <c r="E390" s="10">
        <f ca="1">DATEDIF(D390,TODAY(),"Y")</f>
        <v>21</v>
      </c>
      <c r="F390" s="7" t="s">
        <v>29</v>
      </c>
      <c r="G390" s="25">
        <v>4</v>
      </c>
      <c r="H390" s="26">
        <v>11230</v>
      </c>
      <c r="I390" s="61"/>
      <c r="J390" s="27"/>
    </row>
    <row r="391" spans="1:10">
      <c r="A391" s="23">
        <v>894855096</v>
      </c>
      <c r="B391" s="9" t="s">
        <v>49</v>
      </c>
      <c r="C391" s="9" t="s">
        <v>23</v>
      </c>
      <c r="D391" s="24">
        <v>34156</v>
      </c>
      <c r="E391" s="10">
        <f ca="1">DATEDIF(D391,TODAY(),"Y")</f>
        <v>17</v>
      </c>
      <c r="F391" s="7" t="s">
        <v>24</v>
      </c>
      <c r="G391" s="25">
        <v>4</v>
      </c>
      <c r="H391" s="26">
        <v>37660</v>
      </c>
      <c r="I391" s="61"/>
      <c r="J391" s="27"/>
    </row>
    <row r="392" spans="1:10">
      <c r="A392" s="23">
        <v>843299208</v>
      </c>
      <c r="B392" s="9" t="s">
        <v>49</v>
      </c>
      <c r="C392" s="9" t="s">
        <v>23</v>
      </c>
      <c r="D392" s="24">
        <v>38225</v>
      </c>
      <c r="E392" s="10">
        <f ca="1">DATEDIF(D392,TODAY(),"Y")</f>
        <v>6</v>
      </c>
      <c r="F392" s="7" t="s">
        <v>29</v>
      </c>
      <c r="G392" s="25">
        <v>5</v>
      </c>
      <c r="H392" s="26">
        <v>49080</v>
      </c>
      <c r="I392" s="61"/>
      <c r="J392" s="27"/>
    </row>
    <row r="393" spans="1:10">
      <c r="A393" s="23">
        <v>502580266</v>
      </c>
      <c r="B393" s="9" t="s">
        <v>49</v>
      </c>
      <c r="C393" s="9" t="s">
        <v>25</v>
      </c>
      <c r="D393" s="24">
        <v>37336</v>
      </c>
      <c r="E393" s="10">
        <f ca="1">DATEDIF(D393,TODAY(),"Y")</f>
        <v>8</v>
      </c>
      <c r="F393" s="7"/>
      <c r="G393" s="25">
        <v>2</v>
      </c>
      <c r="H393" s="26">
        <v>37344</v>
      </c>
      <c r="I393" s="61"/>
      <c r="J393" s="27"/>
    </row>
    <row r="394" spans="1:10">
      <c r="A394" s="23">
        <v>471064761</v>
      </c>
      <c r="B394" s="9" t="s">
        <v>49</v>
      </c>
      <c r="C394" s="9" t="s">
        <v>25</v>
      </c>
      <c r="D394" s="24">
        <v>33515</v>
      </c>
      <c r="E394" s="10">
        <f ca="1">DATEDIF(D394,TODAY(),"Y")</f>
        <v>19</v>
      </c>
      <c r="F394" s="7"/>
      <c r="G394" s="25">
        <v>4</v>
      </c>
      <c r="H394" s="26">
        <v>26944</v>
      </c>
      <c r="I394" s="61"/>
      <c r="J394" s="27"/>
    </row>
    <row r="395" spans="1:10">
      <c r="A395" s="23">
        <v>120224342</v>
      </c>
      <c r="B395" s="9" t="s">
        <v>49</v>
      </c>
      <c r="C395" s="9" t="s">
        <v>25</v>
      </c>
      <c r="D395" s="24">
        <v>35148</v>
      </c>
      <c r="E395" s="10">
        <f ca="1">DATEDIF(D395,TODAY(),"Y")</f>
        <v>14</v>
      </c>
      <c r="F395" s="7"/>
      <c r="G395" s="25">
        <v>2</v>
      </c>
      <c r="H395" s="26">
        <v>32536</v>
      </c>
      <c r="I395" s="61"/>
      <c r="J395" s="27"/>
    </row>
    <row r="396" spans="1:10">
      <c r="A396" s="23">
        <v>240241467</v>
      </c>
      <c r="B396" s="9" t="s">
        <v>49</v>
      </c>
      <c r="C396" s="9" t="s">
        <v>25</v>
      </c>
      <c r="D396" s="24">
        <v>34266</v>
      </c>
      <c r="E396" s="10">
        <f ca="1">DATEDIF(D396,TODAY(),"Y")</f>
        <v>17</v>
      </c>
      <c r="F396" s="7"/>
      <c r="G396" s="25">
        <v>3</v>
      </c>
      <c r="H396" s="26">
        <v>28768</v>
      </c>
      <c r="I396" s="61"/>
      <c r="J396" s="27"/>
    </row>
    <row r="397" spans="1:10">
      <c r="A397" s="23">
        <v>106099892</v>
      </c>
      <c r="B397" s="9" t="s">
        <v>50</v>
      </c>
      <c r="C397" s="9" t="s">
        <v>26</v>
      </c>
      <c r="D397" s="24">
        <v>39409</v>
      </c>
      <c r="E397" s="10">
        <f ca="1">DATEDIF(D397,TODAY(),"Y")</f>
        <v>3</v>
      </c>
      <c r="F397" s="7"/>
      <c r="G397" s="25">
        <v>4</v>
      </c>
      <c r="H397" s="26">
        <v>66132</v>
      </c>
      <c r="I397" s="61"/>
      <c r="J397" s="27"/>
    </row>
    <row r="398" spans="1:10">
      <c r="A398" s="23">
        <v>776823797</v>
      </c>
      <c r="B398" s="9" t="s">
        <v>50</v>
      </c>
      <c r="C398" s="9" t="s">
        <v>26</v>
      </c>
      <c r="D398" s="24">
        <v>32077</v>
      </c>
      <c r="E398" s="10">
        <f ca="1">DATEDIF(D398,TODAY(),"Y")</f>
        <v>23</v>
      </c>
      <c r="F398" s="7"/>
      <c r="G398" s="25">
        <v>4</v>
      </c>
      <c r="H398" s="26">
        <v>85510</v>
      </c>
      <c r="I398" s="61"/>
      <c r="J398" s="27"/>
    </row>
    <row r="399" spans="1:10">
      <c r="A399" s="23">
        <v>443926890</v>
      </c>
      <c r="B399" s="9" t="s">
        <v>50</v>
      </c>
      <c r="C399" s="9" t="s">
        <v>20</v>
      </c>
      <c r="D399" s="24">
        <v>36374</v>
      </c>
      <c r="E399" s="10">
        <f ca="1">DATEDIF(D399,TODAY(),"Y")</f>
        <v>11</v>
      </c>
      <c r="F399" s="7" t="s">
        <v>28</v>
      </c>
      <c r="G399" s="25">
        <v>5</v>
      </c>
      <c r="H399" s="26">
        <v>42800</v>
      </c>
      <c r="I399" s="61"/>
      <c r="J399" s="27"/>
    </row>
    <row r="400" spans="1:10">
      <c r="A400" s="23">
        <v>183135788</v>
      </c>
      <c r="B400" s="9" t="s">
        <v>51</v>
      </c>
      <c r="C400" s="9" t="s">
        <v>26</v>
      </c>
      <c r="D400" s="24">
        <v>32693</v>
      </c>
      <c r="E400" s="10">
        <f ca="1">DATEDIF(D400,TODAY(),"Y")</f>
        <v>21</v>
      </c>
      <c r="F400" s="7"/>
      <c r="G400" s="25">
        <v>2</v>
      </c>
      <c r="H400" s="26">
        <v>60760</v>
      </c>
      <c r="I400" s="61"/>
      <c r="J400" s="27"/>
    </row>
    <row r="401" spans="1:10">
      <c r="A401" s="23">
        <v>383616821</v>
      </c>
      <c r="B401" s="9" t="s">
        <v>51</v>
      </c>
      <c r="C401" s="9" t="s">
        <v>20</v>
      </c>
      <c r="D401" s="24">
        <v>39074</v>
      </c>
      <c r="E401" s="10">
        <f ca="1">DATEDIF(D401,TODAY(),"Y")</f>
        <v>3</v>
      </c>
      <c r="F401" s="7" t="s">
        <v>21</v>
      </c>
      <c r="G401" s="25">
        <v>1</v>
      </c>
      <c r="H401" s="26">
        <v>46680</v>
      </c>
      <c r="I401" s="61"/>
      <c r="J401" s="27"/>
    </row>
    <row r="402" spans="1:10">
      <c r="A402" s="23"/>
      <c r="J402" s="27"/>
    </row>
    <row r="403" spans="1:10">
      <c r="A403" s="23"/>
      <c r="J403" s="27"/>
    </row>
    <row r="404" spans="1:10">
      <c r="A404" s="23"/>
      <c r="J404" s="27"/>
    </row>
    <row r="405" spans="1:10">
      <c r="A405" s="23"/>
      <c r="J405" s="27"/>
    </row>
    <row r="406" spans="1:10">
      <c r="A406" s="23"/>
      <c r="J406" s="27"/>
    </row>
    <row r="407" spans="1:10">
      <c r="A407" s="23"/>
      <c r="J407" s="27"/>
    </row>
    <row r="408" spans="1:10">
      <c r="A408" s="23"/>
      <c r="J408" s="27"/>
    </row>
    <row r="409" spans="1:10">
      <c r="A409" s="23"/>
      <c r="J409" s="27"/>
    </row>
    <row r="410" spans="1:10">
      <c r="A410" s="23"/>
      <c r="J410" s="27"/>
    </row>
    <row r="411" spans="1:10">
      <c r="A411" s="23"/>
      <c r="J411" s="27"/>
    </row>
    <row r="412" spans="1:10">
      <c r="A412" s="23"/>
      <c r="J412" s="27"/>
    </row>
    <row r="413" spans="1:10">
      <c r="A413" s="23"/>
      <c r="J413" s="27"/>
    </row>
    <row r="414" spans="1:10">
      <c r="A414" s="23"/>
      <c r="J414" s="27"/>
    </row>
    <row r="415" spans="1:10">
      <c r="A415" s="23"/>
      <c r="J415" s="27"/>
    </row>
    <row r="416" spans="1:10">
      <c r="A416" s="23"/>
      <c r="J416" s="27"/>
    </row>
    <row r="417" spans="1:10">
      <c r="A417" s="23"/>
      <c r="J417" s="27"/>
    </row>
    <row r="418" spans="1:10">
      <c r="A418" s="23"/>
      <c r="J418" s="27"/>
    </row>
    <row r="419" spans="1:10">
      <c r="A419" s="23"/>
      <c r="J419" s="27"/>
    </row>
    <row r="420" spans="1:10">
      <c r="A420" s="23"/>
      <c r="J420" s="27"/>
    </row>
    <row r="421" spans="1:10">
      <c r="A421" s="23"/>
      <c r="J421" s="27"/>
    </row>
    <row r="422" spans="1:10">
      <c r="A422" s="23"/>
      <c r="J422" s="27"/>
    </row>
    <row r="423" spans="1:10">
      <c r="A423" s="23"/>
      <c r="J423" s="27"/>
    </row>
    <row r="424" spans="1:10">
      <c r="A424" s="23"/>
      <c r="J424" s="27"/>
    </row>
    <row r="425" spans="1:10">
      <c r="A425" s="23"/>
      <c r="J425" s="27"/>
    </row>
    <row r="426" spans="1:10">
      <c r="A426" s="23"/>
      <c r="J426" s="27"/>
    </row>
    <row r="427" spans="1:10">
      <c r="A427" s="23"/>
      <c r="J427" s="27"/>
    </row>
    <row r="428" spans="1:10">
      <c r="A428" s="23"/>
      <c r="J428" s="27"/>
    </row>
    <row r="429" spans="1:10">
      <c r="A429" s="23"/>
      <c r="J429" s="27"/>
    </row>
    <row r="430" spans="1:10">
      <c r="A430" s="23"/>
      <c r="J430" s="27"/>
    </row>
    <row r="431" spans="1:10">
      <c r="A431" s="23"/>
      <c r="J431" s="27"/>
    </row>
    <row r="432" spans="1:10">
      <c r="A432" s="23"/>
      <c r="J432" s="27"/>
    </row>
    <row r="433" spans="1:10">
      <c r="A433" s="23"/>
      <c r="J433" s="27"/>
    </row>
    <row r="434" spans="1:10">
      <c r="A434" s="23"/>
      <c r="J434" s="27"/>
    </row>
    <row r="435" spans="1:10">
      <c r="A435" s="23"/>
      <c r="J435" s="27"/>
    </row>
    <row r="436" spans="1:10">
      <c r="A436" s="23"/>
      <c r="J436" s="27"/>
    </row>
    <row r="437" spans="1:10">
      <c r="A437" s="23"/>
      <c r="J437" s="27"/>
    </row>
    <row r="438" spans="1:10">
      <c r="A438" s="23"/>
      <c r="J438" s="27"/>
    </row>
    <row r="439" spans="1:10">
      <c r="A439" s="23"/>
      <c r="J439" s="27"/>
    </row>
    <row r="440" spans="1:10">
      <c r="A440" s="23"/>
      <c r="J440" s="27"/>
    </row>
    <row r="441" spans="1:10">
      <c r="A441" s="23"/>
      <c r="J441" s="27"/>
    </row>
    <row r="442" spans="1:10">
      <c r="A442" s="23"/>
      <c r="J442" s="27"/>
    </row>
    <row r="443" spans="1:10">
      <c r="A443" s="23"/>
      <c r="J443" s="27"/>
    </row>
    <row r="444" spans="1:10">
      <c r="A444" s="23"/>
      <c r="J444" s="27"/>
    </row>
    <row r="445" spans="1:10">
      <c r="A445" s="23"/>
      <c r="J445" s="27"/>
    </row>
    <row r="446" spans="1:10">
      <c r="A446" s="23"/>
      <c r="J446" s="27"/>
    </row>
    <row r="447" spans="1:10">
      <c r="A447" s="23"/>
      <c r="J447" s="27"/>
    </row>
    <row r="448" spans="1:10">
      <c r="A448" s="23"/>
      <c r="J448" s="27"/>
    </row>
    <row r="449" spans="1:10">
      <c r="A449" s="23"/>
      <c r="J449" s="27"/>
    </row>
    <row r="450" spans="1:10">
      <c r="A450" s="23"/>
      <c r="J450" s="27"/>
    </row>
    <row r="451" spans="1:10">
      <c r="A451" s="23"/>
      <c r="J451" s="27"/>
    </row>
    <row r="452" spans="1:10">
      <c r="A452" s="23"/>
      <c r="J452" s="27"/>
    </row>
    <row r="453" spans="1:10">
      <c r="A453" s="23"/>
      <c r="J453" s="27"/>
    </row>
    <row r="454" spans="1:10">
      <c r="A454" s="23"/>
      <c r="J454" s="27"/>
    </row>
    <row r="455" spans="1:10">
      <c r="A455" s="23"/>
      <c r="J455" s="27"/>
    </row>
    <row r="456" spans="1:10">
      <c r="A456" s="23"/>
      <c r="J456" s="27"/>
    </row>
    <row r="457" spans="1:10">
      <c r="A457" s="23"/>
      <c r="J457" s="27"/>
    </row>
    <row r="458" spans="1:10">
      <c r="A458" s="23"/>
      <c r="J458" s="27"/>
    </row>
    <row r="459" spans="1:10">
      <c r="A459" s="23"/>
      <c r="J459" s="27"/>
    </row>
    <row r="460" spans="1:10">
      <c r="A460" s="23"/>
      <c r="J460" s="27"/>
    </row>
    <row r="461" spans="1:10">
      <c r="A461" s="23"/>
      <c r="J461" s="27"/>
    </row>
    <row r="462" spans="1:10">
      <c r="A462" s="23"/>
      <c r="J462" s="27"/>
    </row>
    <row r="463" spans="1:10">
      <c r="A463" s="23"/>
      <c r="J463" s="27"/>
    </row>
    <row r="464" spans="1:10">
      <c r="A464" s="23"/>
      <c r="J464" s="27"/>
    </row>
    <row r="465" spans="1:10">
      <c r="A465" s="23"/>
      <c r="J465" s="27"/>
    </row>
    <row r="466" spans="1:10">
      <c r="A466" s="23"/>
      <c r="J466" s="27"/>
    </row>
    <row r="467" spans="1:10">
      <c r="A467" s="23"/>
      <c r="J467" s="27"/>
    </row>
    <row r="468" spans="1:10">
      <c r="A468" s="23"/>
      <c r="J468" s="27"/>
    </row>
    <row r="469" spans="1:10">
      <c r="A469" s="23"/>
      <c r="J469" s="27"/>
    </row>
    <row r="470" spans="1:10">
      <c r="A470" s="23"/>
      <c r="J470" s="27"/>
    </row>
    <row r="471" spans="1:10">
      <c r="A471" s="23"/>
      <c r="J471" s="27"/>
    </row>
    <row r="472" spans="1:10">
      <c r="A472" s="23"/>
      <c r="J472" s="27"/>
    </row>
    <row r="473" spans="1:10">
      <c r="A473" s="23"/>
      <c r="J473" s="27"/>
    </row>
    <row r="474" spans="1:10">
      <c r="A474" s="23"/>
      <c r="J474" s="27"/>
    </row>
    <row r="475" spans="1:10">
      <c r="A475" s="23"/>
      <c r="J475" s="27"/>
    </row>
    <row r="476" spans="1:10">
      <c r="A476" s="23"/>
      <c r="J476" s="27"/>
    </row>
    <row r="477" spans="1:10">
      <c r="A477" s="23"/>
      <c r="J477" s="27"/>
    </row>
    <row r="478" spans="1:10">
      <c r="A478" s="23"/>
      <c r="J478" s="27"/>
    </row>
    <row r="479" spans="1:10">
      <c r="A479" s="23"/>
      <c r="J479" s="27"/>
    </row>
    <row r="480" spans="1:10">
      <c r="A480" s="23"/>
      <c r="J480" s="27"/>
    </row>
    <row r="481" spans="1:10">
      <c r="A481" s="23"/>
      <c r="J481" s="27"/>
    </row>
    <row r="482" spans="1:10">
      <c r="A482" s="23"/>
      <c r="J482" s="27"/>
    </row>
    <row r="483" spans="1:10">
      <c r="A483" s="23"/>
      <c r="J483" s="27"/>
    </row>
    <row r="484" spans="1:10">
      <c r="A484" s="23"/>
      <c r="J484" s="27"/>
    </row>
    <row r="485" spans="1:10">
      <c r="A485" s="23"/>
      <c r="J485" s="27"/>
    </row>
    <row r="486" spans="1:10">
      <c r="A486" s="23"/>
      <c r="J486" s="27"/>
    </row>
    <row r="487" spans="1:10">
      <c r="A487" s="23"/>
      <c r="J487" s="27"/>
    </row>
    <row r="488" spans="1:10">
      <c r="A488" s="23"/>
      <c r="J488" s="27"/>
    </row>
    <row r="489" spans="1:10">
      <c r="A489" s="23"/>
      <c r="J489" s="27"/>
    </row>
    <row r="490" spans="1:10">
      <c r="A490" s="23"/>
      <c r="J490" s="27"/>
    </row>
    <row r="491" spans="1:10">
      <c r="A491" s="23"/>
      <c r="J491" s="27"/>
    </row>
    <row r="492" spans="1:10">
      <c r="A492" s="23"/>
      <c r="J492" s="27"/>
    </row>
    <row r="493" spans="1:10">
      <c r="A493" s="23"/>
      <c r="J493" s="27"/>
    </row>
    <row r="494" spans="1:10">
      <c r="A494" s="23"/>
      <c r="J494" s="27"/>
    </row>
    <row r="495" spans="1:10">
      <c r="A495" s="23"/>
      <c r="J495" s="27"/>
    </row>
    <row r="496" spans="1:10">
      <c r="A496" s="23"/>
      <c r="J496" s="27"/>
    </row>
    <row r="497" spans="1:10">
      <c r="A497" s="23"/>
      <c r="J497" s="27"/>
    </row>
    <row r="498" spans="1:10">
      <c r="A498" s="23"/>
      <c r="J498" s="27"/>
    </row>
    <row r="499" spans="1:10">
      <c r="A499" s="23"/>
      <c r="J499" s="27"/>
    </row>
    <row r="500" spans="1:10">
      <c r="A500" s="23"/>
      <c r="J500" s="27"/>
    </row>
    <row r="501" spans="1:10">
      <c r="A501" s="23"/>
      <c r="J501" s="27"/>
    </row>
    <row r="502" spans="1:10">
      <c r="A502" s="23"/>
      <c r="J502" s="27"/>
    </row>
    <row r="503" spans="1:10">
      <c r="A503" s="23"/>
      <c r="J503" s="27"/>
    </row>
    <row r="504" spans="1:10">
      <c r="A504" s="23"/>
      <c r="J504" s="27"/>
    </row>
    <row r="505" spans="1:10">
      <c r="A505" s="23"/>
      <c r="J505" s="27"/>
    </row>
    <row r="506" spans="1:10">
      <c r="A506" s="23"/>
      <c r="J506" s="27"/>
    </row>
    <row r="507" spans="1:10">
      <c r="A507" s="23"/>
      <c r="J507" s="27"/>
    </row>
    <row r="508" spans="1:10">
      <c r="A508" s="23"/>
      <c r="J508" s="27"/>
    </row>
    <row r="509" spans="1:10">
      <c r="A509" s="23"/>
      <c r="J509" s="27"/>
    </row>
    <row r="510" spans="1:10">
      <c r="A510" s="23"/>
      <c r="J510" s="27"/>
    </row>
    <row r="511" spans="1:10">
      <c r="A511" s="23"/>
      <c r="J511" s="27"/>
    </row>
    <row r="512" spans="1:10">
      <c r="A512" s="23"/>
      <c r="J512" s="27"/>
    </row>
    <row r="513" spans="1:10">
      <c r="A513" s="23"/>
      <c r="J513" s="27"/>
    </row>
    <row r="514" spans="1:10">
      <c r="A514" s="23"/>
      <c r="J514" s="27"/>
    </row>
    <row r="515" spans="1:10">
      <c r="A515" s="23"/>
      <c r="J515" s="27"/>
    </row>
    <row r="516" spans="1:10">
      <c r="A516" s="23"/>
      <c r="J516" s="27"/>
    </row>
    <row r="517" spans="1:10">
      <c r="A517" s="23"/>
      <c r="J517" s="27"/>
    </row>
    <row r="518" spans="1:10">
      <c r="A518" s="23"/>
      <c r="J518" s="27"/>
    </row>
    <row r="519" spans="1:10">
      <c r="A519" s="23"/>
      <c r="J519" s="27"/>
    </row>
    <row r="520" spans="1:10">
      <c r="A520" s="23"/>
      <c r="J520" s="27"/>
    </row>
    <row r="521" spans="1:10">
      <c r="A521" s="23"/>
      <c r="J521" s="27"/>
    </row>
    <row r="522" spans="1:10">
      <c r="A522" s="23"/>
      <c r="J522" s="27"/>
    </row>
    <row r="523" spans="1:10">
      <c r="A523" s="23"/>
      <c r="J523" s="27"/>
    </row>
    <row r="524" spans="1:10">
      <c r="A524" s="23"/>
      <c r="J524" s="27"/>
    </row>
    <row r="525" spans="1:10">
      <c r="A525" s="23"/>
      <c r="J525" s="27"/>
    </row>
    <row r="526" spans="1:10">
      <c r="A526" s="23"/>
      <c r="J526" s="27"/>
    </row>
    <row r="527" spans="1:10">
      <c r="A527" s="23"/>
      <c r="J527" s="27"/>
    </row>
    <row r="528" spans="1:10">
      <c r="A528" s="23"/>
      <c r="J528" s="27"/>
    </row>
    <row r="529" spans="1:10">
      <c r="A529" s="23"/>
      <c r="J529" s="27"/>
    </row>
    <row r="530" spans="1:10">
      <c r="A530" s="23"/>
      <c r="J530" s="27"/>
    </row>
    <row r="531" spans="1:10">
      <c r="A531" s="23"/>
      <c r="J531" s="27"/>
    </row>
    <row r="532" spans="1:10">
      <c r="A532" s="23"/>
      <c r="J532" s="27"/>
    </row>
    <row r="533" spans="1:10">
      <c r="A533" s="23"/>
      <c r="J533" s="27"/>
    </row>
    <row r="534" spans="1:10">
      <c r="A534" s="23"/>
      <c r="J534" s="27"/>
    </row>
    <row r="535" spans="1:10">
      <c r="A535" s="23"/>
      <c r="J535" s="27"/>
    </row>
    <row r="536" spans="1:10">
      <c r="A536" s="23"/>
      <c r="J536" s="27"/>
    </row>
    <row r="537" spans="1:10">
      <c r="A537" s="23"/>
      <c r="J537" s="27"/>
    </row>
    <row r="538" spans="1:10">
      <c r="A538" s="23"/>
      <c r="J538" s="27"/>
    </row>
    <row r="539" spans="1:10">
      <c r="A539" s="23"/>
      <c r="J539" s="27"/>
    </row>
    <row r="540" spans="1:10">
      <c r="A540" s="23"/>
      <c r="J540" s="27"/>
    </row>
    <row r="541" spans="1:10">
      <c r="A541" s="23"/>
      <c r="J541" s="27"/>
    </row>
    <row r="542" spans="1:10">
      <c r="A542" s="23"/>
      <c r="J542" s="27"/>
    </row>
    <row r="543" spans="1:10">
      <c r="A543" s="23"/>
      <c r="J543" s="27"/>
    </row>
    <row r="544" spans="1:10">
      <c r="A544" s="23"/>
      <c r="J544" s="27"/>
    </row>
    <row r="545" spans="1:10">
      <c r="A545" s="23"/>
      <c r="J545" s="27"/>
    </row>
    <row r="546" spans="1:10">
      <c r="A546" s="23"/>
      <c r="J546" s="27"/>
    </row>
    <row r="547" spans="1:10">
      <c r="A547" s="23"/>
      <c r="J547" s="27"/>
    </row>
    <row r="548" spans="1:10">
      <c r="A548" s="23"/>
      <c r="J548" s="27"/>
    </row>
    <row r="549" spans="1:10">
      <c r="A549" s="23"/>
      <c r="J549" s="27"/>
    </row>
    <row r="550" spans="1:10">
      <c r="A550" s="23"/>
      <c r="J550" s="27"/>
    </row>
    <row r="551" spans="1:10">
      <c r="A551" s="23"/>
      <c r="J551" s="27"/>
    </row>
    <row r="552" spans="1:10">
      <c r="A552" s="23"/>
      <c r="J552" s="27"/>
    </row>
    <row r="553" spans="1:10">
      <c r="A553" s="23"/>
      <c r="J553" s="27"/>
    </row>
    <row r="554" spans="1:10">
      <c r="A554" s="23"/>
      <c r="J554" s="27"/>
    </row>
    <row r="555" spans="1:10">
      <c r="A555" s="23"/>
      <c r="J555" s="27"/>
    </row>
    <row r="556" spans="1:10">
      <c r="A556" s="23"/>
      <c r="J556" s="27"/>
    </row>
    <row r="557" spans="1:10">
      <c r="A557" s="23"/>
      <c r="J557" s="27"/>
    </row>
    <row r="558" spans="1:10">
      <c r="A558" s="23"/>
      <c r="J558" s="27"/>
    </row>
    <row r="559" spans="1:10">
      <c r="A559" s="23"/>
      <c r="J559" s="27"/>
    </row>
    <row r="560" spans="1:10">
      <c r="A560" s="23"/>
      <c r="J560" s="27"/>
    </row>
    <row r="561" spans="1:10">
      <c r="A561" s="23"/>
      <c r="J561" s="27"/>
    </row>
    <row r="562" spans="1:10">
      <c r="A562" s="23"/>
      <c r="J562" s="27"/>
    </row>
    <row r="563" spans="1:10">
      <c r="A563" s="23"/>
      <c r="J563" s="27"/>
    </row>
    <row r="564" spans="1:10">
      <c r="A564" s="23"/>
      <c r="J564" s="27"/>
    </row>
    <row r="565" spans="1:10">
      <c r="A565" s="23"/>
      <c r="J565" s="27"/>
    </row>
    <row r="566" spans="1:10">
      <c r="A566" s="23"/>
      <c r="J566" s="27"/>
    </row>
    <row r="567" spans="1:10">
      <c r="A567" s="23"/>
      <c r="J567" s="27"/>
    </row>
    <row r="568" spans="1:10">
      <c r="A568" s="23"/>
      <c r="J568" s="27"/>
    </row>
    <row r="569" spans="1:10">
      <c r="A569" s="23"/>
      <c r="J569" s="27"/>
    </row>
    <row r="570" spans="1:10">
      <c r="A570" s="23"/>
      <c r="J570" s="27"/>
    </row>
    <row r="571" spans="1:10">
      <c r="A571" s="23"/>
      <c r="J571" s="27"/>
    </row>
    <row r="572" spans="1:10">
      <c r="A572" s="23"/>
      <c r="J572" s="27"/>
    </row>
    <row r="573" spans="1:10">
      <c r="A573" s="23"/>
      <c r="J573" s="27"/>
    </row>
    <row r="574" spans="1:10">
      <c r="A574" s="23"/>
      <c r="J574" s="27"/>
    </row>
    <row r="575" spans="1:10">
      <c r="A575" s="23"/>
      <c r="J575" s="27"/>
    </row>
    <row r="576" spans="1:10">
      <c r="A576" s="23"/>
      <c r="J576" s="27"/>
    </row>
    <row r="577" spans="1:10">
      <c r="A577" s="23"/>
      <c r="J577" s="27"/>
    </row>
    <row r="578" spans="1:10">
      <c r="A578" s="23"/>
      <c r="J578" s="27"/>
    </row>
    <row r="579" spans="1:10">
      <c r="A579" s="23"/>
      <c r="J579" s="27"/>
    </row>
    <row r="580" spans="1:10">
      <c r="A580" s="23"/>
      <c r="J580" s="27"/>
    </row>
    <row r="581" spans="1:10">
      <c r="A581" s="23"/>
      <c r="J581" s="27"/>
    </row>
    <row r="582" spans="1:10">
      <c r="A582" s="23"/>
      <c r="J582" s="27"/>
    </row>
    <row r="583" spans="1:10">
      <c r="A583" s="23"/>
      <c r="J583" s="27"/>
    </row>
    <row r="584" spans="1:10">
      <c r="A584" s="23"/>
      <c r="J584" s="27"/>
    </row>
    <row r="585" spans="1:10">
      <c r="A585" s="23"/>
      <c r="J585" s="27"/>
    </row>
    <row r="586" spans="1:10">
      <c r="A586" s="23"/>
      <c r="J586" s="27"/>
    </row>
    <row r="587" spans="1:10">
      <c r="A587" s="23"/>
      <c r="J587" s="27"/>
    </row>
    <row r="588" spans="1:10">
      <c r="A588" s="23"/>
      <c r="J588" s="27"/>
    </row>
    <row r="589" spans="1:10">
      <c r="A589" s="23"/>
      <c r="J589" s="27"/>
    </row>
    <row r="590" spans="1:10">
      <c r="A590" s="23"/>
      <c r="J590" s="27"/>
    </row>
    <row r="591" spans="1:10">
      <c r="A591" s="23"/>
      <c r="J591" s="27"/>
    </row>
    <row r="592" spans="1:10">
      <c r="A592" s="23"/>
      <c r="J592" s="27"/>
    </row>
    <row r="593" spans="1:10">
      <c r="A593" s="23"/>
      <c r="J593" s="27"/>
    </row>
    <row r="594" spans="1:10">
      <c r="A594" s="23"/>
      <c r="J594" s="27"/>
    </row>
    <row r="595" spans="1:10">
      <c r="A595" s="23"/>
      <c r="J595" s="27"/>
    </row>
    <row r="596" spans="1:10">
      <c r="A596" s="23"/>
      <c r="J596" s="27"/>
    </row>
    <row r="597" spans="1:10">
      <c r="A597" s="23"/>
      <c r="J597" s="27"/>
    </row>
    <row r="598" spans="1:10">
      <c r="A598" s="23"/>
      <c r="J598" s="27"/>
    </row>
    <row r="599" spans="1:10">
      <c r="A599" s="23"/>
      <c r="J599" s="27"/>
    </row>
    <row r="600" spans="1:10">
      <c r="A600" s="23"/>
      <c r="J600" s="27"/>
    </row>
    <row r="601" spans="1:10">
      <c r="A601" s="23"/>
      <c r="J601" s="27"/>
    </row>
    <row r="602" spans="1:10">
      <c r="A602" s="23"/>
      <c r="J602" s="27"/>
    </row>
    <row r="603" spans="1:10">
      <c r="A603" s="23"/>
      <c r="J603" s="27"/>
    </row>
    <row r="604" spans="1:10">
      <c r="A604" s="23"/>
      <c r="J604" s="27"/>
    </row>
    <row r="605" spans="1:10">
      <c r="A605" s="23"/>
      <c r="J605" s="27"/>
    </row>
    <row r="606" spans="1:10">
      <c r="A606" s="23"/>
      <c r="J606" s="27"/>
    </row>
    <row r="607" spans="1:10">
      <c r="A607" s="23"/>
      <c r="J607" s="27"/>
    </row>
    <row r="608" spans="1:10">
      <c r="A608" s="23"/>
      <c r="J608" s="27"/>
    </row>
    <row r="609" spans="1:10">
      <c r="A609" s="23"/>
      <c r="J609" s="27"/>
    </row>
    <row r="610" spans="1:10">
      <c r="A610" s="23"/>
      <c r="J610" s="27"/>
    </row>
    <row r="611" spans="1:10">
      <c r="A611" s="23"/>
      <c r="J611" s="27"/>
    </row>
    <row r="612" spans="1:10">
      <c r="A612" s="23"/>
      <c r="J612" s="27"/>
    </row>
    <row r="613" spans="1:10">
      <c r="A613" s="23"/>
      <c r="J613" s="27"/>
    </row>
    <row r="614" spans="1:10">
      <c r="A614" s="23"/>
      <c r="J614" s="27"/>
    </row>
    <row r="615" spans="1:10">
      <c r="A615" s="23"/>
      <c r="J615" s="27"/>
    </row>
    <row r="616" spans="1:10">
      <c r="A616" s="23"/>
      <c r="J616" s="27"/>
    </row>
    <row r="617" spans="1:10">
      <c r="A617" s="23"/>
      <c r="J617" s="27"/>
    </row>
    <row r="618" spans="1:10">
      <c r="A618" s="23"/>
      <c r="J618" s="27"/>
    </row>
    <row r="619" spans="1:10">
      <c r="A619" s="23"/>
      <c r="J619" s="27"/>
    </row>
    <row r="620" spans="1:10">
      <c r="A620" s="23"/>
      <c r="J620" s="27"/>
    </row>
    <row r="621" spans="1:10">
      <c r="A621" s="23"/>
      <c r="J621" s="27"/>
    </row>
    <row r="622" spans="1:10">
      <c r="A622" s="23"/>
      <c r="J622" s="27"/>
    </row>
    <row r="623" spans="1:10">
      <c r="A623" s="23"/>
      <c r="J623" s="27"/>
    </row>
    <row r="624" spans="1:10">
      <c r="A624" s="23"/>
      <c r="J624" s="27"/>
    </row>
    <row r="625" spans="1:10">
      <c r="A625" s="23"/>
      <c r="J625" s="27"/>
    </row>
    <row r="626" spans="1:10">
      <c r="A626" s="23"/>
      <c r="J626" s="27"/>
    </row>
    <row r="627" spans="1:10">
      <c r="A627" s="23"/>
      <c r="J627" s="27"/>
    </row>
    <row r="628" spans="1:10">
      <c r="A628" s="23"/>
      <c r="J628" s="27"/>
    </row>
    <row r="629" spans="1:10">
      <c r="A629" s="23"/>
      <c r="J629" s="27"/>
    </row>
    <row r="630" spans="1:10">
      <c r="A630" s="23"/>
      <c r="J630" s="27"/>
    </row>
    <row r="631" spans="1:10">
      <c r="A631" s="23"/>
      <c r="J631" s="27"/>
    </row>
    <row r="632" spans="1:10">
      <c r="A632" s="23"/>
      <c r="J632" s="27"/>
    </row>
    <row r="633" spans="1:10">
      <c r="A633" s="23"/>
      <c r="J633" s="27"/>
    </row>
    <row r="634" spans="1:10">
      <c r="A634" s="23"/>
      <c r="J634" s="27"/>
    </row>
    <row r="635" spans="1:10">
      <c r="A635" s="23"/>
      <c r="J635" s="27"/>
    </row>
    <row r="636" spans="1:10">
      <c r="A636" s="23"/>
      <c r="J636" s="27"/>
    </row>
    <row r="637" spans="1:10">
      <c r="A637" s="23"/>
      <c r="J637" s="27"/>
    </row>
    <row r="638" spans="1:10">
      <c r="A638" s="23"/>
      <c r="J638" s="27"/>
    </row>
    <row r="639" spans="1:10">
      <c r="A639" s="23"/>
      <c r="J639" s="27"/>
    </row>
    <row r="640" spans="1:10">
      <c r="A640" s="23"/>
      <c r="J640" s="27"/>
    </row>
    <row r="641" spans="1:10">
      <c r="A641" s="23"/>
      <c r="J641" s="27"/>
    </row>
    <row r="642" spans="1:10">
      <c r="A642" s="23"/>
      <c r="J642" s="27"/>
    </row>
    <row r="643" spans="1:10">
      <c r="A643" s="23"/>
      <c r="J643" s="27"/>
    </row>
    <row r="644" spans="1:10">
      <c r="A644" s="23"/>
      <c r="J644" s="27"/>
    </row>
    <row r="645" spans="1:10">
      <c r="A645" s="23"/>
      <c r="J645" s="27"/>
    </row>
    <row r="646" spans="1:10">
      <c r="A646" s="23"/>
      <c r="J646" s="27"/>
    </row>
    <row r="647" spans="1:10">
      <c r="A647" s="23"/>
      <c r="J647" s="27"/>
    </row>
    <row r="648" spans="1:10">
      <c r="A648" s="23"/>
      <c r="J648" s="27"/>
    </row>
    <row r="649" spans="1:10">
      <c r="A649" s="23"/>
      <c r="J649" s="27"/>
    </row>
    <row r="650" spans="1:10">
      <c r="A650" s="23"/>
      <c r="J650" s="27"/>
    </row>
    <row r="651" spans="1:10">
      <c r="A651" s="23"/>
      <c r="J651" s="27"/>
    </row>
    <row r="652" spans="1:10">
      <c r="A652" s="23"/>
      <c r="J652" s="27"/>
    </row>
    <row r="653" spans="1:10">
      <c r="A653" s="23"/>
      <c r="J653" s="27"/>
    </row>
    <row r="654" spans="1:10">
      <c r="A654" s="23"/>
      <c r="J654" s="27"/>
    </row>
    <row r="655" spans="1:10">
      <c r="A655" s="23"/>
      <c r="J655" s="27"/>
    </row>
    <row r="656" spans="1:10">
      <c r="A656" s="23"/>
      <c r="J656" s="27"/>
    </row>
    <row r="657" spans="1:10">
      <c r="A657" s="23"/>
      <c r="J657" s="27"/>
    </row>
    <row r="658" spans="1:10">
      <c r="A658" s="23"/>
      <c r="J658" s="27"/>
    </row>
    <row r="659" spans="1:10">
      <c r="A659" s="23"/>
      <c r="J659" s="27"/>
    </row>
    <row r="660" spans="1:10">
      <c r="A660" s="23"/>
      <c r="J660" s="27"/>
    </row>
    <row r="661" spans="1:10">
      <c r="A661" s="23"/>
      <c r="J661" s="27"/>
    </row>
    <row r="662" spans="1:10">
      <c r="A662" s="23"/>
      <c r="J662" s="27"/>
    </row>
    <row r="663" spans="1:10">
      <c r="A663" s="23"/>
      <c r="J663" s="27"/>
    </row>
    <row r="664" spans="1:10">
      <c r="A664" s="23"/>
      <c r="J664" s="27"/>
    </row>
    <row r="665" spans="1:10">
      <c r="A665" s="23"/>
      <c r="J665" s="27"/>
    </row>
    <row r="666" spans="1:10">
      <c r="A666" s="23"/>
      <c r="J666" s="27"/>
    </row>
    <row r="667" spans="1:10">
      <c r="A667" s="23"/>
      <c r="J667" s="27"/>
    </row>
    <row r="668" spans="1:10">
      <c r="A668" s="23"/>
      <c r="J668" s="27"/>
    </row>
    <row r="669" spans="1:10">
      <c r="A669" s="23"/>
      <c r="J669" s="27"/>
    </row>
    <row r="670" spans="1:10">
      <c r="A670" s="23"/>
      <c r="J670" s="27"/>
    </row>
    <row r="671" spans="1:10">
      <c r="A671" s="23"/>
      <c r="J671" s="27"/>
    </row>
    <row r="672" spans="1:10">
      <c r="A672" s="23"/>
      <c r="J672" s="27"/>
    </row>
    <row r="673" spans="1:10">
      <c r="A673" s="23"/>
      <c r="J673" s="27"/>
    </row>
    <row r="674" spans="1:10">
      <c r="A674" s="23"/>
      <c r="J674" s="27"/>
    </row>
    <row r="675" spans="1:10">
      <c r="A675" s="23"/>
      <c r="J675" s="27"/>
    </row>
    <row r="676" spans="1:10">
      <c r="A676" s="23"/>
      <c r="J676" s="27"/>
    </row>
    <row r="677" spans="1:10">
      <c r="A677" s="23"/>
      <c r="J677" s="27"/>
    </row>
    <row r="678" spans="1:10">
      <c r="A678" s="23"/>
      <c r="J678" s="27"/>
    </row>
    <row r="679" spans="1:10">
      <c r="A679" s="23"/>
      <c r="J679" s="27"/>
    </row>
    <row r="680" spans="1:10">
      <c r="A680" s="23"/>
      <c r="J680" s="27"/>
    </row>
    <row r="681" spans="1:10">
      <c r="A681" s="23"/>
      <c r="J681" s="27"/>
    </row>
    <row r="682" spans="1:10">
      <c r="A682" s="23"/>
      <c r="J682" s="27"/>
    </row>
    <row r="683" spans="1:10">
      <c r="A683" s="23"/>
      <c r="J683" s="27"/>
    </row>
    <row r="684" spans="1:10">
      <c r="A684" s="23"/>
      <c r="J684" s="27"/>
    </row>
    <row r="685" spans="1:10">
      <c r="A685" s="23"/>
      <c r="J685" s="27"/>
    </row>
    <row r="686" spans="1:10">
      <c r="A686" s="23"/>
      <c r="J686" s="27"/>
    </row>
    <row r="687" spans="1:10">
      <c r="A687" s="23"/>
      <c r="J687" s="27"/>
    </row>
    <row r="688" spans="1:10">
      <c r="A688" s="23"/>
      <c r="J688" s="27"/>
    </row>
    <row r="689" spans="1:10">
      <c r="A689" s="23"/>
      <c r="J689" s="27"/>
    </row>
    <row r="690" spans="1:10">
      <c r="A690" s="23"/>
      <c r="J690" s="27"/>
    </row>
    <row r="691" spans="1:10">
      <c r="A691" s="23"/>
      <c r="J691" s="27"/>
    </row>
    <row r="692" spans="1:10">
      <c r="A692" s="23"/>
      <c r="J692" s="27"/>
    </row>
    <row r="693" spans="1:10">
      <c r="A693" s="23"/>
      <c r="J693" s="27"/>
    </row>
    <row r="694" spans="1:10">
      <c r="A694" s="23"/>
      <c r="J694" s="27"/>
    </row>
    <row r="695" spans="1:10">
      <c r="A695" s="23"/>
      <c r="J695" s="27"/>
    </row>
    <row r="696" spans="1:10">
      <c r="A696" s="23"/>
      <c r="J696" s="27"/>
    </row>
    <row r="697" spans="1:10">
      <c r="A697" s="23"/>
      <c r="J697" s="27"/>
    </row>
    <row r="698" spans="1:10">
      <c r="A698" s="23"/>
      <c r="J698" s="27"/>
    </row>
    <row r="699" spans="1:10">
      <c r="A699" s="23"/>
      <c r="J699" s="27"/>
    </row>
    <row r="700" spans="1:10">
      <c r="A700" s="23"/>
      <c r="J700" s="27"/>
    </row>
    <row r="701" spans="1:10">
      <c r="A701" s="23"/>
      <c r="J701" s="27"/>
    </row>
    <row r="702" spans="1:10">
      <c r="A702" s="23"/>
      <c r="J702" s="27"/>
    </row>
    <row r="703" spans="1:10">
      <c r="A703" s="23"/>
      <c r="J703" s="27"/>
    </row>
    <row r="704" spans="1:10">
      <c r="A704" s="23"/>
      <c r="J704" s="27"/>
    </row>
    <row r="705" spans="1:10">
      <c r="A705" s="23"/>
      <c r="J705" s="27"/>
    </row>
    <row r="706" spans="1:10">
      <c r="A706" s="23"/>
      <c r="J706" s="27"/>
    </row>
    <row r="707" spans="1:10">
      <c r="A707" s="23"/>
      <c r="J707" s="27"/>
    </row>
    <row r="708" spans="1:10">
      <c r="A708" s="23"/>
      <c r="J708" s="27"/>
    </row>
    <row r="709" spans="1:10">
      <c r="A709" s="23"/>
      <c r="J709" s="27"/>
    </row>
    <row r="710" spans="1:10">
      <c r="A710" s="23"/>
      <c r="J710" s="27"/>
    </row>
    <row r="711" spans="1:10">
      <c r="A711" s="23"/>
      <c r="J711" s="27"/>
    </row>
    <row r="712" spans="1:10">
      <c r="A712" s="23"/>
      <c r="J712" s="27"/>
    </row>
    <row r="713" spans="1:10">
      <c r="A713" s="23"/>
      <c r="J713" s="27"/>
    </row>
    <row r="714" spans="1:10">
      <c r="A714" s="23"/>
      <c r="J714" s="27"/>
    </row>
    <row r="715" spans="1:10">
      <c r="A715" s="23"/>
      <c r="J715" s="27"/>
    </row>
    <row r="716" spans="1:10">
      <c r="A716" s="23"/>
      <c r="J716" s="27"/>
    </row>
    <row r="717" spans="1:10">
      <c r="A717" s="23"/>
      <c r="J717" s="27"/>
    </row>
    <row r="718" spans="1:10">
      <c r="A718" s="23"/>
      <c r="J718" s="27"/>
    </row>
    <row r="719" spans="1:10">
      <c r="A719" s="23"/>
      <c r="J719" s="27"/>
    </row>
    <row r="720" spans="1:10">
      <c r="A720" s="23"/>
      <c r="J720" s="27"/>
    </row>
    <row r="721" spans="1:10">
      <c r="A721" s="23"/>
      <c r="J721" s="27"/>
    </row>
    <row r="722" spans="1:10">
      <c r="A722" s="23"/>
      <c r="J722" s="27"/>
    </row>
    <row r="723" spans="1:10">
      <c r="A723" s="23"/>
      <c r="J723" s="27"/>
    </row>
    <row r="724" spans="1:10">
      <c r="A724" s="23"/>
      <c r="J724" s="27"/>
    </row>
    <row r="725" spans="1:10">
      <c r="A725" s="23"/>
      <c r="J725" s="27"/>
    </row>
    <row r="726" spans="1:10">
      <c r="A726" s="23"/>
      <c r="J726" s="27"/>
    </row>
    <row r="727" spans="1:10">
      <c r="A727" s="23"/>
      <c r="J727" s="27"/>
    </row>
    <row r="728" spans="1:10">
      <c r="A728" s="23"/>
      <c r="J728" s="27"/>
    </row>
    <row r="729" spans="1:10">
      <c r="A729" s="23"/>
      <c r="J729" s="27"/>
    </row>
    <row r="730" spans="1:10">
      <c r="A730" s="23"/>
      <c r="J730" s="27"/>
    </row>
    <row r="731" spans="1:10">
      <c r="A731" s="23"/>
      <c r="J731" s="27"/>
    </row>
    <row r="732" spans="1:10">
      <c r="A732" s="23"/>
      <c r="J732" s="27"/>
    </row>
    <row r="733" spans="1:10">
      <c r="A733" s="23"/>
      <c r="J733" s="27"/>
    </row>
    <row r="734" spans="1:10">
      <c r="A734" s="23"/>
      <c r="J734" s="27"/>
    </row>
    <row r="735" spans="1:10">
      <c r="A735" s="23"/>
      <c r="J735" s="27"/>
    </row>
    <row r="736" spans="1:10">
      <c r="A736" s="23"/>
      <c r="J736" s="27"/>
    </row>
    <row r="737" spans="1:10">
      <c r="A737" s="23"/>
      <c r="J737" s="27"/>
    </row>
    <row r="738" spans="1:10">
      <c r="A738" s="23"/>
      <c r="J738" s="27"/>
    </row>
    <row r="739" spans="1:10">
      <c r="A739" s="23"/>
      <c r="J739" s="27"/>
    </row>
    <row r="740" spans="1:10">
      <c r="A740" s="23"/>
      <c r="J740" s="27"/>
    </row>
    <row r="741" spans="1:10">
      <c r="A741" s="23"/>
      <c r="J741" s="27"/>
    </row>
    <row r="742" spans="1:10">
      <c r="A742" s="23"/>
      <c r="J742" s="27"/>
    </row>
  </sheetData>
  <sortState ref="A2:H401">
    <sortCondition ref="B3"/>
  </sortState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>
    <tabColor rgb="FFFFFF00"/>
  </sheetPr>
  <dimension ref="A1:I54"/>
  <sheetViews>
    <sheetView zoomScale="160" zoomScaleNormal="160" workbookViewId="0"/>
  </sheetViews>
  <sheetFormatPr defaultColWidth="9.109375" defaultRowHeight="13.8"/>
  <cols>
    <col min="1" max="1" width="13.44140625" style="12" customWidth="1"/>
    <col min="2" max="2" width="12.44140625" style="12" customWidth="1"/>
    <col min="3" max="3" width="9.109375" style="12"/>
    <col min="4" max="4" width="6.6640625" style="12" bestFit="1" customWidth="1"/>
    <col min="5" max="5" width="17.6640625" style="12" customWidth="1"/>
    <col min="6" max="6" width="9.109375" style="12"/>
    <col min="7" max="7" width="29.6640625" style="40" customWidth="1"/>
    <col min="8" max="8" width="26.5546875" style="40" customWidth="1"/>
    <col min="9" max="9" width="13.88671875" style="43" bestFit="1" customWidth="1"/>
    <col min="10" max="10" width="12.109375" style="12" customWidth="1"/>
    <col min="11" max="16384" width="9.109375" style="12"/>
  </cols>
  <sheetData>
    <row r="1" spans="1:9" ht="14.4">
      <c r="A1" s="11" t="s">
        <v>52</v>
      </c>
      <c r="B1" s="11" t="s">
        <v>53</v>
      </c>
      <c r="D1" s="11" t="s">
        <v>54</v>
      </c>
      <c r="E1" s="11" t="s">
        <v>55</v>
      </c>
      <c r="G1" s="39" t="s">
        <v>89</v>
      </c>
      <c r="H1" s="39" t="s">
        <v>73</v>
      </c>
      <c r="I1" s="42"/>
    </row>
    <row r="2" spans="1:9" ht="14.4">
      <c r="A2" s="12">
        <v>180</v>
      </c>
      <c r="B2" s="13"/>
      <c r="D2" s="12">
        <v>37</v>
      </c>
      <c r="G2" s="41" t="s">
        <v>90</v>
      </c>
      <c r="H2" s="41" t="s">
        <v>91</v>
      </c>
      <c r="I2" s="42"/>
    </row>
    <row r="3" spans="1:9" ht="14.4">
      <c r="A3" s="13"/>
      <c r="B3" s="12">
        <v>89</v>
      </c>
      <c r="D3" s="13"/>
      <c r="E3" s="12">
        <v>90</v>
      </c>
      <c r="G3" s="41" t="s">
        <v>92</v>
      </c>
      <c r="H3" s="41" t="s">
        <v>93</v>
      </c>
      <c r="I3" s="42"/>
    </row>
    <row r="4" spans="1:9" ht="14.4">
      <c r="G4" s="41" t="s">
        <v>94</v>
      </c>
      <c r="H4" s="41" t="s">
        <v>95</v>
      </c>
      <c r="I4" s="42"/>
    </row>
    <row r="5" spans="1:9" ht="14.4">
      <c r="G5" s="39" t="s">
        <v>96</v>
      </c>
      <c r="H5" s="39" t="s">
        <v>73</v>
      </c>
      <c r="I5" s="42"/>
    </row>
    <row r="6" spans="1:9" ht="14.4">
      <c r="D6" s="11" t="s">
        <v>113</v>
      </c>
      <c r="E6" s="11" t="s">
        <v>114</v>
      </c>
      <c r="G6" s="41" t="s">
        <v>97</v>
      </c>
      <c r="H6" s="41" t="s">
        <v>98</v>
      </c>
      <c r="I6" s="42"/>
    </row>
    <row r="7" spans="1:9" ht="14.4">
      <c r="D7" s="12">
        <v>100</v>
      </c>
      <c r="E7" s="14"/>
      <c r="G7" s="41" t="s">
        <v>99</v>
      </c>
      <c r="H7" s="41" t="s">
        <v>100</v>
      </c>
      <c r="I7" s="42"/>
    </row>
    <row r="8" spans="1:9" ht="14.4">
      <c r="D8" s="36"/>
      <c r="E8" s="12">
        <v>5280</v>
      </c>
      <c r="G8" s="41" t="s">
        <v>101</v>
      </c>
      <c r="H8" s="41" t="s">
        <v>102</v>
      </c>
      <c r="I8" s="42"/>
    </row>
    <row r="9" spans="1:9" ht="14.4">
      <c r="G9" s="41" t="s">
        <v>103</v>
      </c>
      <c r="H9" s="41" t="s">
        <v>104</v>
      </c>
      <c r="I9" s="42"/>
    </row>
    <row r="10" spans="1:9" ht="14.4">
      <c r="G10" s="41" t="s">
        <v>105</v>
      </c>
      <c r="H10" s="41" t="s">
        <v>106</v>
      </c>
      <c r="I10" s="42"/>
    </row>
    <row r="11" spans="1:9" ht="14.4">
      <c r="G11" s="41" t="s">
        <v>107</v>
      </c>
      <c r="H11" s="41" t="s">
        <v>108</v>
      </c>
      <c r="I11" s="42"/>
    </row>
    <row r="12" spans="1:9" ht="14.4">
      <c r="G12" s="41" t="s">
        <v>109</v>
      </c>
      <c r="H12" s="41" t="s">
        <v>110</v>
      </c>
      <c r="I12" s="42"/>
    </row>
    <row r="13" spans="1:9" ht="14.4">
      <c r="G13" s="41" t="s">
        <v>111</v>
      </c>
      <c r="H13" s="41" t="s">
        <v>112</v>
      </c>
      <c r="I13" s="42"/>
    </row>
    <row r="14" spans="1:9" ht="14.4">
      <c r="G14" s="39" t="s">
        <v>72</v>
      </c>
      <c r="H14" s="39" t="s">
        <v>73</v>
      </c>
      <c r="I14" s="42"/>
    </row>
    <row r="15" spans="1:9" ht="14.4">
      <c r="G15" s="41" t="s">
        <v>74</v>
      </c>
      <c r="H15" s="41" t="s">
        <v>75</v>
      </c>
      <c r="I15" s="42"/>
    </row>
    <row r="16" spans="1:9" ht="14.4">
      <c r="G16" s="41" t="s">
        <v>76</v>
      </c>
      <c r="H16" s="41" t="s">
        <v>77</v>
      </c>
      <c r="I16" s="42"/>
    </row>
    <row r="17" spans="7:9" ht="14.4">
      <c r="G17" s="39" t="s">
        <v>78</v>
      </c>
      <c r="H17" s="39" t="s">
        <v>73</v>
      </c>
      <c r="I17" s="42"/>
    </row>
    <row r="18" spans="7:9" ht="14.4">
      <c r="G18" s="41" t="s">
        <v>79</v>
      </c>
      <c r="H18" s="41" t="s">
        <v>80</v>
      </c>
      <c r="I18" s="42"/>
    </row>
    <row r="19" spans="7:9" ht="14.4">
      <c r="G19" s="41" t="s">
        <v>81</v>
      </c>
      <c r="H19" s="41" t="s">
        <v>82</v>
      </c>
      <c r="I19" s="42"/>
    </row>
    <row r="20" spans="7:9" ht="14.4">
      <c r="G20" s="41" t="s">
        <v>83</v>
      </c>
      <c r="H20" s="41" t="s">
        <v>84</v>
      </c>
      <c r="I20" s="42"/>
    </row>
    <row r="21" spans="7:9" ht="14.4">
      <c r="G21" s="41" t="s">
        <v>85</v>
      </c>
      <c r="H21" s="41" t="s">
        <v>86</v>
      </c>
      <c r="I21" s="42"/>
    </row>
    <row r="22" spans="7:9" ht="14.4">
      <c r="G22" s="41" t="s">
        <v>87</v>
      </c>
      <c r="H22" s="41" t="s">
        <v>88</v>
      </c>
      <c r="I22" s="42"/>
    </row>
    <row r="23" spans="7:9" ht="14.4">
      <c r="I23" s="42"/>
    </row>
    <row r="24" spans="7:9" ht="14.4">
      <c r="I24" s="42"/>
    </row>
    <row r="25" spans="7:9" ht="14.4">
      <c r="H25" s="12"/>
      <c r="I25" s="42"/>
    </row>
    <row r="26" spans="7:9" ht="14.4">
      <c r="H26" s="12"/>
      <c r="I26" s="42"/>
    </row>
    <row r="27" spans="7:9" ht="14.4">
      <c r="H27" s="12"/>
      <c r="I27" s="42"/>
    </row>
    <row r="28" spans="7:9" ht="14.4">
      <c r="H28" s="12"/>
      <c r="I28" s="42"/>
    </row>
    <row r="29" spans="7:9" ht="14.4">
      <c r="H29" s="12"/>
      <c r="I29" s="42"/>
    </row>
    <row r="30" spans="7:9" ht="14.4">
      <c r="H30" s="12"/>
      <c r="I30" s="42"/>
    </row>
    <row r="31" spans="7:9" ht="14.4">
      <c r="H31" s="12"/>
      <c r="I31" s="42"/>
    </row>
    <row r="32" spans="7:9" ht="14.4">
      <c r="H32" s="12"/>
      <c r="I32" s="42"/>
    </row>
    <row r="33" spans="8:9" ht="14.4">
      <c r="H33" s="12"/>
      <c r="I33" s="42"/>
    </row>
    <row r="34" spans="8:9">
      <c r="H34" s="12"/>
    </row>
    <row r="35" spans="8:9">
      <c r="H35" s="12"/>
    </row>
    <row r="36" spans="8:9">
      <c r="H36" s="12"/>
    </row>
    <row r="37" spans="8:9" ht="14.4">
      <c r="H37" s="12"/>
      <c r="I37" s="42"/>
    </row>
    <row r="38" spans="8:9" ht="14.4">
      <c r="H38" s="12"/>
      <c r="I38" s="42"/>
    </row>
    <row r="39" spans="8:9" ht="14.4">
      <c r="H39" s="12"/>
      <c r="I39" s="42"/>
    </row>
    <row r="40" spans="8:9" ht="14.4">
      <c r="H40" s="12"/>
      <c r="I40" s="42"/>
    </row>
    <row r="41" spans="8:9" ht="14.4">
      <c r="H41" s="12"/>
      <c r="I41" s="42"/>
    </row>
    <row r="42" spans="8:9" ht="14.4">
      <c r="H42" s="12"/>
      <c r="I42" s="42"/>
    </row>
    <row r="43" spans="8:9" ht="14.4">
      <c r="H43" s="12"/>
      <c r="I43" s="42"/>
    </row>
    <row r="44" spans="8:9" ht="14.4">
      <c r="H44" s="12"/>
      <c r="I44" s="42"/>
    </row>
    <row r="45" spans="8:9">
      <c r="H45" s="12"/>
    </row>
    <row r="46" spans="8:9">
      <c r="H46" s="12"/>
    </row>
    <row r="47" spans="8:9">
      <c r="H47" s="12"/>
    </row>
    <row r="48" spans="8:9">
      <c r="H48" s="12"/>
    </row>
    <row r="49" spans="8:8">
      <c r="H49" s="12"/>
    </row>
    <row r="50" spans="8:8">
      <c r="H50" s="12"/>
    </row>
    <row r="51" spans="8:8">
      <c r="H51" s="12"/>
    </row>
    <row r="52" spans="8:8">
      <c r="H52" s="12"/>
    </row>
    <row r="53" spans="8:8">
      <c r="H53" s="12"/>
    </row>
    <row r="54" spans="8:8">
      <c r="H54" s="12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7030A0"/>
  </sheetPr>
  <dimension ref="A1:M100"/>
  <sheetViews>
    <sheetView workbookViewId="0">
      <selection activeCell="A2" sqref="A2"/>
    </sheetView>
  </sheetViews>
  <sheetFormatPr defaultColWidth="9.109375" defaultRowHeight="14.4"/>
  <cols>
    <col min="1" max="1" width="19.6640625" style="45" bestFit="1" customWidth="1"/>
    <col min="2" max="2" width="11.6640625" style="47" customWidth="1"/>
    <col min="3" max="3" width="14.109375" style="46" customWidth="1"/>
    <col min="4" max="4" width="11.5546875" style="45" customWidth="1"/>
    <col min="5" max="5" width="9.109375" style="45"/>
    <col min="6" max="6" width="14" style="45" customWidth="1"/>
    <col min="7" max="7" width="14.109375" style="45" customWidth="1"/>
    <col min="8" max="9" width="9.109375" style="45"/>
    <col min="10" max="10" width="17.109375" style="45" customWidth="1"/>
    <col min="11" max="11" width="9" style="45" bestFit="1" customWidth="1"/>
    <col min="12" max="16384" width="9.109375" style="45"/>
  </cols>
  <sheetData>
    <row r="1" spans="1:13">
      <c r="A1" s="56" t="s">
        <v>219</v>
      </c>
      <c r="B1" s="55" t="s">
        <v>3</v>
      </c>
      <c r="C1" s="56" t="s">
        <v>4</v>
      </c>
      <c r="D1" s="55" t="s">
        <v>218</v>
      </c>
      <c r="J1" s="56" t="s">
        <v>219</v>
      </c>
      <c r="K1" s="55" t="s">
        <v>3</v>
      </c>
    </row>
    <row r="2" spans="1:13">
      <c r="A2" s="51" t="s">
        <v>197</v>
      </c>
      <c r="B2" s="50">
        <v>89140</v>
      </c>
      <c r="C2" s="49">
        <v>90140</v>
      </c>
      <c r="D2" s="48">
        <f t="shared" ref="D2:D33" si="0">C2/B2-1</f>
        <v>1.1218308279111522E-2</v>
      </c>
      <c r="G2" s="48"/>
      <c r="J2" s="51" t="s">
        <v>176</v>
      </c>
      <c r="K2" s="50">
        <v>45150</v>
      </c>
      <c r="L2" s="49"/>
      <c r="M2" s="48"/>
    </row>
    <row r="3" spans="1:13">
      <c r="A3" s="51" t="s">
        <v>199</v>
      </c>
      <c r="B3" s="50">
        <v>87980</v>
      </c>
      <c r="C3" s="49">
        <v>90980</v>
      </c>
      <c r="D3" s="48">
        <f t="shared" si="0"/>
        <v>3.4098658786087643E-2</v>
      </c>
      <c r="F3" s="63"/>
      <c r="J3" s="51" t="s">
        <v>173</v>
      </c>
      <c r="K3" s="50">
        <v>45050</v>
      </c>
      <c r="L3" s="49"/>
      <c r="M3" s="48"/>
    </row>
    <row r="4" spans="1:13">
      <c r="A4" s="51" t="s">
        <v>198</v>
      </c>
      <c r="B4" s="50">
        <v>87980</v>
      </c>
      <c r="C4" s="49">
        <v>88980</v>
      </c>
      <c r="D4" s="48">
        <f t="shared" si="0"/>
        <v>1.1366219595362548E-2</v>
      </c>
      <c r="J4" s="51" t="s">
        <v>185</v>
      </c>
      <c r="K4" s="50">
        <v>44920</v>
      </c>
      <c r="L4" s="49"/>
      <c r="M4" s="48"/>
    </row>
    <row r="5" spans="1:13">
      <c r="A5" s="51" t="s">
        <v>134</v>
      </c>
      <c r="B5" s="50">
        <v>87760</v>
      </c>
      <c r="C5" s="49">
        <v>89760</v>
      </c>
      <c r="D5" s="48">
        <f t="shared" si="0"/>
        <v>2.2789425706472244E-2</v>
      </c>
      <c r="J5" s="51" t="s">
        <v>115</v>
      </c>
      <c r="K5" s="50">
        <v>44260</v>
      </c>
      <c r="L5" s="49"/>
      <c r="M5" s="48"/>
    </row>
    <row r="6" spans="1:13">
      <c r="A6" s="51" t="s">
        <v>163</v>
      </c>
      <c r="B6" s="50">
        <v>85300</v>
      </c>
      <c r="C6" s="49">
        <v>85300</v>
      </c>
      <c r="D6" s="48">
        <f t="shared" si="0"/>
        <v>0</v>
      </c>
      <c r="J6" s="51" t="s">
        <v>217</v>
      </c>
      <c r="K6" s="50">
        <v>42940</v>
      </c>
      <c r="L6" s="49"/>
      <c r="M6" s="48"/>
    </row>
    <row r="7" spans="1:13">
      <c r="A7" s="51" t="s">
        <v>175</v>
      </c>
      <c r="B7" s="50">
        <v>84200</v>
      </c>
      <c r="C7" s="49">
        <v>85200</v>
      </c>
      <c r="D7" s="48">
        <f t="shared" si="0"/>
        <v>1.1876484560570111E-2</v>
      </c>
      <c r="J7" s="51" t="s">
        <v>145</v>
      </c>
      <c r="K7" s="50">
        <v>42905</v>
      </c>
      <c r="L7" s="49"/>
      <c r="M7" s="48"/>
    </row>
    <row r="8" spans="1:13">
      <c r="A8" s="51" t="s">
        <v>123</v>
      </c>
      <c r="B8" s="50">
        <v>84200</v>
      </c>
      <c r="C8" s="49">
        <v>83200</v>
      </c>
      <c r="D8" s="48">
        <f t="shared" si="0"/>
        <v>-1.1876484560570111E-2</v>
      </c>
      <c r="J8" s="51" t="s">
        <v>162</v>
      </c>
      <c r="K8" s="50">
        <v>41615</v>
      </c>
      <c r="L8" s="49"/>
      <c r="M8" s="48"/>
    </row>
    <row r="9" spans="1:13">
      <c r="A9" s="51" t="s">
        <v>155</v>
      </c>
      <c r="B9" s="50">
        <v>82400</v>
      </c>
      <c r="C9" s="49">
        <v>83400</v>
      </c>
      <c r="D9" s="48">
        <f t="shared" si="0"/>
        <v>1.2135922330097193E-2</v>
      </c>
      <c r="J9" s="51" t="s">
        <v>125</v>
      </c>
      <c r="K9" s="50">
        <v>39740</v>
      </c>
      <c r="L9" s="49"/>
      <c r="M9" s="48"/>
    </row>
    <row r="10" spans="1:13">
      <c r="A10" s="51" t="s">
        <v>209</v>
      </c>
      <c r="B10" s="50">
        <v>81980</v>
      </c>
      <c r="C10" s="49">
        <v>81980</v>
      </c>
      <c r="D10" s="48">
        <f t="shared" si="0"/>
        <v>0</v>
      </c>
      <c r="J10" s="51" t="s">
        <v>133</v>
      </c>
      <c r="K10" s="50">
        <v>39680</v>
      </c>
      <c r="L10" s="49"/>
      <c r="M10" s="48"/>
    </row>
    <row r="11" spans="1:13">
      <c r="A11" s="51" t="s">
        <v>171</v>
      </c>
      <c r="B11" s="50">
        <v>81400</v>
      </c>
      <c r="C11" s="49">
        <v>81400</v>
      </c>
      <c r="D11" s="48">
        <f t="shared" si="0"/>
        <v>0</v>
      </c>
      <c r="J11" s="51" t="s">
        <v>120</v>
      </c>
      <c r="K11" s="50">
        <v>44920</v>
      </c>
      <c r="L11" s="49"/>
      <c r="M11" s="48"/>
    </row>
    <row r="12" spans="1:13">
      <c r="A12" s="51" t="s">
        <v>210</v>
      </c>
      <c r="B12" s="50">
        <v>80050</v>
      </c>
      <c r="C12" s="49">
        <v>84050</v>
      </c>
      <c r="D12" s="48">
        <f t="shared" si="0"/>
        <v>4.9968769519050493E-2</v>
      </c>
      <c r="J12" s="51" t="s">
        <v>119</v>
      </c>
      <c r="K12" s="50">
        <v>37840</v>
      </c>
      <c r="L12" s="49"/>
      <c r="M12" s="48"/>
    </row>
    <row r="13" spans="1:13">
      <c r="A13" s="51" t="s">
        <v>192</v>
      </c>
      <c r="B13" s="50">
        <v>80050</v>
      </c>
      <c r="C13" s="49">
        <v>80050</v>
      </c>
      <c r="D13" s="48">
        <f t="shared" si="0"/>
        <v>0</v>
      </c>
      <c r="J13" s="51" t="s">
        <v>150</v>
      </c>
      <c r="K13" s="50">
        <v>45050</v>
      </c>
      <c r="L13" s="49"/>
      <c r="M13" s="48"/>
    </row>
    <row r="14" spans="1:13">
      <c r="A14" s="51" t="s">
        <v>186</v>
      </c>
      <c r="B14" s="50">
        <v>80050</v>
      </c>
      <c r="C14" s="49">
        <v>83050</v>
      </c>
      <c r="D14" s="48">
        <f t="shared" si="0"/>
        <v>3.7476577139287981E-2</v>
      </c>
      <c r="J14" s="51" t="s">
        <v>195</v>
      </c>
      <c r="K14" s="50">
        <v>31840</v>
      </c>
      <c r="L14" s="49"/>
      <c r="M14" s="48"/>
    </row>
    <row r="15" spans="1:13">
      <c r="A15" s="51" t="s">
        <v>129</v>
      </c>
      <c r="B15" s="50">
        <v>80050</v>
      </c>
      <c r="C15" s="49">
        <v>83050</v>
      </c>
      <c r="D15" s="48">
        <f t="shared" si="0"/>
        <v>3.7476577139287981E-2</v>
      </c>
      <c r="J15" s="51" t="s">
        <v>136</v>
      </c>
      <c r="K15" s="50">
        <v>31110</v>
      </c>
      <c r="L15" s="49"/>
      <c r="M15" s="48"/>
    </row>
    <row r="16" spans="1:13">
      <c r="A16" s="51" t="s">
        <v>179</v>
      </c>
      <c r="B16" s="50">
        <v>78570</v>
      </c>
      <c r="C16" s="49">
        <v>77570</v>
      </c>
      <c r="D16" s="48">
        <f t="shared" si="0"/>
        <v>-1.2727504136438861E-2</v>
      </c>
      <c r="J16" s="65" t="s">
        <v>231</v>
      </c>
      <c r="K16" s="64">
        <f>SUM(K2:K15)</f>
        <v>577020</v>
      </c>
    </row>
    <row r="17" spans="1:11">
      <c r="A17" s="51" t="s">
        <v>157</v>
      </c>
      <c r="B17" s="50">
        <v>76930</v>
      </c>
      <c r="C17" s="49">
        <v>75930</v>
      </c>
      <c r="D17" s="48">
        <f t="shared" si="0"/>
        <v>-1.2998830105290571E-2</v>
      </c>
      <c r="J17" s="65" t="s">
        <v>232</v>
      </c>
      <c r="K17" s="64">
        <f>AVERAGE(K2:K15)</f>
        <v>41215.714285714283</v>
      </c>
    </row>
    <row r="18" spans="1:11">
      <c r="A18" s="51" t="s">
        <v>177</v>
      </c>
      <c r="B18" s="50">
        <v>76910</v>
      </c>
      <c r="C18" s="49">
        <v>79910</v>
      </c>
      <c r="D18" s="48">
        <f t="shared" si="0"/>
        <v>3.9006631127291636E-2</v>
      </c>
    </row>
    <row r="19" spans="1:11">
      <c r="A19" s="51" t="s">
        <v>132</v>
      </c>
      <c r="B19" s="50">
        <v>76584</v>
      </c>
      <c r="C19" s="49">
        <v>75584</v>
      </c>
      <c r="D19" s="48">
        <f t="shared" si="0"/>
        <v>-1.3057557714405088E-2</v>
      </c>
    </row>
    <row r="20" spans="1:11">
      <c r="A20" s="51" t="s">
        <v>169</v>
      </c>
      <c r="B20" s="50">
        <v>76020</v>
      </c>
      <c r="C20" s="49">
        <v>80020</v>
      </c>
      <c r="D20" s="48">
        <f t="shared" si="0"/>
        <v>5.2617732175743281E-2</v>
      </c>
    </row>
    <row r="21" spans="1:11">
      <c r="A21" s="51" t="s">
        <v>117</v>
      </c>
      <c r="B21" s="50">
        <v>75780</v>
      </c>
      <c r="C21" s="49">
        <v>74780</v>
      </c>
      <c r="D21" s="48">
        <f t="shared" si="0"/>
        <v>-1.3196093956188926E-2</v>
      </c>
    </row>
    <row r="22" spans="1:11">
      <c r="A22" s="51" t="s">
        <v>142</v>
      </c>
      <c r="B22" s="50">
        <v>75420</v>
      </c>
      <c r="C22" s="49">
        <v>76420</v>
      </c>
      <c r="D22" s="48">
        <f t="shared" si="0"/>
        <v>1.3259082471492878E-2</v>
      </c>
    </row>
    <row r="23" spans="1:11">
      <c r="A23" s="51" t="s">
        <v>151</v>
      </c>
      <c r="B23" s="50">
        <v>75150</v>
      </c>
      <c r="C23" s="49">
        <v>77150</v>
      </c>
      <c r="D23" s="48">
        <f t="shared" si="0"/>
        <v>2.6613439787092519E-2</v>
      </c>
    </row>
    <row r="24" spans="1:11">
      <c r="A24" s="51" t="s">
        <v>116</v>
      </c>
      <c r="B24" s="50">
        <v>74710</v>
      </c>
      <c r="C24" s="49">
        <v>75710</v>
      </c>
      <c r="D24" s="48">
        <f t="shared" si="0"/>
        <v>1.3385089010842011E-2</v>
      </c>
    </row>
    <row r="25" spans="1:11">
      <c r="A25" s="51" t="s">
        <v>191</v>
      </c>
      <c r="B25" s="50">
        <v>73930</v>
      </c>
      <c r="C25" s="49">
        <v>72930</v>
      </c>
      <c r="D25" s="48">
        <f t="shared" si="0"/>
        <v>-1.3526308670363862E-2</v>
      </c>
    </row>
    <row r="26" spans="1:11">
      <c r="A26" s="51" t="s">
        <v>196</v>
      </c>
      <c r="B26" s="50">
        <v>73440</v>
      </c>
      <c r="C26" s="49">
        <v>77440</v>
      </c>
      <c r="D26" s="48">
        <f t="shared" si="0"/>
        <v>5.4466230936819127E-2</v>
      </c>
    </row>
    <row r="27" spans="1:11">
      <c r="A27" s="51" t="s">
        <v>124</v>
      </c>
      <c r="B27" s="50">
        <v>73390</v>
      </c>
      <c r="C27" s="49">
        <v>75390</v>
      </c>
      <c r="D27" s="48">
        <f t="shared" si="0"/>
        <v>2.7251669164736425E-2</v>
      </c>
    </row>
    <row r="28" spans="1:11">
      <c r="A28" s="51" t="s">
        <v>213</v>
      </c>
      <c r="B28" s="50">
        <v>72830</v>
      </c>
      <c r="C28" s="49" t="s">
        <v>212</v>
      </c>
      <c r="D28" s="48" t="e">
        <f t="shared" si="0"/>
        <v>#VALUE!</v>
      </c>
    </row>
    <row r="29" spans="1:11">
      <c r="A29" s="51" t="s">
        <v>139</v>
      </c>
      <c r="B29" s="50">
        <v>71820</v>
      </c>
      <c r="C29" s="49">
        <v>71820</v>
      </c>
      <c r="D29" s="48">
        <f t="shared" si="0"/>
        <v>0</v>
      </c>
    </row>
    <row r="30" spans="1:11">
      <c r="A30" s="51" t="s">
        <v>147</v>
      </c>
      <c r="B30" s="50">
        <v>71380</v>
      </c>
      <c r="C30" s="49">
        <v>72380</v>
      </c>
      <c r="D30" s="48">
        <f t="shared" si="0"/>
        <v>1.400952647800513E-2</v>
      </c>
    </row>
    <row r="31" spans="1:11">
      <c r="A31" s="51" t="s">
        <v>202</v>
      </c>
      <c r="B31" s="50">
        <v>71150</v>
      </c>
      <c r="C31" s="49">
        <v>72150</v>
      </c>
      <c r="D31" s="48">
        <f t="shared" si="0"/>
        <v>1.4054813773717534E-2</v>
      </c>
    </row>
    <row r="32" spans="1:11">
      <c r="A32" s="51" t="s">
        <v>135</v>
      </c>
      <c r="B32" s="50">
        <v>70760</v>
      </c>
      <c r="C32" s="49">
        <v>72760</v>
      </c>
      <c r="D32" s="48">
        <f t="shared" si="0"/>
        <v>2.8264556246466954E-2</v>
      </c>
    </row>
    <row r="33" spans="1:4">
      <c r="A33" s="51" t="s">
        <v>166</v>
      </c>
      <c r="B33" s="50">
        <v>68750</v>
      </c>
      <c r="C33" s="49">
        <v>72750</v>
      </c>
      <c r="D33" s="48">
        <f t="shared" si="0"/>
        <v>5.8181818181818112E-2</v>
      </c>
    </row>
    <row r="34" spans="1:4">
      <c r="A34" s="51" t="s">
        <v>178</v>
      </c>
      <c r="B34" s="50">
        <v>66920</v>
      </c>
      <c r="C34" s="49">
        <v>66920</v>
      </c>
      <c r="D34" s="48">
        <f t="shared" ref="D34:D65" si="1">C34/B34-1</f>
        <v>0</v>
      </c>
    </row>
    <row r="35" spans="1:4">
      <c r="A35" s="51" t="s">
        <v>204</v>
      </c>
      <c r="B35" s="50">
        <v>66740</v>
      </c>
      <c r="C35" s="49">
        <v>69740</v>
      </c>
      <c r="D35" s="48">
        <f t="shared" si="1"/>
        <v>4.4950554390170705E-2</v>
      </c>
    </row>
    <row r="36" spans="1:4">
      <c r="A36" s="51" t="s">
        <v>180</v>
      </c>
      <c r="B36" s="50">
        <v>66430</v>
      </c>
      <c r="C36" s="49">
        <v>68430</v>
      </c>
      <c r="D36" s="48">
        <f t="shared" si="1"/>
        <v>3.0106879421947896E-2</v>
      </c>
    </row>
    <row r="37" spans="1:4">
      <c r="A37" s="51" t="s">
        <v>189</v>
      </c>
      <c r="B37" s="50">
        <v>66010</v>
      </c>
      <c r="C37" s="49">
        <v>70010</v>
      </c>
      <c r="D37" s="48">
        <f t="shared" si="1"/>
        <v>6.0596879260718106E-2</v>
      </c>
    </row>
    <row r="38" spans="1:4">
      <c r="A38" s="51" t="s">
        <v>130</v>
      </c>
      <c r="B38" s="50">
        <v>65720</v>
      </c>
      <c r="C38" s="49">
        <v>69720</v>
      </c>
      <c r="D38" s="48">
        <f t="shared" si="1"/>
        <v>6.0864272671941499E-2</v>
      </c>
    </row>
    <row r="39" spans="1:4">
      <c r="A39" s="51" t="s">
        <v>137</v>
      </c>
      <c r="B39" s="50">
        <v>65560</v>
      </c>
      <c r="C39" s="49">
        <v>69560</v>
      </c>
      <c r="D39" s="48">
        <f t="shared" si="1"/>
        <v>6.1012812690665053E-2</v>
      </c>
    </row>
    <row r="40" spans="1:4">
      <c r="A40" s="51" t="s">
        <v>183</v>
      </c>
      <c r="B40" s="50">
        <v>65250</v>
      </c>
      <c r="C40" s="49">
        <v>67250</v>
      </c>
      <c r="D40" s="48">
        <f t="shared" si="1"/>
        <v>3.0651340996168619E-2</v>
      </c>
    </row>
    <row r="41" spans="1:4">
      <c r="A41" s="51" t="s">
        <v>211</v>
      </c>
      <c r="B41" s="50">
        <v>64460</v>
      </c>
      <c r="C41" s="54">
        <v>64460</v>
      </c>
      <c r="D41" s="48">
        <f t="shared" si="1"/>
        <v>0</v>
      </c>
    </row>
    <row r="42" spans="1:4">
      <c r="A42" s="51" t="s">
        <v>188</v>
      </c>
      <c r="B42" s="50">
        <v>64390</v>
      </c>
      <c r="C42" s="49">
        <v>66390</v>
      </c>
      <c r="D42" s="48">
        <f t="shared" si="1"/>
        <v>3.106072371486257E-2</v>
      </c>
    </row>
    <row r="43" spans="1:4">
      <c r="A43" s="51" t="s">
        <v>148</v>
      </c>
      <c r="B43" s="50">
        <v>64130</v>
      </c>
      <c r="C43" s="49">
        <v>63130</v>
      </c>
      <c r="D43" s="48">
        <f t="shared" si="1"/>
        <v>-1.5593326056447809E-2</v>
      </c>
    </row>
    <row r="44" spans="1:4">
      <c r="A44" s="51" t="s">
        <v>194</v>
      </c>
      <c r="B44" s="50">
        <v>64090</v>
      </c>
      <c r="C44" s="49">
        <v>64090</v>
      </c>
      <c r="D44" s="48">
        <f t="shared" si="1"/>
        <v>0</v>
      </c>
    </row>
    <row r="45" spans="1:4">
      <c r="A45" s="51" t="s">
        <v>167</v>
      </c>
      <c r="B45" s="50">
        <v>63850</v>
      </c>
      <c r="C45" s="49">
        <v>62850</v>
      </c>
      <c r="D45" s="48">
        <f t="shared" si="1"/>
        <v>-1.5661707126076729E-2</v>
      </c>
    </row>
    <row r="46" spans="1:4">
      <c r="A46" s="51" t="s">
        <v>127</v>
      </c>
      <c r="B46" s="50">
        <v>63850</v>
      </c>
      <c r="C46" s="49">
        <v>67850</v>
      </c>
      <c r="D46" s="48">
        <f t="shared" si="1"/>
        <v>6.2646828504306917E-2</v>
      </c>
    </row>
    <row r="47" spans="1:4">
      <c r="A47" s="51" t="s">
        <v>203</v>
      </c>
      <c r="B47" s="50">
        <v>63070</v>
      </c>
      <c r="C47" s="49">
        <v>62070</v>
      </c>
      <c r="D47" s="48">
        <f t="shared" si="1"/>
        <v>-1.5855398763278905E-2</v>
      </c>
    </row>
    <row r="48" spans="1:4">
      <c r="A48" s="51" t="s">
        <v>141</v>
      </c>
      <c r="B48" s="50">
        <v>62790</v>
      </c>
      <c r="C48" s="49">
        <v>63790</v>
      </c>
      <c r="D48" s="48">
        <f t="shared" si="1"/>
        <v>1.5926102882624527E-2</v>
      </c>
    </row>
    <row r="49" spans="1:4">
      <c r="A49" s="51" t="s">
        <v>122</v>
      </c>
      <c r="B49" s="50">
        <v>62180</v>
      </c>
      <c r="C49" s="49">
        <v>64180</v>
      </c>
      <c r="D49" s="48">
        <f t="shared" si="1"/>
        <v>3.2164683177870801E-2</v>
      </c>
    </row>
    <row r="50" spans="1:4">
      <c r="A50" s="51" t="s">
        <v>140</v>
      </c>
      <c r="B50" s="50">
        <v>61890</v>
      </c>
      <c r="C50" s="49">
        <v>63890</v>
      </c>
      <c r="D50" s="48">
        <f t="shared" si="1"/>
        <v>3.2315398287283914E-2</v>
      </c>
    </row>
    <row r="51" spans="1:4">
      <c r="A51" s="51" t="s">
        <v>152</v>
      </c>
      <c r="B51" s="50">
        <v>61330</v>
      </c>
      <c r="C51" s="49">
        <v>61330</v>
      </c>
      <c r="D51" s="48">
        <f t="shared" si="1"/>
        <v>0</v>
      </c>
    </row>
    <row r="52" spans="1:4">
      <c r="A52" s="51" t="s">
        <v>182</v>
      </c>
      <c r="B52" s="50">
        <v>61150</v>
      </c>
      <c r="C52" s="49">
        <v>63150</v>
      </c>
      <c r="D52" s="48">
        <f t="shared" si="1"/>
        <v>3.2706459525756237E-2</v>
      </c>
    </row>
    <row r="53" spans="1:4">
      <c r="A53" s="51" t="s">
        <v>172</v>
      </c>
      <c r="B53" s="50">
        <v>60830</v>
      </c>
      <c r="C53" s="49">
        <v>60830</v>
      </c>
      <c r="D53" s="48">
        <f t="shared" si="1"/>
        <v>0</v>
      </c>
    </row>
    <row r="54" spans="1:4">
      <c r="A54" s="51" t="s">
        <v>184</v>
      </c>
      <c r="B54" s="50">
        <v>60280</v>
      </c>
      <c r="C54" s="49">
        <v>61280</v>
      </c>
      <c r="D54" s="48">
        <f t="shared" si="1"/>
        <v>1.6589250165892411E-2</v>
      </c>
    </row>
    <row r="55" spans="1:4">
      <c r="A55" s="51" t="s">
        <v>181</v>
      </c>
      <c r="B55" s="62" t="s">
        <v>230</v>
      </c>
      <c r="C55" s="49" t="e">
        <f>B55+1000</f>
        <v>#VALUE!</v>
      </c>
      <c r="D55" s="48" t="e">
        <f t="shared" si="1"/>
        <v>#VALUE!</v>
      </c>
    </row>
    <row r="56" spans="1:4">
      <c r="A56" s="51" t="s">
        <v>154</v>
      </c>
      <c r="B56" s="50">
        <v>60060</v>
      </c>
      <c r="C56" s="49">
        <v>61060</v>
      </c>
      <c r="D56" s="48">
        <f t="shared" si="1"/>
        <v>1.6650016650016752E-2</v>
      </c>
    </row>
    <row r="57" spans="1:4">
      <c r="A57" s="51" t="s">
        <v>215</v>
      </c>
      <c r="B57" s="50">
        <v>58910</v>
      </c>
      <c r="C57" s="49">
        <v>62910</v>
      </c>
      <c r="D57" s="48">
        <f t="shared" si="1"/>
        <v>6.7900186725513567E-2</v>
      </c>
    </row>
    <row r="58" spans="1:4">
      <c r="A58" s="51" t="s">
        <v>214</v>
      </c>
      <c r="B58" s="50">
        <v>58910</v>
      </c>
      <c r="C58" s="49">
        <v>58910</v>
      </c>
      <c r="D58" s="48">
        <f t="shared" si="1"/>
        <v>0</v>
      </c>
    </row>
    <row r="59" spans="1:4">
      <c r="A59" s="51" t="s">
        <v>201</v>
      </c>
      <c r="B59" s="50">
        <v>58130</v>
      </c>
      <c r="C59" s="49" t="s">
        <v>200</v>
      </c>
      <c r="D59" s="48" t="e">
        <f t="shared" si="1"/>
        <v>#VALUE!</v>
      </c>
    </row>
    <row r="60" spans="1:4">
      <c r="A60" s="51" t="s">
        <v>138</v>
      </c>
      <c r="B60" s="50">
        <v>57410</v>
      </c>
      <c r="C60" s="49">
        <v>59410</v>
      </c>
      <c r="D60" s="48">
        <f t="shared" si="1"/>
        <v>3.4837136387388945E-2</v>
      </c>
    </row>
    <row r="61" spans="1:4">
      <c r="A61" s="51" t="s">
        <v>158</v>
      </c>
      <c r="B61" s="50">
        <v>56870</v>
      </c>
      <c r="C61" s="49">
        <v>58870</v>
      </c>
      <c r="D61" s="48">
        <f t="shared" si="1"/>
        <v>3.5167926850712128E-2</v>
      </c>
    </row>
    <row r="62" spans="1:4">
      <c r="A62" s="51" t="s">
        <v>126</v>
      </c>
      <c r="B62" s="50">
        <v>56440</v>
      </c>
      <c r="C62" s="49">
        <v>58440</v>
      </c>
      <c r="D62" s="48">
        <f t="shared" si="1"/>
        <v>3.5435861091424492E-2</v>
      </c>
    </row>
    <row r="63" spans="1:4">
      <c r="A63" s="51" t="s">
        <v>170</v>
      </c>
      <c r="B63" s="50">
        <v>53870</v>
      </c>
      <c r="C63" s="49">
        <v>57870</v>
      </c>
      <c r="D63" s="48">
        <f t="shared" si="1"/>
        <v>7.4252830889177668E-2</v>
      </c>
    </row>
    <row r="64" spans="1:4">
      <c r="A64" s="51" t="s">
        <v>174</v>
      </c>
      <c r="B64" s="50">
        <v>51800</v>
      </c>
      <c r="C64" s="49">
        <v>55800</v>
      </c>
      <c r="D64" s="48">
        <f t="shared" si="1"/>
        <v>7.7220077220077288E-2</v>
      </c>
    </row>
    <row r="65" spans="1:4">
      <c r="A65" s="51" t="s">
        <v>159</v>
      </c>
      <c r="B65" s="50">
        <v>50110</v>
      </c>
      <c r="C65" s="49">
        <v>50110</v>
      </c>
      <c r="D65" s="48">
        <f t="shared" si="1"/>
        <v>0</v>
      </c>
    </row>
    <row r="66" spans="1:4">
      <c r="A66" s="51" t="s">
        <v>161</v>
      </c>
      <c r="B66" s="50">
        <v>49770</v>
      </c>
      <c r="C66" s="49">
        <v>48770</v>
      </c>
      <c r="D66" s="48">
        <f t="shared" ref="D66:D97" si="2">C66/B66-1</f>
        <v>-2.0092425155716298E-2</v>
      </c>
    </row>
    <row r="67" spans="1:4">
      <c r="A67" s="51" t="s">
        <v>168</v>
      </c>
      <c r="B67" s="50">
        <v>48190</v>
      </c>
      <c r="C67" s="49">
        <v>49190</v>
      </c>
      <c r="D67" s="48">
        <f t="shared" si="2"/>
        <v>2.075119319360863E-2</v>
      </c>
    </row>
    <row r="68" spans="1:4">
      <c r="A68" s="51" t="s">
        <v>164</v>
      </c>
      <c r="B68" s="50">
        <v>47885</v>
      </c>
      <c r="C68" s="49">
        <v>51885</v>
      </c>
      <c r="D68" s="48">
        <f t="shared" si="2"/>
        <v>8.35334655946538E-2</v>
      </c>
    </row>
    <row r="69" spans="1:4">
      <c r="A69" s="51" t="s">
        <v>128</v>
      </c>
      <c r="B69" s="50">
        <v>47850</v>
      </c>
      <c r="C69" s="49">
        <v>50850</v>
      </c>
      <c r="D69" s="48">
        <f t="shared" si="2"/>
        <v>6.2695924764890387E-2</v>
      </c>
    </row>
    <row r="70" spans="1:4">
      <c r="A70" s="51" t="s">
        <v>156</v>
      </c>
      <c r="B70" s="50">
        <v>45420</v>
      </c>
      <c r="C70" s="49">
        <v>49420</v>
      </c>
      <c r="D70" s="48">
        <f t="shared" si="2"/>
        <v>8.8066930867459314E-2</v>
      </c>
    </row>
    <row r="71" spans="1:4">
      <c r="A71" s="51" t="s">
        <v>176</v>
      </c>
      <c r="B71" s="50">
        <v>45150</v>
      </c>
      <c r="C71" s="49">
        <v>46150</v>
      </c>
      <c r="D71" s="48">
        <f t="shared" si="2"/>
        <v>2.2148394241417568E-2</v>
      </c>
    </row>
    <row r="72" spans="1:4">
      <c r="A72" s="51" t="s">
        <v>173</v>
      </c>
      <c r="B72" s="50">
        <v>45050</v>
      </c>
      <c r="C72" s="49">
        <v>48050</v>
      </c>
      <c r="D72" s="48">
        <f t="shared" si="2"/>
        <v>6.6592674805771468E-2</v>
      </c>
    </row>
    <row r="73" spans="1:4">
      <c r="A73" s="51" t="s">
        <v>185</v>
      </c>
      <c r="B73" s="50">
        <v>44920</v>
      </c>
      <c r="C73" s="49">
        <v>47920</v>
      </c>
      <c r="D73" s="48">
        <f t="shared" si="2"/>
        <v>6.6785396260017782E-2</v>
      </c>
    </row>
    <row r="74" spans="1:4">
      <c r="A74" s="51" t="s">
        <v>115</v>
      </c>
      <c r="B74" s="50">
        <v>44260</v>
      </c>
      <c r="C74" s="49">
        <v>45260</v>
      </c>
      <c r="D74" s="48">
        <f t="shared" si="2"/>
        <v>2.2593764121102478E-2</v>
      </c>
    </row>
    <row r="75" spans="1:4">
      <c r="A75" s="51" t="s">
        <v>217</v>
      </c>
      <c r="B75" s="50">
        <v>42940</v>
      </c>
      <c r="C75" s="49">
        <v>41940</v>
      </c>
      <c r="D75" s="48">
        <f t="shared" si="2"/>
        <v>-2.3288309268747143E-2</v>
      </c>
    </row>
    <row r="76" spans="1:4">
      <c r="A76" s="51" t="s">
        <v>145</v>
      </c>
      <c r="B76" s="50">
        <v>42905</v>
      </c>
      <c r="C76" s="49">
        <v>45905</v>
      </c>
      <c r="D76" s="48">
        <f t="shared" si="2"/>
        <v>6.9921920522083569E-2</v>
      </c>
    </row>
    <row r="77" spans="1:4">
      <c r="A77" s="51" t="s">
        <v>162</v>
      </c>
      <c r="B77" s="50">
        <v>41615</v>
      </c>
      <c r="C77" s="49">
        <v>42615</v>
      </c>
      <c r="D77" s="48">
        <f t="shared" si="2"/>
        <v>2.402979694821572E-2</v>
      </c>
    </row>
    <row r="78" spans="1:4">
      <c r="A78" s="51" t="s">
        <v>125</v>
      </c>
      <c r="B78" s="50">
        <v>39740</v>
      </c>
      <c r="C78" s="49">
        <v>39740</v>
      </c>
      <c r="D78" s="48">
        <f t="shared" si="2"/>
        <v>0</v>
      </c>
    </row>
    <row r="79" spans="1:4">
      <c r="A79" s="51" t="s">
        <v>133</v>
      </c>
      <c r="B79" s="50">
        <v>39680</v>
      </c>
      <c r="C79" s="49">
        <v>40680</v>
      </c>
      <c r="D79" s="48">
        <f t="shared" si="2"/>
        <v>2.5201612903225756E-2</v>
      </c>
    </row>
    <row r="80" spans="1:4">
      <c r="A80" s="51" t="s">
        <v>120</v>
      </c>
      <c r="B80" s="50">
        <v>38730</v>
      </c>
      <c r="C80" s="49">
        <v>42730</v>
      </c>
      <c r="D80" s="48">
        <f t="shared" si="2"/>
        <v>0.10327911179963856</v>
      </c>
    </row>
    <row r="81" spans="1:4">
      <c r="A81" s="51" t="s">
        <v>119</v>
      </c>
      <c r="B81" s="50">
        <v>37840</v>
      </c>
      <c r="C81" s="49">
        <v>40840</v>
      </c>
      <c r="D81" s="48">
        <f t="shared" si="2"/>
        <v>7.9281183932346622E-2</v>
      </c>
    </row>
    <row r="82" spans="1:4">
      <c r="A82" s="51" t="s">
        <v>150</v>
      </c>
      <c r="B82" s="50">
        <v>32100</v>
      </c>
      <c r="C82" s="49">
        <v>31100</v>
      </c>
      <c r="D82" s="48">
        <f t="shared" si="2"/>
        <v>-3.1152647975077885E-2</v>
      </c>
    </row>
    <row r="83" spans="1:4">
      <c r="A83" s="51" t="s">
        <v>195</v>
      </c>
      <c r="B83" s="50">
        <v>31840</v>
      </c>
      <c r="C83" s="49">
        <v>34840</v>
      </c>
      <c r="D83" s="48">
        <f t="shared" si="2"/>
        <v>9.4221105527638294E-2</v>
      </c>
    </row>
    <row r="84" spans="1:4">
      <c r="A84" s="51" t="s">
        <v>136</v>
      </c>
      <c r="B84" s="50">
        <v>31110</v>
      </c>
      <c r="C84" s="49">
        <v>34110</v>
      </c>
      <c r="D84" s="48">
        <f t="shared" si="2"/>
        <v>9.6432015429122497E-2</v>
      </c>
    </row>
    <row r="85" spans="1:4">
      <c r="A85" s="51" t="s">
        <v>193</v>
      </c>
      <c r="B85" s="50">
        <v>30445</v>
      </c>
      <c r="C85" s="49">
        <v>34445</v>
      </c>
      <c r="D85" s="48">
        <f t="shared" si="2"/>
        <v>0.13138446378715707</v>
      </c>
    </row>
    <row r="86" spans="1:4">
      <c r="A86" s="51" t="s">
        <v>208</v>
      </c>
      <c r="B86" s="50">
        <v>30416</v>
      </c>
      <c r="C86" s="53" t="s">
        <v>207</v>
      </c>
      <c r="D86" s="48">
        <f t="shared" si="2"/>
        <v>0.18020120988953181</v>
      </c>
    </row>
    <row r="87" spans="1:4">
      <c r="A87" s="51" t="s">
        <v>121</v>
      </c>
      <c r="B87" s="50">
        <v>30350</v>
      </c>
      <c r="C87" s="49">
        <v>32350</v>
      </c>
      <c r="D87" s="48">
        <f t="shared" si="2"/>
        <v>6.5897858319604596E-2</v>
      </c>
    </row>
    <row r="88" spans="1:4">
      <c r="A88" s="51" t="s">
        <v>131</v>
      </c>
      <c r="B88" s="50">
        <v>28680</v>
      </c>
      <c r="C88" s="49">
        <v>31680</v>
      </c>
      <c r="D88" s="48">
        <f t="shared" si="2"/>
        <v>0.10460251046025104</v>
      </c>
    </row>
    <row r="89" spans="1:4">
      <c r="A89" s="51" t="s">
        <v>143</v>
      </c>
      <c r="B89" s="50">
        <v>28625</v>
      </c>
      <c r="C89" s="49">
        <v>32625</v>
      </c>
      <c r="D89" s="48">
        <f t="shared" si="2"/>
        <v>0.13973799126637565</v>
      </c>
    </row>
    <row r="90" spans="1:4">
      <c r="A90" s="51" t="s">
        <v>190</v>
      </c>
      <c r="B90" s="50">
        <v>26510</v>
      </c>
      <c r="C90" s="49">
        <v>28510</v>
      </c>
      <c r="D90" s="48">
        <f t="shared" si="2"/>
        <v>7.5443228970199838E-2</v>
      </c>
    </row>
    <row r="91" spans="1:4">
      <c r="A91" s="51" t="s">
        <v>216</v>
      </c>
      <c r="B91" s="50">
        <v>24550</v>
      </c>
      <c r="C91" s="49">
        <v>28550</v>
      </c>
      <c r="D91" s="48">
        <f t="shared" si="2"/>
        <v>0.16293279022403251</v>
      </c>
    </row>
    <row r="92" spans="1:4">
      <c r="A92" s="51" t="s">
        <v>146</v>
      </c>
      <c r="B92" s="50">
        <v>24460</v>
      </c>
      <c r="C92" s="49">
        <v>24460</v>
      </c>
      <c r="D92" s="48">
        <f t="shared" si="2"/>
        <v>0</v>
      </c>
    </row>
    <row r="93" spans="1:4">
      <c r="A93" s="51" t="s">
        <v>160</v>
      </c>
      <c r="B93" s="50">
        <v>23650</v>
      </c>
      <c r="C93" s="49">
        <v>26650</v>
      </c>
      <c r="D93" s="48">
        <f t="shared" si="2"/>
        <v>0.12684989429175486</v>
      </c>
    </row>
    <row r="94" spans="1:4">
      <c r="A94" s="51" t="s">
        <v>118</v>
      </c>
      <c r="B94" s="50">
        <v>23280</v>
      </c>
      <c r="C94" s="49">
        <v>23280</v>
      </c>
      <c r="D94" s="48">
        <f t="shared" si="2"/>
        <v>0</v>
      </c>
    </row>
    <row r="95" spans="1:4">
      <c r="A95" s="51" t="s">
        <v>206</v>
      </c>
      <c r="B95" s="50">
        <v>22900</v>
      </c>
      <c r="C95" s="52" t="s">
        <v>205</v>
      </c>
      <c r="D95" s="48">
        <f t="shared" si="2"/>
        <v>7.2794759825327571E-2</v>
      </c>
    </row>
    <row r="96" spans="1:4">
      <c r="A96" s="51" t="s">
        <v>187</v>
      </c>
      <c r="B96" s="50">
        <v>22472</v>
      </c>
      <c r="C96" s="49">
        <v>22472</v>
      </c>
      <c r="D96" s="48">
        <f t="shared" si="2"/>
        <v>0</v>
      </c>
    </row>
    <row r="97" spans="1:4">
      <c r="A97" s="51" t="s">
        <v>153</v>
      </c>
      <c r="B97" s="50">
        <v>19920</v>
      </c>
      <c r="C97" s="49">
        <v>20920</v>
      </c>
      <c r="D97" s="48">
        <f t="shared" si="2"/>
        <v>5.0200803212851364E-2</v>
      </c>
    </row>
    <row r="98" spans="1:4">
      <c r="A98" s="51" t="s">
        <v>165</v>
      </c>
      <c r="B98" s="50">
        <v>19812</v>
      </c>
      <c r="C98" s="49">
        <v>18812</v>
      </c>
      <c r="D98" s="48">
        <f t="shared" ref="D98:D100" si="3">C98/B98-1</f>
        <v>-5.0474459923278814E-2</v>
      </c>
    </row>
    <row r="99" spans="1:4">
      <c r="A99" s="51" t="s">
        <v>149</v>
      </c>
      <c r="B99" s="50">
        <v>19812</v>
      </c>
      <c r="C99" s="49">
        <v>20812</v>
      </c>
      <c r="D99" s="48">
        <f t="shared" si="3"/>
        <v>5.0474459923278925E-2</v>
      </c>
    </row>
    <row r="100" spans="1:4">
      <c r="A100" s="51" t="s">
        <v>144</v>
      </c>
      <c r="B100" s="50">
        <v>19740</v>
      </c>
      <c r="C100" s="49">
        <v>22740</v>
      </c>
      <c r="D100" s="48">
        <f t="shared" si="3"/>
        <v>0.15197568389057747</v>
      </c>
    </row>
  </sheetData>
  <sortState ref="A2:D100">
    <sortCondition descending="1" ref="B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Round</vt:lpstr>
      <vt:lpstr>MOD</vt:lpstr>
      <vt:lpstr>RAND</vt:lpstr>
      <vt:lpstr>Converting</vt:lpstr>
      <vt:lpstr>Aggregate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Taylor</dc:creator>
  <cp:lastModifiedBy>Dennis</cp:lastModifiedBy>
  <dcterms:created xsi:type="dcterms:W3CDTF">2009-11-04T04:48:50Z</dcterms:created>
  <dcterms:modified xsi:type="dcterms:W3CDTF">2010-12-02T01:39:03Z</dcterms:modified>
</cp:coreProperties>
</file>